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anas01\OES\pmy\Desktop\30-day Package for SDSI v3\30-day Package for SDSI v3\"/>
    </mc:Choice>
  </mc:AlternateContent>
  <bookViews>
    <workbookView xWindow="0" yWindow="0" windowWidth="25200" windowHeight="12180" firstSheet="2" activeTab="2"/>
  </bookViews>
  <sheets>
    <sheet name="Version No." sheetId="5" state="hidden" r:id="rId1"/>
    <sheet name="Excel Spreadsheet Instructions" sheetId="4" state="hidden" r:id="rId2"/>
    <sheet name="191" sheetId="3" r:id="rId3"/>
    <sheet name="191-pg2" sheetId="6" r:id="rId4"/>
    <sheet name="191-pg3" sheetId="7" r:id="rId5"/>
    <sheet name="191-pg4" sheetId="8" r:id="rId6"/>
    <sheet name="191-pg5" sheetId="9" r:id="rId7"/>
    <sheet name="191-pg6" sheetId="10" r:id="rId8"/>
    <sheet name="191-pg7" sheetId="12" r:id="rId9"/>
    <sheet name="191-pg8" sheetId="13" r:id="rId10"/>
    <sheet name="191-pg9" sheetId="14" r:id="rId11"/>
  </sheets>
  <externalReferences>
    <externalReference r:id="rId12"/>
  </externalReferences>
  <definedNames>
    <definedName name="__FNAME1">'191'!$L$35</definedName>
    <definedName name="__FNAME10">'191-pg3'!$T$10</definedName>
    <definedName name="__FNAME11">'191-pg3'!$AB$10</definedName>
    <definedName name="__FNAME12">'191-pg3'!$AJ$10</definedName>
    <definedName name="__FNAME13">'191-pg4'!$L$10</definedName>
    <definedName name="__FNAME14">'191-pg4'!$T$10</definedName>
    <definedName name="__FNAME15">'191-pg4'!$AB$10</definedName>
    <definedName name="__FNAME16">'191-pg4'!$AJ$10</definedName>
    <definedName name="__FNAME17">'191-pg5'!$L$10</definedName>
    <definedName name="__FNAME18">'191-pg5'!$T$10</definedName>
    <definedName name="__FNAME19">'191-pg5'!$AB$10</definedName>
    <definedName name="__FNAME2">'191'!$T$35</definedName>
    <definedName name="__FNAME20">'191-pg5'!$AJ$10</definedName>
    <definedName name="__FNAME21">'191-pg6'!$L$10</definedName>
    <definedName name="__FNAME22">'191-pg6'!$T$10</definedName>
    <definedName name="__FNAME23">'191-pg6'!$AB$10</definedName>
    <definedName name="__FNAME24">'191-pg6'!$AJ$10</definedName>
    <definedName name="__FNAME25">'191-pg7'!$L$10</definedName>
    <definedName name="__FNAME26">'191-pg7'!$T$10</definedName>
    <definedName name="__FNAME27">'191-pg7'!$AB$10</definedName>
    <definedName name="__FNAME28">'191-pg7'!$AJ$10</definedName>
    <definedName name="__FNAME29">'191-pg8'!$L$10</definedName>
    <definedName name="__FNAME3">'191'!$AB$35</definedName>
    <definedName name="__FNAME30">'191-pg8'!$T$10</definedName>
    <definedName name="__FNAME31">'191-pg8'!$AB$10</definedName>
    <definedName name="__FNAME32">'191-pg8'!$AJ$10</definedName>
    <definedName name="__FNAME33">'191-pg9'!$L$10</definedName>
    <definedName name="__FNAME34">'191-pg9'!$T$10</definedName>
    <definedName name="__FNAME35">'191-pg9'!$AB$10</definedName>
    <definedName name="__FNAME36">'191-pg9'!$AJ$10</definedName>
    <definedName name="__FNAME4">'191'!$AJ$35</definedName>
    <definedName name="__FNAME5">'191-pg2'!$L$10</definedName>
    <definedName name="__FNAME6">'191-pg2'!$T$10</definedName>
    <definedName name="__FNAME7">'191-pg2'!$AB$10</definedName>
    <definedName name="__FNAME8">'191-pg2'!$AJ$10</definedName>
    <definedName name="__FNAME9">'191-pg3'!$L$10</definedName>
    <definedName name="__RNAME1">'191'!$L$36</definedName>
    <definedName name="__RNAME10">'191-pg3'!$T$11</definedName>
    <definedName name="__RNAME11">'191-pg3'!$AB$11</definedName>
    <definedName name="__RNAME12">'191-pg3'!$AJ$11</definedName>
    <definedName name="__RNAME13">'191-pg4'!$L$11</definedName>
    <definedName name="__RNAME14">'191-pg4'!$T$11</definedName>
    <definedName name="__RNAME15">'191-pg4'!$AB$11</definedName>
    <definedName name="__RNAME16">'191-pg4'!$AJ$11</definedName>
    <definedName name="__RNAME17">'191-pg5'!$L$11</definedName>
    <definedName name="__RNAME18">'191-pg5'!$T$11</definedName>
    <definedName name="__RNAME19">'191-pg5'!$AB$11</definedName>
    <definedName name="__RNAME2">'191'!$T$36</definedName>
    <definedName name="__RNAME20">'191-pg5'!$AJ$11</definedName>
    <definedName name="__RNAME21">'191-pg6'!$L$11</definedName>
    <definedName name="__RNAME22">'191-pg6'!$T$11</definedName>
    <definedName name="__RNAME23">'191-pg6'!$AB$11</definedName>
    <definedName name="__RNAME24">'191-pg6'!$AJ$11</definedName>
    <definedName name="__RNAME25">'191-pg7'!$L$11</definedName>
    <definedName name="__RNAME26">'191-pg7'!$T$11</definedName>
    <definedName name="__RNAME27">'191-pg7'!$AB$11</definedName>
    <definedName name="__RNAME28">'191-pg7'!$AJ$11</definedName>
    <definedName name="__RNAME29">'191-pg8'!$L$11</definedName>
    <definedName name="__RNAME3">'191'!$AB$36</definedName>
    <definedName name="__RNAME30">'191-pg8'!$T$11</definedName>
    <definedName name="__RNAME31">'191-pg8'!$AB$11</definedName>
    <definedName name="__RNAME32">'191-pg8'!$AJ$11</definedName>
    <definedName name="__RNAME33">'191-pg9'!$L$11</definedName>
    <definedName name="__RNAME34">'191-pg9'!$T$11</definedName>
    <definedName name="__RNAME35">'191-pg9'!$AB$11</definedName>
    <definedName name="__RNAME36">'191-pg9'!$AJ$11</definedName>
    <definedName name="__RNAME4">'191'!$AJ$36</definedName>
    <definedName name="__RNAME5">'191-pg2'!$L$11</definedName>
    <definedName name="__RNAME6">'191-pg2'!$T$11</definedName>
    <definedName name="__RNAME7">'191-pg2'!$AB$11</definedName>
    <definedName name="__RNAME8">'191-pg2'!$AJ$11</definedName>
    <definedName name="__RNAME9">'191-pg3'!$L$11</definedName>
    <definedName name="_baseg1">'191'!$L$51</definedName>
    <definedName name="_baseg10">'191-pg3'!$T$26</definedName>
    <definedName name="_baseg11">'191-pg3'!$AB$26</definedName>
    <definedName name="_baseg12">'191-pg3'!$AJ$26</definedName>
    <definedName name="_baseg13">'191-pg4'!$L$26</definedName>
    <definedName name="_baseg14">'191-pg4'!$T$26</definedName>
    <definedName name="_baseg15">'191-pg4'!$AB$26</definedName>
    <definedName name="_baseg16">'191-pg4'!$AJ$26</definedName>
    <definedName name="_baseg17">'191-pg5'!$L$26</definedName>
    <definedName name="_baseg18">'191-pg5'!$T$26</definedName>
    <definedName name="_baseg19">'191-pg5'!$AB$26</definedName>
    <definedName name="_baseg2">'191'!$T$51</definedName>
    <definedName name="_baseg20">'191-pg5'!$AJ$26</definedName>
    <definedName name="_baseg21">'191-pg6'!$L$26</definedName>
    <definedName name="_baseg22">'191-pg6'!$T$26</definedName>
    <definedName name="_baseg23">'191-pg6'!$AB$26</definedName>
    <definedName name="_baseg24">'191-pg6'!$AJ$26</definedName>
    <definedName name="_baseg25">'191-pg7'!$L$26</definedName>
    <definedName name="_baseg26">'191-pg7'!$T$26</definedName>
    <definedName name="_baseg27">'191-pg7'!$AB$26</definedName>
    <definedName name="_baseg28">'191-pg7'!$AJ$26</definedName>
    <definedName name="_baseg29">'191-pg8'!$L$26</definedName>
    <definedName name="_baseg3">'191'!$AB$51</definedName>
    <definedName name="_baseg30">'191-pg8'!$T$26</definedName>
    <definedName name="_baseg31">'191-pg8'!$AB$26</definedName>
    <definedName name="_baseg32">'191-pg8'!$AJ$26</definedName>
    <definedName name="_baseg33">'191-pg9'!$L$26</definedName>
    <definedName name="_baseg34">'191-pg9'!$T$26</definedName>
    <definedName name="_baseg35">'191-pg9'!$AB$26</definedName>
    <definedName name="_baseg36">'191-pg9'!$AJ$26</definedName>
    <definedName name="_baseg4">'191'!$AJ$51</definedName>
    <definedName name="_baseg5">'191-pg2'!$L$26</definedName>
    <definedName name="_baseg6">'191-pg2'!$T$26</definedName>
    <definedName name="_baseg7">'191-pg2'!$AB$26</definedName>
    <definedName name="_baseg8">'191-pg2'!$AJ$26</definedName>
    <definedName name="_baseg9">'191-pg3'!$L$26</definedName>
    <definedName name="_Cap1">'191'!$L$46</definedName>
    <definedName name="_Cap10">'191-pg3'!$T$21</definedName>
    <definedName name="_Cap11">'191-pg3'!$AB$21</definedName>
    <definedName name="_Cap12">'191-pg3'!$AJ$21</definedName>
    <definedName name="_Cap13">'191-pg4'!$L$21</definedName>
    <definedName name="_Cap14">'191-pg4'!$T$21</definedName>
    <definedName name="_Cap15">'191-pg4'!$AB$21</definedName>
    <definedName name="_Cap16">'191-pg4'!$AJ$21</definedName>
    <definedName name="_Cap17">'191-pg5'!$L$21</definedName>
    <definedName name="_Cap18">'191-pg5'!$T$21</definedName>
    <definedName name="_Cap19">'191-pg5'!$AB$21</definedName>
    <definedName name="_Cap2">'191'!$T$46</definedName>
    <definedName name="_Cap20">'191-pg5'!$AJ$21</definedName>
    <definedName name="_Cap21">'191-pg6'!$L$21</definedName>
    <definedName name="_Cap22">'191-pg6'!$T$21</definedName>
    <definedName name="_Cap23">'191-pg6'!$AB$21</definedName>
    <definedName name="_Cap24">'191-pg6'!$AJ$21</definedName>
    <definedName name="_Cap25">'191-pg7'!$L$21</definedName>
    <definedName name="_Cap26">'191-pg7'!$T$21</definedName>
    <definedName name="_Cap27">'191-pg7'!$AB$21</definedName>
    <definedName name="_Cap28">'191-pg7'!$AJ$21</definedName>
    <definedName name="_Cap29">'191-pg8'!$L$21</definedName>
    <definedName name="_Cap3">'191'!$AB$46</definedName>
    <definedName name="_Cap30">'191-pg8'!$T$21</definedName>
    <definedName name="_Cap31">'191-pg8'!$AB$21</definedName>
    <definedName name="_Cap32">'191-pg8'!$AJ$21</definedName>
    <definedName name="_Cap33">'191-pg9'!$L$21</definedName>
    <definedName name="_Cap34">'191-pg9'!$T$21</definedName>
    <definedName name="_Cap35">'191-pg9'!$AB$21</definedName>
    <definedName name="_Cap36">'191-pg9'!$AJ$21</definedName>
    <definedName name="_Cap4">'191'!$AJ$46</definedName>
    <definedName name="_Cap5">'191-pg2'!$L$21</definedName>
    <definedName name="_Cap6">'191-pg2'!$T$21</definedName>
    <definedName name="_Cap7">'191-pg2'!$AB$21</definedName>
    <definedName name="_Cap8">'191-pg2'!$AJ$21</definedName>
    <definedName name="_Cap9">'191-pg3'!$L$21</definedName>
    <definedName name="_xlnm._FilterDatabase" localSheetId="2" hidden="1">'191'!$A$69:$A$127</definedName>
    <definedName name="_FIPCTY1">'191'!$L$38</definedName>
    <definedName name="_FIPCTY10">'191-pg3'!$T$13</definedName>
    <definedName name="_FIPCTY11">'191-pg3'!$AB$13</definedName>
    <definedName name="_FIPCTY12">'191-pg3'!$AJ$13</definedName>
    <definedName name="_FIPCTY13">'191-pg4'!$L$13</definedName>
    <definedName name="_FIPCTY14">'191-pg4'!$T$13</definedName>
    <definedName name="_FIPCTY15">'191-pg4'!$AB$13</definedName>
    <definedName name="_FIPCTY16">'191-pg4'!$AJ$13</definedName>
    <definedName name="_FIPCTY17">'191-pg5'!$L$13</definedName>
    <definedName name="_FIPCTY18">'191-pg5'!$T$13</definedName>
    <definedName name="_FIPCTY19">'191-pg5'!$AB$13</definedName>
    <definedName name="_FIPCTY2">'191'!$T$38</definedName>
    <definedName name="_FIPCTY20">'191-pg5'!$AJ$13</definedName>
    <definedName name="_FIPCTY21">'191-pg6'!$L$13</definedName>
    <definedName name="_FIPCTY22">'191-pg6'!$T$13</definedName>
    <definedName name="_FIPCTY23">'191-pg6'!$AB$13</definedName>
    <definedName name="_FIPCTY24">'191-pg6'!$AJ$13</definedName>
    <definedName name="_FIPCTY25">'191-pg7'!$L$13</definedName>
    <definedName name="_FIPCTY26">'191-pg7'!$T$13</definedName>
    <definedName name="_FIPCTY27">'191-pg7'!$AB$13</definedName>
    <definedName name="_FIPCTY28">'191-pg7'!$AJ$13</definedName>
    <definedName name="_FIPCTY29">'191-pg8'!$L$13</definedName>
    <definedName name="_FIPCTY3">'191'!$AB$38</definedName>
    <definedName name="_FIPCTY30">'191-pg8'!$T$13</definedName>
    <definedName name="_FIPCTY31">'191-pg8'!$AB$13</definedName>
    <definedName name="_FIPCTY32">'191-pg8'!$AJ$13</definedName>
    <definedName name="_FIPCTY33">'191-pg9'!$L$13</definedName>
    <definedName name="_FIPCTY34">'191-pg9'!$T$13</definedName>
    <definedName name="_FIPCTY35">'191-pg9'!$AB$13</definedName>
    <definedName name="_FIPCTY36">'191-pg9'!$AJ$13</definedName>
    <definedName name="_FIPCTY4">'191'!$AJ$38</definedName>
    <definedName name="_FIPCTY5">'191-pg2'!$L$13</definedName>
    <definedName name="_FIPCTY6">'191-pg2'!$T$13</definedName>
    <definedName name="_FIPCTY7">'191-pg2'!$AB$13</definedName>
    <definedName name="_FIPCTY8">'191-pg2'!$AJ$13</definedName>
    <definedName name="_FIPCTY9">'191-pg3'!$L$13</definedName>
    <definedName name="_FIPST1">'191'!$L$37</definedName>
    <definedName name="_FIPST10">'191-pg3'!$T$12</definedName>
    <definedName name="_FIPST11">'191-pg3'!$AB$12</definedName>
    <definedName name="_FIPST12">'191-pg3'!$AJ$12</definedName>
    <definedName name="_FIPST13">'191-pg4'!$L$12</definedName>
    <definedName name="_FIPST14">'191-pg4'!$T$12</definedName>
    <definedName name="_FIPST15">'191-pg4'!$AB$12</definedName>
    <definedName name="_FIPST16">'191-pg4'!$AJ$12</definedName>
    <definedName name="_FIPST17">'191-pg5'!$L$12</definedName>
    <definedName name="_FIPST18">'191-pg5'!$T$12</definedName>
    <definedName name="_FIPST19">'191-pg5'!$AB$12</definedName>
    <definedName name="_FIPST2">'191'!$T$37</definedName>
    <definedName name="_FIPST20">'191-pg5'!$AJ$12</definedName>
    <definedName name="_FIPST21">'191-pg6'!$L$12</definedName>
    <definedName name="_FIPST22">'191-pg6'!$T$12</definedName>
    <definedName name="_FIPST23">'191-pg6'!$AB$12</definedName>
    <definedName name="_FIPST24">'191-pg6'!$AJ$12</definedName>
    <definedName name="_FIPST25">'191-pg7'!$L$12</definedName>
    <definedName name="_FIPST26">'191-pg7'!$T$12</definedName>
    <definedName name="_FIPST27">'191-pg7'!$AB$12</definedName>
    <definedName name="_FIPST28">'191-pg7'!$AJ$12</definedName>
    <definedName name="_FIPST29">'191-pg8'!$L$12</definedName>
    <definedName name="_FIPST3">'191'!$AB$37</definedName>
    <definedName name="_FIPST30">'191-pg8'!$T$12</definedName>
    <definedName name="_FIPST31">'191-pg8'!$AB$12</definedName>
    <definedName name="_FIPST32">'191-pg8'!$AJ$12</definedName>
    <definedName name="_FIPST33">'191-pg9'!$L$12</definedName>
    <definedName name="_FIPST34">'191-pg9'!$T$12</definedName>
    <definedName name="_FIPST35">'191-pg9'!$AB$12</definedName>
    <definedName name="_FIPST36">'191-pg9'!$AJ$12</definedName>
    <definedName name="_FIPST4">'191'!$AJ$37</definedName>
    <definedName name="_FIPST5">'191-pg2'!$L$12</definedName>
    <definedName name="_FIPST6">'191-pg2'!$T$12</definedName>
    <definedName name="_FIPST7">'191-pg2'!$AB$12</definedName>
    <definedName name="_FIPST8">'191-pg2'!$AJ$12</definedName>
    <definedName name="_FIPST9">'191-pg3'!$L$12</definedName>
    <definedName name="_FSTATAct1">'191'!$S$43</definedName>
    <definedName name="_FSTATAct10">'191-pg3'!$AA$18</definedName>
    <definedName name="_FSTATAct11">'191-pg3'!$AI$18</definedName>
    <definedName name="_FSTATAct12">'191-pg3'!$AQ$18</definedName>
    <definedName name="_FSTATAct13">'191-pg4'!$S$18</definedName>
    <definedName name="_FSTATAct14">'191-pg4'!$AA$18</definedName>
    <definedName name="_FSTATAct15">'191-pg4'!$AI$18</definedName>
    <definedName name="_FSTATAct16">'191-pg4'!$AQ$18</definedName>
    <definedName name="_FSTATAct17">'191-pg5'!$S$18</definedName>
    <definedName name="_FSTATAct18">'191-pg5'!$AA$18</definedName>
    <definedName name="_FSTATAct19">'191-pg5'!$AI$18</definedName>
    <definedName name="_FSTATAct2">'191'!$AA$43</definedName>
    <definedName name="_FSTATAct20">'191-pg5'!$AQ$18</definedName>
    <definedName name="_FSTATAct21">'191-pg6'!$S$18</definedName>
    <definedName name="_FSTATAct22">'191-pg6'!$AA$18</definedName>
    <definedName name="_FSTATAct23">'191-pg6'!$AI$18</definedName>
    <definedName name="_FSTATAct24">'191-pg6'!$AQ$18</definedName>
    <definedName name="_FSTATAct25">'191-pg7'!$S$18</definedName>
    <definedName name="_FSTATAct26">'191-pg7'!$AA$18</definedName>
    <definedName name="_FSTATAct27">'191-pg7'!$AI$18</definedName>
    <definedName name="_FSTATAct28">'191-pg7'!$AQ$18</definedName>
    <definedName name="_FSTATAct29">'191-pg8'!$S$18</definedName>
    <definedName name="_FSTATAct3">'191'!$AI$43</definedName>
    <definedName name="_FSTATAct30">'191-pg8'!$AA$18</definedName>
    <definedName name="_FSTATAct31">'191-pg8'!$AI$18</definedName>
    <definedName name="_FSTATAct32">'191-pg8'!$AQ$18</definedName>
    <definedName name="_FSTATAct33">'191-pg9'!$S$18</definedName>
    <definedName name="_FSTATAct34">'191-pg9'!$AA$18</definedName>
    <definedName name="_FSTATAct35">'191-pg9'!$AI$18</definedName>
    <definedName name="_FSTATAct36">'191-pg9'!$AQ$18</definedName>
    <definedName name="_FSTATAct4">'191'!$AQ$43</definedName>
    <definedName name="_FSTATAct5">'191-pg2'!$S$18</definedName>
    <definedName name="_FSTATAct6">'191-pg2'!$AA$18</definedName>
    <definedName name="_FSTATAct7">'191-pg2'!$AI$18</definedName>
    <definedName name="_FSTATAct8">'191-pg2'!$AQ$18</definedName>
    <definedName name="_FSTATAct9">'191-pg3'!$S$18</definedName>
    <definedName name="_FSTATInact1">'191'!$S$44</definedName>
    <definedName name="_FSTATInact10">'191-pg3'!$AA$19</definedName>
    <definedName name="_FSTATInact11">'191-pg3'!$AI$19</definedName>
    <definedName name="_FSTATInact12">'191-pg3'!$AQ$19</definedName>
    <definedName name="_FSTATInact13">'191-pg4'!$S$19</definedName>
    <definedName name="_FSTATInact14">'191-pg4'!$AA$19</definedName>
    <definedName name="_FSTATInact15">'191-pg4'!$AI$19</definedName>
    <definedName name="_FSTATInact16">'191-pg4'!$AQ$19</definedName>
    <definedName name="_FSTATInact17">'191-pg5'!$S$19</definedName>
    <definedName name="_FSTATInact18">'191-pg5'!$AA$19</definedName>
    <definedName name="_FSTATInact19">'191-pg5'!$AI$19</definedName>
    <definedName name="_FSTATInact2">'191'!$AA$44</definedName>
    <definedName name="_FSTATInact20">'191-pg5'!$AQ$19</definedName>
    <definedName name="_FSTATInact21">'191-pg6'!$S$19</definedName>
    <definedName name="_FSTATInact22">'191-pg6'!$AA$19</definedName>
    <definedName name="_FSTATInact23">'191-pg6'!$AI$19</definedName>
    <definedName name="_FSTATInact24">'191-pg6'!$AQ$19</definedName>
    <definedName name="_FSTATInact25">'191-pg7'!$S$19</definedName>
    <definedName name="_FSTATInact26">'191-pg7'!$AA$19</definedName>
    <definedName name="_FSTATInact27">'191-pg7'!$AI$19</definedName>
    <definedName name="_FSTATInact28">'191-pg7'!$AQ$19</definedName>
    <definedName name="_FSTATInact29">'191-pg8'!$S$19</definedName>
    <definedName name="_FSTATInact3">'191'!$AI$44</definedName>
    <definedName name="_FSTATInact30">'191-pg8'!$AA$19</definedName>
    <definedName name="_FSTATInact31">'191-pg8'!$AI$19</definedName>
    <definedName name="_FSTATInact32">'191-pg8'!$AQ$19</definedName>
    <definedName name="_FSTATInact33">'191-pg9'!$S$19</definedName>
    <definedName name="_FSTATInact34">'191-pg9'!$AA$19</definedName>
    <definedName name="_FSTATInact35">'191-pg9'!$AI$19</definedName>
    <definedName name="_FSTATInact36">'191-pg9'!$AQ$19</definedName>
    <definedName name="_FSTATInact4">'191'!$AQ$44</definedName>
    <definedName name="_FSTATInact5">'191-pg2'!$S$19</definedName>
    <definedName name="_FSTATInact6">'191-pg2'!$AA$19</definedName>
    <definedName name="_FSTATInact7">'191-pg2'!$AI$19</definedName>
    <definedName name="_FSTATInact8">'191-pg2'!$AQ$19</definedName>
    <definedName name="_FSTATInact9">'191-pg3'!$S$19</definedName>
    <definedName name="_ID">'191'!$K$19</definedName>
    <definedName name="_inj1">'191'!$L$54</definedName>
    <definedName name="_inj10">'191-pg3'!$T$29</definedName>
    <definedName name="_inj11">'191-pg3'!$AB$29</definedName>
    <definedName name="_inj12">'191-pg3'!$AJ$29</definedName>
    <definedName name="_inj13">'191-pg4'!$L$29</definedName>
    <definedName name="_inj14">'191-pg4'!$T$29</definedName>
    <definedName name="_inj15">'191-pg4'!$AB$29</definedName>
    <definedName name="_inj16">'191-pg4'!$AJ$29</definedName>
    <definedName name="_inj17">'191-pg5'!$L$29</definedName>
    <definedName name="_inj18">'191-pg5'!$T$29</definedName>
    <definedName name="_inj19">'191-pg5'!$AB$29</definedName>
    <definedName name="_inj2">'191'!$T$54</definedName>
    <definedName name="_inj20">'191-pg5'!$AJ$29</definedName>
    <definedName name="_inj21">'191-pg6'!$L$29</definedName>
    <definedName name="_inj22">'191-pg6'!$T$29</definedName>
    <definedName name="_inj23">'191-pg6'!$AB$29</definedName>
    <definedName name="_inj24">'191-pg6'!$AJ$29</definedName>
    <definedName name="_inj25">'191-pg7'!$L$29</definedName>
    <definedName name="_inj26">'191-pg7'!$T$29</definedName>
    <definedName name="_inj27">'191-pg7'!$AB$29</definedName>
    <definedName name="_inj28">'191-pg7'!$AJ$29</definedName>
    <definedName name="_inj29">'191-pg8'!$L$29</definedName>
    <definedName name="_inj3">'191'!$AB$54</definedName>
    <definedName name="_inj30">'191-pg8'!$T$29</definedName>
    <definedName name="_inj31">'191-pg8'!$AB$29</definedName>
    <definedName name="_inj32">'191-pg8'!$AJ$29</definedName>
    <definedName name="_inj33">'191-pg9'!$L$29</definedName>
    <definedName name="_inj34">'191-pg9'!$T$29</definedName>
    <definedName name="_inj35">'191-pg9'!$AB$29</definedName>
    <definedName name="_inj36">'191-pg9'!$AJ$29</definedName>
    <definedName name="_inj4">'191'!$AJ$54</definedName>
    <definedName name="_inj5">'191-pg2'!$L$29</definedName>
    <definedName name="_inj6">'191-pg2'!$T$29</definedName>
    <definedName name="_inj7">'191-pg2'!$AB$29</definedName>
    <definedName name="_inj8">'191-pg2'!$AJ$29</definedName>
    <definedName name="_inj9">'191-pg3'!$L$29</definedName>
    <definedName name="_MaxD1">'191'!$L$47</definedName>
    <definedName name="_MaxD10">'191-pg3'!$T$22</definedName>
    <definedName name="_MaxD11">'191-pg3'!$AB$22</definedName>
    <definedName name="_MaxD12">'191-pg3'!$AJ$22</definedName>
    <definedName name="_MaxD13">'191-pg4'!$L$22</definedName>
    <definedName name="_MaxD14">'191-pg4'!$T$22</definedName>
    <definedName name="_MaxD15">'191-pg4'!$AB$22</definedName>
    <definedName name="_MaxD16">'191-pg4'!$AJ$22</definedName>
    <definedName name="_MaxD17">'191-pg5'!$L$22</definedName>
    <definedName name="_MaxD18">'191-pg5'!$T$22</definedName>
    <definedName name="_MaxD19">'191-pg5'!$AB$22</definedName>
    <definedName name="_MaxD2">'191'!$T$47</definedName>
    <definedName name="_MaxD20">'191-pg5'!$AJ$22</definedName>
    <definedName name="_MaxD21">'191-pg6'!$L$22</definedName>
    <definedName name="_MaxD22">'191-pg6'!$T$22</definedName>
    <definedName name="_MaxD23">'191-pg6'!$AB$22</definedName>
    <definedName name="_MaxD24">'191-pg6'!$AJ$22</definedName>
    <definedName name="_MaxD25">'191-pg7'!$L$22</definedName>
    <definedName name="_MaxD26">'191-pg7'!$T$22</definedName>
    <definedName name="_MaxD27">'191-pg7'!$AB$22</definedName>
    <definedName name="_MaxD28">'191-pg7'!$AJ$22</definedName>
    <definedName name="_MaxD29">'191-pg8'!$L$22</definedName>
    <definedName name="_MaxD3">'191'!$AB$47</definedName>
    <definedName name="_MaxD30">'191-pg8'!$T$22</definedName>
    <definedName name="_MaxD31">'191-pg8'!$AB$22</definedName>
    <definedName name="_MaxD32">'191-pg8'!$AJ$22</definedName>
    <definedName name="_MaxD33">'191-pg9'!$L$22</definedName>
    <definedName name="_MaxD34">'191-pg9'!$T$22</definedName>
    <definedName name="_MaxD35">'191-pg9'!$AB$22</definedName>
    <definedName name="_MaxD36">'191-pg9'!$AJ$22</definedName>
    <definedName name="_MaxD4">'191'!$AJ$47</definedName>
    <definedName name="_MaxD5">'191-pg2'!$L$22</definedName>
    <definedName name="_MaxD6">'191-pg2'!$T$22</definedName>
    <definedName name="_MaxD7">'191-pg2'!$AB$22</definedName>
    <definedName name="_MaxD8">'191-pg2'!$AJ$22</definedName>
    <definedName name="_MaxD9">'191-pg3'!$L$22</definedName>
    <definedName name="_notes">'191'!$A$64</definedName>
    <definedName name="_notes1">'191'!$A$58</definedName>
    <definedName name="_notes2">'191-pg2'!$A$33</definedName>
    <definedName name="_notes3">'191-pg3'!$A$33</definedName>
    <definedName name="_notes4">'191-pg4'!$A$33</definedName>
    <definedName name="_notes5">'191-pg5'!$A$33</definedName>
    <definedName name="_notes6">'191-pg6'!$A$33</definedName>
    <definedName name="_notes7">'191-pg7'!$A$33</definedName>
    <definedName name="_notes8">'191-pg8'!$A$33</definedName>
    <definedName name="_notes9">'191-pg9'!$A$33</definedName>
    <definedName name="_RNAME4">'[1]191'!$AJ$36</definedName>
    <definedName name="_totg1">'191'!$L$53</definedName>
    <definedName name="_totg10">'191-pg3'!$T$28</definedName>
    <definedName name="_totg11">'191-pg3'!$AB$28</definedName>
    <definedName name="_totg12">'191-pg3'!$AJ$28</definedName>
    <definedName name="_totg13">'191-pg4'!$L$28</definedName>
    <definedName name="_totg14">'191-pg4'!$T$28</definedName>
    <definedName name="_totg15">'191-pg4'!$AB$28</definedName>
    <definedName name="_totg16">'191-pg4'!$AJ$28</definedName>
    <definedName name="_totg17">'191-pg5'!$L$28</definedName>
    <definedName name="_totg18">'191-pg5'!$T$28</definedName>
    <definedName name="_totg19">'191-pg5'!$AB$28</definedName>
    <definedName name="_totg2">'191'!$T$53</definedName>
    <definedName name="_totg20">'191-pg5'!$AJ$28</definedName>
    <definedName name="_totg21">'191-pg6'!$L$28</definedName>
    <definedName name="_totg22">'191-pg6'!$T$28</definedName>
    <definedName name="_totg23">'191-pg6'!$AB$28</definedName>
    <definedName name="_totg24">'191-pg6'!$AJ$28</definedName>
    <definedName name="_totg25">'191-pg7'!$L$28</definedName>
    <definedName name="_totg26">'191-pg7'!$T$28</definedName>
    <definedName name="_totg27">'191-pg7'!$AB$28</definedName>
    <definedName name="_totg28">'191-pg7'!$AJ$28</definedName>
    <definedName name="_totg29">'191-pg8'!$L$28</definedName>
    <definedName name="_totg3">'191'!$AB$53</definedName>
    <definedName name="_totg30">'191-pg8'!$T$28</definedName>
    <definedName name="_totg31">'191-pg8'!$AB$28</definedName>
    <definedName name="_totg32">'191-pg8'!$AJ$28</definedName>
    <definedName name="_totg33">'191-pg9'!$L$28</definedName>
    <definedName name="_totg34">'191-pg9'!$T$28</definedName>
    <definedName name="_totg35">'191-pg9'!$AB$28</definedName>
    <definedName name="_totg36">'191-pg9'!$AJ$28</definedName>
    <definedName name="_totg4">'191'!$AJ$53</definedName>
    <definedName name="_totg5">'191-pg2'!$L$28</definedName>
    <definedName name="_totg6">'191-pg2'!$T$28</definedName>
    <definedName name="_totg7">'191-pg2'!$AB$28</definedName>
    <definedName name="_totg8">'191-pg2'!$AJ$28</definedName>
    <definedName name="_totg9">'191-pg3'!$L$28</definedName>
    <definedName name="_TypeAq1">'191'!$S$39</definedName>
    <definedName name="_TypeAq10">'191-pg3'!$AA$14</definedName>
    <definedName name="_TypeAq11">'191-pg3'!$AI$14</definedName>
    <definedName name="_TypeAq12">'191-pg3'!$AQ$14</definedName>
    <definedName name="_TypeAq13">'191-pg4'!$S$14</definedName>
    <definedName name="_TypeAq14">'191-pg4'!$AA$14</definedName>
    <definedName name="_TypeAq15">'191-pg4'!$AI$14</definedName>
    <definedName name="_TypeAq16">'191-pg4'!$AQ$14</definedName>
    <definedName name="_TypeAq17">'191-pg5'!$S$14</definedName>
    <definedName name="_TypeAq18">'191-pg5'!$AA$14</definedName>
    <definedName name="_TypeAq19">'191-pg5'!$AI$14</definedName>
    <definedName name="_TypeAq2">'191'!$AA$39</definedName>
    <definedName name="_TypeAq20">'191-pg5'!$AQ$14</definedName>
    <definedName name="_TypeAq21">'191-pg6'!$S$14</definedName>
    <definedName name="_TypeAq22">'191-pg6'!$AA$14</definedName>
    <definedName name="_TypeAq23">'191-pg6'!$AI$14</definedName>
    <definedName name="_TypeAq24">'191-pg6'!$AQ$14</definedName>
    <definedName name="_TypeAq25">'191-pg7'!$S$14</definedName>
    <definedName name="_TypeAq26">'191-pg7'!$AA$14</definedName>
    <definedName name="_TypeAq27">'191-pg7'!$AI$14</definedName>
    <definedName name="_TypeAq28">'191-pg7'!$AQ$14</definedName>
    <definedName name="_TypeAq29">'191-pg8'!$S$14</definedName>
    <definedName name="_TypeAq3">'191'!$AI$39</definedName>
    <definedName name="_TypeAq30">'191-pg8'!$AA$14</definedName>
    <definedName name="_TypeAq31">'191-pg8'!$AI$14</definedName>
    <definedName name="_TypeAq32">'191-pg8'!$AQ$14</definedName>
    <definedName name="_TypeAq33">'191-pg9'!$S$14</definedName>
    <definedName name="_TypeAq34">'191-pg9'!$AA$14</definedName>
    <definedName name="_TypeAq35">'191-pg9'!$AI$14</definedName>
    <definedName name="_TypeAq36">'191-pg9'!$AQ$14</definedName>
    <definedName name="_TypeAq4">'191'!$AQ$39</definedName>
    <definedName name="_TypeAq5">'191-pg2'!$S$14</definedName>
    <definedName name="_TypeAq6">'191-pg2'!$AA$14</definedName>
    <definedName name="_TypeAq7">'191-pg2'!$AI$14</definedName>
    <definedName name="_TypeAq8">'191-pg2'!$AQ$14</definedName>
    <definedName name="_TypeAq9">'191-pg3'!$S$14</definedName>
    <definedName name="_TypeDepFld1">'191'!$S$40</definedName>
    <definedName name="_TypeDepFld10">'191-pg3'!$AA$15</definedName>
    <definedName name="_TypeDepFld11">'191-pg3'!$AI$15</definedName>
    <definedName name="_TypeDepFld12">'191-pg3'!$AQ$15</definedName>
    <definedName name="_TypeDepFld13">'191-pg4'!$S$15</definedName>
    <definedName name="_TypeDepFld14">'191-pg4'!$AA$15</definedName>
    <definedName name="_TypeDepFld15">'191-pg4'!$AI$15</definedName>
    <definedName name="_TypeDepFld16">'191-pg4'!$AQ$15</definedName>
    <definedName name="_TypeDepFld17">'191-pg5'!$S$15</definedName>
    <definedName name="_TypeDepFld18">'191-pg5'!$AA$15</definedName>
    <definedName name="_TypeDepFld19">'191-pg5'!$AI$15</definedName>
    <definedName name="_TypeDepFld2">'191'!$AA$40</definedName>
    <definedName name="_TypeDepFld20">'191-pg5'!$AQ$15</definedName>
    <definedName name="_TypeDepFld21">'191-pg6'!$S$15</definedName>
    <definedName name="_TypeDepFld22">'191-pg6'!$AA$15</definedName>
    <definedName name="_TypeDepFld23">'191-pg6'!$AI$15</definedName>
    <definedName name="_TypeDepFld24">'191-pg6'!$AQ$15</definedName>
    <definedName name="_TypeDepFld25">'191-pg7'!$S$15</definedName>
    <definedName name="_TypeDepFld26">'191-pg7'!$AA$15</definedName>
    <definedName name="_TypeDepFld27">'191-pg7'!$AI$15</definedName>
    <definedName name="_TypeDepFld28">'191-pg7'!$AQ$15</definedName>
    <definedName name="_TypeDepFld29">'191-pg8'!$S$15</definedName>
    <definedName name="_TypeDepFld3">'191'!$AI$40</definedName>
    <definedName name="_TypeDepFld30">'191-pg8'!$AA$15</definedName>
    <definedName name="_TypeDepFld31">'191-pg8'!$AI$15</definedName>
    <definedName name="_TypeDepFld32">'191-pg8'!$AQ$15</definedName>
    <definedName name="_TypeDepFld33">'191-pg9'!$S$15</definedName>
    <definedName name="_TypeDepFld34">'191-pg9'!$AA$15</definedName>
    <definedName name="_TypeDepFld35">'191-pg9'!$AI$15</definedName>
    <definedName name="_TypeDepFld36">'191-pg9'!$AQ$15</definedName>
    <definedName name="_TypeDepFld4">'191'!$AQ$40</definedName>
    <definedName name="_TypeDepFld5">'191-pg2'!$S$15</definedName>
    <definedName name="_TypeDepFld6">'191-pg2'!$AA$15</definedName>
    <definedName name="_TypeDepFld7">'191-pg2'!$AI$15</definedName>
    <definedName name="_TypeDepFld8">'191-pg2'!$AQ$15</definedName>
    <definedName name="_TypeDepFld9">'191-pg3'!$S$15</definedName>
    <definedName name="_TypeSalt1">'191'!$S$41</definedName>
    <definedName name="_TypeSalt10">'191-pg3'!$AA$16</definedName>
    <definedName name="_TypeSalt11">'191-pg3'!$AI$16</definedName>
    <definedName name="_TypeSalt12">'191-pg3'!$AQ$16</definedName>
    <definedName name="_TypeSalt13">'191-pg4'!$S$16</definedName>
    <definedName name="_TypeSalt14">'191-pg4'!$AA$16</definedName>
    <definedName name="_TypeSalt15">'191-pg4'!$AI$16</definedName>
    <definedName name="_TypeSalt16">'191-pg4'!$AQ$16</definedName>
    <definedName name="_TypeSalt17">'191-pg5'!$S$16</definedName>
    <definedName name="_TypeSalt18">'191-pg5'!$AA$16</definedName>
    <definedName name="_TypeSalt19">'191-pg5'!$AI$16</definedName>
    <definedName name="_TypeSalt2">'191'!$AA$41</definedName>
    <definedName name="_TypeSalt20">'191-pg5'!$AQ$16</definedName>
    <definedName name="_TypeSalt21">'191-pg6'!$S$16</definedName>
    <definedName name="_TypeSalt22">'191-pg6'!$AA$16</definedName>
    <definedName name="_TypeSalt23">'191-pg6'!$AI$16</definedName>
    <definedName name="_TypeSalt24">'191-pg6'!$AQ$16</definedName>
    <definedName name="_TypeSalt25">'191-pg7'!$S$16</definedName>
    <definedName name="_TypeSalt26">'191-pg7'!$AA$16</definedName>
    <definedName name="_TypeSalt27">'191-pg7'!$AI$16</definedName>
    <definedName name="_TypeSalt28">'191-pg7'!$AQ$16</definedName>
    <definedName name="_TypeSalt29">'191-pg8'!$S$16</definedName>
    <definedName name="_TypeSalt3">'191'!$AI$41</definedName>
    <definedName name="_TypeSalt30">'191-pg8'!$AA$16</definedName>
    <definedName name="_TypeSalt31">'191-pg8'!$AI$16</definedName>
    <definedName name="_TypeSalt32">'191-pg8'!$AQ$16</definedName>
    <definedName name="_TypeSalt33">'191-pg9'!$S$16</definedName>
    <definedName name="_TypeSalt34">'191-pg9'!$AA$16</definedName>
    <definedName name="_TypeSalt35">'191-pg9'!$AI$16</definedName>
    <definedName name="_TypeSalt36">'191-pg9'!$AQ$16</definedName>
    <definedName name="_TypeSalt4">'191'!$AQ$41</definedName>
    <definedName name="_TypeSalt5">'191-pg2'!$S$16</definedName>
    <definedName name="_TypeSalt6">'191-pg2'!$AA$16</definedName>
    <definedName name="_TypeSalt7">'191-pg2'!$AI$16</definedName>
    <definedName name="_TypeSalt8">'191-pg2'!$AQ$16</definedName>
    <definedName name="_TypeSalt9">'191-pg3'!$S$16</definedName>
    <definedName name="_VFORM">'191'!$A$11</definedName>
    <definedName name="_Workc1">'191'!$L$45</definedName>
    <definedName name="_Workc10">'191-pg3'!$T$20</definedName>
    <definedName name="_Workc11">'191-pg3'!$AB$20</definedName>
    <definedName name="_Workc12">'191-pg3'!$AJ$20</definedName>
    <definedName name="_Workc13">'191-pg4'!$L$20</definedName>
    <definedName name="_Workc14">'191-pg4'!$T$20</definedName>
    <definedName name="_Workc15">'191-pg4'!$AB$20</definedName>
    <definedName name="_Workc16">'191-pg4'!$AJ$20</definedName>
    <definedName name="_Workc17">'191-pg5'!$L$20</definedName>
    <definedName name="_Workc18">'191-pg5'!$T$20</definedName>
    <definedName name="_Workc19">'191-pg5'!$AB$20</definedName>
    <definedName name="_Workc2">'191'!$T$45</definedName>
    <definedName name="_Workc20">'191-pg5'!$AJ$20</definedName>
    <definedName name="_Workc21">'191-pg6'!$L$20</definedName>
    <definedName name="_Workc22">'191-pg6'!$T$20</definedName>
    <definedName name="_Workc23">'191-pg6'!$AB$20</definedName>
    <definedName name="_Workc24">'191-pg6'!$AJ$20</definedName>
    <definedName name="_Workc25">'191-pg7'!$L$20</definedName>
    <definedName name="_Workc26">'191-pg7'!$T$20</definedName>
    <definedName name="_Workc27">'191-pg7'!$AB$20</definedName>
    <definedName name="_Workc28">'191-pg7'!$AJ$20</definedName>
    <definedName name="_Workc29">'191-pg8'!$L$20</definedName>
    <definedName name="_Workc3">'191'!$AB$45</definedName>
    <definedName name="_Workc30">'191-pg8'!$T$20</definedName>
    <definedName name="_Workc31">'191-pg8'!$AB$20</definedName>
    <definedName name="_Workc32">'191-pg8'!$AJ$20</definedName>
    <definedName name="_Workc33">'191-pg9'!$L$20</definedName>
    <definedName name="_Workc34">'191-pg9'!$T$20</definedName>
    <definedName name="_Workc35">'191-pg9'!$AB$20</definedName>
    <definedName name="_Workc36">'191-pg9'!$AJ$20</definedName>
    <definedName name="_Workc4">'191'!$AJ$45</definedName>
    <definedName name="_Workc5">'191-pg2'!$L$20</definedName>
    <definedName name="_Workc6">'191-pg2'!$T$20</definedName>
    <definedName name="_Workc7">'191-pg2'!$AB$20</definedName>
    <definedName name="_Workc8">'191-pg2'!$AJ$20</definedName>
    <definedName name="_Workc9">'191-pg3'!$L$20</definedName>
    <definedName name="_workg1">'191'!$L$52</definedName>
    <definedName name="_workg10">'191-pg3'!$T$27</definedName>
    <definedName name="_workg11">'191-pg3'!$AB$27</definedName>
    <definedName name="_workg12">'191-pg3'!$AJ$27</definedName>
    <definedName name="_workg13">'191-pg4'!$L$27</definedName>
    <definedName name="_workg14">'191-pg4'!$T$27</definedName>
    <definedName name="_workg15">'191-pg4'!$AB$27</definedName>
    <definedName name="_workg16">'191-pg4'!$AJ$27</definedName>
    <definedName name="_workg17">'191-pg5'!$L$27</definedName>
    <definedName name="_workg18">'191-pg5'!$T$27</definedName>
    <definedName name="_workg19">'191-pg5'!$AB$27</definedName>
    <definedName name="_workg2">'191'!$T$52</definedName>
    <definedName name="_workg20">'191-pg5'!$AJ$27</definedName>
    <definedName name="_workg21">'191-pg6'!$L$27</definedName>
    <definedName name="_workg22">'191-pg6'!$T$27</definedName>
    <definedName name="_workg23">'191-pg6'!$AB$27</definedName>
    <definedName name="_workg24">'191-pg6'!$AJ$27</definedName>
    <definedName name="_workg25">'191-pg7'!$L$27</definedName>
    <definedName name="_workg26">'191-pg7'!$T$27</definedName>
    <definedName name="_workg27">'191-pg7'!$AB$27</definedName>
    <definedName name="_workg28">'191-pg7'!$AJ$27</definedName>
    <definedName name="_workg29">'191-pg8'!$L$27</definedName>
    <definedName name="_workg3">'191'!$AB$52</definedName>
    <definedName name="_workg30">'191-pg8'!$T$27</definedName>
    <definedName name="_workg31">'191-pg8'!$AB$27</definedName>
    <definedName name="_workg32">'191-pg8'!$AJ$27</definedName>
    <definedName name="_workg33">'191-pg9'!$L$27</definedName>
    <definedName name="_workg34">'191-pg9'!$T$27</definedName>
    <definedName name="_workg35">'191-pg9'!$AB$27</definedName>
    <definedName name="_workg36">'191-pg9'!$AJ$27</definedName>
    <definedName name="_workg4">'191'!$AJ$52</definedName>
    <definedName name="_workg5">'191-pg2'!$L$27</definedName>
    <definedName name="_workg6">'191-pg2'!$T$27</definedName>
    <definedName name="_workg7">'191-pg2'!$AB$27</definedName>
    <definedName name="_workg8">'191-pg2'!$AJ$27</definedName>
    <definedName name="_workg9">'191-pg3'!$L$27</definedName>
    <definedName name="_wth1">'191'!$L$55</definedName>
    <definedName name="_wth10">'191-pg3'!$T$30</definedName>
    <definedName name="_wth11">'191-pg3'!$AB$30</definedName>
    <definedName name="_wth12">'191-pg3'!$AJ$30</definedName>
    <definedName name="_wth13">'191-pg4'!$L$30</definedName>
    <definedName name="_wth14">'191-pg4'!$T$30</definedName>
    <definedName name="_wth15">'191-pg4'!$AB$30</definedName>
    <definedName name="_wth16">'191-pg4'!$AJ$30</definedName>
    <definedName name="_wth17">'191-pg5'!$L$30</definedName>
    <definedName name="_wth18">'191-pg5'!$T$30</definedName>
    <definedName name="_wth19">'191-pg5'!$AB$30</definedName>
    <definedName name="_wth2">'191'!$T$55</definedName>
    <definedName name="_wth20">'191-pg5'!$AJ$30</definedName>
    <definedName name="_wth21">'191-pg6'!$L$30</definedName>
    <definedName name="_wth22">'191-pg6'!$T$30</definedName>
    <definedName name="_wth23">'191-pg6'!$AB$30</definedName>
    <definedName name="_wth24">'191-pg6'!$AJ$30</definedName>
    <definedName name="_wth25">'191-pg7'!$L$30</definedName>
    <definedName name="_wth26">'191-pg7'!$T$30</definedName>
    <definedName name="_wth27">'191-pg7'!$AB$30</definedName>
    <definedName name="_wth28">'191-pg7'!$AJ$30</definedName>
    <definedName name="_wth29">'191-pg8'!$L$30</definedName>
    <definedName name="_wth3">'191'!$AB$55</definedName>
    <definedName name="_wth30">'191-pg8'!$T$30</definedName>
    <definedName name="_wth31">'191-pg8'!$AB$30</definedName>
    <definedName name="_wth32">'191-pg8'!$AJ$30</definedName>
    <definedName name="_wth33">'191-pg9'!$L$30</definedName>
    <definedName name="_wth34">'191-pg9'!$T$30</definedName>
    <definedName name="_wth35">'191-pg9'!$AB$30</definedName>
    <definedName name="_wth36">'191-pg9'!$AJ$30</definedName>
    <definedName name="_wth4">'191'!$AJ$55</definedName>
    <definedName name="_wth5">'191-pg2'!$L$30</definedName>
    <definedName name="_wth6">'191-pg2'!$T$30</definedName>
    <definedName name="_wth7">'191-pg2'!$AB$30</definedName>
    <definedName name="_wth8">'191-pg2'!$AJ$30</definedName>
    <definedName name="_wth9">'191-pg3'!$L$30</definedName>
    <definedName name="A2CARBONATE">'191'!$AX$130</definedName>
    <definedName name="ACCIDENT">'191'!$BE$390</definedName>
    <definedName name="ADA">'191'!$BJ$71</definedName>
    <definedName name="ADAFIELD">'191'!$BE$165</definedName>
    <definedName name="adln1">'191'!$G$27</definedName>
    <definedName name="adln2">'191'!$G$28</definedName>
    <definedName name="ADRIAN">'191'!$BE$29</definedName>
    <definedName name="ADRIANRESERVOIR">'191'!$AX$29</definedName>
    <definedName name="AK">'191'!$D$69:$D$93</definedName>
    <definedName name="AL">'191'!$D$94:$D$157</definedName>
    <definedName name="ALDEN">'191'!$BE$375</definedName>
    <definedName name="ALFORD">'191'!$BE$395</definedName>
    <definedName name="ALISOCANYON">'191'!$BE$365</definedName>
    <definedName name="ALSPOOL">'191'!$AX$313</definedName>
    <definedName name="AMBASSADORMISCHAPPELLIME">'191'!$BD$59</definedName>
    <definedName name="AMBASSADORMISSISSIPPILIME">'191'!$BE$59</definedName>
    <definedName name="AMERENILLINOIS">'191'!$BD$2:$BD$13</definedName>
    <definedName name="AMERICANELECTRICPOWERSTATELEASE">'191'!$AX$222</definedName>
    <definedName name="AMORYSTORAGEFIELD">'191'!$BE$32</definedName>
    <definedName name="ANCONA">'191'!$BE$296</definedName>
    <definedName name="ANRPIPELINECOMPANY">'191'!$BD$14:$BD$27</definedName>
    <definedName name="AR">'191'!$D$158:$D$232</definedName>
    <definedName name="ARBUCKLE">'191'!$AX$307</definedName>
    <definedName name="ARCADIA">'191'!$BE$28</definedName>
    <definedName name="ARCADIAGASSTORAGELLC">'191'!$BD$28</definedName>
    <definedName name="ARCADIASALTDOME">'191'!$AX$28</definedName>
    <definedName name="ARLINGTONGASSTORAGECOMPANYLLC">'191'!$BD$29:$BD$31</definedName>
    <definedName name="ARTEMASA">'191'!$BE$87</definedName>
    <definedName name="ARTEMASB">'191'!$BE$88</definedName>
    <definedName name="AS">'191'!$D$233:$D$237</definedName>
    <definedName name="ASBURY">'191'!$BE$342</definedName>
    <definedName name="ASHMORE">'191'!$BE$2</definedName>
    <definedName name="ATMOSENERGYCORPORATION">'191'!$BD$32:$BD$44</definedName>
    <definedName name="ATMOSPIPELINETEXAS">'191'!$BD$45:$BD$49</definedName>
    <definedName name="AUGUSTA">'191'!$BE$208</definedName>
    <definedName name="AUSTIN">'191'!$BE$14</definedName>
    <definedName name="AZ">'191'!$D$238:$D$252</definedName>
    <definedName name="BACONLIME">'191'!$AX$173</definedName>
    <definedName name="BACONLIMEANDRODESSALIME">'191'!$AX$49</definedName>
    <definedName name="BAKER">'191'!$BE$412</definedName>
    <definedName name="BAMMEL">'191'!$BE$217</definedName>
    <definedName name="BARNSLEY">'191'!$BE$33</definedName>
    <definedName name="BAYARD">'191'!$AX$185</definedName>
    <definedName name="BAYGASSTORAGECOMPANYLTD">'191'!$BD$50</definedName>
    <definedName name="BAYOUCHOCTAWWILBERTSTORAGE">'191'!$AX$54</definedName>
    <definedName name="BEARCREEK">'191'!$BE$51</definedName>
    <definedName name="BEARCREEKSTORAGECOMPANY">'191'!$BD$51</definedName>
    <definedName name="BEECHHILLSTORAGE">'191'!$BE$252</definedName>
    <definedName name="BELLERIVER">'191'!$BE$242</definedName>
    <definedName name="BELMOUTHSTORAGE">'191'!$BE$253</definedName>
    <definedName name="BELUGA515">'191'!$AX$212</definedName>
    <definedName name="BENDCONGLOMERATE">'191'!$AX$415</definedName>
    <definedName name="BENNINGSTONSTORAGE">'191'!$BJ$93</definedName>
    <definedName name="BENNINGTONSTORAGE">'191'!$BE$254</definedName>
    <definedName name="BENOIST">'191'!$AX$8</definedName>
    <definedName name="BENTON">'191'!$BE$89</definedName>
    <definedName name="BETHEL">'191'!$BI$169:$BI$170</definedName>
    <definedName name="BETHELRES">'191'!$AX$396</definedName>
    <definedName name="BETHELSAND">'191'!$AX$369</definedName>
    <definedName name="BETHELSANDSTONE">'191'!$AX$36</definedName>
    <definedName name="BIGINJUN50FT">'191'!$AX$100</definedName>
    <definedName name="BIGINJUNNINEVAHGORDON50FT">'191'!$AX$107</definedName>
    <definedName name="BIGINJUNSAND">'191'!$AW$186:$AW$187</definedName>
    <definedName name="BIGLIME">'191'!$AX$138</definedName>
    <definedName name="BIGLIMESTORAGE">'191'!$AX$388</definedName>
    <definedName name="BILLYCREEK">'191'!$BE$413</definedName>
    <definedName name="BISTINEAUGASSTORAGE">'191'!$BE$205</definedName>
    <definedName name="BLACKHAWK">'191'!$AX$86</definedName>
    <definedName name="BLACKHAWKSTORAGE">'191'!$BE$86</definedName>
    <definedName name="BLACKHILLENERGYARKANSAS">'191'!$BD$363:$BD$364</definedName>
    <definedName name="BLUELAKE18A">'191'!$BE$52</definedName>
    <definedName name="BLUELAKE18ARESERVOIR">'191'!$AX$52</definedName>
    <definedName name="BLUELAKESTORAGECOMPANY">'191'!$BD$52</definedName>
    <definedName name="BLUEWATERGASSTORAGE">'191'!$BE$53</definedName>
    <definedName name="BLUEWATERGASSTORAGELLC">'191'!$BD$53</definedName>
    <definedName name="BOARDWALKLOUISIANAMIDSTREAMLLC">'191'!$BD$54</definedName>
    <definedName name="BOARDWALKSTORAGECOMPANYLLC">'191'!$BE$54</definedName>
    <definedName name="BOBCATGASSTORAGE">'191'!$BD$55</definedName>
    <definedName name="BOEHM">'191'!$BE$80</definedName>
    <definedName name="BOLING">'191'!$BE$180</definedName>
    <definedName name="BONDSALTDOME">'191'!$BE$250</definedName>
    <definedName name="BONHARBOR">'191'!$BE$34</definedName>
    <definedName name="BOOCH">'191'!$AX$322</definedName>
    <definedName name="BOONEMOUNTAINSTORAGE">'191'!$BE$255</definedName>
    <definedName name="BORCHERSNORTH">'191'!$BE$383</definedName>
    <definedName name="BOXELDER">'191'!$BE$309</definedName>
    <definedName name="BREHM">'191'!$BE$248</definedName>
    <definedName name="BRIDGELINEHOLDINGSLP">'191'!$BD$56:$BD$57</definedName>
    <definedName name="BRIDGEPORT">'191'!$BE$145</definedName>
    <definedName name="BRINKER">'191'!$BE$90</definedName>
    <definedName name="BRUER">'191'!$AX$314</definedName>
    <definedName name="BUCKHORN">'191'!$AX$343</definedName>
    <definedName name="BUFFALO">'191'!$BE$68</definedName>
    <definedName name="BUFFALORESERVOIR">'191'!$AX$68</definedName>
    <definedName name="BUNKERHILL">'191'!$BE$359</definedName>
    <definedName name="BUNOLA">'191'!$BE$182</definedName>
    <definedName name="BURGESS">'191'!$AW$374:$AW$375</definedName>
    <definedName name="BUSCH">'191'!$AX$315</definedName>
    <definedName name="BYRDSALTDOME">'191'!$AX$358</definedName>
    <definedName name="CA">'191'!$D$253:$D$310</definedName>
    <definedName name="CADEVILLE">'191'!$BE$58</definedName>
    <definedName name="CADEVILLEGASSTORAGE">'191'!$BD$58</definedName>
    <definedName name="CAIRO">'191'!$BE$282</definedName>
    <definedName name="CAL_LEE">'191'!$AX$247</definedName>
    <definedName name="CALEDONIA">'191'!$BE$60</definedName>
    <definedName name="CALEDONIAENERGYPARTNERSLLC">'191'!$BD$60</definedName>
    <definedName name="CAMBRIDGERESOURCESINC">'191'!$BD$61</definedName>
    <definedName name="CANADAMOUNTAIN">'191'!$BE$140</definedName>
    <definedName name="CANNERYLOOP">'191'!$BE$137</definedName>
    <definedName name="CARTER">'191'!$AX$32</definedName>
    <definedName name="CARTERBSANDSTONE">'191'!$AX$251</definedName>
    <definedName name="CECILIASTORAGEFIELD">'191'!$BE$78</definedName>
    <definedName name="CENTANAINTERSTATEPIPELINELLC">'191'!$BD$62</definedName>
    <definedName name="CENTER">'191'!$BE$236</definedName>
    <definedName name="CENTERPOINTENERGY">'191'!$BD$63</definedName>
    <definedName name="CENTERRES">'191'!$AX$236</definedName>
    <definedName name="CENTRALCHARLTON1">'191'!$BE$15</definedName>
    <definedName name="CENTRALIA">'191'!$BE$3</definedName>
    <definedName name="CENTRALNEWYORKOILANDGASCOMPANY">'191'!$BD$64</definedName>
    <definedName name="CENTRALVALLEYGASSTORAGELLC">'191'!$BD$65</definedName>
    <definedName name="CENTURYALUMINUMSEBREE">'191'!$BD$66</definedName>
    <definedName name="cext">'191'!$R$25</definedName>
    <definedName name="CHALKCREEK">'191'!$BE$346</definedName>
    <definedName name="CHANNELBOCHSANDSTONE">'191'!$AX$172</definedName>
    <definedName name="CHAPARRALENERGYLLC">'191'!$BD$67</definedName>
    <definedName name="CHAPPELLIME">'191'!$AX$47</definedName>
    <definedName name="CHAT">'191'!$AX$382</definedName>
    <definedName name="CHEROKEEWELLSLLC">'191'!$BD$68:$BD$69</definedName>
    <definedName name="CHERRYVALE">'191'!$AX$69</definedName>
    <definedName name="CHERT">'191'!$AX$151</definedName>
    <definedName name="CHERTORISKANY">'191'!$AX$97</definedName>
    <definedName name="CHESTERGASPOOL">'191'!$AX$374</definedName>
    <definedName name="CHEVRONPHILLIPSCHEMICALCOLP">'191'!$BD$70</definedName>
    <definedName name="CHILESDOME">'191'!$BE$166</definedName>
    <definedName name="CHIPPEWA">'191'!$BE$142</definedName>
    <definedName name="CITIZENSENERGYGROUP">'191'!$BD$71:$BD$76</definedName>
    <definedName name="CITIZENSGASUTILITYDISTRICT">'191'!$BD$77</definedName>
    <definedName name="city">'191'!$C$29</definedName>
    <definedName name="CITYOFELIZABETHTOWNNATURALGAS">'191'!$BD$78</definedName>
    <definedName name="CLAYBASIN">'191'!$BE$347</definedName>
    <definedName name="CLEARCREEK">'191'!$BE$79</definedName>
    <definedName name="CLEARCREEKSTORAGECOMPANYLLC">'191'!$BD$79</definedName>
    <definedName name="CLEMENSNECAVERNNO20">'191'!$AX$70</definedName>
    <definedName name="CLEMENSNEFRIOB">'191'!$BE$70</definedName>
    <definedName name="CLINTON">'191'!$AX$89</definedName>
    <definedName name="CLINTONSANDS">'191'!$AX$291</definedName>
    <definedName name="CLOVERLY">'191'!$AX$361</definedName>
    <definedName name="CO">'191'!$D$311:$D$374</definedName>
    <definedName name="COALVILLE">'191'!$BE$348</definedName>
    <definedName name="COBB">'191'!$BE$310</definedName>
    <definedName name="COCKFIELD6200">'191'!$AX$217</definedName>
    <definedName name="COCKFIELDDSAND">'191'!$AX$405</definedName>
    <definedName name="COCOA">'191'!$BE$91</definedName>
    <definedName name="COCOB">'191'!$BE$92</definedName>
    <definedName name="COCOC">'191'!$BE$93</definedName>
    <definedName name="COLDENSTORAGE">'191'!$BE$256</definedName>
    <definedName name="COLDSPRINGS1">'191'!$BE$16</definedName>
    <definedName name="COLDSPRINGS12">'191'!$BE$17</definedName>
    <definedName name="COLDSPRINGS12RESERVOIR">'191'!$AX$17</definedName>
    <definedName name="COLDSPRINGS1RESERVOIR">'191'!$AX$16</definedName>
    <definedName name="COLDSPRINGS31">'191'!$BE$18</definedName>
    <definedName name="COLDSPRINGS31RESERVOIR">'191'!$AX$18</definedName>
    <definedName name="COLLINSFIELD">'191'!$BE$353</definedName>
    <definedName name="COLLINSFIELDRES">'191'!$AX$353</definedName>
    <definedName name="COLLINSSTORAGE">'191'!$BE$257</definedName>
    <definedName name="COLONYFIELD">'191'!$BE$376</definedName>
    <definedName name="COLONYRES">'191'!$AX$376</definedName>
    <definedName name="COLORADOINTERSTATEGASCOMPANY">'191'!$BD$80:$BD$85</definedName>
    <definedName name="COLUMBIAGASOFPAINC">'191'!$BD$86</definedName>
    <definedName name="COLUMBIAGASTRANSMISSIONLLC">'191'!$BD$87:$BD$122</definedName>
    <definedName name="COLUMBIANA">'191'!$BE$229</definedName>
    <definedName name="COLUMBUS">'191'!$BE$243</definedName>
    <definedName name="COLUMBUSCITY">'191'!$BE$283</definedName>
    <definedName name="COLUMBUSIII">'191'!$AX$53</definedName>
    <definedName name="COMET">'191'!$BE$183</definedName>
    <definedName name="CompanyList">'191'!$BG$2:$BG$191</definedName>
    <definedName name="CONSUMERSENERGYCOMPANY">'191'!$BD$123:$BD$136</definedName>
    <definedName name="contnm">'191'!$G$24</definedName>
    <definedName name="COOKINLETNATURALGASSTORAGE">'191'!$BD$137</definedName>
    <definedName name="COOKSMILLS">'191'!$BE$284</definedName>
    <definedName name="COOPER">'191'!$AX$253</definedName>
    <definedName name="CORRYSTORAGE">'191'!$BE$258</definedName>
    <definedName name="COZETTE">'191'!$AX$350</definedName>
    <definedName name="CRANBERRYLAKE">'191'!$BE$123</definedName>
    <definedName name="CRANBERRYPIPELINECORPORATION">'191'!$BD$138:$BD$139</definedName>
    <definedName name="CRAWFORD">'191'!$BE$94</definedName>
    <definedName name="_xlnm.Criteria" localSheetId="2">'191'!$CA$2:$CA$416</definedName>
    <definedName name="CROFTONEAST">'191'!$BE$35</definedName>
    <definedName name="CROWVILLE">'191'!$AX$337</definedName>
    <definedName name="CT">'191'!$D$375:$D$382</definedName>
    <definedName name="CUNNINGHAM">'191'!$BE$306</definedName>
    <definedName name="CYPRESS">'191'!$AW$398:$AW$399</definedName>
    <definedName name="CYPRESSROSICLARE">'191'!$AX$284</definedName>
    <definedName name="CYPRESSSAND">'191'!$AX$373</definedName>
    <definedName name="DAKOTA">'191'!$AW$345:$AW$346</definedName>
    <definedName name="DAKOTAD">'191'!$AX$82</definedName>
    <definedName name="DAKOTADSAND">'191'!$AX$85</definedName>
    <definedName name="DAKOTAJ">'191'!$AX$83</definedName>
    <definedName name="DAKOTASUNDANCE">'191'!$AX$360</definedName>
    <definedName name="DAYTONNORTH">'191'!$BE$227</definedName>
    <definedName name="DC">'191'!$D$383</definedName>
    <definedName name="DE">'191'!$D$384:$D$386</definedName>
    <definedName name="DELTANATURALGASCOMPANYINC">'191'!$BD$140:$BD$141</definedName>
    <definedName name="DEPEW">'191'!$BE$320</definedName>
    <definedName name="DERBYSTORAGE">'191'!$BE$259</definedName>
    <definedName name="DEVONIAN">'191'!$AX$71</definedName>
    <definedName name="DIXIE">'191'!$BE$396</definedName>
    <definedName name="DIXON">'191'!$BE$71</definedName>
    <definedName name="DOERUN">'191'!$BE$237</definedName>
    <definedName name="DOERUNRES">'191'!$AX$237</definedName>
    <definedName name="DOMENGINE">'191'!$AX$327</definedName>
    <definedName name="DOMINIONEASTOHIO">'191'!$BD$142:$BD$144</definedName>
    <definedName name="DOMINIONTRANSMISSIONINC">'191'!$BD$145:$BD$159</definedName>
    <definedName name="DONEGAL">'191'!$BE$95</definedName>
    <definedName name="DOWPLCO">'191'!$BD$160</definedName>
    <definedName name="DRYCREEK">'191'!$BE$311</definedName>
    <definedName name="DUNDEE">'191'!$BE$96</definedName>
    <definedName name="DUTCHER">'191'!$AX$320</definedName>
    <definedName name="DW6_9">'191'!$AX$160</definedName>
    <definedName name="EAGLE">'191'!$AX$309</definedName>
    <definedName name="EARLYGROVE">'191'!$BE$391</definedName>
    <definedName name="EASTBRANCHSTORAGE">'191'!$BE$260</definedName>
    <definedName name="EASTCHEYENNEGASSTORAGELLC">'191'!$BD$161</definedName>
    <definedName name="EASTDETROITSTORAGEFIELD">'191'!$BE$201</definedName>
    <definedName name="EASTDIAMOND">'191'!$BE$36</definedName>
    <definedName name="EASTINDEPENDENCESTORAGE">'191'!$BE$261</definedName>
    <definedName name="EASTMAHONEY">'191'!$BE$360</definedName>
    <definedName name="EASTSLAUGHTERS">'191'!$BE$66</definedName>
    <definedName name="EASTUNIONVILLE">'191'!$BE$168</definedName>
    <definedName name="EATONRAPIDS">'191'!$BE$162</definedName>
    <definedName name="EATONRAPIDSGASSTORAGESYSTEM">'191'!$BD$162</definedName>
    <definedName name="EATONRAPIDSRESERVOIR">'191'!$AX$162</definedName>
    <definedName name="EDEN">'191'!$BE$4</definedName>
    <definedName name="EDMOND">'191'!$BE$321</definedName>
    <definedName name="EGANSTORAGEDOME">'191'!$BE$392</definedName>
    <definedName name="EGYPTIANGASSTORAGECORPORATION">'191'!$BD$163</definedName>
    <definedName name="ELKBASIN">'191'!$BE$414</definedName>
    <definedName name="ELKCITY">'191'!$BE$377</definedName>
    <definedName name="ELLISBURG">'191'!$BE$146</definedName>
    <definedName name="ELLISBURGSTORAGE">'191'!$BE$262</definedName>
    <definedName name="ELPASONATURALGASCOMPANY">'191'!$BD$164</definedName>
    <definedName name="EMINENCE">'191'!$BE$404</definedName>
    <definedName name="EMINENCESALTDOME">'191'!$AX$404</definedName>
    <definedName name="ENABLEGASTRANSMISSIONLLC">'191'!$BD$165:$BD$167</definedName>
    <definedName name="ENABLEMIDSTREAMPARTNERSENOGEX">'191'!$BD$171:$BD$172</definedName>
    <definedName name="ENABLEMISSISSIPPIRIVERTRANSMCORP">'191'!$BD$168:$BD$170</definedName>
    <definedName name="ENBRIDGEGANDP">'191'!$BD$173</definedName>
    <definedName name="ENERGYTRANSFERFUELLP">'191'!$BD$174:$BD$175</definedName>
    <definedName name="ENFISCOGASSTORAGE">'191'!$BE$67</definedName>
    <definedName name="ENLINKMIDSTREAMSERVICESLLC">'191'!$BD$176</definedName>
    <definedName name="ENSTORGRAMARIDGESTORAGEANDTRANSP">'191'!$BD$177</definedName>
    <definedName name="ENSTORKATYSTORAGEANDTRANSPLP">'191'!$BD$178:$BD$179</definedName>
    <definedName name="ENTERPRISETEXASPIPELINE">'191'!$BD$180</definedName>
    <definedName name="ENTERPRISETEXASPIPELINELP">'191'!$AX$180</definedName>
    <definedName name="EPPS">'191'!$BE$407</definedName>
    <definedName name="EQTGATHERING">'191'!$BD$181</definedName>
    <definedName name="EQUITRANSLP">'191'!$BD$182:$BD$199</definedName>
    <definedName name="ERICSTORAGE">'191'!$BE$291</definedName>
    <definedName name="EVANSSANDSTONE">'191'!$AX$37</definedName>
    <definedName name="EXCELSIOR6">'191'!$BE$19</definedName>
    <definedName name="EXCELSIOR6RESERVOIR">'191'!$AX$19</definedName>
    <definedName name="ext">'191'!$R$25</definedName>
    <definedName name="_xlnm.Extract" localSheetId="2">'191'!$CF$2</definedName>
    <definedName name="fax">'191'!$G$26</definedName>
    <definedName name="FELMAC">'191'!$BE$324</definedName>
    <definedName name="FieldIDLookup">'191'!$BA$8:$BB$426</definedName>
    <definedName name="FieldList">'191'!$BE$70:$BE$469</definedName>
    <definedName name="FieldLookup">'191'!$BE$70:$BG$76</definedName>
    <definedName name="FIFTHSAND">'191'!$AW$195:$AW$196</definedName>
    <definedName name="FIFTHVENANGO">'191'!$AX$255</definedName>
    <definedName name="FIFTYFOOT">'191'!$AX$189</definedName>
    <definedName name="FIFTYFOOTSAND">'191'!$AW$197:$AW$198</definedName>
    <definedName name="FINLEYVILLE">'191'!$BE$184</definedName>
    <definedName name="FL">'191'!$D$387:$D$453</definedName>
    <definedName name="FLANK">'191'!$BE$81</definedName>
    <definedName name="FLORA">'191'!$AX$316</definedName>
    <definedName name="FLORISSANT">'191'!$BE$228</definedName>
    <definedName name="FM">'191'!$D$454:$D$457</definedName>
    <definedName name="FORTCONCHOGASSTORAGEINC">'191'!$BD$200</definedName>
    <definedName name="FORTMORGAN">'191'!$BE$82</definedName>
    <definedName name="FORTPAYNE">'191'!$AX$77</definedName>
    <definedName name="FOURCORNERS">'191'!$BE$124</definedName>
    <definedName name="FOURMILECREEK">'191'!$BE$251</definedName>
    <definedName name="FREDONIA">'191'!$BE$69</definedName>
    <definedName name="FREEBIRDGASSTORAGELLC">'191'!$BD$201</definedName>
    <definedName name="FREEBURG">'191'!$BE$5</definedName>
    <definedName name="FREEPORTLNGDEVELOPMENTLP">'191'!$BD$202</definedName>
    <definedName name="FRIO">'191'!$AX$226</definedName>
    <definedName name="FRONTIER">'191'!$AX$413</definedName>
    <definedName name="FRONTIERGREYBULL">'191'!$AX$311</definedName>
    <definedName name="FRUITA">'191'!$BE$343</definedName>
    <definedName name="FTPAYNE">'191'!$AX$61</definedName>
    <definedName name="FULSHEARHILLEBRENNER">'191'!$AX$178</definedName>
    <definedName name="GA">'191'!$D$458:$D$616</definedName>
    <definedName name="GABORWERTZ">'191'!$BE$143</definedName>
    <definedName name="GAILSVILLEMTSIMON">'191'!$AX$285</definedName>
    <definedName name="GALBRAITHSTORAGE">'191'!$BE$263</definedName>
    <definedName name="GALESVILLE">'191'!$AX$12</definedName>
    <definedName name="GALESVILLEMTSIMONSTPETER">'191'!$AX$282</definedName>
    <definedName name="GAMBLEHAYDEN">'191'!$BE$185</definedName>
    <definedName name="GANTZ">'191'!$AX$149</definedName>
    <definedName name="GANTZSAND">'191'!$AW$193:$AW$194</definedName>
    <definedName name="GANTZSANDSTONE">'191'!$AX$154</definedName>
    <definedName name="GENEVA">'191'!$AX$395</definedName>
    <definedName name="GILLRANCH">'191'!$BE$203</definedName>
    <definedName name="GILLRANCHSTORAGELLC">'191'!$BD$203</definedName>
    <definedName name="GLADY">'191'!$BE$97</definedName>
    <definedName name="GLASFORD">'191'!$AX$6</definedName>
    <definedName name="GLASFORDSTORAGEFIELD">'191'!$BE$6</definedName>
    <definedName name="GOLDENTRIANGLESTORAGEINC">'191'!$BD$204</definedName>
    <definedName name="GOODWELL">'191'!$BE$20</definedName>
    <definedName name="GOODWINSTORAGEFIELD">'191'!$BE$37</definedName>
    <definedName name="GORDONSAND">'191'!$AX$195</definedName>
    <definedName name="GORDONST">'191'!$AX$95</definedName>
    <definedName name="GRAHAMLAKE">'191'!$BE$397</definedName>
    <definedName name="GRAMARIDGE">'191'!$BE$177</definedName>
    <definedName name="GRANDBAYOU">'191'!$BE$341</definedName>
    <definedName name="GRANDVIEW">'191'!$BE$38</definedName>
    <definedName name="GRASSCREEK">'191'!$BE$304</definedName>
    <definedName name="GREENLICK">'191'!$BE$147</definedName>
    <definedName name="GREENWOOD">'191'!$BE$98</definedName>
    <definedName name="GU">'191'!$D$617</definedName>
    <definedName name="GUELPH">'191'!$AX$384</definedName>
    <definedName name="GUERNSEY">'191'!$BE$99</definedName>
    <definedName name="GULFSOUTHPIPELINE">'191'!$BD$205:$BD$207</definedName>
    <definedName name="GULFTERRATEXASPIPELINELP">'191'!$AX$180</definedName>
    <definedName name="HAMPSHIREGASCO">'191'!$BD$208:$BD$209</definedName>
    <definedName name="HANSON">'191'!$BE$398</definedName>
    <definedName name="HARDY">'191'!$BE$210</definedName>
    <definedName name="HARDYSTORAGECOMPANYLLC">'191'!$BD$210</definedName>
    <definedName name="HARRIS1_2">'191'!$AX$356</definedName>
    <definedName name="HARRISON">'191'!$BE$148</definedName>
    <definedName name="HARTSHORNESAND">'191'!$AX$171</definedName>
    <definedName name="HASKELL">'191'!$BE$322</definedName>
    <definedName name="HATTIESBURG">'191'!$BE$338</definedName>
    <definedName name="HAWESVILLENW">'191'!$BE$39</definedName>
    <definedName name="HAYES">'191'!$BE$186</definedName>
    <definedName name="HEARD">'191'!$BE$100</definedName>
    <definedName name="HEBRON">'191'!$BE$389</definedName>
    <definedName name="HEIZERX1">'191'!$BE$138</definedName>
    <definedName name="HENDERSONSTORAGE">'191'!$BE$264</definedName>
    <definedName name="HENSONSAND">'191'!$AX$363</definedName>
    <definedName name="HERSCHER">'191'!$BE$285</definedName>
    <definedName name="HERSCHERNORTHWEST">'191'!$BE$286</definedName>
    <definedName name="HESSEN">'191'!$BE$125</definedName>
    <definedName name="HI">'191'!$D$618:$D$622</definedName>
    <definedName name="HICKORY">'191'!$BE$40</definedName>
    <definedName name="HILBIGGASSTORAGE">'191'!$BE$241</definedName>
    <definedName name="HILBIGUNIT">'191'!$AX$241</definedName>
    <definedName name="HILCORPALASKALLC">'191'!$BD$211:$BD$214</definedName>
    <definedName name="HILLLAKE">'191'!$BE$215</definedName>
    <definedName name="HILLLAKEGASSTORAGELLC">'191'!$BD$215</definedName>
    <definedName name="HILLSBORO">'191'!$BE$7</definedName>
    <definedName name="HINDUSTAN">'191'!$BE$218</definedName>
    <definedName name="HOLBROOK">'191'!$BE$181</definedName>
    <definedName name="HOLLANDSTORAGE">'191'!$BE$265</definedName>
    <definedName name="HOLMES">'191'!$BE$101</definedName>
    <definedName name="HONEOYE">'191'!$AX$216</definedName>
    <definedName name="HONEOYEFIELD">'191'!$BE$216</definedName>
    <definedName name="HONEOYESTORAGECORPORATION">'191'!$BD$216</definedName>
    <definedName name="HONORRANCHO">'191'!$BE$366</definedName>
    <definedName name="HOOKDALE">'191'!$BE$8</definedName>
    <definedName name="HOUSTONPIPELINECOMPANY">'191'!$BD$217</definedName>
    <definedName name="HOWELL">'191'!$BE$384</definedName>
    <definedName name="HOWESVILLE">'191'!$BE$72</definedName>
    <definedName name="HUDSON">'191'!$BE$297</definedName>
    <definedName name="HUGHES">'191'!$AX$333</definedName>
    <definedName name="HUGHESFIELD">'191'!$BE$333</definedName>
    <definedName name="HUNDREDFOOT">'191'!$AX$332</definedName>
    <definedName name="HUNT">'191'!$BE$102</definedName>
    <definedName name="HUNTERSCAVE">'191'!$BE$187</definedName>
    <definedName name="HUNTON">'191'!$AX$385</definedName>
    <definedName name="HUNTSMAN">'191'!$BE$223</definedName>
    <definedName name="IA">'191'!$K$681:$K$683</definedName>
    <definedName name="ID">'191'!$D$623:$D$666</definedName>
    <definedName name="idchng">'191'!$J$22</definedName>
    <definedName name="IDList">'191'!$BJ$2:$BJ$143</definedName>
    <definedName name="IDTEXT">'191'!$AT$1</definedName>
    <definedName name="IL">'191'!$D$667:$D$773</definedName>
    <definedName name="IN">'191'!$K$667:$K$679</definedName>
    <definedName name="INDIANAGASCOMPANYDBAVECTREN">'191'!$BD$218:$BD$221</definedName>
    <definedName name="INDIANCREEK">'191'!$BE$77</definedName>
    <definedName name="intnet">'191'!$G$30</definedName>
    <definedName name="IRA">'191'!$BE$126</definedName>
    <definedName name="JACKSONGASSTORAGE">'191'!$BE$206</definedName>
    <definedName name="JACKSONPRAIRIE">'191'!$BE$345</definedName>
    <definedName name="JAMES">'191'!$AX$167</definedName>
    <definedName name="JAMESSAND">'191'!$AX$58</definedName>
    <definedName name="JEFFERSONISLANDSTORAGEANDHUBLLC">'191'!$BD$222</definedName>
    <definedName name="JEFFERSONISLANDSTORAGEANDHUBLLCFIELD">'191'!$BE$222</definedName>
    <definedName name="JOHNSTONCITY">'191'!$BE$9</definedName>
    <definedName name="JSAND">'191'!$AX$84</definedName>
    <definedName name="JUDITHRIVER">'191'!$AX$412</definedName>
    <definedName name="KATYHUBANDSTORAGE">'191'!$BE$178</definedName>
    <definedName name="KEELORSTORAGE">'191'!$BE$266</definedName>
    <definedName name="KEENERSAND">'191'!$AX$194</definedName>
    <definedName name="KELVIN">'191'!$AX$346</definedName>
    <definedName name="KENAI">'191'!$BE$211</definedName>
    <definedName name="KENNEDYLOSTCREEK">'191'!$BE$149</definedName>
    <definedName name="KEOTA">'191'!$BE$287</definedName>
    <definedName name="KETTLEISLAND">'191'!$BE$141</definedName>
    <definedName name="KEYSTONE">'191'!$BE$224</definedName>
    <definedName name="KINDERMORGANINTERSTATEGASTRNAMIS">'191'!$BD$223</definedName>
    <definedName name="KINDERMORGANKEYSTONEGASSTORAGE">'191'!$BD$224</definedName>
    <definedName name="KINDERMORGANTEJASPIPELINELLC">'191'!$BD$225:$BD$226</definedName>
    <definedName name="KINDERMORGANTEJASPIPELINELP">'191'!$BD$225:$BD$227</definedName>
    <definedName name="KINDERMORGANTEXASPIPELINELP">'191'!$BD$227</definedName>
    <definedName name="KINTER">'191'!$AX$334</definedName>
    <definedName name="KINTERFIELD">'191'!$BE$334</definedName>
    <definedName name="KIRBYHILLS">'191'!$BE$232:$BE$233</definedName>
    <definedName name="KIRKRANCHBOBBYBURNSNO1">'191'!$BE$361</definedName>
    <definedName name="KIRKWOOD">'191'!$BE$41</definedName>
    <definedName name="KNOX">'191'!$AX$219</definedName>
    <definedName name="KONOLD">'191'!$BE$249</definedName>
    <definedName name="KS">'191'!$D$774:$D$881</definedName>
    <definedName name="KY">'191'!$D$882:$D$1003</definedName>
    <definedName name="L4RES">'191'!$AX$411</definedName>
    <definedName name="LA">'191'!$D$1004:$D$1067</definedName>
    <definedName name="LA_PAN">'191'!$BE$47</definedName>
    <definedName name="LACEYSALTCAVERN">'191'!$AX$354</definedName>
    <definedName name="LACEYSTORAGE">'191'!$BE$354</definedName>
    <definedName name="LACLEDEGASCOMPANY">'191'!$BD$228</definedName>
    <definedName name="LAGOLETA">'191'!$BE$367</definedName>
    <definedName name="LAKEBLOOMINGTON">'191'!$BE$298</definedName>
    <definedName name="LAKEDALLAS">'191'!$BE$46</definedName>
    <definedName name="LAKESAND">'191'!$AX$215</definedName>
    <definedName name="LAKESHOREGASSTORAGEINC">'191'!$BD$229</definedName>
    <definedName name="LANGDONSAND">'191'!$AX$249</definedName>
    <definedName name="LANHAM">'191'!$BE$103</definedName>
    <definedName name="LATIGO">'191'!$BE$83</definedName>
    <definedName name="LAUREL">'191'!$BE$104</definedName>
    <definedName name="LAWTONSSTORAGE">'191'!$BE$267</definedName>
    <definedName name="LEAFRIVERENERGYCENTERLLC">'191'!$BD$230</definedName>
    <definedName name="LEE_11">'191'!$BE$355</definedName>
    <definedName name="LEE_2">'191'!$BE$356</definedName>
    <definedName name="LEE_8">'191'!$BE$231</definedName>
    <definedName name="LEE8STORAGEPARTNERSHIP">'191'!$BD$231</definedName>
    <definedName name="LEESVILLE">'191'!$BE$399</definedName>
    <definedName name="LEGOLAUREL">'191'!$AX$78</definedName>
    <definedName name="LEIDYTAMARACK">'191'!$BE$150</definedName>
    <definedName name="LENOX">'191'!$BE$127</definedName>
    <definedName name="LEROY">'191'!$BE$349</definedName>
    <definedName name="LEXINGTON">'191'!$BE$299</definedName>
    <definedName name="LIBERTYNORTH">'191'!$BE$42</definedName>
    <definedName name="LIBERTYSOUTH">'191'!$BE$43</definedName>
    <definedName name="LICKBRANCHUNITENHANCEDOIL">'191'!$BE$61</definedName>
    <definedName name="LIMESTONESTORAGE">'191'!$BE$268</definedName>
    <definedName name="LINCOLN">'191'!$AX$10</definedName>
    <definedName name="LINCOLNFREEMAN">'191'!$BE$21</definedName>
    <definedName name="LINCOLNSTORAGEFIELD">'191'!$BE$10</definedName>
    <definedName name="LITTLECAPON">'191'!$BE$209</definedName>
    <definedName name="LODI">'191'!$BE$234:$BE$235</definedName>
    <definedName name="LODIGASSTORAGELLC">'191'!$BD$233:$BD$234</definedName>
    <definedName name="LOGANSPORT">'191'!$BE$188</definedName>
    <definedName name="LONECAMP600">'191'!$BE$176</definedName>
    <definedName name="LONEELM">'191'!$BE$363</definedName>
    <definedName name="LONGWALL">'191'!$AX$348</definedName>
    <definedName name="LOOGOOTEE">'191'!$BE$369</definedName>
    <definedName name="LOOP">'191'!$BE$325</definedName>
    <definedName name="LORAIN">'191'!$BE$105</definedName>
    <definedName name="LOREED">'191'!$BE$22</definedName>
    <definedName name="LOSMEDANOS">'191'!$BE$327</definedName>
    <definedName name="LOUANNESALT">'191'!$AX$45</definedName>
    <definedName name="LOUANNESALTDOME">'191'!$AX$62</definedName>
    <definedName name="LOUANNSALT">'191'!$AX$227</definedName>
    <definedName name="LOUANNSALT12A3">'191'!$AX$174</definedName>
    <definedName name="LOUDON">'191'!$BE$288</definedName>
    <definedName name="LOUISVILLEGASANDELECTRICCOMPANY">'191'!$BD$236:$BD$240</definedName>
    <definedName name="LOVESTORAGE">'191'!$BE$292</definedName>
    <definedName name="LOWERCOLORADORIVERAUTHORITY">'191'!$BD$241</definedName>
    <definedName name="LUCAS">'191'!$BE$106</definedName>
    <definedName name="LYON29">'191'!$BE$128</definedName>
    <definedName name="LYONS">'191'!$BE$307</definedName>
    <definedName name="MA">'191'!$D$1068:$D$1081</definedName>
    <definedName name="MAGNOLIADEEP">'191'!$BE$238</definedName>
    <definedName name="MAGNOLIADEEPRES">'191'!$AX$238</definedName>
    <definedName name="MAGNOLIAGASSTORAGE">'191'!$BE$207</definedName>
    <definedName name="MAGNOLIAUPPER">'191'!$BE$239</definedName>
    <definedName name="MAGNOLIAUPPERRES">'191'!$AX$239</definedName>
    <definedName name="MAJORSVILLEDP">'191'!$BE$107</definedName>
    <definedName name="MAJORSVILLESH">'191'!$BE$108</definedName>
    <definedName name="MANLOVEFIELD009843">'191'!$BE$331</definedName>
    <definedName name="MAPLELAKE">'191'!$BE$189</definedName>
    <definedName name="MARBLEFALLSLIME">'191'!$AX$179</definedName>
    <definedName name="MARKHAM">'191'!$BF$409:$BF$410</definedName>
    <definedName name="MARKHAMFIELD">'191'!$BE$406</definedName>
    <definedName name="MARKLESTORAGE">'191'!$BE$269</definedName>
    <definedName name="MARYSVILLESTORAGESYSTEM">'191'!$BE$357</definedName>
    <definedName name="MAXTON">'191'!$AX$117</definedName>
    <definedName name="MAXTONBIGINJUN">'191'!$AX$118</definedName>
    <definedName name="MCARTHUR">'191'!$BE$109</definedName>
    <definedName name="MCDONALD">'191'!$AX$328</definedName>
    <definedName name="MCDONALDISLAND">'191'!$BE$328</definedName>
    <definedName name="MCINTOSHSALTDOME">'191'!$BE$50</definedName>
    <definedName name="MCLOUTH">'191'!$AX$378</definedName>
    <definedName name="MCLOUTHFIELD">'191'!$BE$378</definedName>
    <definedName name="MD">'191'!$D$1082:$D$1105</definedName>
    <definedName name="ME">'191'!$D$1106:$D$1121</definedName>
    <definedName name="MEDINA">'191'!$BE$110</definedName>
    <definedName name="MEDINARES">'191'!$AX$257:$AX$258</definedName>
    <definedName name="MEEKER">'191'!$BE$408</definedName>
    <definedName name="MEYER">'191'!$AX$317</definedName>
    <definedName name="MH">'191'!$D$1122:$D$1154</definedName>
    <definedName name="MI">'191'!$D$1155:$D$1243</definedName>
    <definedName name="MICHIGANCONSOLIDATEDGASCOMPANY">'191'!$BD$242:$BD$246</definedName>
    <definedName name="MICHIGANGASUTILITIESCORPORATION">'191'!$BD$247</definedName>
    <definedName name="MICHIGANSTRAY">'191'!$AX$123</definedName>
    <definedName name="MICHIGANSTRAYB">'191'!$AX$244</definedName>
    <definedName name="MICHIGANSTRAYSANDSTONE">'191'!$AX$14</definedName>
    <definedName name="MIDCONTINENTMARKETCENTER">'191'!$BD$248:$BD$249</definedName>
    <definedName name="MIDLAND">'191'!$AX$235</definedName>
    <definedName name="MIDLANDTX">'191'!$BE$400</definedName>
    <definedName name="MIDWAY">'191'!$BE$370</definedName>
    <definedName name="MIDWAY_EXTRA">'191'!$BE$388</definedName>
    <definedName name="MILLS">'191'!$BE$163</definedName>
    <definedName name="MINERALCITY">'191'!$BE$73</definedName>
    <definedName name="MISENER">'191'!$AX$375</definedName>
    <definedName name="MISSISSIPPIAN">'191'!$AX$34</definedName>
    <definedName name="MISSISSIPPIHUBLLC">'191'!$BD$250</definedName>
    <definedName name="MIST">'191'!$BE$313:$BE$319</definedName>
    <definedName name="MN">'191'!$D$1244:$D$1331</definedName>
    <definedName name="MO">'191'!$D$1332:$D$1446</definedName>
    <definedName name="MOBLEY">'191'!$BE$190</definedName>
    <definedName name="MONROECITY">'191'!$BE$371</definedName>
    <definedName name="MONROEGASROCK">'191'!$AX$407</definedName>
    <definedName name="MONROEGASSTORAGECOMPANYLLC">'191'!$BD$251</definedName>
    <definedName name="month">'191'!$K$17</definedName>
    <definedName name="MORROW">'191'!$AW$384:$AW$385</definedName>
    <definedName name="MORROWANDCHEROKEE">'191'!$AX$81</definedName>
    <definedName name="MORROWGANDKEYES">'191'!$AX$80</definedName>
    <definedName name="MORTONNO16MORTONNO17_21">'191'!$AX$357</definedName>
    <definedName name="MOSSBLUFFHUBPARTNERSLP">'191'!$BD$393</definedName>
    <definedName name="MOSSBLUFFSTORAGEDOME">'191'!$BE$393</definedName>
    <definedName name="MOULTON">'191'!$AX$310</definedName>
    <definedName name="MP">'191'!$D$1447:$D$1450</definedName>
    <definedName name="MS">'191'!$D$1451:$D$1534</definedName>
    <definedName name="MT">'191'!$D$1535:$D$1592</definedName>
    <definedName name="MTSIMON">'191'!$AV$9:$AV$10</definedName>
    <definedName name="MTSIMONA">'191'!$AX$63</definedName>
    <definedName name="MULDON">'191'!$BE$374</definedName>
    <definedName name="MULDRAUGH">'191'!$BE$240</definedName>
    <definedName name="MULDRAUGHRES">'191'!$AX$240</definedName>
    <definedName name="MURRYSVILLE">'191'!$AW$191:$AW$192</definedName>
    <definedName name="MURRYSVILLEFIELD">'191'!$BE$332</definedName>
    <definedName name="MUSKIESTORAGE">'191'!$BE$293</definedName>
    <definedName name="MUTTONVILLE">'191'!$BE$23</definedName>
    <definedName name="name1">'191'!$G$23</definedName>
    <definedName name="NANOTAVAILABLE">'191'!$AX$392:$AX$393</definedName>
    <definedName name="NAPOLEON">'191'!$BE$56</definedName>
    <definedName name="NAPOLEONVILLE">'191'!$AX$341</definedName>
    <definedName name="NASHVILLESTORAGE">'191'!$BE$270</definedName>
    <definedName name="NATIONALFUELGASSUPPLYCORPORATION">'191'!$BD$252:$BD$281</definedName>
    <definedName name="NATURALGASPIPELINECOOFAMERICA">'191'!$BD$282:$BD$290</definedName>
    <definedName name="NC">'191'!$D$1593:$D$1692</definedName>
    <definedName name="ND">'191'!$D$1693:$D$1745</definedName>
    <definedName name="NE">'191'!$D$1746:$D$1837</definedName>
    <definedName name="NEWHOMEDOME">'191'!$BE$230</definedName>
    <definedName name="NEWYORKSTORAGE">'191'!$BE$48</definedName>
    <definedName name="NGODEVELOPMENTCORPORATION">'191'!$BD$291:$BD$292</definedName>
    <definedName name="NGOTRANSMISSIONINC">'191'!$BD$293:$BD$295</definedName>
    <definedName name="NH">'191'!$D$1838:$D$1847</definedName>
    <definedName name="NIAGARAN">'191'!$AX$125</definedName>
    <definedName name="NIAGARAN_GUELPH">'191'!$AX$242</definedName>
    <definedName name="NIAGARANREEF">'191'!$AX$128</definedName>
    <definedName name="NIAGARIAN">'191'!$AW$6:$AW$7</definedName>
    <definedName name="NJ">'191'!$D$1848:$D$1868</definedName>
    <definedName name="NM">'191'!$D$1869:$D$1901</definedName>
    <definedName name="NORTHERNILLINOISGASCOMPANY">'191'!$BD$296:$BD$303</definedName>
    <definedName name="NORTHERNINDIANAPUBLICSVCC">'191'!$BD$304:$BD$305</definedName>
    <definedName name="NORTHERNNATURALGASCOMPANY">'191'!$BD$306:$BD$308</definedName>
    <definedName name="NORTHGREENWOOD">'191'!$BE$111</definedName>
    <definedName name="NORTHHOPETON">'191'!$BE$385</definedName>
    <definedName name="NORTHLANSING">'191'!$BE$289</definedName>
    <definedName name="NORTHSUMMIT">'191'!$BE$151</definedName>
    <definedName name="NORTHVILLE">'191'!$BE$129</definedName>
    <definedName name="NORTHWELDA">'191'!$BE$379</definedName>
    <definedName name="NORTHWESTERNCORPDBANWENERGY">'191'!$BD$309:$BD$312</definedName>
    <definedName name="NS1RESERVOIR">'191'!$AX$56</definedName>
    <definedName name="NUGGET">'191'!$AX$79</definedName>
    <definedName name="nuggettsand">'191'!$AX$351</definedName>
    <definedName name="NV">'191'!$D$1902:$D$1918</definedName>
    <definedName name="NWNATURAL">'191'!$BD$313:$BD$319</definedName>
    <definedName name="NY">'191'!$D$1919:$D$1984</definedName>
    <definedName name="OAKFORD">'191'!$BE$152</definedName>
    <definedName name="OAKTOWN">'191'!$BE$401</definedName>
    <definedName name="OH">'191'!$D$1985:$D$2081</definedName>
    <definedName name="OILSPRINGS">'191'!$BE$362</definedName>
    <definedName name="OK">'191'!$D$2082:$D$2159</definedName>
    <definedName name="OLIVER">'191'!$BE$372</definedName>
    <definedName name="ONE_19_G34_21_134_22_234_18_1A34_22">'191'!$AX$140</definedName>
    <definedName name="ONEANDTHREEVENANGO">'191'!$AX$264</definedName>
    <definedName name="ONEHUNDREDFOOTSAN">'191'!$AX$157</definedName>
    <definedName name="ONEOKGASSTORAGELLC">'191'!$BD$320:$BD$323</definedName>
    <definedName name="ONEOKTEXASGASSTORAGELP">'191'!$BD$324:$BD$326</definedName>
    <definedName name="ONONDAGA">'191'!$AX$416</definedName>
    <definedName name="ONONDOGAREEF">'191'!$AX$153</definedName>
    <definedName name="OR">'191'!$D$2160:$D$2195</definedName>
    <definedName name="ORISKANY">'191'!$AW$109:$AW$113</definedName>
    <definedName name="ORISKANYSAND">'191'!$AX$208</definedName>
    <definedName name="ORISKANYSANDSTONE">'191'!$AX$150</definedName>
    <definedName name="OSAGE">'191'!$BE$323</definedName>
    <definedName name="OVERISEL">'191'!$BE$130</definedName>
    <definedName name="PA">'191'!$D$2196:$D$2271</definedName>
    <definedName name="PACIFICGASANDELECTRICCOMPANY">'191'!$BD$327:$BD$329</definedName>
    <definedName name="PANHANDLEDOLOMATE">'191'!$AX$290</definedName>
    <definedName name="PARTELLO">'191'!$BE$247</definedName>
    <definedName name="PAVONIA">'191'!$BE$112</definedName>
    <definedName name="PBENERGYSTORAGESERVICESINC">'191'!$BD$330</definedName>
    <definedName name="PECANSTATION">'191'!$BE$200</definedName>
    <definedName name="PECANSTATIONCANYONLIME">'191'!$AX$200</definedName>
    <definedName name="PECATONICA">'191'!$BE$300</definedName>
    <definedName name="PEETZWEST">'191'!$BE$161</definedName>
    <definedName name="PEETZWESTRESERVOIR">'191'!$AX$161</definedName>
    <definedName name="PENNSYLVANIA">'191'!$AW$65:$AW$67</definedName>
    <definedName name="PENNSYLVANIAN">'191'!$AX$2</definedName>
    <definedName name="PENNSYLVANIARES">'191'!$AX$372</definedName>
    <definedName name="PEOPLESGASLIGHTANDCOKECOMPANY">'191'!$BD$331</definedName>
    <definedName name="PEOPLESNATURALGASCOMPANY">'191'!$BD$332</definedName>
    <definedName name="PEOPLESTWPLLC">'191'!$BD$333:$BD$336</definedName>
    <definedName name="PERRYSBURGSTORAGE">'191'!$BE$271</definedName>
    <definedName name="PERRYSTORAGE">'191'!$BE$294</definedName>
    <definedName name="PERRYVILLE">'191'!$BE$337</definedName>
    <definedName name="PERRYVILLEGASSTORAGELLC">'191'!$BD$337</definedName>
    <definedName name="PETAL">'191'!$BE$339</definedName>
    <definedName name="PETALGASSTORAGELLC">'191'!$BD$338:$BD$339</definedName>
    <definedName name="PETALSALTDOME">'191'!$AX$338</definedName>
    <definedName name="PETERS">'191'!$AX$329</definedName>
    <definedName name="PETRO">'191'!$AX$3</definedName>
    <definedName name="PETTIT">'191'!$AX$51</definedName>
    <definedName name="phone">'191'!$G$25</definedName>
    <definedName name="PICKTON">'191'!$BE$173</definedName>
    <definedName name="PIERCEJUNCTIONSALTDOME">'191'!$AX$410</definedName>
    <definedName name="PIERCEJUNCTIONSALTDOMEFIELD">'191'!$BE$410</definedName>
    <definedName name="PINEPRAIRIE">'191'!$BE$340</definedName>
    <definedName name="PINEPRAIRIEENERGYCENTERLLC">'191'!$BD$340</definedName>
    <definedName name="PINEPRAIRIESALTDOME">'191'!$AX$340</definedName>
    <definedName name="PIONEERNO124AND6WELLS">'191'!$AX$141</definedName>
    <definedName name="PIQUA">'191'!$BE$380</definedName>
    <definedName name="PLAYADELREY">'191'!$BE$368</definedName>
    <definedName name="PLEASANTCREEK">'191'!$BE$329</definedName>
    <definedName name="PONTCHARTRAINNATURALGASSYSTEM">'191'!$BD$341</definedName>
    <definedName name="PONTIAC">'191'!$BE$301,'191'!$BE$302</definedName>
    <definedName name="PONTIACGALESVILLE">'191'!$BE$301:$BE$302</definedName>
    <definedName name="PONTIACMTSIMON">'191'!$BE$302</definedName>
    <definedName name="PORTBARRESALTDOME">'191'!$BE$55</definedName>
    <definedName name="PORTBARRESALTDOMERESERVOIR">'191'!$AX$55</definedName>
    <definedName name="PORTMAN">'191'!$AX$335</definedName>
    <definedName name="PORTMANFIELD">'191'!$BE$335</definedName>
    <definedName name="POTTSVILLESOUTH">'191'!$BE$179</definedName>
    <definedName name="PR">'191'!$D$2272:$D$2349</definedName>
    <definedName name="PRATT">'191'!$BE$191</definedName>
    <definedName name="PRETTYCREEKUNIT">'191'!$BE$212</definedName>
    <definedName name="PRINCETONGAS">'191'!$BE$65</definedName>
    <definedName name="PRINCETONGASRESERVOIR">'191'!$AX$65</definedName>
    <definedName name="PUBLICSERVICECOMPANYOFCOLORADO">'191'!$BD$342:$BD$344</definedName>
    <definedName name="PUENTE">'191'!$AX$368</definedName>
    <definedName name="PUGETSOUNDENERGY">'191'!$BD$345</definedName>
    <definedName name="PUTTYGUT">'191'!$BE$131</definedName>
    <definedName name="PW">'191'!$D$2350:$D$2355</definedName>
    <definedName name="QUEEN">'191'!$AX$272</definedName>
    <definedName name="QUEENSTORAGE">'191'!$BE$272</definedName>
    <definedName name="QUESTARPIPELINECOMPANY">'191'!$BD$346:$BD$349</definedName>
    <definedName name="QUINLAN">'191'!$BE$153</definedName>
    <definedName name="RACKETNEWBERNE">'191'!$BE$154</definedName>
    <definedName name="RAGERMOUNTAIN">'191'!$BE$192</definedName>
    <definedName name="RALEIGHCITY">'191'!$BE$139</definedName>
    <definedName name="RAPIDRIVER35">'191'!$BE$24</definedName>
    <definedName name="RAPIDRIVER35RESERVOIR">'191'!$AX$24</definedName>
    <definedName name="RAY">'191'!$BE$132</definedName>
    <definedName name="REDFIELD">'191'!$BE$308</definedName>
    <definedName name="REDFORK">'191'!$AX$321</definedName>
    <definedName name="REEDCITY">'191'!$BE$25</definedName>
    <definedName name="REEDCITYDOLOMITE">'191'!$AX$22</definedName>
    <definedName name="REICHHOLD">'191'!$AX$318</definedName>
    <definedName name="resub">'191'!$S$20</definedName>
    <definedName name="RHODES">'191'!$BE$193</definedName>
    <definedName name="RI">'191'!$D$2356:$D$2360</definedName>
    <definedName name="RIPLEY">'191'!$BE$113</definedName>
    <definedName name="RIVERSIDE">'191'!$BE$133</definedName>
    <definedName name="ROCKPORT">'191'!$BE$114</definedName>
    <definedName name="ROCKYMOUNTAINNATURALGAS">'191'!$BD$350</definedName>
    <definedName name="RODESSAYOUNG">'191'!$AX$289</definedName>
    <definedName name="ROSERUNFORMATION">'191'!$AX$292</definedName>
    <definedName name="ROUNDUP">'191'!$BE$344</definedName>
    <definedName name="ROYALCENTER">'191'!$BE$305</definedName>
    <definedName name="RUSTON">'191'!$BE$167</definedName>
    <definedName name="RYCKMANCREEK">'191'!$BE$351</definedName>
    <definedName name="RYCKMANCREEKRESOURCESLLC">'191'!$BD$351</definedName>
    <definedName name="SABINSVILLE">'191'!$BE$155</definedName>
    <definedName name="SALADO">'191'!$BE$326</definedName>
    <definedName name="SALADOSALT">'191'!$AX$326</definedName>
    <definedName name="SALEM">'191'!$BE$134</definedName>
    <definedName name="SALINAA1NIAGARANREEF">'191'!$AX$15</definedName>
    <definedName name="SALINANIAGARAN">'191'!$AX$124</definedName>
    <definedName name="SALTDOME">'191'!$AX$204</definedName>
    <definedName name="SALTDOMERES">'191'!$AU$207:$AU$208</definedName>
    <definedName name="SALTPLAINSSTORAGE">'191'!$BE$352</definedName>
    <definedName name="SALTPLAINSSTORAGELLC">'191'!$BD$352</definedName>
    <definedName name="SALTSANDS">'191'!$AX$108</definedName>
    <definedName name="SALTVILLESTORAGE">'191'!$BE$394</definedName>
    <definedName name="SANDSTONE">'191'!$AX$371</definedName>
    <definedName name="SAYRE">'191'!$BE$290</definedName>
    <definedName name="SC">'191'!$D$2361:$D$2406</definedName>
    <definedName name="SCHLICKER">'191'!$AX$319</definedName>
    <definedName name="SCIOTA">'191'!$BE$11</definedName>
    <definedName name="SD">'191'!$D$2407:$D$2472</definedName>
    <definedName name="SECONDARY1">'191'!$CD$2</definedName>
    <definedName name="SECONDARY10">'191'!$EI$2</definedName>
    <definedName name="SECONDARY11">'191'!$EO$2</definedName>
    <definedName name="SECONDARY12">'191'!$EU$2</definedName>
    <definedName name="SECONDARY13">'191'!$FA$2</definedName>
    <definedName name="SECONDARY14">'191'!$FG$2</definedName>
    <definedName name="SECONDARY15">'191'!$FM$2</definedName>
    <definedName name="SECONDARY16">'191'!$FS$2</definedName>
    <definedName name="SECONDARY17">'191'!$FZ$2</definedName>
    <definedName name="SECONDARY18">'191'!$GF$2</definedName>
    <definedName name="SECONDARY19">'191'!$GL$2</definedName>
    <definedName name="SECONDARY2">'191'!$CK$2</definedName>
    <definedName name="SECONDARY20">'191'!$GR$2</definedName>
    <definedName name="SECONDARY21">'191'!$HI$2</definedName>
    <definedName name="SECONDARY22">'191'!$HP$2</definedName>
    <definedName name="SECONDARY23">'191'!$HV$2</definedName>
    <definedName name="SECONDARY24">'191'!$IB$2</definedName>
    <definedName name="SECONDARY25">'191'!$IH$2</definedName>
    <definedName name="SECONDARY26">'191'!$IN$2</definedName>
    <definedName name="SECONDARY27">'191'!$IT$2</definedName>
    <definedName name="SECONDARY28">'191'!$IZ$2</definedName>
    <definedName name="SECONDARY29">'191'!$JG$2</definedName>
    <definedName name="SECONDARY3">'191'!$CQ$2</definedName>
    <definedName name="SECONDARY30">'191'!$JN$2</definedName>
    <definedName name="SECONDARY31">'191'!$JT$2</definedName>
    <definedName name="SECONDARY32">'191'!$JZ$2</definedName>
    <definedName name="SECONDARY33">'191'!$KF$2</definedName>
    <definedName name="SECONDARY34">'191'!$KL$2</definedName>
    <definedName name="SECONDARY35">'191'!$KR$2</definedName>
    <definedName name="SECONDARY36">'191'!$KX$2</definedName>
    <definedName name="SECONDARY4">'191'!$CW$2</definedName>
    <definedName name="SECONDARY5">'191'!$DC$2</definedName>
    <definedName name="SECONDARY6">'191'!$DI$2</definedName>
    <definedName name="SECONDARY7">'191'!$DO$2</definedName>
    <definedName name="SECONDARY8">'191'!$DU$2</definedName>
    <definedName name="SECONDARY9">'191'!$EB$2</definedName>
    <definedName name="SECONDBEREA">'191'!$AX$90</definedName>
    <definedName name="SELLERSBURG">'191'!$BE$219</definedName>
    <definedName name="SELMACHALK">'191'!$AX$206</definedName>
    <definedName name="SEMCOENERGYGASCOMPANY">'191'!$BD$353:$BD$357</definedName>
    <definedName name="SENECALAKESTORAGE">'191'!$BE$30</definedName>
    <definedName name="SENECALAKESTORAGERESERVOIR">'191'!$AX$30</definedName>
    <definedName name="SESNONFREW">'191'!$AX$365</definedName>
    <definedName name="SGRESOURCESMISSISSIPPILLC">'191'!$BD$358</definedName>
    <definedName name="SHANGHAI">'191'!$BE$12</definedName>
    <definedName name="SHANNON">'191'!$AX$359</definedName>
    <definedName name="SHARON">'191'!$BE$156</definedName>
    <definedName name="SHELBY">'191'!$BE$312</definedName>
    <definedName name="SHERIDANSTORAGE">'191'!$BE$273</definedName>
    <definedName name="SHIRLEY">'191'!$BE$194</definedName>
    <definedName name="SIMPSON">'191'!$AX$248</definedName>
    <definedName name="SIMPSONCHAPEL">'191'!$BE$74</definedName>
    <definedName name="SKINCREEK">'191'!$BE$195</definedName>
    <definedName name="SORRENTO">'191'!$BE$57</definedName>
    <definedName name="SOURCEGASDISTRIBUTIONLLC">'191'!$BD$359:$BD$362</definedName>
    <definedName name="SOUTHBEND">'191'!$BE$157</definedName>
    <definedName name="SOUTHBRYSON">'191'!$AX$175</definedName>
    <definedName name="SOUTHBRYSONFIELD">'191'!$BE$175</definedName>
    <definedName name="SOUTHCHESTER15">'191'!$BE$26</definedName>
    <definedName name="SOUTHERNCALIFORNIAGASCOMPANY">'191'!$BD$365:$BD$368</definedName>
    <definedName name="SOUTHERNINDIANAGASANDELECTRIC">'191'!$BD$369:$BD$373</definedName>
    <definedName name="SOUTHERNNATURALGASCOMPANY">'191'!$BD$374</definedName>
    <definedName name="SOUTHERNPINESENERGYCENTER">'191'!$BE$358</definedName>
    <definedName name="SOUTHERNSTARCENTRALGASPIPELINE">'191'!$BD$375:$BD$382</definedName>
    <definedName name="SOUTHWELDA">'191'!$BE$381</definedName>
    <definedName name="SOUTHWESTGASSTORAGECOMPANY">'191'!$BD$383:$BD$386</definedName>
    <definedName name="SPINDLETOP">'191'!$BG$201:$BG$203</definedName>
    <definedName name="SPINDLETOPRES">'191'!$AW$330:$AW$331</definedName>
    <definedName name="SQUIRREL">'191'!$AX$42</definedName>
    <definedName name="STAGECOACH">'191'!$BE$64</definedName>
    <definedName name="STANTON">'191'!$AX$403</definedName>
    <definedName name="STARKEY">'191'!$AX$203</definedName>
    <definedName name="STARKSUMMIT">'191'!$BE$144</definedName>
    <definedName name="state">'191'!$K$29</definedName>
    <definedName name="StateList">'191'!$I$69:$I$99</definedName>
    <definedName name="STCHARLES">'191'!$BE$44</definedName>
    <definedName name="STECKMANRIDGE">'191'!$BE$387</definedName>
    <definedName name="STECKMANRIDGELP">'191'!$BD$387</definedName>
    <definedName name="STERLINGC">'191'!$AX$137</definedName>
    <definedName name="STERLINGPOOL6">'191'!$AX$211</definedName>
    <definedName name="STJACOB">'191'!$BE$169</definedName>
    <definedName name="STMARYSSTORAGE">'191'!$BE$274</definedName>
    <definedName name="STPETER">'191'!$AW$289:$AW$290</definedName>
    <definedName name="STPETERELGINMTSIMON">'191'!$AX$308</definedName>
    <definedName name="STPETERSANDSTONE">'191'!$AX$228</definedName>
    <definedName name="STRATTONRIDGE">'191'!$BF$159:$BF$160</definedName>
    <definedName name="STRATTONRIDGEFIELD">'191'!$BE$225</definedName>
    <definedName name="STRATTONRIDGEGASSTORAGECAVERN">'191'!$AX$202</definedName>
    <definedName name="STRATTONRIDGERES">'191'!$AX$225</definedName>
    <definedName name="STRATTONRIDGESALTDOME">'191'!$BE$202</definedName>
    <definedName name="STRAWNSAND">'191'!$AX$46</definedName>
    <definedName name="STUARTSTORAGEFACILITY">'191'!$BE$171</definedName>
    <definedName name="SUMMITSTORAGE">'191'!$BE$275</definedName>
    <definedName name="SUNBURST">'191'!$AX$312</definedName>
    <definedName name="SUNDANCE">'191'!$AX$362</definedName>
    <definedName name="SWANCREEK">'191'!$BE$135</definedName>
    <definedName name="SWANSONRIVER">'191'!$BE$213:$BE$214</definedName>
    <definedName name="SWARTSANDSWARTSWEST">'191'!$BE$196</definedName>
    <definedName name="SWEDEHILLSTORAGE">'191'!$BE$276</definedName>
    <definedName name="SWITZCITY">'191'!$BE$75</definedName>
    <definedName name="TAGGART">'191'!$BE$244</definedName>
    <definedName name="tarsprings">'191'!$AW$401:$AW$403</definedName>
    <definedName name="TEAVEEOILANDGASINC">'191'!$BD$388</definedName>
    <definedName name="TENNESSEEGASPIPELINECOMPANY">'191'!$BD$389</definedName>
    <definedName name="TEPE">'191'!$BE$197</definedName>
    <definedName name="TERRAALTA">'191'!$BE$115</definedName>
    <definedName name="TERRAALTASOUTH">'191'!$BE$116</definedName>
    <definedName name="TEXASGASTRANSMISSIONCORPORATION">'191'!$BD$395:$BD$403</definedName>
    <definedName name="THAYNES">'191'!$AX$349</definedName>
    <definedName name="THIRDDAKOTAJSAND">'191'!$AX$223</definedName>
    <definedName name="THOMASCORNERS">'191'!$AX$31</definedName>
    <definedName name="THOMASCORNERSFIELD">'191'!$BE$31</definedName>
    <definedName name="TILDEN">'191'!$BE$13</definedName>
    <definedName name="TIOGA">'191'!$BE$158</definedName>
    <definedName name="TIONA">'191'!$AX$276</definedName>
    <definedName name="TN">'191'!$D$2473:$D$2567</definedName>
    <definedName name="TONKAWA">'191'!$AX$352</definedName>
    <definedName name="TOTEMSTORAGE">'191'!$BE$84</definedName>
    <definedName name="TRANSCONTINENTALGASPIPELINECOMPAN">'191'!$BD$404:$BD$405</definedName>
    <definedName name="TRENTON">'191'!$AX$221</definedName>
    <definedName name="TRENTONANDMTSIMON">'191'!$AX$305</definedName>
    <definedName name="TRESPALACIOSGASSTORAGELLC">'191'!$BD$406</definedName>
    <definedName name="TRI_CITIES">'191'!$BE$49</definedName>
    <definedName name="TROYGROVE">'191'!$BE$303</definedName>
    <definedName name="TRUITTSBURG">'191'!$BE$198</definedName>
    <definedName name="TRULL2">'191'!$AX$406</definedName>
    <definedName name="TRUNKLINEGASCOMPANY">'191'!$BD$407</definedName>
    <definedName name="TUSCARORASTORAGE">'191'!$BE$277</definedName>
    <definedName name="TX">'191'!$D$2568:$D$2822</definedName>
    <definedName name="TYONEK645">'191'!$AX$213</definedName>
    <definedName name="TYONEK773">'191'!$AX$214</definedName>
    <definedName name="UGISTORAGECOMPANY">'191'!$BD$408</definedName>
    <definedName name="UM">'191'!$D$2823:$D$2831</definedName>
    <definedName name="UNDERGROUNDSERVICESMARKHAMLP">'191'!$BD$409</definedName>
    <definedName name="UNDERGROUNDSTORAGEDOME1AND2">'191'!$AX$57</definedName>
    <definedName name="UNDERGROUNDSTORAGELLC">'191'!$BD$410</definedName>
    <definedName name="UNIONVILLE">'191'!$BE$220</definedName>
    <definedName name="UNKNOWNBONDSALT">'191'!$AX$250</definedName>
    <definedName name="UNKNOWNEARLYGROVE">'191'!$AX$391</definedName>
    <definedName name="UNKNOWNEASTDETROIT">'191'!$AX$201</definedName>
    <definedName name="UNKNOWNKEYSTONE">'191'!$AX$224</definedName>
    <definedName name="UNKNOWNLONECAMP">'191'!$AX$176</definedName>
    <definedName name="UNKNOWNMANLOVEFIELD">'191'!$AX$331</definedName>
    <definedName name="UNKNOWNMCINTOSH">'191'!$AX$50</definedName>
    <definedName name="UNKNOWNNEWHOME">'191'!$AX$230</definedName>
    <definedName name="UNKNOWNSALTVILLE">'191'!$AX$394</definedName>
    <definedName name="UPPERCROMWELL">'191'!$AX$165</definedName>
    <definedName name="UT">'191'!$D$2832:$D$2859</definedName>
    <definedName name="VA">'191'!$D$2860:$D$2997</definedName>
    <definedName name="VAQUEROS">'191'!$AX$367</definedName>
    <definedName name="VARDY">'191'!$AX$336</definedName>
    <definedName name="VARDYFIELD">'191'!$BE$336</definedName>
    <definedName name="Version">'191'!$AH$9</definedName>
    <definedName name="VI">'191'!$D$2998:$D$3000</definedName>
    <definedName name="VICTORYA">'191'!$BE$117</definedName>
    <definedName name="VICTORYB">'191'!$BE$118</definedName>
    <definedName name="VIOLASIMPSON">'191'!$AX$306</definedName>
    <definedName name="VT">'191'!$D$3001:$D$3014</definedName>
    <definedName name="WA">'191'!$D$3015:$D$3053</definedName>
    <definedName name="WAGENET">'191'!$AX$233</definedName>
    <definedName name="WAPANUCKA">'191'!$AX$166</definedName>
    <definedName name="WASHINGTON">'191'!$BE$405</definedName>
    <definedName name="WASHINGTON10COMPLEX">'191'!$BE$245</definedName>
    <definedName name="WASHINGTONRANCH">'191'!$BE$164</definedName>
    <definedName name="WATERVILLE">'191'!$BE$63</definedName>
    <definedName name="WATSONODELL">'191'!$AX$355</definedName>
    <definedName name="WAVERLY">'191'!$BE$386</definedName>
    <definedName name="WAYNE">'191'!$BE$119</definedName>
    <definedName name="WAYSIDE13">'191'!$AX$366</definedName>
    <definedName name="WBI">'191'!$BD$412:$BD$414</definedName>
    <definedName name="WEAVER">'191'!$BE$120</definedName>
    <definedName name="WEBB">'191'!$BE$382</definedName>
    <definedName name="WEBSTER">'191'!$BE$199</definedName>
    <definedName name="WELLENDORFSTORAGE">'191'!$BE$278</definedName>
    <definedName name="WELLINGTON">'191'!$BE$121</definedName>
    <definedName name="WESTCLEARLAKE">'191'!$BE$226</definedName>
    <definedName name="WESTCOLUMBUS">'191'!$BE$246</definedName>
    <definedName name="WESTGREENVILLE">'191'!$BE$402</definedName>
    <definedName name="WESTINDEPENDENCESTORAGE">'191'!$BE$279</definedName>
    <definedName name="WESTUNIONVILLE">'191'!$BE$170</definedName>
    <definedName name="WETUMKA">'191'!$BE$172</definedName>
    <definedName name="WHARTONSTORAGE">'191'!$BE$280</definedName>
    <definedName name="WHITEOAK">'191'!$BE$364</definedName>
    <definedName name="WHITERIVER">'191'!$BE$373</definedName>
    <definedName name="WI">'191'!$D$3054:$D$3125</definedName>
    <definedName name="WIDELLBARNHARTOWEN">'191'!$AX$64</definedName>
    <definedName name="WILDGOOSE">'191'!$BE$411</definedName>
    <definedName name="WILDGOOSESTORAGEINC">'191'!$BD$411</definedName>
    <definedName name="WINFIELD">'191'!$BE$27</definedName>
    <definedName name="WINFRED">'191'!$BE$403</definedName>
    <definedName name="WINTERFIELD">'191'!$BE$136</definedName>
    <definedName name="WOLCOTT">'191'!$BE$221</definedName>
    <definedName name="WOLFCREEK">'191'!$BE$350</definedName>
    <definedName name="WOODHULL">'191'!$BE$159</definedName>
    <definedName name="WOOLSEYSAND">'191'!$AX$364</definedName>
    <definedName name="WORSHAMSTEED">'191'!$BE$415</definedName>
    <definedName name="WORSHAMSTEEDGASSTORAGELLC">'191'!$BD$415</definedName>
    <definedName name="WORTHINGTON">'191'!$BE$76</definedName>
    <definedName name="WV">'191'!$D$3126:$D$3188</definedName>
    <definedName name="WY">'191'!$D$3189:$D$3211</definedName>
    <definedName name="WYCKOFF">'191'!$BE$416</definedName>
    <definedName name="WYCKOFFGASSTORAGE">'191'!$BD$416</definedName>
    <definedName name="YATES">'191'!$AX$324</definedName>
    <definedName name="year">'191'!$S$17</definedName>
    <definedName name="YOUNG">'191'!$BE$85</definedName>
    <definedName name="ZANE">'191'!$BE$122</definedName>
    <definedName name="ZANESTORAGE">'191'!$BE$295</definedName>
    <definedName name="zip">'191'!$P$29</definedName>
    <definedName name="zip4">'191'!$T$29</definedName>
    <definedName name="ZOARSTORAGE">'191'!$BE$281</definedName>
    <definedName name="ZONES2AND9">'191'!$AX$345</definedName>
  </definedNames>
  <calcPr calcId="152511" iterateDelta="9.9999999999994451E-4"/>
</workbook>
</file>

<file path=xl/calcChain.xml><?xml version="1.0" encoding="utf-8"?>
<calcChain xmlns="http://schemas.openxmlformats.org/spreadsheetml/2006/main">
  <c r="BW42" i="3" l="1"/>
  <c r="BX42" i="3"/>
  <c r="CB42" i="3" s="1"/>
  <c r="CC42" i="3" s="1"/>
  <c r="CF42" i="3"/>
  <c r="CI42" i="3"/>
  <c r="CJ42" i="3"/>
  <c r="CL42" i="3"/>
  <c r="CO42" i="3"/>
  <c r="CP42" i="3"/>
  <c r="CR42" i="3"/>
  <c r="CU42" i="3"/>
  <c r="CV42" i="3"/>
  <c r="CX42" i="3"/>
  <c r="DA42" i="3" s="1"/>
  <c r="DB42" i="3" s="1"/>
  <c r="DD42" i="3"/>
  <c r="DG42" i="3"/>
  <c r="DH42" i="3"/>
  <c r="DJ42" i="3"/>
  <c r="DM42" i="3"/>
  <c r="DN42" i="3"/>
  <c r="DP42" i="3"/>
  <c r="DS42" i="3" s="1"/>
  <c r="DT42" i="3" s="1"/>
  <c r="DV42" i="3"/>
  <c r="DZ42" i="3"/>
  <c r="EA42" i="3"/>
  <c r="ED42" i="3"/>
  <c r="EG42" i="3"/>
  <c r="EH42" i="3"/>
  <c r="EJ42" i="3"/>
  <c r="EM42" i="3"/>
  <c r="EN42" i="3"/>
  <c r="EP42" i="3"/>
  <c r="ES42" i="3"/>
  <c r="ET42" i="3"/>
  <c r="EV42" i="3"/>
  <c r="EY42" i="3"/>
  <c r="EZ42" i="3" s="1"/>
  <c r="FB42" i="3"/>
  <c r="FE42" i="3"/>
  <c r="FF42" i="3"/>
  <c r="FH42" i="3"/>
  <c r="FK42" i="3"/>
  <c r="FL42" i="3"/>
  <c r="FN42" i="3"/>
  <c r="FQ42" i="3" s="1"/>
  <c r="FR42" i="3" s="1"/>
  <c r="FU42" i="3"/>
  <c r="FX42" i="3"/>
  <c r="FY42" i="3"/>
  <c r="GA42" i="3"/>
  <c r="GD42" i="3"/>
  <c r="GE42" i="3"/>
  <c r="GG42" i="3"/>
  <c r="GJ42" i="3"/>
  <c r="GK42" i="3"/>
  <c r="GM42" i="3"/>
  <c r="GP42" i="3"/>
  <c r="GQ42" i="3"/>
  <c r="HC42" i="3"/>
  <c r="HG42" i="3"/>
  <c r="HH42" i="3" s="1"/>
  <c r="HK42" i="3"/>
  <c r="HN42" i="3"/>
  <c r="HO42" i="3"/>
  <c r="HQ42" i="3"/>
  <c r="HT42" i="3"/>
  <c r="HU42" i="3"/>
  <c r="HW42" i="3"/>
  <c r="HZ42" i="3" s="1"/>
  <c r="IA42" i="3" s="1"/>
  <c r="IC42" i="3"/>
  <c r="IF42" i="3"/>
  <c r="IG42" i="3"/>
  <c r="II42" i="3"/>
  <c r="IL42" i="3"/>
  <c r="IM42" i="3"/>
  <c r="IO42" i="3"/>
  <c r="IR42" i="3"/>
  <c r="IS42" i="3"/>
  <c r="IU42" i="3"/>
  <c r="IX42" i="3"/>
  <c r="IY42" i="3"/>
  <c r="JA42" i="3"/>
  <c r="JE42" i="3"/>
  <c r="JF42" i="3" s="1"/>
  <c r="JI42" i="3"/>
  <c r="JL42" i="3"/>
  <c r="JM42" i="3"/>
  <c r="JO42" i="3"/>
  <c r="JR42" i="3"/>
  <c r="JS42" i="3"/>
  <c r="JU42" i="3"/>
  <c r="JX42" i="3" s="1"/>
  <c r="JY42" i="3" s="1"/>
  <c r="KA42" i="3"/>
  <c r="KD42" i="3"/>
  <c r="KE42" i="3"/>
  <c r="KG42" i="3"/>
  <c r="KJ42" i="3"/>
  <c r="KK42" i="3"/>
  <c r="KM42" i="3"/>
  <c r="KP42" i="3"/>
  <c r="KQ42" i="3"/>
  <c r="KS42" i="3"/>
  <c r="KV42" i="3"/>
  <c r="KW42" i="3"/>
  <c r="A64" i="3" l="1"/>
  <c r="KS416" i="3" l="1"/>
  <c r="KS415" i="3"/>
  <c r="KS414" i="3"/>
  <c r="KS413" i="3"/>
  <c r="KS412" i="3"/>
  <c r="KS411" i="3"/>
  <c r="KS410" i="3"/>
  <c r="KS409" i="3"/>
  <c r="KS408" i="3"/>
  <c r="KS407" i="3"/>
  <c r="KS406" i="3"/>
  <c r="KS405" i="3"/>
  <c r="KS404" i="3"/>
  <c r="KS403" i="3"/>
  <c r="KS402" i="3"/>
  <c r="KS401" i="3"/>
  <c r="KS400" i="3"/>
  <c r="KS399" i="3"/>
  <c r="KS398" i="3"/>
  <c r="KS397" i="3"/>
  <c r="KS396" i="3"/>
  <c r="KS395" i="3"/>
  <c r="KS394" i="3"/>
  <c r="KS393" i="3"/>
  <c r="KS392" i="3"/>
  <c r="KS391" i="3"/>
  <c r="KS390" i="3"/>
  <c r="KS389" i="3"/>
  <c r="KS388" i="3"/>
  <c r="KS387" i="3"/>
  <c r="KS386" i="3"/>
  <c r="KS385" i="3"/>
  <c r="KS384" i="3"/>
  <c r="KS383" i="3"/>
  <c r="KS382" i="3"/>
  <c r="KS381" i="3"/>
  <c r="KS380" i="3"/>
  <c r="KS379" i="3"/>
  <c r="KS378" i="3"/>
  <c r="KS377" i="3"/>
  <c r="KS376" i="3"/>
  <c r="KS375" i="3"/>
  <c r="KS374" i="3"/>
  <c r="KS373" i="3"/>
  <c r="KS372" i="3"/>
  <c r="KS371" i="3"/>
  <c r="KS370" i="3"/>
  <c r="KS369" i="3"/>
  <c r="KS368" i="3"/>
  <c r="KS367" i="3"/>
  <c r="KS366" i="3"/>
  <c r="KS365" i="3"/>
  <c r="KS364" i="3"/>
  <c r="KS363" i="3"/>
  <c r="KS362" i="3"/>
  <c r="KS361" i="3"/>
  <c r="KS360" i="3"/>
  <c r="KS359" i="3"/>
  <c r="KS358" i="3"/>
  <c r="KS357" i="3"/>
  <c r="KS356" i="3"/>
  <c r="KS355" i="3"/>
  <c r="KS354" i="3"/>
  <c r="KS353" i="3"/>
  <c r="KS352" i="3"/>
  <c r="KS351" i="3"/>
  <c r="KS350" i="3"/>
  <c r="KS349" i="3"/>
  <c r="KS348" i="3"/>
  <c r="KS347" i="3"/>
  <c r="KS346" i="3"/>
  <c r="KS345" i="3"/>
  <c r="KS344" i="3"/>
  <c r="KS343" i="3"/>
  <c r="KS342" i="3"/>
  <c r="KS341" i="3"/>
  <c r="KS340" i="3"/>
  <c r="KS339" i="3"/>
  <c r="KS338" i="3"/>
  <c r="KS337" i="3"/>
  <c r="KS336" i="3"/>
  <c r="KS335" i="3"/>
  <c r="KS334" i="3"/>
  <c r="KS333" i="3"/>
  <c r="KS332" i="3"/>
  <c r="KS331" i="3"/>
  <c r="KS330" i="3"/>
  <c r="KS329" i="3"/>
  <c r="KS328" i="3"/>
  <c r="KS327" i="3"/>
  <c r="KS326" i="3"/>
  <c r="KS325" i="3"/>
  <c r="KS324" i="3"/>
  <c r="KS323" i="3"/>
  <c r="KS322" i="3"/>
  <c r="KS321" i="3"/>
  <c r="KS320" i="3"/>
  <c r="KS319" i="3"/>
  <c r="KS318" i="3"/>
  <c r="KS317" i="3"/>
  <c r="KS316" i="3"/>
  <c r="KS315" i="3"/>
  <c r="KS314" i="3"/>
  <c r="KS313" i="3"/>
  <c r="KS312" i="3"/>
  <c r="KS311" i="3"/>
  <c r="KS310" i="3"/>
  <c r="KS309" i="3"/>
  <c r="KS308" i="3"/>
  <c r="KS307" i="3"/>
  <c r="KS306" i="3"/>
  <c r="KS305" i="3"/>
  <c r="KS304" i="3"/>
  <c r="KS303" i="3"/>
  <c r="KS302" i="3"/>
  <c r="KS301" i="3"/>
  <c r="KS300" i="3"/>
  <c r="KS299" i="3"/>
  <c r="KS298" i="3"/>
  <c r="KS297" i="3"/>
  <c r="KS296" i="3"/>
  <c r="KS295" i="3"/>
  <c r="KS294" i="3"/>
  <c r="KS293" i="3"/>
  <c r="KS292" i="3"/>
  <c r="KS291" i="3"/>
  <c r="KS290" i="3"/>
  <c r="KS289" i="3"/>
  <c r="KS288" i="3"/>
  <c r="KS287" i="3"/>
  <c r="KS286" i="3"/>
  <c r="KS285" i="3"/>
  <c r="KS284" i="3"/>
  <c r="KS283" i="3"/>
  <c r="KS282" i="3"/>
  <c r="KS281" i="3"/>
  <c r="KS280" i="3"/>
  <c r="KS279" i="3"/>
  <c r="KS278" i="3"/>
  <c r="KS277" i="3"/>
  <c r="KS276" i="3"/>
  <c r="KS275" i="3"/>
  <c r="KS274" i="3"/>
  <c r="KS273" i="3"/>
  <c r="KS272" i="3"/>
  <c r="KS271" i="3"/>
  <c r="KS270" i="3"/>
  <c r="KS269" i="3"/>
  <c r="KS268" i="3"/>
  <c r="KS267" i="3"/>
  <c r="KS266" i="3"/>
  <c r="KS265" i="3"/>
  <c r="KS264" i="3"/>
  <c r="KS263" i="3"/>
  <c r="KS262" i="3"/>
  <c r="KS261" i="3"/>
  <c r="KS260" i="3"/>
  <c r="KS259" i="3"/>
  <c r="KS258" i="3"/>
  <c r="KS257" i="3"/>
  <c r="KS256" i="3"/>
  <c r="KS255" i="3"/>
  <c r="KS254" i="3"/>
  <c r="KS253" i="3"/>
  <c r="KS252" i="3"/>
  <c r="KS251" i="3"/>
  <c r="KS250" i="3"/>
  <c r="KS249" i="3"/>
  <c r="KS248" i="3"/>
  <c r="KS247" i="3"/>
  <c r="KS246" i="3"/>
  <c r="KS245" i="3"/>
  <c r="KS244" i="3"/>
  <c r="KS243" i="3"/>
  <c r="KS242" i="3"/>
  <c r="KS241" i="3"/>
  <c r="KS240" i="3"/>
  <c r="KS239" i="3"/>
  <c r="KS238" i="3"/>
  <c r="KS237" i="3"/>
  <c r="KS236" i="3"/>
  <c r="KS235" i="3"/>
  <c r="KS234" i="3"/>
  <c r="KS233" i="3"/>
  <c r="KS232" i="3"/>
  <c r="KS231" i="3"/>
  <c r="KS230" i="3"/>
  <c r="KS229" i="3"/>
  <c r="KS228" i="3"/>
  <c r="KS227" i="3"/>
  <c r="KS226" i="3"/>
  <c r="KS225" i="3"/>
  <c r="KS224" i="3"/>
  <c r="KS223" i="3"/>
  <c r="KS222" i="3"/>
  <c r="KS221" i="3"/>
  <c r="KS220" i="3"/>
  <c r="KS219" i="3"/>
  <c r="KS218" i="3"/>
  <c r="KS217" i="3"/>
  <c r="KS216" i="3"/>
  <c r="KS215" i="3"/>
  <c r="KS214" i="3"/>
  <c r="KS213" i="3"/>
  <c r="KS212" i="3"/>
  <c r="KS211" i="3"/>
  <c r="KS210" i="3"/>
  <c r="KS209" i="3"/>
  <c r="KS208" i="3"/>
  <c r="KS207" i="3"/>
  <c r="KS206" i="3"/>
  <c r="KS205" i="3"/>
  <c r="KS204" i="3"/>
  <c r="KS203" i="3"/>
  <c r="KS202" i="3"/>
  <c r="KS201" i="3"/>
  <c r="KS200" i="3"/>
  <c r="KS199" i="3"/>
  <c r="KS198" i="3"/>
  <c r="KS197" i="3"/>
  <c r="KS196" i="3"/>
  <c r="KS195" i="3"/>
  <c r="KS194" i="3"/>
  <c r="KS193" i="3"/>
  <c r="KS192" i="3"/>
  <c r="KS191" i="3"/>
  <c r="KS190" i="3"/>
  <c r="KS189" i="3"/>
  <c r="KS188" i="3"/>
  <c r="KS187" i="3"/>
  <c r="KS186" i="3"/>
  <c r="KS185" i="3"/>
  <c r="KS184" i="3"/>
  <c r="KS183" i="3"/>
  <c r="KS182" i="3"/>
  <c r="KS181" i="3"/>
  <c r="KS180" i="3"/>
  <c r="KS179" i="3"/>
  <c r="KS178" i="3"/>
  <c r="KS177" i="3"/>
  <c r="KS176" i="3"/>
  <c r="KS175" i="3"/>
  <c r="KS174" i="3"/>
  <c r="KS173" i="3"/>
  <c r="KS172" i="3"/>
  <c r="KS171" i="3"/>
  <c r="KS170" i="3"/>
  <c r="KS169" i="3"/>
  <c r="KS168" i="3"/>
  <c r="KS167" i="3"/>
  <c r="KS166" i="3"/>
  <c r="KS165" i="3"/>
  <c r="KS164" i="3"/>
  <c r="KS163" i="3"/>
  <c r="KS162" i="3"/>
  <c r="KS161" i="3"/>
  <c r="KS160" i="3"/>
  <c r="KS159" i="3"/>
  <c r="KS158" i="3"/>
  <c r="KS157" i="3"/>
  <c r="KS156" i="3"/>
  <c r="KS155" i="3"/>
  <c r="KS154" i="3"/>
  <c r="KS153" i="3"/>
  <c r="KS152" i="3"/>
  <c r="KS151" i="3"/>
  <c r="KS150" i="3"/>
  <c r="KS149" i="3"/>
  <c r="KS148" i="3"/>
  <c r="KS147" i="3"/>
  <c r="KS146" i="3"/>
  <c r="KS145" i="3"/>
  <c r="KS144" i="3"/>
  <c r="KS143" i="3"/>
  <c r="KS142" i="3"/>
  <c r="KS141" i="3"/>
  <c r="KS140" i="3"/>
  <c r="KS139" i="3"/>
  <c r="KS138" i="3"/>
  <c r="KS137" i="3"/>
  <c r="KS136" i="3"/>
  <c r="KS135" i="3"/>
  <c r="KS134" i="3"/>
  <c r="KS133" i="3"/>
  <c r="KS132" i="3"/>
  <c r="KS131" i="3"/>
  <c r="KS130" i="3"/>
  <c r="KS129" i="3"/>
  <c r="KS128" i="3"/>
  <c r="KS127" i="3"/>
  <c r="KS126" i="3"/>
  <c r="KS125" i="3"/>
  <c r="KS124" i="3"/>
  <c r="KS123" i="3"/>
  <c r="KS122" i="3"/>
  <c r="KS121" i="3"/>
  <c r="KS120" i="3"/>
  <c r="KS119" i="3"/>
  <c r="KS118" i="3"/>
  <c r="KS117" i="3"/>
  <c r="KS116" i="3"/>
  <c r="KS115" i="3"/>
  <c r="KS114" i="3"/>
  <c r="KS113" i="3"/>
  <c r="KS112" i="3"/>
  <c r="KS111" i="3"/>
  <c r="KS110" i="3"/>
  <c r="KS109" i="3"/>
  <c r="KS108" i="3"/>
  <c r="KS107" i="3"/>
  <c r="KS106" i="3"/>
  <c r="KS105" i="3"/>
  <c r="KS104" i="3"/>
  <c r="KS103" i="3"/>
  <c r="KS102" i="3"/>
  <c r="KS101" i="3"/>
  <c r="KS100" i="3"/>
  <c r="KS99" i="3"/>
  <c r="KS98" i="3"/>
  <c r="KS97" i="3"/>
  <c r="KS96" i="3"/>
  <c r="KS95" i="3"/>
  <c r="KS94" i="3"/>
  <c r="KS93" i="3"/>
  <c r="KS92" i="3"/>
  <c r="KS91" i="3"/>
  <c r="KS90" i="3"/>
  <c r="KS89" i="3"/>
  <c r="KS88" i="3"/>
  <c r="KS87" i="3"/>
  <c r="KS86" i="3"/>
  <c r="KS85" i="3"/>
  <c r="KS84" i="3"/>
  <c r="KS83" i="3"/>
  <c r="KS82" i="3"/>
  <c r="KS81" i="3"/>
  <c r="KS80" i="3"/>
  <c r="KS79" i="3"/>
  <c r="KS78" i="3"/>
  <c r="KS77" i="3"/>
  <c r="KS76" i="3"/>
  <c r="KS75" i="3"/>
  <c r="KS74" i="3"/>
  <c r="KS73" i="3"/>
  <c r="KS72" i="3"/>
  <c r="KS71" i="3"/>
  <c r="KS70" i="3"/>
  <c r="KS69" i="3"/>
  <c r="KS68" i="3"/>
  <c r="KS67" i="3"/>
  <c r="KS66" i="3"/>
  <c r="KS65" i="3"/>
  <c r="KS64" i="3"/>
  <c r="KS63" i="3"/>
  <c r="KS62" i="3"/>
  <c r="KS61" i="3"/>
  <c r="KS60" i="3"/>
  <c r="KS59" i="3"/>
  <c r="KS58" i="3"/>
  <c r="KS57" i="3"/>
  <c r="KS56" i="3"/>
  <c r="KS55" i="3"/>
  <c r="KS54" i="3"/>
  <c r="KS53" i="3"/>
  <c r="KS52" i="3"/>
  <c r="KS51" i="3"/>
  <c r="KS50" i="3"/>
  <c r="KS49" i="3"/>
  <c r="KS48" i="3"/>
  <c r="KS47" i="3"/>
  <c r="KS46" i="3"/>
  <c r="KS45" i="3"/>
  <c r="KS44" i="3"/>
  <c r="KS43" i="3"/>
  <c r="KS41" i="3"/>
  <c r="KS40" i="3"/>
  <c r="KS39" i="3"/>
  <c r="KS38" i="3"/>
  <c r="KS37" i="3"/>
  <c r="KS36" i="3"/>
  <c r="KS35" i="3"/>
  <c r="KS34" i="3"/>
  <c r="KS33" i="3"/>
  <c r="KS32" i="3"/>
  <c r="KS31" i="3"/>
  <c r="KS30" i="3"/>
  <c r="KS29" i="3"/>
  <c r="KS28" i="3"/>
  <c r="KS27" i="3"/>
  <c r="KS26" i="3"/>
  <c r="KS25" i="3"/>
  <c r="KS24" i="3"/>
  <c r="KS23" i="3"/>
  <c r="KS22" i="3"/>
  <c r="KS21" i="3"/>
  <c r="KS20" i="3"/>
  <c r="KS19" i="3"/>
  <c r="KS18" i="3"/>
  <c r="KS17" i="3"/>
  <c r="KS16" i="3"/>
  <c r="KS15" i="3"/>
  <c r="KS14" i="3"/>
  <c r="KS13" i="3"/>
  <c r="KS12" i="3"/>
  <c r="KS11" i="3"/>
  <c r="KS10" i="3"/>
  <c r="KS9" i="3"/>
  <c r="KS8" i="3"/>
  <c r="KS7" i="3"/>
  <c r="KS6" i="3"/>
  <c r="KS5" i="3"/>
  <c r="KS4" i="3"/>
  <c r="KS3" i="3"/>
  <c r="KS2" i="3"/>
  <c r="KM416" i="3"/>
  <c r="KM415" i="3"/>
  <c r="KM414" i="3"/>
  <c r="KM413" i="3"/>
  <c r="KM412" i="3"/>
  <c r="KM411" i="3"/>
  <c r="KM410" i="3"/>
  <c r="KM409" i="3"/>
  <c r="KM408" i="3"/>
  <c r="KM407" i="3"/>
  <c r="KM406" i="3"/>
  <c r="KM405" i="3"/>
  <c r="KM404" i="3"/>
  <c r="KM403" i="3"/>
  <c r="KM402" i="3"/>
  <c r="KM401" i="3"/>
  <c r="KM400" i="3"/>
  <c r="KM399" i="3"/>
  <c r="KM398" i="3"/>
  <c r="KM397" i="3"/>
  <c r="KM396" i="3"/>
  <c r="KM395" i="3"/>
  <c r="KM394" i="3"/>
  <c r="KM393" i="3"/>
  <c r="KM392" i="3"/>
  <c r="KM391" i="3"/>
  <c r="KM390" i="3"/>
  <c r="KM389" i="3"/>
  <c r="KM388" i="3"/>
  <c r="KM387" i="3"/>
  <c r="KM386" i="3"/>
  <c r="KM385" i="3"/>
  <c r="KM384" i="3"/>
  <c r="KM383" i="3"/>
  <c r="KM382" i="3"/>
  <c r="KM381" i="3"/>
  <c r="KM380" i="3"/>
  <c r="KM379" i="3"/>
  <c r="KM378" i="3"/>
  <c r="KM377" i="3"/>
  <c r="KM376" i="3"/>
  <c r="KM375" i="3"/>
  <c r="KM374" i="3"/>
  <c r="KM373" i="3"/>
  <c r="KM372" i="3"/>
  <c r="KM371" i="3"/>
  <c r="KM370" i="3"/>
  <c r="KM369" i="3"/>
  <c r="KM368" i="3"/>
  <c r="KM367" i="3"/>
  <c r="KM366" i="3"/>
  <c r="KM365" i="3"/>
  <c r="KM364" i="3"/>
  <c r="KM363" i="3"/>
  <c r="KM362" i="3"/>
  <c r="KM361" i="3"/>
  <c r="KM360" i="3"/>
  <c r="KM359" i="3"/>
  <c r="KM358" i="3"/>
  <c r="KM357" i="3"/>
  <c r="KM356" i="3"/>
  <c r="KM355" i="3"/>
  <c r="KM354" i="3"/>
  <c r="KM353" i="3"/>
  <c r="KM352" i="3"/>
  <c r="KM351" i="3"/>
  <c r="KM350" i="3"/>
  <c r="KM349" i="3"/>
  <c r="KM348" i="3"/>
  <c r="KM347" i="3"/>
  <c r="KM346" i="3"/>
  <c r="KM345" i="3"/>
  <c r="KM344" i="3"/>
  <c r="KM343" i="3"/>
  <c r="KM342" i="3"/>
  <c r="KM341" i="3"/>
  <c r="KM340" i="3"/>
  <c r="KM339" i="3"/>
  <c r="KM338" i="3"/>
  <c r="KM337" i="3"/>
  <c r="KM336" i="3"/>
  <c r="KM335" i="3"/>
  <c r="KM334" i="3"/>
  <c r="KM333" i="3"/>
  <c r="KM332" i="3"/>
  <c r="KM331" i="3"/>
  <c r="KM330" i="3"/>
  <c r="KM329" i="3"/>
  <c r="KM328" i="3"/>
  <c r="KM327" i="3"/>
  <c r="KM326" i="3"/>
  <c r="KM325" i="3"/>
  <c r="KM324" i="3"/>
  <c r="KM323" i="3"/>
  <c r="KM322" i="3"/>
  <c r="KM321" i="3"/>
  <c r="KM320" i="3"/>
  <c r="KM319" i="3"/>
  <c r="KM318" i="3"/>
  <c r="KM317" i="3"/>
  <c r="KM316" i="3"/>
  <c r="KM315" i="3"/>
  <c r="KM314" i="3"/>
  <c r="KM313" i="3"/>
  <c r="KM312" i="3"/>
  <c r="KM311" i="3"/>
  <c r="KM310" i="3"/>
  <c r="KM309" i="3"/>
  <c r="KM308" i="3"/>
  <c r="KM307" i="3"/>
  <c r="KM306" i="3"/>
  <c r="KM305" i="3"/>
  <c r="KM304" i="3"/>
  <c r="KM303" i="3"/>
  <c r="KM302" i="3"/>
  <c r="KM301" i="3"/>
  <c r="KM300" i="3"/>
  <c r="KM299" i="3"/>
  <c r="KM298" i="3"/>
  <c r="KM297" i="3"/>
  <c r="KM296" i="3"/>
  <c r="KM295" i="3"/>
  <c r="KM294" i="3"/>
  <c r="KM293" i="3"/>
  <c r="KM292" i="3"/>
  <c r="KM291" i="3"/>
  <c r="KM290" i="3"/>
  <c r="KM289" i="3"/>
  <c r="KM288" i="3"/>
  <c r="KM287" i="3"/>
  <c r="KM286" i="3"/>
  <c r="KM285" i="3"/>
  <c r="KM284" i="3"/>
  <c r="KM283" i="3"/>
  <c r="KM282" i="3"/>
  <c r="KM281" i="3"/>
  <c r="KM280" i="3"/>
  <c r="KM279" i="3"/>
  <c r="KM278" i="3"/>
  <c r="KM277" i="3"/>
  <c r="KM276" i="3"/>
  <c r="KM275" i="3"/>
  <c r="KM274" i="3"/>
  <c r="KM273" i="3"/>
  <c r="KM272" i="3"/>
  <c r="KM271" i="3"/>
  <c r="KM270" i="3"/>
  <c r="KM269" i="3"/>
  <c r="KM268" i="3"/>
  <c r="KM267" i="3"/>
  <c r="KM266" i="3"/>
  <c r="KM265" i="3"/>
  <c r="KM264" i="3"/>
  <c r="KM263" i="3"/>
  <c r="KM262" i="3"/>
  <c r="KM261" i="3"/>
  <c r="KM260" i="3"/>
  <c r="KM259" i="3"/>
  <c r="KM258" i="3"/>
  <c r="KM257" i="3"/>
  <c r="KM256" i="3"/>
  <c r="KM255" i="3"/>
  <c r="KM254" i="3"/>
  <c r="KM253" i="3"/>
  <c r="KM252" i="3"/>
  <c r="KM251" i="3"/>
  <c r="KM250" i="3"/>
  <c r="KM249" i="3"/>
  <c r="KM248" i="3"/>
  <c r="KM247" i="3"/>
  <c r="KM246" i="3"/>
  <c r="KM245" i="3"/>
  <c r="KM244" i="3"/>
  <c r="KM243" i="3"/>
  <c r="KM242" i="3"/>
  <c r="KM241" i="3"/>
  <c r="KM240" i="3"/>
  <c r="KM239" i="3"/>
  <c r="KM238" i="3"/>
  <c r="KM237" i="3"/>
  <c r="KM236" i="3"/>
  <c r="KM235" i="3"/>
  <c r="KM234" i="3"/>
  <c r="KM233" i="3"/>
  <c r="KM232" i="3"/>
  <c r="KM231" i="3"/>
  <c r="KM230" i="3"/>
  <c r="KM229" i="3"/>
  <c r="KM228" i="3"/>
  <c r="KM227" i="3"/>
  <c r="KM226" i="3"/>
  <c r="KM225" i="3"/>
  <c r="KM224" i="3"/>
  <c r="KM223" i="3"/>
  <c r="KM222" i="3"/>
  <c r="KM221" i="3"/>
  <c r="KM220" i="3"/>
  <c r="KM219" i="3"/>
  <c r="KM218" i="3"/>
  <c r="KM217" i="3"/>
  <c r="KM216" i="3"/>
  <c r="KM215" i="3"/>
  <c r="KM214" i="3"/>
  <c r="KM213" i="3"/>
  <c r="KM212" i="3"/>
  <c r="KM211" i="3"/>
  <c r="KM210" i="3"/>
  <c r="KM209" i="3"/>
  <c r="KM208" i="3"/>
  <c r="KM207" i="3"/>
  <c r="KM206" i="3"/>
  <c r="KM205" i="3"/>
  <c r="KM204" i="3"/>
  <c r="KM203" i="3"/>
  <c r="KM202" i="3"/>
  <c r="KM201" i="3"/>
  <c r="KM200" i="3"/>
  <c r="KM199" i="3"/>
  <c r="KM198" i="3"/>
  <c r="KM197" i="3"/>
  <c r="KM196" i="3"/>
  <c r="KM195" i="3"/>
  <c r="KM194" i="3"/>
  <c r="KM193" i="3"/>
  <c r="KM192" i="3"/>
  <c r="KM191" i="3"/>
  <c r="KM190" i="3"/>
  <c r="KM189" i="3"/>
  <c r="KM188" i="3"/>
  <c r="KM187" i="3"/>
  <c r="KM186" i="3"/>
  <c r="KM185" i="3"/>
  <c r="KM184" i="3"/>
  <c r="KM183" i="3"/>
  <c r="KM182" i="3"/>
  <c r="KM181" i="3"/>
  <c r="KM180" i="3"/>
  <c r="KM179" i="3"/>
  <c r="KM178" i="3"/>
  <c r="KM177" i="3"/>
  <c r="KM176" i="3"/>
  <c r="KM175" i="3"/>
  <c r="KM174" i="3"/>
  <c r="KM173" i="3"/>
  <c r="KM172" i="3"/>
  <c r="KM171" i="3"/>
  <c r="KM170" i="3"/>
  <c r="KM169" i="3"/>
  <c r="KM168" i="3"/>
  <c r="KM167" i="3"/>
  <c r="KM166" i="3"/>
  <c r="KM165" i="3"/>
  <c r="KM164" i="3"/>
  <c r="KM163" i="3"/>
  <c r="KM162" i="3"/>
  <c r="KM161" i="3"/>
  <c r="KM160" i="3"/>
  <c r="KM159" i="3"/>
  <c r="KM158" i="3"/>
  <c r="KM157" i="3"/>
  <c r="KM156" i="3"/>
  <c r="KM155" i="3"/>
  <c r="KM154" i="3"/>
  <c r="KM153" i="3"/>
  <c r="KM152" i="3"/>
  <c r="KM151" i="3"/>
  <c r="KM150" i="3"/>
  <c r="KM149" i="3"/>
  <c r="KM148" i="3"/>
  <c r="KM147" i="3"/>
  <c r="KM146" i="3"/>
  <c r="KM145" i="3"/>
  <c r="KM144" i="3"/>
  <c r="KM143" i="3"/>
  <c r="KM142" i="3"/>
  <c r="KM141" i="3"/>
  <c r="KM140" i="3"/>
  <c r="KM139" i="3"/>
  <c r="KM138" i="3"/>
  <c r="KM137" i="3"/>
  <c r="KM136" i="3"/>
  <c r="KM135" i="3"/>
  <c r="KM134" i="3"/>
  <c r="KM133" i="3"/>
  <c r="KM132" i="3"/>
  <c r="KM131" i="3"/>
  <c r="KM130" i="3"/>
  <c r="KM129" i="3"/>
  <c r="KM128" i="3"/>
  <c r="KM127" i="3"/>
  <c r="KM126" i="3"/>
  <c r="KM125" i="3"/>
  <c r="KM124" i="3"/>
  <c r="KM123" i="3"/>
  <c r="KM122" i="3"/>
  <c r="KM121" i="3"/>
  <c r="KM120" i="3"/>
  <c r="KM119" i="3"/>
  <c r="KM118" i="3"/>
  <c r="KM117" i="3"/>
  <c r="KM116" i="3"/>
  <c r="KM115" i="3"/>
  <c r="KM114" i="3"/>
  <c r="KM113" i="3"/>
  <c r="KM112" i="3"/>
  <c r="KM111" i="3"/>
  <c r="KM110" i="3"/>
  <c r="KM109" i="3"/>
  <c r="KM108" i="3"/>
  <c r="KM107" i="3"/>
  <c r="KM106" i="3"/>
  <c r="KM105" i="3"/>
  <c r="KM104" i="3"/>
  <c r="KM103" i="3"/>
  <c r="KM102" i="3"/>
  <c r="KM101" i="3"/>
  <c r="KM100" i="3"/>
  <c r="KM99" i="3"/>
  <c r="KM98" i="3"/>
  <c r="KM97" i="3"/>
  <c r="KM96" i="3"/>
  <c r="KM95" i="3"/>
  <c r="KM94" i="3"/>
  <c r="KM93" i="3"/>
  <c r="KM92" i="3"/>
  <c r="KM91" i="3"/>
  <c r="KM90" i="3"/>
  <c r="KM89" i="3"/>
  <c r="KM88" i="3"/>
  <c r="KM87" i="3"/>
  <c r="KM86" i="3"/>
  <c r="KM85" i="3"/>
  <c r="KM84" i="3"/>
  <c r="KM83" i="3"/>
  <c r="KM82" i="3"/>
  <c r="KM81" i="3"/>
  <c r="KM80" i="3"/>
  <c r="KM79" i="3"/>
  <c r="KM78" i="3"/>
  <c r="KM77" i="3"/>
  <c r="KM76" i="3"/>
  <c r="KM75" i="3"/>
  <c r="KM74" i="3"/>
  <c r="KM73" i="3"/>
  <c r="KM72" i="3"/>
  <c r="KM71" i="3"/>
  <c r="KM70" i="3"/>
  <c r="KM69" i="3"/>
  <c r="KM68" i="3"/>
  <c r="KM67" i="3"/>
  <c r="KM66" i="3"/>
  <c r="KM65" i="3"/>
  <c r="KM64" i="3"/>
  <c r="KM63" i="3"/>
  <c r="KM62" i="3"/>
  <c r="KM61" i="3"/>
  <c r="KM60" i="3"/>
  <c r="KM59" i="3"/>
  <c r="KM58" i="3"/>
  <c r="KM57" i="3"/>
  <c r="KM56" i="3"/>
  <c r="KM55" i="3"/>
  <c r="KM54" i="3"/>
  <c r="KM53" i="3"/>
  <c r="KM52" i="3"/>
  <c r="KM51" i="3"/>
  <c r="KM50" i="3"/>
  <c r="KM49" i="3"/>
  <c r="KM48" i="3"/>
  <c r="KM47" i="3"/>
  <c r="KM46" i="3"/>
  <c r="KM45" i="3"/>
  <c r="KM44" i="3"/>
  <c r="KM43" i="3"/>
  <c r="KM41" i="3"/>
  <c r="KM40" i="3"/>
  <c r="KM39" i="3"/>
  <c r="KM38" i="3"/>
  <c r="KM37" i="3"/>
  <c r="KM36" i="3"/>
  <c r="KM35" i="3"/>
  <c r="KM34" i="3"/>
  <c r="KM33" i="3"/>
  <c r="KM32" i="3"/>
  <c r="KM31" i="3"/>
  <c r="KM30" i="3"/>
  <c r="KM29" i="3"/>
  <c r="KM28" i="3"/>
  <c r="KM27" i="3"/>
  <c r="KM26" i="3"/>
  <c r="KM25" i="3"/>
  <c r="KM24" i="3"/>
  <c r="KM23" i="3"/>
  <c r="KM22" i="3"/>
  <c r="KM21" i="3"/>
  <c r="KM20" i="3"/>
  <c r="KM19" i="3"/>
  <c r="KM18" i="3"/>
  <c r="KM17" i="3"/>
  <c r="KM16" i="3"/>
  <c r="KM15" i="3"/>
  <c r="KM14" i="3"/>
  <c r="KM13" i="3"/>
  <c r="KM12" i="3"/>
  <c r="KM11" i="3"/>
  <c r="KM10" i="3"/>
  <c r="KM9" i="3"/>
  <c r="KM8" i="3"/>
  <c r="KM7" i="3"/>
  <c r="KM6" i="3"/>
  <c r="KM5" i="3"/>
  <c r="KM4" i="3"/>
  <c r="KM3" i="3"/>
  <c r="KM2" i="3"/>
  <c r="KG416" i="3"/>
  <c r="KG415" i="3"/>
  <c r="KG414" i="3"/>
  <c r="KG413" i="3"/>
  <c r="KG412" i="3"/>
  <c r="KG411" i="3"/>
  <c r="KG410" i="3"/>
  <c r="KG409" i="3"/>
  <c r="KG408" i="3"/>
  <c r="KG407" i="3"/>
  <c r="KG406" i="3"/>
  <c r="KG405" i="3"/>
  <c r="KG404" i="3"/>
  <c r="KG403" i="3"/>
  <c r="KG402" i="3"/>
  <c r="KG401" i="3"/>
  <c r="KG400" i="3"/>
  <c r="KG399" i="3"/>
  <c r="KG398" i="3"/>
  <c r="KG397" i="3"/>
  <c r="KG396" i="3"/>
  <c r="KG395" i="3"/>
  <c r="KG394" i="3"/>
  <c r="KG393" i="3"/>
  <c r="KG392" i="3"/>
  <c r="KG391" i="3"/>
  <c r="KG390" i="3"/>
  <c r="KG389" i="3"/>
  <c r="KG388" i="3"/>
  <c r="KG387" i="3"/>
  <c r="KG386" i="3"/>
  <c r="KG385" i="3"/>
  <c r="KG384" i="3"/>
  <c r="KG383" i="3"/>
  <c r="KG382" i="3"/>
  <c r="KG381" i="3"/>
  <c r="KG380" i="3"/>
  <c r="KG379" i="3"/>
  <c r="KG378" i="3"/>
  <c r="KG377" i="3"/>
  <c r="KG376" i="3"/>
  <c r="KG375" i="3"/>
  <c r="KG374" i="3"/>
  <c r="KG373" i="3"/>
  <c r="KG372" i="3"/>
  <c r="KG371" i="3"/>
  <c r="KG370" i="3"/>
  <c r="KG369" i="3"/>
  <c r="KG368" i="3"/>
  <c r="KG367" i="3"/>
  <c r="KG366" i="3"/>
  <c r="KG365" i="3"/>
  <c r="KG364" i="3"/>
  <c r="KG363" i="3"/>
  <c r="KG362" i="3"/>
  <c r="KG361" i="3"/>
  <c r="KG360" i="3"/>
  <c r="KG359" i="3"/>
  <c r="KG358" i="3"/>
  <c r="KG357" i="3"/>
  <c r="KG356" i="3"/>
  <c r="KG355" i="3"/>
  <c r="KG354" i="3"/>
  <c r="KG353" i="3"/>
  <c r="KG352" i="3"/>
  <c r="KG351" i="3"/>
  <c r="KG350" i="3"/>
  <c r="KG349" i="3"/>
  <c r="KG348" i="3"/>
  <c r="KG347" i="3"/>
  <c r="KG346" i="3"/>
  <c r="KG345" i="3"/>
  <c r="KG344" i="3"/>
  <c r="KG343" i="3"/>
  <c r="KG342" i="3"/>
  <c r="KG341" i="3"/>
  <c r="KG340" i="3"/>
  <c r="KG339" i="3"/>
  <c r="KG338" i="3"/>
  <c r="KG337" i="3"/>
  <c r="KG336" i="3"/>
  <c r="KG335" i="3"/>
  <c r="KG334" i="3"/>
  <c r="KG333" i="3"/>
  <c r="KG332" i="3"/>
  <c r="KG331" i="3"/>
  <c r="KG330" i="3"/>
  <c r="KG329" i="3"/>
  <c r="KG328" i="3"/>
  <c r="KG327" i="3"/>
  <c r="KG326" i="3"/>
  <c r="KG325" i="3"/>
  <c r="KG324" i="3"/>
  <c r="KG323" i="3"/>
  <c r="KG322" i="3"/>
  <c r="KG321" i="3"/>
  <c r="KG320" i="3"/>
  <c r="KG319" i="3"/>
  <c r="KG318" i="3"/>
  <c r="KG317" i="3"/>
  <c r="KG316" i="3"/>
  <c r="KG315" i="3"/>
  <c r="KG314" i="3"/>
  <c r="KG313" i="3"/>
  <c r="KG312" i="3"/>
  <c r="KG311" i="3"/>
  <c r="KG310" i="3"/>
  <c r="KG309" i="3"/>
  <c r="KG308" i="3"/>
  <c r="KG307" i="3"/>
  <c r="KG306" i="3"/>
  <c r="KG305" i="3"/>
  <c r="KG304" i="3"/>
  <c r="KG303" i="3"/>
  <c r="KG302" i="3"/>
  <c r="KG301" i="3"/>
  <c r="KG300" i="3"/>
  <c r="KG299" i="3"/>
  <c r="KG298" i="3"/>
  <c r="KG297" i="3"/>
  <c r="KG296" i="3"/>
  <c r="KG295" i="3"/>
  <c r="KG294" i="3"/>
  <c r="KG293" i="3"/>
  <c r="KG292" i="3"/>
  <c r="KG291" i="3"/>
  <c r="KG290" i="3"/>
  <c r="KG289" i="3"/>
  <c r="KG288" i="3"/>
  <c r="KG287" i="3"/>
  <c r="KG286" i="3"/>
  <c r="KG285" i="3"/>
  <c r="KG284" i="3"/>
  <c r="KG283" i="3"/>
  <c r="KG282" i="3"/>
  <c r="KG281" i="3"/>
  <c r="KG280" i="3"/>
  <c r="KG279" i="3"/>
  <c r="KG278" i="3"/>
  <c r="KG277" i="3"/>
  <c r="KG276" i="3"/>
  <c r="KG275" i="3"/>
  <c r="KG274" i="3"/>
  <c r="KG273" i="3"/>
  <c r="KG272" i="3"/>
  <c r="KG271" i="3"/>
  <c r="KG270" i="3"/>
  <c r="KG269" i="3"/>
  <c r="KG268" i="3"/>
  <c r="KG267" i="3"/>
  <c r="KG266" i="3"/>
  <c r="KG265" i="3"/>
  <c r="KG264" i="3"/>
  <c r="KG263" i="3"/>
  <c r="KG262" i="3"/>
  <c r="KG261" i="3"/>
  <c r="KG260" i="3"/>
  <c r="KG259" i="3"/>
  <c r="KG258" i="3"/>
  <c r="KG257" i="3"/>
  <c r="KG256" i="3"/>
  <c r="KG255" i="3"/>
  <c r="KG254" i="3"/>
  <c r="KG253" i="3"/>
  <c r="KG252" i="3"/>
  <c r="KG251" i="3"/>
  <c r="KG250" i="3"/>
  <c r="KG249" i="3"/>
  <c r="KG248" i="3"/>
  <c r="KG247" i="3"/>
  <c r="KG246" i="3"/>
  <c r="KG245" i="3"/>
  <c r="KG244" i="3"/>
  <c r="KG243" i="3"/>
  <c r="KG242" i="3"/>
  <c r="KG241" i="3"/>
  <c r="KG240" i="3"/>
  <c r="KG239" i="3"/>
  <c r="KG238" i="3"/>
  <c r="KG237" i="3"/>
  <c r="KG236" i="3"/>
  <c r="KG235" i="3"/>
  <c r="KG234" i="3"/>
  <c r="KG233" i="3"/>
  <c r="KG232" i="3"/>
  <c r="KG231" i="3"/>
  <c r="KG230" i="3"/>
  <c r="KG229" i="3"/>
  <c r="KG228" i="3"/>
  <c r="KG227" i="3"/>
  <c r="KG226" i="3"/>
  <c r="KG225" i="3"/>
  <c r="KG224" i="3"/>
  <c r="KG223" i="3"/>
  <c r="KG222" i="3"/>
  <c r="KG221" i="3"/>
  <c r="KG220" i="3"/>
  <c r="KG219" i="3"/>
  <c r="KG218" i="3"/>
  <c r="KG217" i="3"/>
  <c r="KG216" i="3"/>
  <c r="KG215" i="3"/>
  <c r="KG214" i="3"/>
  <c r="KG213" i="3"/>
  <c r="KG212" i="3"/>
  <c r="KG211" i="3"/>
  <c r="KG210" i="3"/>
  <c r="KG209" i="3"/>
  <c r="KG208" i="3"/>
  <c r="KG207" i="3"/>
  <c r="KG206" i="3"/>
  <c r="KG205" i="3"/>
  <c r="KG204" i="3"/>
  <c r="KG203" i="3"/>
  <c r="KG202" i="3"/>
  <c r="KG201" i="3"/>
  <c r="KG200" i="3"/>
  <c r="KG199" i="3"/>
  <c r="KG198" i="3"/>
  <c r="KG197" i="3"/>
  <c r="KG196" i="3"/>
  <c r="KG195" i="3"/>
  <c r="KG194" i="3"/>
  <c r="KG193" i="3"/>
  <c r="KG192" i="3"/>
  <c r="KG191" i="3"/>
  <c r="KG190" i="3"/>
  <c r="KG189" i="3"/>
  <c r="KG188" i="3"/>
  <c r="KG187" i="3"/>
  <c r="KG186" i="3"/>
  <c r="KG185" i="3"/>
  <c r="KG184" i="3"/>
  <c r="KG183" i="3"/>
  <c r="KG182" i="3"/>
  <c r="KG181" i="3"/>
  <c r="KG180" i="3"/>
  <c r="KG179" i="3"/>
  <c r="KG178" i="3"/>
  <c r="KG177" i="3"/>
  <c r="KG176" i="3"/>
  <c r="KG175" i="3"/>
  <c r="KG174" i="3"/>
  <c r="KG173" i="3"/>
  <c r="KG172" i="3"/>
  <c r="KG171" i="3"/>
  <c r="KG170" i="3"/>
  <c r="KG169" i="3"/>
  <c r="KG168" i="3"/>
  <c r="KG167" i="3"/>
  <c r="KG166" i="3"/>
  <c r="KG165" i="3"/>
  <c r="KG164" i="3"/>
  <c r="KG163" i="3"/>
  <c r="KG162" i="3"/>
  <c r="KG161" i="3"/>
  <c r="KG160" i="3"/>
  <c r="KG159" i="3"/>
  <c r="KG158" i="3"/>
  <c r="KG157" i="3"/>
  <c r="KG156" i="3"/>
  <c r="KG155" i="3"/>
  <c r="KG154" i="3"/>
  <c r="KG153" i="3"/>
  <c r="KG152" i="3"/>
  <c r="KG151" i="3"/>
  <c r="KG150" i="3"/>
  <c r="KG149" i="3"/>
  <c r="KG148" i="3"/>
  <c r="KG147" i="3"/>
  <c r="KG146" i="3"/>
  <c r="KG145" i="3"/>
  <c r="KG144" i="3"/>
  <c r="KG143" i="3"/>
  <c r="KG142" i="3"/>
  <c r="KG141" i="3"/>
  <c r="KG140" i="3"/>
  <c r="KG139" i="3"/>
  <c r="KG138" i="3"/>
  <c r="KG137" i="3"/>
  <c r="KG136" i="3"/>
  <c r="KG135" i="3"/>
  <c r="KG134" i="3"/>
  <c r="KG133" i="3"/>
  <c r="KG132" i="3"/>
  <c r="KG131" i="3"/>
  <c r="KG130" i="3"/>
  <c r="KG129" i="3"/>
  <c r="KG128" i="3"/>
  <c r="KG127" i="3"/>
  <c r="KG126" i="3"/>
  <c r="KG125" i="3"/>
  <c r="KG124" i="3"/>
  <c r="KG123" i="3"/>
  <c r="KG122" i="3"/>
  <c r="KG121" i="3"/>
  <c r="KG120" i="3"/>
  <c r="KG119" i="3"/>
  <c r="KG118" i="3"/>
  <c r="KG117" i="3"/>
  <c r="KG116" i="3"/>
  <c r="KG115" i="3"/>
  <c r="KG114" i="3"/>
  <c r="KG113" i="3"/>
  <c r="KG112" i="3"/>
  <c r="KG111" i="3"/>
  <c r="KG110" i="3"/>
  <c r="KG109" i="3"/>
  <c r="KG108" i="3"/>
  <c r="KG107" i="3"/>
  <c r="KG106" i="3"/>
  <c r="KG105" i="3"/>
  <c r="KG104" i="3"/>
  <c r="KG103" i="3"/>
  <c r="KG102" i="3"/>
  <c r="KG101" i="3"/>
  <c r="KG100" i="3"/>
  <c r="KG99" i="3"/>
  <c r="KG98" i="3"/>
  <c r="KG97" i="3"/>
  <c r="KG96" i="3"/>
  <c r="KG95" i="3"/>
  <c r="KG94" i="3"/>
  <c r="KG93" i="3"/>
  <c r="KG92" i="3"/>
  <c r="KG91" i="3"/>
  <c r="KG90" i="3"/>
  <c r="KG89" i="3"/>
  <c r="KG88" i="3"/>
  <c r="KG87" i="3"/>
  <c r="KG86" i="3"/>
  <c r="KG85" i="3"/>
  <c r="KG84" i="3"/>
  <c r="KG83" i="3"/>
  <c r="KG82" i="3"/>
  <c r="KG81" i="3"/>
  <c r="KG80" i="3"/>
  <c r="KG79" i="3"/>
  <c r="KG78" i="3"/>
  <c r="KG77" i="3"/>
  <c r="KG76" i="3"/>
  <c r="KG75" i="3"/>
  <c r="KG74" i="3"/>
  <c r="KG73" i="3"/>
  <c r="KG72" i="3"/>
  <c r="KG71" i="3"/>
  <c r="KG70" i="3"/>
  <c r="KG69" i="3"/>
  <c r="KG68" i="3"/>
  <c r="KG67" i="3"/>
  <c r="KG66" i="3"/>
  <c r="KG65" i="3"/>
  <c r="KG64" i="3"/>
  <c r="KG63" i="3"/>
  <c r="KG62" i="3"/>
  <c r="KG61" i="3"/>
  <c r="KG60" i="3"/>
  <c r="KG59" i="3"/>
  <c r="KG58" i="3"/>
  <c r="KG57" i="3"/>
  <c r="KG56" i="3"/>
  <c r="KG55" i="3"/>
  <c r="KG54" i="3"/>
  <c r="KG53" i="3"/>
  <c r="KG52" i="3"/>
  <c r="KG51" i="3"/>
  <c r="KG50" i="3"/>
  <c r="KG49" i="3"/>
  <c r="KG48" i="3"/>
  <c r="KG47" i="3"/>
  <c r="KG46" i="3"/>
  <c r="KG45" i="3"/>
  <c r="KG44" i="3"/>
  <c r="KG43" i="3"/>
  <c r="KG41" i="3"/>
  <c r="KG40" i="3"/>
  <c r="KG39" i="3"/>
  <c r="KG38" i="3"/>
  <c r="KG37" i="3"/>
  <c r="KG36" i="3"/>
  <c r="KG35" i="3"/>
  <c r="KG34" i="3"/>
  <c r="KG33" i="3"/>
  <c r="KG32" i="3"/>
  <c r="KG31" i="3"/>
  <c r="KG30" i="3"/>
  <c r="KG29" i="3"/>
  <c r="KG28" i="3"/>
  <c r="KG27" i="3"/>
  <c r="KG26" i="3"/>
  <c r="KG25" i="3"/>
  <c r="KG24" i="3"/>
  <c r="KG23" i="3"/>
  <c r="KG22" i="3"/>
  <c r="KG21" i="3"/>
  <c r="KG20" i="3"/>
  <c r="KG19" i="3"/>
  <c r="KG18" i="3"/>
  <c r="KG17" i="3"/>
  <c r="KG16" i="3"/>
  <c r="KG15" i="3"/>
  <c r="KG14" i="3"/>
  <c r="KG13" i="3"/>
  <c r="KG12" i="3"/>
  <c r="KG11" i="3"/>
  <c r="KG10" i="3"/>
  <c r="KG9" i="3"/>
  <c r="KG8" i="3"/>
  <c r="KG7" i="3"/>
  <c r="KG6" i="3"/>
  <c r="KG5" i="3"/>
  <c r="KG4" i="3"/>
  <c r="KG3" i="3"/>
  <c r="KG2" i="3"/>
  <c r="KA416" i="3"/>
  <c r="KA415" i="3"/>
  <c r="KA414" i="3"/>
  <c r="KA413" i="3"/>
  <c r="KA412" i="3"/>
  <c r="KA411" i="3"/>
  <c r="KA410" i="3"/>
  <c r="KA409" i="3"/>
  <c r="KA408" i="3"/>
  <c r="KA407" i="3"/>
  <c r="KA406" i="3"/>
  <c r="KA405" i="3"/>
  <c r="KA404" i="3"/>
  <c r="KA403" i="3"/>
  <c r="KA402" i="3"/>
  <c r="KA401" i="3"/>
  <c r="KA400" i="3"/>
  <c r="KA399" i="3"/>
  <c r="KA398" i="3"/>
  <c r="KA397" i="3"/>
  <c r="KA396" i="3"/>
  <c r="KA395" i="3"/>
  <c r="KA394" i="3"/>
  <c r="KA393" i="3"/>
  <c r="KA392" i="3"/>
  <c r="KA391" i="3"/>
  <c r="KA390" i="3"/>
  <c r="KA389" i="3"/>
  <c r="KA388" i="3"/>
  <c r="KA387" i="3"/>
  <c r="KA386" i="3"/>
  <c r="KA385" i="3"/>
  <c r="KA384" i="3"/>
  <c r="KA383" i="3"/>
  <c r="KA382" i="3"/>
  <c r="KA381" i="3"/>
  <c r="KA380" i="3"/>
  <c r="KA379" i="3"/>
  <c r="KA378" i="3"/>
  <c r="KA377" i="3"/>
  <c r="KA376" i="3"/>
  <c r="KA375" i="3"/>
  <c r="KA374" i="3"/>
  <c r="KA373" i="3"/>
  <c r="KA372" i="3"/>
  <c r="KA371" i="3"/>
  <c r="KA370" i="3"/>
  <c r="KA369" i="3"/>
  <c r="KA368" i="3"/>
  <c r="KA367" i="3"/>
  <c r="KA366" i="3"/>
  <c r="KA365" i="3"/>
  <c r="KA364" i="3"/>
  <c r="KA363" i="3"/>
  <c r="KA362" i="3"/>
  <c r="KA361" i="3"/>
  <c r="KA360" i="3"/>
  <c r="KA359" i="3"/>
  <c r="KA358" i="3"/>
  <c r="KA357" i="3"/>
  <c r="KA356" i="3"/>
  <c r="KA355" i="3"/>
  <c r="KA354" i="3"/>
  <c r="KA353" i="3"/>
  <c r="KA352" i="3"/>
  <c r="KA351" i="3"/>
  <c r="KA350" i="3"/>
  <c r="KA349" i="3"/>
  <c r="KA348" i="3"/>
  <c r="KA347" i="3"/>
  <c r="KA346" i="3"/>
  <c r="KA345" i="3"/>
  <c r="KA344" i="3"/>
  <c r="KA343" i="3"/>
  <c r="KA342" i="3"/>
  <c r="KA341" i="3"/>
  <c r="KA340" i="3"/>
  <c r="KA339" i="3"/>
  <c r="KA338" i="3"/>
  <c r="KA337" i="3"/>
  <c r="KA336" i="3"/>
  <c r="KA335" i="3"/>
  <c r="KA334" i="3"/>
  <c r="KA333" i="3"/>
  <c r="KA332" i="3"/>
  <c r="KA331" i="3"/>
  <c r="KA330" i="3"/>
  <c r="KA329" i="3"/>
  <c r="KA328" i="3"/>
  <c r="KA327" i="3"/>
  <c r="KA326" i="3"/>
  <c r="KA325" i="3"/>
  <c r="KA324" i="3"/>
  <c r="KA323" i="3"/>
  <c r="KA322" i="3"/>
  <c r="KA321" i="3"/>
  <c r="KA320" i="3"/>
  <c r="KA319" i="3"/>
  <c r="KA318" i="3"/>
  <c r="KA317" i="3"/>
  <c r="KA316" i="3"/>
  <c r="KA315" i="3"/>
  <c r="KA314" i="3"/>
  <c r="KA313" i="3"/>
  <c r="KA312" i="3"/>
  <c r="KA311" i="3"/>
  <c r="KA310" i="3"/>
  <c r="KA309" i="3"/>
  <c r="KA308" i="3"/>
  <c r="KA307" i="3"/>
  <c r="KA306" i="3"/>
  <c r="KA305" i="3"/>
  <c r="KA304" i="3"/>
  <c r="KA303" i="3"/>
  <c r="KA302" i="3"/>
  <c r="KA301" i="3"/>
  <c r="KA300" i="3"/>
  <c r="KA299" i="3"/>
  <c r="KA298" i="3"/>
  <c r="KA297" i="3"/>
  <c r="KA296" i="3"/>
  <c r="KA295" i="3"/>
  <c r="KA294" i="3"/>
  <c r="KA293" i="3"/>
  <c r="KA292" i="3"/>
  <c r="KA291" i="3"/>
  <c r="KA290" i="3"/>
  <c r="KA289" i="3"/>
  <c r="KA288" i="3"/>
  <c r="KA287" i="3"/>
  <c r="KA286" i="3"/>
  <c r="KA285" i="3"/>
  <c r="KA284" i="3"/>
  <c r="KA283" i="3"/>
  <c r="KA282" i="3"/>
  <c r="KA281" i="3"/>
  <c r="KA280" i="3"/>
  <c r="KA279" i="3"/>
  <c r="KA278" i="3"/>
  <c r="KA277" i="3"/>
  <c r="KA276" i="3"/>
  <c r="KA275" i="3"/>
  <c r="KA274" i="3"/>
  <c r="KA273" i="3"/>
  <c r="KA272" i="3"/>
  <c r="KA271" i="3"/>
  <c r="KA270" i="3"/>
  <c r="KA269" i="3"/>
  <c r="KA268" i="3"/>
  <c r="KA267" i="3"/>
  <c r="KA266" i="3"/>
  <c r="KA265" i="3"/>
  <c r="KA264" i="3"/>
  <c r="KA263" i="3"/>
  <c r="KA262" i="3"/>
  <c r="KA261" i="3"/>
  <c r="KA260" i="3"/>
  <c r="KA259" i="3"/>
  <c r="KA258" i="3"/>
  <c r="KA257" i="3"/>
  <c r="KA256" i="3"/>
  <c r="KA255" i="3"/>
  <c r="KA254" i="3"/>
  <c r="KA253" i="3"/>
  <c r="KA252" i="3"/>
  <c r="KA251" i="3"/>
  <c r="KA250" i="3"/>
  <c r="KA249" i="3"/>
  <c r="KA248" i="3"/>
  <c r="KA247" i="3"/>
  <c r="KA246" i="3"/>
  <c r="KA245" i="3"/>
  <c r="KA244" i="3"/>
  <c r="KA243" i="3"/>
  <c r="KA242" i="3"/>
  <c r="KA241" i="3"/>
  <c r="KA240" i="3"/>
  <c r="KA239" i="3"/>
  <c r="KA238" i="3"/>
  <c r="KA237" i="3"/>
  <c r="KA236" i="3"/>
  <c r="KA235" i="3"/>
  <c r="KA234" i="3"/>
  <c r="KA233" i="3"/>
  <c r="KA232" i="3"/>
  <c r="KA231" i="3"/>
  <c r="KA230" i="3"/>
  <c r="KA229" i="3"/>
  <c r="KA228" i="3"/>
  <c r="KA227" i="3"/>
  <c r="KA226" i="3"/>
  <c r="KA225" i="3"/>
  <c r="KA224" i="3"/>
  <c r="KA223" i="3"/>
  <c r="KA222" i="3"/>
  <c r="KA221" i="3"/>
  <c r="KA220" i="3"/>
  <c r="KA219" i="3"/>
  <c r="KA218" i="3"/>
  <c r="KA217" i="3"/>
  <c r="KA216" i="3"/>
  <c r="KA215" i="3"/>
  <c r="KA214" i="3"/>
  <c r="KA213" i="3"/>
  <c r="KA212" i="3"/>
  <c r="KA211" i="3"/>
  <c r="KA210" i="3"/>
  <c r="KA209" i="3"/>
  <c r="KA208" i="3"/>
  <c r="KA207" i="3"/>
  <c r="KA206" i="3"/>
  <c r="KA205" i="3"/>
  <c r="KA204" i="3"/>
  <c r="KA203" i="3"/>
  <c r="KA202" i="3"/>
  <c r="KA201" i="3"/>
  <c r="KA200" i="3"/>
  <c r="KA199" i="3"/>
  <c r="KA198" i="3"/>
  <c r="KA197" i="3"/>
  <c r="KA196" i="3"/>
  <c r="KA195" i="3"/>
  <c r="KA194" i="3"/>
  <c r="KA193" i="3"/>
  <c r="KA192" i="3"/>
  <c r="KA191" i="3"/>
  <c r="KA190" i="3"/>
  <c r="KA189" i="3"/>
  <c r="KA188" i="3"/>
  <c r="KA187" i="3"/>
  <c r="KA186" i="3"/>
  <c r="KA185" i="3"/>
  <c r="KA184" i="3"/>
  <c r="KA183" i="3"/>
  <c r="KA182" i="3"/>
  <c r="KA181" i="3"/>
  <c r="KA180" i="3"/>
  <c r="KA179" i="3"/>
  <c r="KA178" i="3"/>
  <c r="KA177" i="3"/>
  <c r="KA176" i="3"/>
  <c r="KA175" i="3"/>
  <c r="KA174" i="3"/>
  <c r="KA173" i="3"/>
  <c r="KA172" i="3"/>
  <c r="KA171" i="3"/>
  <c r="KA170" i="3"/>
  <c r="KA169" i="3"/>
  <c r="KA168" i="3"/>
  <c r="KA167" i="3"/>
  <c r="KA166" i="3"/>
  <c r="KA165" i="3"/>
  <c r="KA164" i="3"/>
  <c r="KA163" i="3"/>
  <c r="KA162" i="3"/>
  <c r="KA161" i="3"/>
  <c r="KA160" i="3"/>
  <c r="KA159" i="3"/>
  <c r="KA158" i="3"/>
  <c r="KA157" i="3"/>
  <c r="KA156" i="3"/>
  <c r="KA155" i="3"/>
  <c r="KA154" i="3"/>
  <c r="KA153" i="3"/>
  <c r="KA152" i="3"/>
  <c r="KA151" i="3"/>
  <c r="KA150" i="3"/>
  <c r="KA149" i="3"/>
  <c r="KA148" i="3"/>
  <c r="KA147" i="3"/>
  <c r="KA146" i="3"/>
  <c r="KA145" i="3"/>
  <c r="KA144" i="3"/>
  <c r="KA143" i="3"/>
  <c r="KA142" i="3"/>
  <c r="KA141" i="3"/>
  <c r="KA140" i="3"/>
  <c r="KA139" i="3"/>
  <c r="KA138" i="3"/>
  <c r="KA137" i="3"/>
  <c r="KA136" i="3"/>
  <c r="KA135" i="3"/>
  <c r="KA134" i="3"/>
  <c r="KA133" i="3"/>
  <c r="KA132" i="3"/>
  <c r="KA131" i="3"/>
  <c r="KA130" i="3"/>
  <c r="KA129" i="3"/>
  <c r="KA128" i="3"/>
  <c r="KA127" i="3"/>
  <c r="KA126" i="3"/>
  <c r="KA125" i="3"/>
  <c r="KA124" i="3"/>
  <c r="KA123" i="3"/>
  <c r="KA122" i="3"/>
  <c r="KA121" i="3"/>
  <c r="KA120" i="3"/>
  <c r="KA119" i="3"/>
  <c r="KA118" i="3"/>
  <c r="KA117" i="3"/>
  <c r="KA116" i="3"/>
  <c r="KA115" i="3"/>
  <c r="KA114" i="3"/>
  <c r="KA113" i="3"/>
  <c r="KA112" i="3"/>
  <c r="KA111" i="3"/>
  <c r="KA110" i="3"/>
  <c r="KA109" i="3"/>
  <c r="KA108" i="3"/>
  <c r="KA107" i="3"/>
  <c r="KA106" i="3"/>
  <c r="KA105" i="3"/>
  <c r="KA104" i="3"/>
  <c r="KA103" i="3"/>
  <c r="KA102" i="3"/>
  <c r="KA101" i="3"/>
  <c r="KA100" i="3"/>
  <c r="KA99" i="3"/>
  <c r="KA98" i="3"/>
  <c r="KA97" i="3"/>
  <c r="KA96" i="3"/>
  <c r="KA95" i="3"/>
  <c r="KA94" i="3"/>
  <c r="KA93" i="3"/>
  <c r="KA92" i="3"/>
  <c r="KA91" i="3"/>
  <c r="KA90" i="3"/>
  <c r="KA89" i="3"/>
  <c r="KA88" i="3"/>
  <c r="KA87" i="3"/>
  <c r="KA86" i="3"/>
  <c r="KA85" i="3"/>
  <c r="KA84" i="3"/>
  <c r="KA83" i="3"/>
  <c r="KA82" i="3"/>
  <c r="KA81" i="3"/>
  <c r="KA80" i="3"/>
  <c r="KA79" i="3"/>
  <c r="KA78" i="3"/>
  <c r="KA77" i="3"/>
  <c r="KA76" i="3"/>
  <c r="KA75" i="3"/>
  <c r="KA74" i="3"/>
  <c r="KA73" i="3"/>
  <c r="KA72" i="3"/>
  <c r="KA71" i="3"/>
  <c r="KA70" i="3"/>
  <c r="KA69" i="3"/>
  <c r="KA68" i="3"/>
  <c r="KA67" i="3"/>
  <c r="KA66" i="3"/>
  <c r="KA65" i="3"/>
  <c r="KA64" i="3"/>
  <c r="KA63" i="3"/>
  <c r="KA62" i="3"/>
  <c r="KA61" i="3"/>
  <c r="KA60" i="3"/>
  <c r="KA59" i="3"/>
  <c r="KA58" i="3"/>
  <c r="KA57" i="3"/>
  <c r="KA56" i="3"/>
  <c r="KA55" i="3"/>
  <c r="KA54" i="3"/>
  <c r="KA53" i="3"/>
  <c r="KA52" i="3"/>
  <c r="KA51" i="3"/>
  <c r="KA50" i="3"/>
  <c r="KA49" i="3"/>
  <c r="KA48" i="3"/>
  <c r="KA47" i="3"/>
  <c r="KA46" i="3"/>
  <c r="KA45" i="3"/>
  <c r="KA44" i="3"/>
  <c r="KA43" i="3"/>
  <c r="KA41" i="3"/>
  <c r="KA40" i="3"/>
  <c r="KA39" i="3"/>
  <c r="KA38" i="3"/>
  <c r="KA37" i="3"/>
  <c r="KA36" i="3"/>
  <c r="KA35" i="3"/>
  <c r="KA34" i="3"/>
  <c r="KA33" i="3"/>
  <c r="KA32" i="3"/>
  <c r="KA31" i="3"/>
  <c r="KA30" i="3"/>
  <c r="KA29" i="3"/>
  <c r="KA28" i="3"/>
  <c r="KA27" i="3"/>
  <c r="KA26" i="3"/>
  <c r="KA25" i="3"/>
  <c r="KA24" i="3"/>
  <c r="KA23" i="3"/>
  <c r="KA22" i="3"/>
  <c r="KA21" i="3"/>
  <c r="KA20" i="3"/>
  <c r="KA19" i="3"/>
  <c r="KA18" i="3"/>
  <c r="KA17" i="3"/>
  <c r="KA16" i="3"/>
  <c r="KA15" i="3"/>
  <c r="KA14" i="3"/>
  <c r="KA13" i="3"/>
  <c r="KA12" i="3"/>
  <c r="KA11" i="3"/>
  <c r="KA10" i="3"/>
  <c r="KA9" i="3"/>
  <c r="KA8" i="3"/>
  <c r="KA7" i="3"/>
  <c r="KA6" i="3"/>
  <c r="KA5" i="3"/>
  <c r="KA4" i="3"/>
  <c r="KA3" i="3"/>
  <c r="KA2" i="3"/>
  <c r="JU416" i="3"/>
  <c r="JU415" i="3"/>
  <c r="JU414" i="3"/>
  <c r="JU413" i="3"/>
  <c r="JU412" i="3"/>
  <c r="JU411" i="3"/>
  <c r="JU410" i="3"/>
  <c r="JU409" i="3"/>
  <c r="JU408" i="3"/>
  <c r="JU407" i="3"/>
  <c r="JU406" i="3"/>
  <c r="JU405" i="3"/>
  <c r="JU404" i="3"/>
  <c r="JU403" i="3"/>
  <c r="JU402" i="3"/>
  <c r="JU401" i="3"/>
  <c r="JU400" i="3"/>
  <c r="JU399" i="3"/>
  <c r="JU398" i="3"/>
  <c r="JU397" i="3"/>
  <c r="JU396" i="3"/>
  <c r="JU395" i="3"/>
  <c r="JU394" i="3"/>
  <c r="JU393" i="3"/>
  <c r="JU392" i="3"/>
  <c r="JU391" i="3"/>
  <c r="JU390" i="3"/>
  <c r="JU389" i="3"/>
  <c r="JU388" i="3"/>
  <c r="JU387" i="3"/>
  <c r="JU386" i="3"/>
  <c r="JU385" i="3"/>
  <c r="JU384" i="3"/>
  <c r="JU383" i="3"/>
  <c r="JU382" i="3"/>
  <c r="JU381" i="3"/>
  <c r="JU380" i="3"/>
  <c r="JU379" i="3"/>
  <c r="JU378" i="3"/>
  <c r="JU377" i="3"/>
  <c r="JU376" i="3"/>
  <c r="JU375" i="3"/>
  <c r="JU374" i="3"/>
  <c r="JU373" i="3"/>
  <c r="JU372" i="3"/>
  <c r="JU371" i="3"/>
  <c r="JU370" i="3"/>
  <c r="JU369" i="3"/>
  <c r="JU368" i="3"/>
  <c r="JU367" i="3"/>
  <c r="JU366" i="3"/>
  <c r="JU365" i="3"/>
  <c r="JU364" i="3"/>
  <c r="JU363" i="3"/>
  <c r="JU362" i="3"/>
  <c r="JU361" i="3"/>
  <c r="JU360" i="3"/>
  <c r="JU359" i="3"/>
  <c r="JU358" i="3"/>
  <c r="JU357" i="3"/>
  <c r="JU356" i="3"/>
  <c r="JU355" i="3"/>
  <c r="JU354" i="3"/>
  <c r="JU353" i="3"/>
  <c r="JU352" i="3"/>
  <c r="JU351" i="3"/>
  <c r="JU350" i="3"/>
  <c r="JU349" i="3"/>
  <c r="JU348" i="3"/>
  <c r="JU347" i="3"/>
  <c r="JU346" i="3"/>
  <c r="JU345" i="3"/>
  <c r="JU344" i="3"/>
  <c r="JU343" i="3"/>
  <c r="JU342" i="3"/>
  <c r="JU341" i="3"/>
  <c r="JU340" i="3"/>
  <c r="JU339" i="3"/>
  <c r="JU338" i="3"/>
  <c r="JU337" i="3"/>
  <c r="JU336" i="3"/>
  <c r="JU335" i="3"/>
  <c r="JU334" i="3"/>
  <c r="JU333" i="3"/>
  <c r="JU332" i="3"/>
  <c r="JU331" i="3"/>
  <c r="JU330" i="3"/>
  <c r="JU329" i="3"/>
  <c r="JU328" i="3"/>
  <c r="JU327" i="3"/>
  <c r="JU326" i="3"/>
  <c r="JU325" i="3"/>
  <c r="JU324" i="3"/>
  <c r="JU323" i="3"/>
  <c r="JU322" i="3"/>
  <c r="JU321" i="3"/>
  <c r="JU320" i="3"/>
  <c r="JU319" i="3"/>
  <c r="JU318" i="3"/>
  <c r="JU317" i="3"/>
  <c r="JU316" i="3"/>
  <c r="JU315" i="3"/>
  <c r="JU314" i="3"/>
  <c r="JU313" i="3"/>
  <c r="JU312" i="3"/>
  <c r="JU311" i="3"/>
  <c r="JU310" i="3"/>
  <c r="JU309" i="3"/>
  <c r="JU308" i="3"/>
  <c r="JU307" i="3"/>
  <c r="JU306" i="3"/>
  <c r="JU305" i="3"/>
  <c r="JU304" i="3"/>
  <c r="JU303" i="3"/>
  <c r="JU302" i="3"/>
  <c r="JU301" i="3"/>
  <c r="JU300" i="3"/>
  <c r="JU299" i="3"/>
  <c r="JU298" i="3"/>
  <c r="JU297" i="3"/>
  <c r="JU296" i="3"/>
  <c r="JU295" i="3"/>
  <c r="JU294" i="3"/>
  <c r="JU293" i="3"/>
  <c r="JU292" i="3"/>
  <c r="JU291" i="3"/>
  <c r="JU290" i="3"/>
  <c r="JU289" i="3"/>
  <c r="JU288" i="3"/>
  <c r="JU287" i="3"/>
  <c r="JU286" i="3"/>
  <c r="JU285" i="3"/>
  <c r="JU284" i="3"/>
  <c r="JU283" i="3"/>
  <c r="JU282" i="3"/>
  <c r="JU281" i="3"/>
  <c r="JU280" i="3"/>
  <c r="JU279" i="3"/>
  <c r="JU278" i="3"/>
  <c r="JU277" i="3"/>
  <c r="JU276" i="3"/>
  <c r="JU275" i="3"/>
  <c r="JU274" i="3"/>
  <c r="JU273" i="3"/>
  <c r="JU272" i="3"/>
  <c r="JU271" i="3"/>
  <c r="JU270" i="3"/>
  <c r="JU269" i="3"/>
  <c r="JU268" i="3"/>
  <c r="JU267" i="3"/>
  <c r="JU266" i="3"/>
  <c r="JU265" i="3"/>
  <c r="JU264" i="3"/>
  <c r="JU263" i="3"/>
  <c r="JU262" i="3"/>
  <c r="JU261" i="3"/>
  <c r="JU260" i="3"/>
  <c r="JU259" i="3"/>
  <c r="JU258" i="3"/>
  <c r="JU257" i="3"/>
  <c r="JU256" i="3"/>
  <c r="JU255" i="3"/>
  <c r="JU254" i="3"/>
  <c r="JU253" i="3"/>
  <c r="JU252" i="3"/>
  <c r="JU251" i="3"/>
  <c r="JU250" i="3"/>
  <c r="JU249" i="3"/>
  <c r="JU248" i="3"/>
  <c r="JU247" i="3"/>
  <c r="JU246" i="3"/>
  <c r="JU245" i="3"/>
  <c r="JU244" i="3"/>
  <c r="JU243" i="3"/>
  <c r="JU242" i="3"/>
  <c r="JU241" i="3"/>
  <c r="JU240" i="3"/>
  <c r="JU239" i="3"/>
  <c r="JU238" i="3"/>
  <c r="JU237" i="3"/>
  <c r="JU236" i="3"/>
  <c r="JU235" i="3"/>
  <c r="JU234" i="3"/>
  <c r="JU233" i="3"/>
  <c r="JU232" i="3"/>
  <c r="JU231" i="3"/>
  <c r="JU230" i="3"/>
  <c r="JU229" i="3"/>
  <c r="JU228" i="3"/>
  <c r="JU227" i="3"/>
  <c r="JU226" i="3"/>
  <c r="JU225" i="3"/>
  <c r="JU224" i="3"/>
  <c r="JU223" i="3"/>
  <c r="JU222" i="3"/>
  <c r="JU221" i="3"/>
  <c r="JU220" i="3"/>
  <c r="JU219" i="3"/>
  <c r="JU218" i="3"/>
  <c r="JU217" i="3"/>
  <c r="JU216" i="3"/>
  <c r="JU215" i="3"/>
  <c r="JU214" i="3"/>
  <c r="JU213" i="3"/>
  <c r="JU212" i="3"/>
  <c r="JU211" i="3"/>
  <c r="JU210" i="3"/>
  <c r="JU209" i="3"/>
  <c r="JU208" i="3"/>
  <c r="JU207" i="3"/>
  <c r="JU206" i="3"/>
  <c r="JU205" i="3"/>
  <c r="JU204" i="3"/>
  <c r="JU203" i="3"/>
  <c r="JU202" i="3"/>
  <c r="JU201" i="3"/>
  <c r="JU200" i="3"/>
  <c r="JU199" i="3"/>
  <c r="JU198" i="3"/>
  <c r="JU197" i="3"/>
  <c r="JU196" i="3"/>
  <c r="JU195" i="3"/>
  <c r="JU194" i="3"/>
  <c r="JU193" i="3"/>
  <c r="JU192" i="3"/>
  <c r="JU191" i="3"/>
  <c r="JU190" i="3"/>
  <c r="JU189" i="3"/>
  <c r="JU188" i="3"/>
  <c r="JU187" i="3"/>
  <c r="JU186" i="3"/>
  <c r="JU185" i="3"/>
  <c r="JU184" i="3"/>
  <c r="JU183" i="3"/>
  <c r="JU182" i="3"/>
  <c r="JU181" i="3"/>
  <c r="JU180" i="3"/>
  <c r="JU179" i="3"/>
  <c r="JU178" i="3"/>
  <c r="JU177" i="3"/>
  <c r="JU176" i="3"/>
  <c r="JU175" i="3"/>
  <c r="JU174" i="3"/>
  <c r="JU173" i="3"/>
  <c r="JU172" i="3"/>
  <c r="JU171" i="3"/>
  <c r="JU170" i="3"/>
  <c r="JU169" i="3"/>
  <c r="JU168" i="3"/>
  <c r="JU167" i="3"/>
  <c r="JU166" i="3"/>
  <c r="JU165" i="3"/>
  <c r="JU164" i="3"/>
  <c r="JU163" i="3"/>
  <c r="JU162" i="3"/>
  <c r="JU161" i="3"/>
  <c r="JU160" i="3"/>
  <c r="JU159" i="3"/>
  <c r="JU158" i="3"/>
  <c r="JU157" i="3"/>
  <c r="JU156" i="3"/>
  <c r="JU155" i="3"/>
  <c r="JU154" i="3"/>
  <c r="JU153" i="3"/>
  <c r="JU152" i="3"/>
  <c r="JU151" i="3"/>
  <c r="JU150" i="3"/>
  <c r="JU149" i="3"/>
  <c r="JU148" i="3"/>
  <c r="JU147" i="3"/>
  <c r="JU146" i="3"/>
  <c r="JU145" i="3"/>
  <c r="JU144" i="3"/>
  <c r="JU143" i="3"/>
  <c r="JU142" i="3"/>
  <c r="JU141" i="3"/>
  <c r="JU140" i="3"/>
  <c r="JU139" i="3"/>
  <c r="JU138" i="3"/>
  <c r="JU137" i="3"/>
  <c r="JU136" i="3"/>
  <c r="JU135" i="3"/>
  <c r="JU134" i="3"/>
  <c r="JU133" i="3"/>
  <c r="JU132" i="3"/>
  <c r="JU131" i="3"/>
  <c r="JU130" i="3"/>
  <c r="JU129" i="3"/>
  <c r="JU128" i="3"/>
  <c r="JU127" i="3"/>
  <c r="JU126" i="3"/>
  <c r="JU125" i="3"/>
  <c r="JU124" i="3"/>
  <c r="JU123" i="3"/>
  <c r="JU122" i="3"/>
  <c r="JU121" i="3"/>
  <c r="JU120" i="3"/>
  <c r="JU119" i="3"/>
  <c r="JU118" i="3"/>
  <c r="JU117" i="3"/>
  <c r="JU116" i="3"/>
  <c r="JU115" i="3"/>
  <c r="JU114" i="3"/>
  <c r="JU113" i="3"/>
  <c r="JU112" i="3"/>
  <c r="JU111" i="3"/>
  <c r="JU110" i="3"/>
  <c r="JU109" i="3"/>
  <c r="JU108" i="3"/>
  <c r="JU107" i="3"/>
  <c r="JU106" i="3"/>
  <c r="JU105" i="3"/>
  <c r="JU104" i="3"/>
  <c r="JU103" i="3"/>
  <c r="JU102" i="3"/>
  <c r="JU101" i="3"/>
  <c r="JU100" i="3"/>
  <c r="JU99" i="3"/>
  <c r="JU98" i="3"/>
  <c r="JU97" i="3"/>
  <c r="JU96" i="3"/>
  <c r="JU95" i="3"/>
  <c r="JU94" i="3"/>
  <c r="JU93" i="3"/>
  <c r="JU92" i="3"/>
  <c r="JU91" i="3"/>
  <c r="JU90" i="3"/>
  <c r="JU89" i="3"/>
  <c r="JU88" i="3"/>
  <c r="JU87" i="3"/>
  <c r="JU86" i="3"/>
  <c r="JU85" i="3"/>
  <c r="JU84" i="3"/>
  <c r="JU83" i="3"/>
  <c r="JU82" i="3"/>
  <c r="JU81" i="3"/>
  <c r="JU80" i="3"/>
  <c r="JU79" i="3"/>
  <c r="JU78" i="3"/>
  <c r="JU77" i="3"/>
  <c r="JU76" i="3"/>
  <c r="JU75" i="3"/>
  <c r="JU74" i="3"/>
  <c r="JU73" i="3"/>
  <c r="JU72" i="3"/>
  <c r="JU71" i="3"/>
  <c r="JU70" i="3"/>
  <c r="JU69" i="3"/>
  <c r="JU68" i="3"/>
  <c r="JU67" i="3"/>
  <c r="JU66" i="3"/>
  <c r="JU65" i="3"/>
  <c r="JU64" i="3"/>
  <c r="JU63" i="3"/>
  <c r="JU62" i="3"/>
  <c r="JU61" i="3"/>
  <c r="JU60" i="3"/>
  <c r="JU59" i="3"/>
  <c r="JU58" i="3"/>
  <c r="JU57" i="3"/>
  <c r="JU56" i="3"/>
  <c r="JU55" i="3"/>
  <c r="JU54" i="3"/>
  <c r="JU53" i="3"/>
  <c r="JU52" i="3"/>
  <c r="JU51" i="3"/>
  <c r="JU50" i="3"/>
  <c r="JU49" i="3"/>
  <c r="JU48" i="3"/>
  <c r="JU47" i="3"/>
  <c r="JU46" i="3"/>
  <c r="JU45" i="3"/>
  <c r="JU44" i="3"/>
  <c r="JU43" i="3"/>
  <c r="JU41" i="3"/>
  <c r="JU40" i="3"/>
  <c r="JU39" i="3"/>
  <c r="JU38" i="3"/>
  <c r="JU37" i="3"/>
  <c r="JU36" i="3"/>
  <c r="JU35" i="3"/>
  <c r="JU34" i="3"/>
  <c r="JU33" i="3"/>
  <c r="JU32" i="3"/>
  <c r="JU31" i="3"/>
  <c r="JU30" i="3"/>
  <c r="JU29" i="3"/>
  <c r="JU28" i="3"/>
  <c r="JU27" i="3"/>
  <c r="JU26" i="3"/>
  <c r="JU25" i="3"/>
  <c r="JU24" i="3"/>
  <c r="JU23" i="3"/>
  <c r="JU22" i="3"/>
  <c r="JU21" i="3"/>
  <c r="JU20" i="3"/>
  <c r="JU19" i="3"/>
  <c r="JU18" i="3"/>
  <c r="JU17" i="3"/>
  <c r="JU16" i="3"/>
  <c r="JU15" i="3"/>
  <c r="JU14" i="3"/>
  <c r="JU13" i="3"/>
  <c r="JU12" i="3"/>
  <c r="JU11" i="3"/>
  <c r="JU10" i="3"/>
  <c r="JU9" i="3"/>
  <c r="JU8" i="3"/>
  <c r="JU7" i="3"/>
  <c r="JU6" i="3"/>
  <c r="JU5" i="3"/>
  <c r="JU4" i="3"/>
  <c r="JU3" i="3"/>
  <c r="JU2" i="3"/>
  <c r="JO416" i="3"/>
  <c r="JO415" i="3"/>
  <c r="JO414" i="3"/>
  <c r="JO413" i="3"/>
  <c r="JO412" i="3"/>
  <c r="JO411" i="3"/>
  <c r="JO410" i="3"/>
  <c r="JO409" i="3"/>
  <c r="JO408" i="3"/>
  <c r="JO407" i="3"/>
  <c r="JO406" i="3"/>
  <c r="JO405" i="3"/>
  <c r="JO404" i="3"/>
  <c r="JO403" i="3"/>
  <c r="JO402" i="3"/>
  <c r="JO401" i="3"/>
  <c r="JO400" i="3"/>
  <c r="JO399" i="3"/>
  <c r="JO398" i="3"/>
  <c r="JO397" i="3"/>
  <c r="JO396" i="3"/>
  <c r="JO395" i="3"/>
  <c r="JO394" i="3"/>
  <c r="JO393" i="3"/>
  <c r="JO392" i="3"/>
  <c r="JO391" i="3"/>
  <c r="JO390" i="3"/>
  <c r="JO389" i="3"/>
  <c r="JO388" i="3"/>
  <c r="JO387" i="3"/>
  <c r="JO386" i="3"/>
  <c r="JO385" i="3"/>
  <c r="JO384" i="3"/>
  <c r="JO383" i="3"/>
  <c r="JO382" i="3"/>
  <c r="JO381" i="3"/>
  <c r="JO380" i="3"/>
  <c r="JO379" i="3"/>
  <c r="JO378" i="3"/>
  <c r="JO377" i="3"/>
  <c r="JO376" i="3"/>
  <c r="JO375" i="3"/>
  <c r="JO374" i="3"/>
  <c r="JO373" i="3"/>
  <c r="JO372" i="3"/>
  <c r="JO371" i="3"/>
  <c r="JO370" i="3"/>
  <c r="JO369" i="3"/>
  <c r="JO368" i="3"/>
  <c r="JO367" i="3"/>
  <c r="JO366" i="3"/>
  <c r="JO365" i="3"/>
  <c r="JO364" i="3"/>
  <c r="JO363" i="3"/>
  <c r="JO362" i="3"/>
  <c r="JO361" i="3"/>
  <c r="JO360" i="3"/>
  <c r="JO359" i="3"/>
  <c r="JO358" i="3"/>
  <c r="JO357" i="3"/>
  <c r="JO356" i="3"/>
  <c r="JO355" i="3"/>
  <c r="JO354" i="3"/>
  <c r="JO353" i="3"/>
  <c r="JO352" i="3"/>
  <c r="JO351" i="3"/>
  <c r="JO350" i="3"/>
  <c r="JO349" i="3"/>
  <c r="JO348" i="3"/>
  <c r="JO347" i="3"/>
  <c r="JO346" i="3"/>
  <c r="JO345" i="3"/>
  <c r="JO344" i="3"/>
  <c r="JO343" i="3"/>
  <c r="JO342" i="3"/>
  <c r="JO341" i="3"/>
  <c r="JO340" i="3"/>
  <c r="JO339" i="3"/>
  <c r="JO338" i="3"/>
  <c r="JO337" i="3"/>
  <c r="JO336" i="3"/>
  <c r="JO335" i="3"/>
  <c r="JO334" i="3"/>
  <c r="JO333" i="3"/>
  <c r="JO332" i="3"/>
  <c r="JO331" i="3"/>
  <c r="JO330" i="3"/>
  <c r="JO329" i="3"/>
  <c r="JO328" i="3"/>
  <c r="JO327" i="3"/>
  <c r="JO326" i="3"/>
  <c r="JO325" i="3"/>
  <c r="JO324" i="3"/>
  <c r="JO323" i="3"/>
  <c r="JO322" i="3"/>
  <c r="JO321" i="3"/>
  <c r="JO320" i="3"/>
  <c r="JO319" i="3"/>
  <c r="JO318" i="3"/>
  <c r="JO317" i="3"/>
  <c r="JO316" i="3"/>
  <c r="JO315" i="3"/>
  <c r="JO314" i="3"/>
  <c r="JO313" i="3"/>
  <c r="JO312" i="3"/>
  <c r="JO311" i="3"/>
  <c r="JO310" i="3"/>
  <c r="JO309" i="3"/>
  <c r="JO308" i="3"/>
  <c r="JO307" i="3"/>
  <c r="JO306" i="3"/>
  <c r="JO305" i="3"/>
  <c r="JO304" i="3"/>
  <c r="JO303" i="3"/>
  <c r="JO302" i="3"/>
  <c r="JO301" i="3"/>
  <c r="JO300" i="3"/>
  <c r="JO299" i="3"/>
  <c r="JO298" i="3"/>
  <c r="JO297" i="3"/>
  <c r="JO296" i="3"/>
  <c r="JO295" i="3"/>
  <c r="JO294" i="3"/>
  <c r="JO293" i="3"/>
  <c r="JO292" i="3"/>
  <c r="JO291" i="3"/>
  <c r="JO290" i="3"/>
  <c r="JO289" i="3"/>
  <c r="JO288" i="3"/>
  <c r="JO287" i="3"/>
  <c r="JO286" i="3"/>
  <c r="JO285" i="3"/>
  <c r="JO284" i="3"/>
  <c r="JO283" i="3"/>
  <c r="JO282" i="3"/>
  <c r="JO281" i="3"/>
  <c r="JO280" i="3"/>
  <c r="JO279" i="3"/>
  <c r="JO278" i="3"/>
  <c r="JO277" i="3"/>
  <c r="JO276" i="3"/>
  <c r="JO275" i="3"/>
  <c r="JO274" i="3"/>
  <c r="JO273" i="3"/>
  <c r="JO272" i="3"/>
  <c r="JO271" i="3"/>
  <c r="JO270" i="3"/>
  <c r="JO269" i="3"/>
  <c r="JO268" i="3"/>
  <c r="JO267" i="3"/>
  <c r="JO266" i="3"/>
  <c r="JO265" i="3"/>
  <c r="JO264" i="3"/>
  <c r="JO263" i="3"/>
  <c r="JO262" i="3"/>
  <c r="JO261" i="3"/>
  <c r="JO260" i="3"/>
  <c r="JO259" i="3"/>
  <c r="JO258" i="3"/>
  <c r="JO257" i="3"/>
  <c r="JO256" i="3"/>
  <c r="JO255" i="3"/>
  <c r="JO254" i="3"/>
  <c r="JO253" i="3"/>
  <c r="JO252" i="3"/>
  <c r="JO251" i="3"/>
  <c r="JO250" i="3"/>
  <c r="JO249" i="3"/>
  <c r="JO248" i="3"/>
  <c r="JO247" i="3"/>
  <c r="JO246" i="3"/>
  <c r="JO245" i="3"/>
  <c r="JO244" i="3"/>
  <c r="JO243" i="3"/>
  <c r="JO242" i="3"/>
  <c r="JO241" i="3"/>
  <c r="JO240" i="3"/>
  <c r="JO239" i="3"/>
  <c r="JO238" i="3"/>
  <c r="JO237" i="3"/>
  <c r="JO236" i="3"/>
  <c r="JO235" i="3"/>
  <c r="JO234" i="3"/>
  <c r="JO233" i="3"/>
  <c r="JO232" i="3"/>
  <c r="JO231" i="3"/>
  <c r="JO230" i="3"/>
  <c r="JO229" i="3"/>
  <c r="JO228" i="3"/>
  <c r="JO227" i="3"/>
  <c r="JO226" i="3"/>
  <c r="JO225" i="3"/>
  <c r="JO224" i="3"/>
  <c r="JO223" i="3"/>
  <c r="JO222" i="3"/>
  <c r="JO221" i="3"/>
  <c r="JO220" i="3"/>
  <c r="JO219" i="3"/>
  <c r="JO218" i="3"/>
  <c r="JO217" i="3"/>
  <c r="JO216" i="3"/>
  <c r="JO215" i="3"/>
  <c r="JO214" i="3"/>
  <c r="JO213" i="3"/>
  <c r="JO212" i="3"/>
  <c r="JO211" i="3"/>
  <c r="JO210" i="3"/>
  <c r="JO209" i="3"/>
  <c r="JO208" i="3"/>
  <c r="JO207" i="3"/>
  <c r="JO206" i="3"/>
  <c r="JO205" i="3"/>
  <c r="JO204" i="3"/>
  <c r="JO203" i="3"/>
  <c r="JO202" i="3"/>
  <c r="JO201" i="3"/>
  <c r="JO200" i="3"/>
  <c r="JO199" i="3"/>
  <c r="JO198" i="3"/>
  <c r="JO197" i="3"/>
  <c r="JO196" i="3"/>
  <c r="JO195" i="3"/>
  <c r="JO194" i="3"/>
  <c r="JO193" i="3"/>
  <c r="JO192" i="3"/>
  <c r="JO191" i="3"/>
  <c r="JO190" i="3"/>
  <c r="JO189" i="3"/>
  <c r="JO188" i="3"/>
  <c r="JO187" i="3"/>
  <c r="JO186" i="3"/>
  <c r="JO185" i="3"/>
  <c r="JO184" i="3"/>
  <c r="JO183" i="3"/>
  <c r="JO182" i="3"/>
  <c r="JO181" i="3"/>
  <c r="JO180" i="3"/>
  <c r="JO179" i="3"/>
  <c r="JO178" i="3"/>
  <c r="JO177" i="3"/>
  <c r="JO176" i="3"/>
  <c r="JO175" i="3"/>
  <c r="JO174" i="3"/>
  <c r="JO173" i="3"/>
  <c r="JO172" i="3"/>
  <c r="JO171" i="3"/>
  <c r="JO170" i="3"/>
  <c r="JO169" i="3"/>
  <c r="JO168" i="3"/>
  <c r="JO167" i="3"/>
  <c r="JO166" i="3"/>
  <c r="JO165" i="3"/>
  <c r="JO164" i="3"/>
  <c r="JO163" i="3"/>
  <c r="JO162" i="3"/>
  <c r="JO161" i="3"/>
  <c r="JO160" i="3"/>
  <c r="JO159" i="3"/>
  <c r="JO158" i="3"/>
  <c r="JO157" i="3"/>
  <c r="JO156" i="3"/>
  <c r="JO155" i="3"/>
  <c r="JO154" i="3"/>
  <c r="JO153" i="3"/>
  <c r="JO152" i="3"/>
  <c r="JO151" i="3"/>
  <c r="JO150" i="3"/>
  <c r="JO149" i="3"/>
  <c r="JO148" i="3"/>
  <c r="JO147" i="3"/>
  <c r="JO146" i="3"/>
  <c r="JO145" i="3"/>
  <c r="JO144" i="3"/>
  <c r="JO143" i="3"/>
  <c r="JO142" i="3"/>
  <c r="JO141" i="3"/>
  <c r="JO140" i="3"/>
  <c r="JO139" i="3"/>
  <c r="JO138" i="3"/>
  <c r="JO137" i="3"/>
  <c r="JO136" i="3"/>
  <c r="JO135" i="3"/>
  <c r="JO134" i="3"/>
  <c r="JO133" i="3"/>
  <c r="JO132" i="3"/>
  <c r="JO131" i="3"/>
  <c r="JO130" i="3"/>
  <c r="JO129" i="3"/>
  <c r="JO128" i="3"/>
  <c r="JO127" i="3"/>
  <c r="JO126" i="3"/>
  <c r="JO125" i="3"/>
  <c r="JO124" i="3"/>
  <c r="JO123" i="3"/>
  <c r="JO122" i="3"/>
  <c r="JO121" i="3"/>
  <c r="JO120" i="3"/>
  <c r="JO119" i="3"/>
  <c r="JO118" i="3"/>
  <c r="JO117" i="3"/>
  <c r="JO116" i="3"/>
  <c r="JO115" i="3"/>
  <c r="JO114" i="3"/>
  <c r="JO113" i="3"/>
  <c r="JO112" i="3"/>
  <c r="JO111" i="3"/>
  <c r="JO110" i="3"/>
  <c r="JO109" i="3"/>
  <c r="JO108" i="3"/>
  <c r="JO107" i="3"/>
  <c r="JO106" i="3"/>
  <c r="JO105" i="3"/>
  <c r="JO104" i="3"/>
  <c r="JO103" i="3"/>
  <c r="JO102" i="3"/>
  <c r="JO101" i="3"/>
  <c r="JO100" i="3"/>
  <c r="JO99" i="3"/>
  <c r="JO98" i="3"/>
  <c r="JO97" i="3"/>
  <c r="JO96" i="3"/>
  <c r="JO95" i="3"/>
  <c r="JO94" i="3"/>
  <c r="JO93" i="3"/>
  <c r="JO92" i="3"/>
  <c r="JO91" i="3"/>
  <c r="JO90" i="3"/>
  <c r="JO89" i="3"/>
  <c r="JO88" i="3"/>
  <c r="JO87" i="3"/>
  <c r="JO86" i="3"/>
  <c r="JO85" i="3"/>
  <c r="JO84" i="3"/>
  <c r="JO83" i="3"/>
  <c r="JO82" i="3"/>
  <c r="JO81" i="3"/>
  <c r="JO80" i="3"/>
  <c r="JO79" i="3"/>
  <c r="JO78" i="3"/>
  <c r="JO77" i="3"/>
  <c r="JO76" i="3"/>
  <c r="JO75" i="3"/>
  <c r="JO74" i="3"/>
  <c r="JO73" i="3"/>
  <c r="JO72" i="3"/>
  <c r="JO71" i="3"/>
  <c r="JO70" i="3"/>
  <c r="JO69" i="3"/>
  <c r="JO68" i="3"/>
  <c r="JO67" i="3"/>
  <c r="JO66" i="3"/>
  <c r="JO65" i="3"/>
  <c r="JO64" i="3"/>
  <c r="JO63" i="3"/>
  <c r="JO62" i="3"/>
  <c r="JO61" i="3"/>
  <c r="JO60" i="3"/>
  <c r="JO59" i="3"/>
  <c r="JO58" i="3"/>
  <c r="JO57" i="3"/>
  <c r="JO56" i="3"/>
  <c r="JO55" i="3"/>
  <c r="JO54" i="3"/>
  <c r="JO53" i="3"/>
  <c r="JO52" i="3"/>
  <c r="JO51" i="3"/>
  <c r="JO50" i="3"/>
  <c r="JO49" i="3"/>
  <c r="JO48" i="3"/>
  <c r="JO47" i="3"/>
  <c r="JO46" i="3"/>
  <c r="JO45" i="3"/>
  <c r="JO44" i="3"/>
  <c r="JO43" i="3"/>
  <c r="JO41" i="3"/>
  <c r="JO40" i="3"/>
  <c r="JO39" i="3"/>
  <c r="JO38" i="3"/>
  <c r="JO37" i="3"/>
  <c r="JO36" i="3"/>
  <c r="JO35" i="3"/>
  <c r="JO34" i="3"/>
  <c r="JO33" i="3"/>
  <c r="JO32" i="3"/>
  <c r="JO31" i="3"/>
  <c r="JO30" i="3"/>
  <c r="JO29" i="3"/>
  <c r="JO28" i="3"/>
  <c r="JO27" i="3"/>
  <c r="JO26" i="3"/>
  <c r="JO25" i="3"/>
  <c r="JO24" i="3"/>
  <c r="JO23" i="3"/>
  <c r="JO22" i="3"/>
  <c r="JO21" i="3"/>
  <c r="JO20" i="3"/>
  <c r="JO19" i="3"/>
  <c r="JO18" i="3"/>
  <c r="JO17" i="3"/>
  <c r="JO16" i="3"/>
  <c r="JO15" i="3"/>
  <c r="JO14" i="3"/>
  <c r="JO13" i="3"/>
  <c r="JO12" i="3"/>
  <c r="JO11" i="3"/>
  <c r="JO10" i="3"/>
  <c r="JO9" i="3"/>
  <c r="JO8" i="3"/>
  <c r="JO7" i="3"/>
  <c r="JO6" i="3"/>
  <c r="JO5" i="3"/>
  <c r="JO4" i="3"/>
  <c r="JO3" i="3"/>
  <c r="JO2" i="3"/>
  <c r="JI416" i="3"/>
  <c r="JI415" i="3"/>
  <c r="JI414" i="3"/>
  <c r="JI413" i="3"/>
  <c r="JI412" i="3"/>
  <c r="JI411" i="3"/>
  <c r="JI410" i="3"/>
  <c r="JI409" i="3"/>
  <c r="JI408" i="3"/>
  <c r="JI407" i="3"/>
  <c r="JI406" i="3"/>
  <c r="JI405" i="3"/>
  <c r="JI404" i="3"/>
  <c r="JI403" i="3"/>
  <c r="JI402" i="3"/>
  <c r="JI401" i="3"/>
  <c r="JI400" i="3"/>
  <c r="JI399" i="3"/>
  <c r="JI398" i="3"/>
  <c r="JI397" i="3"/>
  <c r="JI396" i="3"/>
  <c r="JI395" i="3"/>
  <c r="JI394" i="3"/>
  <c r="JI393" i="3"/>
  <c r="JI392" i="3"/>
  <c r="JI391" i="3"/>
  <c r="JI390" i="3"/>
  <c r="JI389" i="3"/>
  <c r="JI388" i="3"/>
  <c r="JI387" i="3"/>
  <c r="JI386" i="3"/>
  <c r="JI385" i="3"/>
  <c r="JI384" i="3"/>
  <c r="JI383" i="3"/>
  <c r="JI382" i="3"/>
  <c r="JI381" i="3"/>
  <c r="JI380" i="3"/>
  <c r="JI379" i="3"/>
  <c r="JI378" i="3"/>
  <c r="JI377" i="3"/>
  <c r="JI376" i="3"/>
  <c r="JI375" i="3"/>
  <c r="JI374" i="3"/>
  <c r="JI373" i="3"/>
  <c r="JI372" i="3"/>
  <c r="JI371" i="3"/>
  <c r="JI370" i="3"/>
  <c r="JI369" i="3"/>
  <c r="JI368" i="3"/>
  <c r="JI367" i="3"/>
  <c r="JI366" i="3"/>
  <c r="JI365" i="3"/>
  <c r="JI364" i="3"/>
  <c r="JI363" i="3"/>
  <c r="JI362" i="3"/>
  <c r="JI361" i="3"/>
  <c r="JI360" i="3"/>
  <c r="JI359" i="3"/>
  <c r="JI358" i="3"/>
  <c r="JI357" i="3"/>
  <c r="JI356" i="3"/>
  <c r="JI355" i="3"/>
  <c r="JI354" i="3"/>
  <c r="JI353" i="3"/>
  <c r="JI352" i="3"/>
  <c r="JI351" i="3"/>
  <c r="JI350" i="3"/>
  <c r="JI349" i="3"/>
  <c r="JI348" i="3"/>
  <c r="JI347" i="3"/>
  <c r="JI346" i="3"/>
  <c r="JI345" i="3"/>
  <c r="JI344" i="3"/>
  <c r="JI343" i="3"/>
  <c r="JI342" i="3"/>
  <c r="JI341" i="3"/>
  <c r="JI340" i="3"/>
  <c r="JI339" i="3"/>
  <c r="JI338" i="3"/>
  <c r="JI337" i="3"/>
  <c r="JI336" i="3"/>
  <c r="JI335" i="3"/>
  <c r="JI334" i="3"/>
  <c r="JI333" i="3"/>
  <c r="JI332" i="3"/>
  <c r="JI331" i="3"/>
  <c r="JI330" i="3"/>
  <c r="JI329" i="3"/>
  <c r="JI328" i="3"/>
  <c r="JI327" i="3"/>
  <c r="JI326" i="3"/>
  <c r="JI325" i="3"/>
  <c r="JI324" i="3"/>
  <c r="JI323" i="3"/>
  <c r="JI322" i="3"/>
  <c r="JI321" i="3"/>
  <c r="JI320" i="3"/>
  <c r="JI319" i="3"/>
  <c r="JI318" i="3"/>
  <c r="JI317" i="3"/>
  <c r="JI316" i="3"/>
  <c r="JI315" i="3"/>
  <c r="JI314" i="3"/>
  <c r="JI313" i="3"/>
  <c r="JI312" i="3"/>
  <c r="JI311" i="3"/>
  <c r="JI310" i="3"/>
  <c r="JI309" i="3"/>
  <c r="JI308" i="3"/>
  <c r="JI307" i="3"/>
  <c r="JI306" i="3"/>
  <c r="JI305" i="3"/>
  <c r="JI304" i="3"/>
  <c r="JI303" i="3"/>
  <c r="JI302" i="3"/>
  <c r="JI301" i="3"/>
  <c r="JI300" i="3"/>
  <c r="JI299" i="3"/>
  <c r="JI298" i="3"/>
  <c r="JI297" i="3"/>
  <c r="JI296" i="3"/>
  <c r="JI295" i="3"/>
  <c r="JI294" i="3"/>
  <c r="JI293" i="3"/>
  <c r="JI292" i="3"/>
  <c r="JI291" i="3"/>
  <c r="JI290" i="3"/>
  <c r="JI289" i="3"/>
  <c r="JI288" i="3"/>
  <c r="JI287" i="3"/>
  <c r="JI286" i="3"/>
  <c r="JI285" i="3"/>
  <c r="JI284" i="3"/>
  <c r="JI283" i="3"/>
  <c r="JI282" i="3"/>
  <c r="JI281" i="3"/>
  <c r="JI280" i="3"/>
  <c r="JI279" i="3"/>
  <c r="JI278" i="3"/>
  <c r="JI277" i="3"/>
  <c r="JI276" i="3"/>
  <c r="JI275" i="3"/>
  <c r="JI274" i="3"/>
  <c r="JI273" i="3"/>
  <c r="JI272" i="3"/>
  <c r="JI271" i="3"/>
  <c r="JI270" i="3"/>
  <c r="JI269" i="3"/>
  <c r="JI268" i="3"/>
  <c r="JI267" i="3"/>
  <c r="JI266" i="3"/>
  <c r="JI265" i="3"/>
  <c r="JI264" i="3"/>
  <c r="JI263" i="3"/>
  <c r="JI262" i="3"/>
  <c r="JI261" i="3"/>
  <c r="JI260" i="3"/>
  <c r="JI259" i="3"/>
  <c r="JI258" i="3"/>
  <c r="JI257" i="3"/>
  <c r="JI256" i="3"/>
  <c r="JI255" i="3"/>
  <c r="JI254" i="3"/>
  <c r="JI253" i="3"/>
  <c r="JI252" i="3"/>
  <c r="JI251" i="3"/>
  <c r="JI250" i="3"/>
  <c r="JI249" i="3"/>
  <c r="JI248" i="3"/>
  <c r="JI247" i="3"/>
  <c r="JI246" i="3"/>
  <c r="JI245" i="3"/>
  <c r="JI244" i="3"/>
  <c r="JI243" i="3"/>
  <c r="JI242" i="3"/>
  <c r="JI241" i="3"/>
  <c r="JI240" i="3"/>
  <c r="JI239" i="3"/>
  <c r="JI238" i="3"/>
  <c r="JI237" i="3"/>
  <c r="JI236" i="3"/>
  <c r="JI235" i="3"/>
  <c r="JI234" i="3"/>
  <c r="JI233" i="3"/>
  <c r="JI232" i="3"/>
  <c r="JI231" i="3"/>
  <c r="JI230" i="3"/>
  <c r="JI229" i="3"/>
  <c r="JI228" i="3"/>
  <c r="JI227" i="3"/>
  <c r="JI226" i="3"/>
  <c r="JI225" i="3"/>
  <c r="JI224" i="3"/>
  <c r="JI223" i="3"/>
  <c r="JI222" i="3"/>
  <c r="JI221" i="3"/>
  <c r="JI220" i="3"/>
  <c r="JI219" i="3"/>
  <c r="JI218" i="3"/>
  <c r="JI217" i="3"/>
  <c r="JI216" i="3"/>
  <c r="JI215" i="3"/>
  <c r="JI214" i="3"/>
  <c r="JI213" i="3"/>
  <c r="JI212" i="3"/>
  <c r="JI211" i="3"/>
  <c r="JI210" i="3"/>
  <c r="JI209" i="3"/>
  <c r="JI208" i="3"/>
  <c r="JI207" i="3"/>
  <c r="JI206" i="3"/>
  <c r="JI205" i="3"/>
  <c r="JI204" i="3"/>
  <c r="JI203" i="3"/>
  <c r="JI202" i="3"/>
  <c r="JI201" i="3"/>
  <c r="JI200" i="3"/>
  <c r="JI199" i="3"/>
  <c r="JI198" i="3"/>
  <c r="JI197" i="3"/>
  <c r="JI196" i="3"/>
  <c r="JI195" i="3"/>
  <c r="JI194" i="3"/>
  <c r="JI193" i="3"/>
  <c r="JI192" i="3"/>
  <c r="JI191" i="3"/>
  <c r="JI190" i="3"/>
  <c r="JI189" i="3"/>
  <c r="JI188" i="3"/>
  <c r="JI187" i="3"/>
  <c r="JI186" i="3"/>
  <c r="JI185" i="3"/>
  <c r="JI184" i="3"/>
  <c r="JI183" i="3"/>
  <c r="JI182" i="3"/>
  <c r="JI181" i="3"/>
  <c r="JI180" i="3"/>
  <c r="JI179" i="3"/>
  <c r="JI178" i="3"/>
  <c r="JI177" i="3"/>
  <c r="JI176" i="3"/>
  <c r="JI175" i="3"/>
  <c r="JI174" i="3"/>
  <c r="JI173" i="3"/>
  <c r="JI172" i="3"/>
  <c r="JI171" i="3"/>
  <c r="JI170" i="3"/>
  <c r="JI169" i="3"/>
  <c r="JI168" i="3"/>
  <c r="JI167" i="3"/>
  <c r="JI166" i="3"/>
  <c r="JI165" i="3"/>
  <c r="JI164" i="3"/>
  <c r="JI163" i="3"/>
  <c r="JI162" i="3"/>
  <c r="JI161" i="3"/>
  <c r="JI160" i="3"/>
  <c r="JI159" i="3"/>
  <c r="JI158" i="3"/>
  <c r="JI157" i="3"/>
  <c r="JI156" i="3"/>
  <c r="JI155" i="3"/>
  <c r="JI154" i="3"/>
  <c r="JI153" i="3"/>
  <c r="JI152" i="3"/>
  <c r="JI151" i="3"/>
  <c r="JI150" i="3"/>
  <c r="JI149" i="3"/>
  <c r="JI148" i="3"/>
  <c r="JI147" i="3"/>
  <c r="JI146" i="3"/>
  <c r="JI145" i="3"/>
  <c r="JI144" i="3"/>
  <c r="JI143" i="3"/>
  <c r="JI142" i="3"/>
  <c r="JI141" i="3"/>
  <c r="JI140" i="3"/>
  <c r="JI139" i="3"/>
  <c r="JI138" i="3"/>
  <c r="JI137" i="3"/>
  <c r="JI136" i="3"/>
  <c r="JI135" i="3"/>
  <c r="JI134" i="3"/>
  <c r="JI133" i="3"/>
  <c r="JI132" i="3"/>
  <c r="JI131" i="3"/>
  <c r="JI130" i="3"/>
  <c r="JI129" i="3"/>
  <c r="JI128" i="3"/>
  <c r="JI127" i="3"/>
  <c r="JI126" i="3"/>
  <c r="JI125" i="3"/>
  <c r="JI124" i="3"/>
  <c r="JI123" i="3"/>
  <c r="JI122" i="3"/>
  <c r="JI121" i="3"/>
  <c r="JI120" i="3"/>
  <c r="JI119" i="3"/>
  <c r="JI118" i="3"/>
  <c r="JI117" i="3"/>
  <c r="JI116" i="3"/>
  <c r="JI115" i="3"/>
  <c r="JI114" i="3"/>
  <c r="JI113" i="3"/>
  <c r="JI112" i="3"/>
  <c r="JI111" i="3"/>
  <c r="JI110" i="3"/>
  <c r="JI109" i="3"/>
  <c r="JI108" i="3"/>
  <c r="JI107" i="3"/>
  <c r="JI106" i="3"/>
  <c r="JI105" i="3"/>
  <c r="JI104" i="3"/>
  <c r="JI103" i="3"/>
  <c r="JI102" i="3"/>
  <c r="JI101" i="3"/>
  <c r="JI100" i="3"/>
  <c r="JI99" i="3"/>
  <c r="JI98" i="3"/>
  <c r="JI97" i="3"/>
  <c r="JI96" i="3"/>
  <c r="JI95" i="3"/>
  <c r="JI94" i="3"/>
  <c r="JI93" i="3"/>
  <c r="JI92" i="3"/>
  <c r="JI91" i="3"/>
  <c r="JI90" i="3"/>
  <c r="JI89" i="3"/>
  <c r="JI88" i="3"/>
  <c r="JI87" i="3"/>
  <c r="JI86" i="3"/>
  <c r="JI85" i="3"/>
  <c r="JI84" i="3"/>
  <c r="JI83" i="3"/>
  <c r="JI82" i="3"/>
  <c r="JI81" i="3"/>
  <c r="JI80" i="3"/>
  <c r="JI79" i="3"/>
  <c r="JI78" i="3"/>
  <c r="JI77" i="3"/>
  <c r="JI76" i="3"/>
  <c r="JI75" i="3"/>
  <c r="JI74" i="3"/>
  <c r="JI73" i="3"/>
  <c r="JI72" i="3"/>
  <c r="JI71" i="3"/>
  <c r="JI70" i="3"/>
  <c r="JI69" i="3"/>
  <c r="JI68" i="3"/>
  <c r="JI67" i="3"/>
  <c r="JI66" i="3"/>
  <c r="JI65" i="3"/>
  <c r="JI64" i="3"/>
  <c r="JI63" i="3"/>
  <c r="JI62" i="3"/>
  <c r="JI61" i="3"/>
  <c r="JI60" i="3"/>
  <c r="JI59" i="3"/>
  <c r="JI58" i="3"/>
  <c r="JI57" i="3"/>
  <c r="JI56" i="3"/>
  <c r="JI55" i="3"/>
  <c r="JI54" i="3"/>
  <c r="JI53" i="3"/>
  <c r="JI52" i="3"/>
  <c r="JI51" i="3"/>
  <c r="JI50" i="3"/>
  <c r="JI49" i="3"/>
  <c r="JI48" i="3"/>
  <c r="JI47" i="3"/>
  <c r="JI46" i="3"/>
  <c r="JI45" i="3"/>
  <c r="JI44" i="3"/>
  <c r="JI43" i="3"/>
  <c r="JI41" i="3"/>
  <c r="JI40" i="3"/>
  <c r="JI39" i="3"/>
  <c r="JI38" i="3"/>
  <c r="JI37" i="3"/>
  <c r="JI36" i="3"/>
  <c r="JI35" i="3"/>
  <c r="JI34" i="3"/>
  <c r="JI33" i="3"/>
  <c r="JI32" i="3"/>
  <c r="JI31" i="3"/>
  <c r="JI30" i="3"/>
  <c r="JI29" i="3"/>
  <c r="JI28" i="3"/>
  <c r="JI27" i="3"/>
  <c r="JI26" i="3"/>
  <c r="JI25" i="3"/>
  <c r="JI24" i="3"/>
  <c r="JI23" i="3"/>
  <c r="JI22" i="3"/>
  <c r="JI21" i="3"/>
  <c r="JI20" i="3"/>
  <c r="JI19" i="3"/>
  <c r="JI18" i="3"/>
  <c r="JI17" i="3"/>
  <c r="JI16" i="3"/>
  <c r="JI15" i="3"/>
  <c r="JI14" i="3"/>
  <c r="JI13" i="3"/>
  <c r="JI12" i="3"/>
  <c r="JI11" i="3"/>
  <c r="JI10" i="3"/>
  <c r="JI9" i="3"/>
  <c r="JI8" i="3"/>
  <c r="JI7" i="3"/>
  <c r="JI6" i="3"/>
  <c r="JI5" i="3"/>
  <c r="JI4" i="3"/>
  <c r="JI3" i="3"/>
  <c r="JI2" i="3"/>
  <c r="JA416" i="3"/>
  <c r="JA415" i="3"/>
  <c r="JA414" i="3"/>
  <c r="JA413" i="3"/>
  <c r="JA412" i="3"/>
  <c r="JA411" i="3"/>
  <c r="JA410" i="3"/>
  <c r="JA409" i="3"/>
  <c r="JA408" i="3"/>
  <c r="JA407" i="3"/>
  <c r="JA406" i="3"/>
  <c r="JA405" i="3"/>
  <c r="JA404" i="3"/>
  <c r="JA403" i="3"/>
  <c r="JA402" i="3"/>
  <c r="JA401" i="3"/>
  <c r="JA400" i="3"/>
  <c r="JA399" i="3"/>
  <c r="JA398" i="3"/>
  <c r="JA397" i="3"/>
  <c r="JA396" i="3"/>
  <c r="JA395" i="3"/>
  <c r="JA394" i="3"/>
  <c r="JA393" i="3"/>
  <c r="JA392" i="3"/>
  <c r="JA391" i="3"/>
  <c r="JA390" i="3"/>
  <c r="JA389" i="3"/>
  <c r="JA388" i="3"/>
  <c r="JA387" i="3"/>
  <c r="JA386" i="3"/>
  <c r="JA385" i="3"/>
  <c r="JA384" i="3"/>
  <c r="JA383" i="3"/>
  <c r="JA382" i="3"/>
  <c r="JA381" i="3"/>
  <c r="JA380" i="3"/>
  <c r="JA379" i="3"/>
  <c r="JA378" i="3"/>
  <c r="JA377" i="3"/>
  <c r="JA376" i="3"/>
  <c r="JA375" i="3"/>
  <c r="JA374" i="3"/>
  <c r="JA373" i="3"/>
  <c r="JA372" i="3"/>
  <c r="JA371" i="3"/>
  <c r="JA370" i="3"/>
  <c r="JA369" i="3"/>
  <c r="JA368" i="3"/>
  <c r="JA367" i="3"/>
  <c r="JA366" i="3"/>
  <c r="JA365" i="3"/>
  <c r="JA364" i="3"/>
  <c r="JA363" i="3"/>
  <c r="JA362" i="3"/>
  <c r="JA361" i="3"/>
  <c r="JA360" i="3"/>
  <c r="JA359" i="3"/>
  <c r="JA358" i="3"/>
  <c r="JA357" i="3"/>
  <c r="JA356" i="3"/>
  <c r="JA355" i="3"/>
  <c r="JA354" i="3"/>
  <c r="JA353" i="3"/>
  <c r="JA352" i="3"/>
  <c r="JA351" i="3"/>
  <c r="JA350" i="3"/>
  <c r="JA349" i="3"/>
  <c r="JA348" i="3"/>
  <c r="JA347" i="3"/>
  <c r="JA346" i="3"/>
  <c r="JA345" i="3"/>
  <c r="JA344" i="3"/>
  <c r="JA343" i="3"/>
  <c r="JA342" i="3"/>
  <c r="JA341" i="3"/>
  <c r="JA340" i="3"/>
  <c r="JA339" i="3"/>
  <c r="JA338" i="3"/>
  <c r="JA337" i="3"/>
  <c r="JA336" i="3"/>
  <c r="JA335" i="3"/>
  <c r="JA334" i="3"/>
  <c r="JA333" i="3"/>
  <c r="JA332" i="3"/>
  <c r="JA331" i="3"/>
  <c r="JA330" i="3"/>
  <c r="JA329" i="3"/>
  <c r="JA328" i="3"/>
  <c r="JA327" i="3"/>
  <c r="JA326" i="3"/>
  <c r="JA325" i="3"/>
  <c r="JA324" i="3"/>
  <c r="JA323" i="3"/>
  <c r="JA322" i="3"/>
  <c r="JA321" i="3"/>
  <c r="JA320" i="3"/>
  <c r="JA319" i="3"/>
  <c r="JA318" i="3"/>
  <c r="JA317" i="3"/>
  <c r="JA316" i="3"/>
  <c r="JA315" i="3"/>
  <c r="JA314" i="3"/>
  <c r="JA313" i="3"/>
  <c r="JA312" i="3"/>
  <c r="JA311" i="3"/>
  <c r="JA310" i="3"/>
  <c r="JA309" i="3"/>
  <c r="JA308" i="3"/>
  <c r="JA307" i="3"/>
  <c r="JA306" i="3"/>
  <c r="JA305" i="3"/>
  <c r="JA304" i="3"/>
  <c r="JA303" i="3"/>
  <c r="JA302" i="3"/>
  <c r="JA301" i="3"/>
  <c r="JA300" i="3"/>
  <c r="JA299" i="3"/>
  <c r="JA298" i="3"/>
  <c r="JA297" i="3"/>
  <c r="JA296" i="3"/>
  <c r="JA295" i="3"/>
  <c r="JA294" i="3"/>
  <c r="JA293" i="3"/>
  <c r="JA292" i="3"/>
  <c r="JA291" i="3"/>
  <c r="JA290" i="3"/>
  <c r="JA289" i="3"/>
  <c r="JA288" i="3"/>
  <c r="JA287" i="3"/>
  <c r="JA286" i="3"/>
  <c r="JA285" i="3"/>
  <c r="JA284" i="3"/>
  <c r="JA283" i="3"/>
  <c r="JA282" i="3"/>
  <c r="JA281" i="3"/>
  <c r="JA280" i="3"/>
  <c r="JA279" i="3"/>
  <c r="JA278" i="3"/>
  <c r="JA277" i="3"/>
  <c r="JA276" i="3"/>
  <c r="JA275" i="3"/>
  <c r="JA274" i="3"/>
  <c r="JA273" i="3"/>
  <c r="JA272" i="3"/>
  <c r="JA271" i="3"/>
  <c r="JA270" i="3"/>
  <c r="JA269" i="3"/>
  <c r="JA268" i="3"/>
  <c r="JA267" i="3"/>
  <c r="JA266" i="3"/>
  <c r="JA265" i="3"/>
  <c r="JA264" i="3"/>
  <c r="JA263" i="3"/>
  <c r="JA262" i="3"/>
  <c r="JA261" i="3"/>
  <c r="JA260" i="3"/>
  <c r="JA259" i="3"/>
  <c r="JA258" i="3"/>
  <c r="JA257" i="3"/>
  <c r="JA256" i="3"/>
  <c r="JA255" i="3"/>
  <c r="JA254" i="3"/>
  <c r="JA253" i="3"/>
  <c r="JA252" i="3"/>
  <c r="JA251" i="3"/>
  <c r="JA250" i="3"/>
  <c r="JA249" i="3"/>
  <c r="JA248" i="3"/>
  <c r="JA247" i="3"/>
  <c r="JA246" i="3"/>
  <c r="JA245" i="3"/>
  <c r="JA244" i="3"/>
  <c r="JA243" i="3"/>
  <c r="JA242" i="3"/>
  <c r="JA241" i="3"/>
  <c r="JA240" i="3"/>
  <c r="JA239" i="3"/>
  <c r="JA238" i="3"/>
  <c r="JA237" i="3"/>
  <c r="JA236" i="3"/>
  <c r="JA235" i="3"/>
  <c r="JA234" i="3"/>
  <c r="JA233" i="3"/>
  <c r="JA232" i="3"/>
  <c r="JA231" i="3"/>
  <c r="JA230" i="3"/>
  <c r="JA229" i="3"/>
  <c r="JA228" i="3"/>
  <c r="JA227" i="3"/>
  <c r="JA226" i="3"/>
  <c r="JA225" i="3"/>
  <c r="JA224" i="3"/>
  <c r="JA223" i="3"/>
  <c r="JA222" i="3"/>
  <c r="JA221" i="3"/>
  <c r="JA220" i="3"/>
  <c r="JA219" i="3"/>
  <c r="JA218" i="3"/>
  <c r="JA217" i="3"/>
  <c r="JA216" i="3"/>
  <c r="JA215" i="3"/>
  <c r="JA214" i="3"/>
  <c r="JA213" i="3"/>
  <c r="JA212" i="3"/>
  <c r="JA211" i="3"/>
  <c r="JA210" i="3"/>
  <c r="JA209" i="3"/>
  <c r="JA208" i="3"/>
  <c r="JA207" i="3"/>
  <c r="JA206" i="3"/>
  <c r="JA205" i="3"/>
  <c r="JA204" i="3"/>
  <c r="JA203" i="3"/>
  <c r="JA202" i="3"/>
  <c r="JA201" i="3"/>
  <c r="JA200" i="3"/>
  <c r="JA199" i="3"/>
  <c r="JA198" i="3"/>
  <c r="JA197" i="3"/>
  <c r="JA196" i="3"/>
  <c r="JA195" i="3"/>
  <c r="JA194" i="3"/>
  <c r="JA193" i="3"/>
  <c r="JA192" i="3"/>
  <c r="JA191" i="3"/>
  <c r="JA190" i="3"/>
  <c r="JA189" i="3"/>
  <c r="JA188" i="3"/>
  <c r="JA187" i="3"/>
  <c r="JA186" i="3"/>
  <c r="JA185" i="3"/>
  <c r="JA184" i="3"/>
  <c r="JA183" i="3"/>
  <c r="JA182" i="3"/>
  <c r="JA181" i="3"/>
  <c r="JA180" i="3"/>
  <c r="JA179" i="3"/>
  <c r="JA178" i="3"/>
  <c r="JA177" i="3"/>
  <c r="JA176" i="3"/>
  <c r="JA175" i="3"/>
  <c r="JA174" i="3"/>
  <c r="JA173" i="3"/>
  <c r="JA172" i="3"/>
  <c r="JA171" i="3"/>
  <c r="JA170" i="3"/>
  <c r="JA169" i="3"/>
  <c r="JA168" i="3"/>
  <c r="JA167" i="3"/>
  <c r="JA166" i="3"/>
  <c r="JA165" i="3"/>
  <c r="JA164" i="3"/>
  <c r="JA163" i="3"/>
  <c r="JA162" i="3"/>
  <c r="JA161" i="3"/>
  <c r="JA160" i="3"/>
  <c r="JA159" i="3"/>
  <c r="JA158" i="3"/>
  <c r="JA157" i="3"/>
  <c r="JA156" i="3"/>
  <c r="JA155" i="3"/>
  <c r="JA154" i="3"/>
  <c r="JA153" i="3"/>
  <c r="JA152" i="3"/>
  <c r="JA151" i="3"/>
  <c r="JA150" i="3"/>
  <c r="JA149" i="3"/>
  <c r="JA148" i="3"/>
  <c r="JA147" i="3"/>
  <c r="JA146" i="3"/>
  <c r="JA145" i="3"/>
  <c r="JA144" i="3"/>
  <c r="JA143" i="3"/>
  <c r="JA142" i="3"/>
  <c r="JA141" i="3"/>
  <c r="JA140" i="3"/>
  <c r="JA139" i="3"/>
  <c r="JA138" i="3"/>
  <c r="JA137" i="3"/>
  <c r="JA136" i="3"/>
  <c r="JA135" i="3"/>
  <c r="JA134" i="3"/>
  <c r="JA133" i="3"/>
  <c r="JA132" i="3"/>
  <c r="JA131" i="3"/>
  <c r="JA130" i="3"/>
  <c r="JA129" i="3"/>
  <c r="JA128" i="3"/>
  <c r="JA127" i="3"/>
  <c r="JA126" i="3"/>
  <c r="JA125" i="3"/>
  <c r="JA124" i="3"/>
  <c r="JA123" i="3"/>
  <c r="JA122" i="3"/>
  <c r="JA121" i="3"/>
  <c r="JA120" i="3"/>
  <c r="JA119" i="3"/>
  <c r="JA118" i="3"/>
  <c r="JA117" i="3"/>
  <c r="JA116" i="3"/>
  <c r="JA115" i="3"/>
  <c r="JA114" i="3"/>
  <c r="JA113" i="3"/>
  <c r="JA112" i="3"/>
  <c r="JA111" i="3"/>
  <c r="JA110" i="3"/>
  <c r="JA109" i="3"/>
  <c r="JA108" i="3"/>
  <c r="JA107" i="3"/>
  <c r="JA106" i="3"/>
  <c r="JA105" i="3"/>
  <c r="JA104" i="3"/>
  <c r="JA103" i="3"/>
  <c r="JA102" i="3"/>
  <c r="JA101" i="3"/>
  <c r="JA100" i="3"/>
  <c r="JA99" i="3"/>
  <c r="JA98" i="3"/>
  <c r="JA97" i="3"/>
  <c r="JA96" i="3"/>
  <c r="JA95" i="3"/>
  <c r="JA94" i="3"/>
  <c r="JA93" i="3"/>
  <c r="JA92" i="3"/>
  <c r="JA91" i="3"/>
  <c r="JA90" i="3"/>
  <c r="JA89" i="3"/>
  <c r="JA88" i="3"/>
  <c r="JA87" i="3"/>
  <c r="JA86" i="3"/>
  <c r="JA85" i="3"/>
  <c r="JA84" i="3"/>
  <c r="JA83" i="3"/>
  <c r="JA82" i="3"/>
  <c r="JA81" i="3"/>
  <c r="JA80" i="3"/>
  <c r="JA79" i="3"/>
  <c r="JA78" i="3"/>
  <c r="JA77" i="3"/>
  <c r="JA76" i="3"/>
  <c r="JA75" i="3"/>
  <c r="JA74" i="3"/>
  <c r="JA73" i="3"/>
  <c r="JA72" i="3"/>
  <c r="JA71" i="3"/>
  <c r="JA70" i="3"/>
  <c r="JA69" i="3"/>
  <c r="JA68" i="3"/>
  <c r="JA67" i="3"/>
  <c r="JA66" i="3"/>
  <c r="JA65" i="3"/>
  <c r="JA64" i="3"/>
  <c r="JA63" i="3"/>
  <c r="JA62" i="3"/>
  <c r="JA61" i="3"/>
  <c r="JA60" i="3"/>
  <c r="JA59" i="3"/>
  <c r="JA58" i="3"/>
  <c r="JA57" i="3"/>
  <c r="JA56" i="3"/>
  <c r="JA55" i="3"/>
  <c r="JA54" i="3"/>
  <c r="JA53" i="3"/>
  <c r="JA52" i="3"/>
  <c r="JA51" i="3"/>
  <c r="JA50" i="3"/>
  <c r="JA49" i="3"/>
  <c r="JA48" i="3"/>
  <c r="JA47" i="3"/>
  <c r="JA46" i="3"/>
  <c r="JA45" i="3"/>
  <c r="JA44" i="3"/>
  <c r="JA43" i="3"/>
  <c r="JA41" i="3"/>
  <c r="JA40" i="3"/>
  <c r="JA39" i="3"/>
  <c r="JA38" i="3"/>
  <c r="JA37" i="3"/>
  <c r="JA36" i="3"/>
  <c r="JA35" i="3"/>
  <c r="JA34" i="3"/>
  <c r="JA33" i="3"/>
  <c r="JA32" i="3"/>
  <c r="JA31" i="3"/>
  <c r="JA30" i="3"/>
  <c r="JA29" i="3"/>
  <c r="JA28" i="3"/>
  <c r="JA27" i="3"/>
  <c r="JA26" i="3"/>
  <c r="JA25" i="3"/>
  <c r="JA24" i="3"/>
  <c r="JA23" i="3"/>
  <c r="JA22" i="3"/>
  <c r="JA21" i="3"/>
  <c r="JA20" i="3"/>
  <c r="JA19" i="3"/>
  <c r="JA18" i="3"/>
  <c r="JA17" i="3"/>
  <c r="JA16" i="3"/>
  <c r="JA15" i="3"/>
  <c r="JA14" i="3"/>
  <c r="JA13" i="3"/>
  <c r="JA12" i="3"/>
  <c r="JA11" i="3"/>
  <c r="JA10" i="3"/>
  <c r="JA9" i="3"/>
  <c r="JA8" i="3"/>
  <c r="JA7" i="3"/>
  <c r="JA6" i="3"/>
  <c r="JA5" i="3"/>
  <c r="JA4" i="3"/>
  <c r="JA3" i="3"/>
  <c r="JA2" i="3"/>
  <c r="IU416" i="3"/>
  <c r="IU415" i="3"/>
  <c r="IU414" i="3"/>
  <c r="IU413" i="3"/>
  <c r="IU412" i="3"/>
  <c r="IU411" i="3"/>
  <c r="IU410" i="3"/>
  <c r="IU409" i="3"/>
  <c r="IU408" i="3"/>
  <c r="IU407" i="3"/>
  <c r="IU406" i="3"/>
  <c r="IU405" i="3"/>
  <c r="IU404" i="3"/>
  <c r="IU403" i="3"/>
  <c r="IU402" i="3"/>
  <c r="IU401" i="3"/>
  <c r="IU400" i="3"/>
  <c r="IU399" i="3"/>
  <c r="IU398" i="3"/>
  <c r="IU397" i="3"/>
  <c r="IU396" i="3"/>
  <c r="IU395" i="3"/>
  <c r="IU394" i="3"/>
  <c r="IU393" i="3"/>
  <c r="IU392" i="3"/>
  <c r="IU391" i="3"/>
  <c r="IU390" i="3"/>
  <c r="IU389" i="3"/>
  <c r="IU388" i="3"/>
  <c r="IU387" i="3"/>
  <c r="IU386" i="3"/>
  <c r="IU385" i="3"/>
  <c r="IU384" i="3"/>
  <c r="IU383" i="3"/>
  <c r="IU382" i="3"/>
  <c r="IU381" i="3"/>
  <c r="IU380" i="3"/>
  <c r="IU379" i="3"/>
  <c r="IU378" i="3"/>
  <c r="IU377" i="3"/>
  <c r="IU376" i="3"/>
  <c r="IU375" i="3"/>
  <c r="IU374" i="3"/>
  <c r="IU373" i="3"/>
  <c r="IU372" i="3"/>
  <c r="IU371" i="3"/>
  <c r="IU370" i="3"/>
  <c r="IU369" i="3"/>
  <c r="IU368" i="3"/>
  <c r="IU367" i="3"/>
  <c r="IU366" i="3"/>
  <c r="IU365" i="3"/>
  <c r="IU364" i="3"/>
  <c r="IU363" i="3"/>
  <c r="IU362" i="3"/>
  <c r="IU361" i="3"/>
  <c r="IU360" i="3"/>
  <c r="IU359" i="3"/>
  <c r="IU358" i="3"/>
  <c r="IU357" i="3"/>
  <c r="IU356" i="3"/>
  <c r="IU355" i="3"/>
  <c r="IU354" i="3"/>
  <c r="IU353" i="3"/>
  <c r="IU352" i="3"/>
  <c r="IU351" i="3"/>
  <c r="IU350" i="3"/>
  <c r="IU349" i="3"/>
  <c r="IU348" i="3"/>
  <c r="IU347" i="3"/>
  <c r="IU346" i="3"/>
  <c r="IU345" i="3"/>
  <c r="IU344" i="3"/>
  <c r="IU343" i="3"/>
  <c r="IU342" i="3"/>
  <c r="IU341" i="3"/>
  <c r="IU340" i="3"/>
  <c r="IU339" i="3"/>
  <c r="IU338" i="3"/>
  <c r="IU337" i="3"/>
  <c r="IU336" i="3"/>
  <c r="IU335" i="3"/>
  <c r="IU334" i="3"/>
  <c r="IU333" i="3"/>
  <c r="IU332" i="3"/>
  <c r="IU331" i="3"/>
  <c r="IU330" i="3"/>
  <c r="IU329" i="3"/>
  <c r="IU328" i="3"/>
  <c r="IU327" i="3"/>
  <c r="IU326" i="3"/>
  <c r="IU325" i="3"/>
  <c r="IU324" i="3"/>
  <c r="IU323" i="3"/>
  <c r="IU322" i="3"/>
  <c r="IU321" i="3"/>
  <c r="IU320" i="3"/>
  <c r="IU319" i="3"/>
  <c r="IU318" i="3"/>
  <c r="IU317" i="3"/>
  <c r="IU316" i="3"/>
  <c r="IU315" i="3"/>
  <c r="IU314" i="3"/>
  <c r="IU313" i="3"/>
  <c r="IU312" i="3"/>
  <c r="IU311" i="3"/>
  <c r="IU310" i="3"/>
  <c r="IU309" i="3"/>
  <c r="IU308" i="3"/>
  <c r="IU307" i="3"/>
  <c r="IU306" i="3"/>
  <c r="IU305" i="3"/>
  <c r="IU304" i="3"/>
  <c r="IU303" i="3"/>
  <c r="IU302" i="3"/>
  <c r="IU301" i="3"/>
  <c r="IU300" i="3"/>
  <c r="IU299" i="3"/>
  <c r="IU298" i="3"/>
  <c r="IU297" i="3"/>
  <c r="IU296" i="3"/>
  <c r="IU295" i="3"/>
  <c r="IU294" i="3"/>
  <c r="IU293" i="3"/>
  <c r="IU292" i="3"/>
  <c r="IU291" i="3"/>
  <c r="IU290" i="3"/>
  <c r="IU289" i="3"/>
  <c r="IU288" i="3"/>
  <c r="IU287" i="3"/>
  <c r="IU286" i="3"/>
  <c r="IU285" i="3"/>
  <c r="IU284" i="3"/>
  <c r="IU283" i="3"/>
  <c r="IU282" i="3"/>
  <c r="IU281" i="3"/>
  <c r="IU280" i="3"/>
  <c r="IU279" i="3"/>
  <c r="IU278" i="3"/>
  <c r="IU277" i="3"/>
  <c r="IU276" i="3"/>
  <c r="IU275" i="3"/>
  <c r="IU274" i="3"/>
  <c r="IU273" i="3"/>
  <c r="IU272" i="3"/>
  <c r="IU271" i="3"/>
  <c r="IU270" i="3"/>
  <c r="IU269" i="3"/>
  <c r="IU268" i="3"/>
  <c r="IU267" i="3"/>
  <c r="IU266" i="3"/>
  <c r="IU265" i="3"/>
  <c r="IU264" i="3"/>
  <c r="IU263" i="3"/>
  <c r="IU262" i="3"/>
  <c r="IU261" i="3"/>
  <c r="IU260" i="3"/>
  <c r="IU259" i="3"/>
  <c r="IU258" i="3"/>
  <c r="IU257" i="3"/>
  <c r="IU256" i="3"/>
  <c r="IU255" i="3"/>
  <c r="IU254" i="3"/>
  <c r="IU253" i="3"/>
  <c r="IU252" i="3"/>
  <c r="IU251" i="3"/>
  <c r="IU250" i="3"/>
  <c r="IU249" i="3"/>
  <c r="IU248" i="3"/>
  <c r="IU247" i="3"/>
  <c r="IU246" i="3"/>
  <c r="IU245" i="3"/>
  <c r="IU244" i="3"/>
  <c r="IU243" i="3"/>
  <c r="IU242" i="3"/>
  <c r="IU241" i="3"/>
  <c r="IU240" i="3"/>
  <c r="IU239" i="3"/>
  <c r="IU238" i="3"/>
  <c r="IU237" i="3"/>
  <c r="IU236" i="3"/>
  <c r="IU235" i="3"/>
  <c r="IU234" i="3"/>
  <c r="IU233" i="3"/>
  <c r="IU232" i="3"/>
  <c r="IU231" i="3"/>
  <c r="IU230" i="3"/>
  <c r="IU229" i="3"/>
  <c r="IU228" i="3"/>
  <c r="IU227" i="3"/>
  <c r="IU226" i="3"/>
  <c r="IU225" i="3"/>
  <c r="IU224" i="3"/>
  <c r="IU223" i="3"/>
  <c r="IU222" i="3"/>
  <c r="IU221" i="3"/>
  <c r="IU220" i="3"/>
  <c r="IU219" i="3"/>
  <c r="IU218" i="3"/>
  <c r="IU217" i="3"/>
  <c r="IU216" i="3"/>
  <c r="IU215" i="3"/>
  <c r="IU214" i="3"/>
  <c r="IU213" i="3"/>
  <c r="IU212" i="3"/>
  <c r="IU211" i="3"/>
  <c r="IU210" i="3"/>
  <c r="IU209" i="3"/>
  <c r="IU208" i="3"/>
  <c r="IU207" i="3"/>
  <c r="IU206" i="3"/>
  <c r="IU205" i="3"/>
  <c r="IU204" i="3"/>
  <c r="IU203" i="3"/>
  <c r="IU202" i="3"/>
  <c r="IU201" i="3"/>
  <c r="IU200" i="3"/>
  <c r="IU199" i="3"/>
  <c r="IU198" i="3"/>
  <c r="IU197" i="3"/>
  <c r="IU196" i="3"/>
  <c r="IU195" i="3"/>
  <c r="IU194" i="3"/>
  <c r="IU193" i="3"/>
  <c r="IU192" i="3"/>
  <c r="IU191" i="3"/>
  <c r="IU190" i="3"/>
  <c r="IU189" i="3"/>
  <c r="IU188" i="3"/>
  <c r="IU187" i="3"/>
  <c r="IU186" i="3"/>
  <c r="IU185" i="3"/>
  <c r="IU184" i="3"/>
  <c r="IU183" i="3"/>
  <c r="IU182" i="3"/>
  <c r="IU181" i="3"/>
  <c r="IU180" i="3"/>
  <c r="IU179" i="3"/>
  <c r="IU178" i="3"/>
  <c r="IU177" i="3"/>
  <c r="IU176" i="3"/>
  <c r="IU175" i="3"/>
  <c r="IU174" i="3"/>
  <c r="IU173" i="3"/>
  <c r="IU172" i="3"/>
  <c r="IU171" i="3"/>
  <c r="IU170" i="3"/>
  <c r="IU169" i="3"/>
  <c r="IU168" i="3"/>
  <c r="IU167" i="3"/>
  <c r="IU166" i="3"/>
  <c r="IU165" i="3"/>
  <c r="IU164" i="3"/>
  <c r="IU163" i="3"/>
  <c r="IU162" i="3"/>
  <c r="IU161" i="3"/>
  <c r="IU160" i="3"/>
  <c r="IU159" i="3"/>
  <c r="IU158" i="3"/>
  <c r="IU157" i="3"/>
  <c r="IU156" i="3"/>
  <c r="IU155" i="3"/>
  <c r="IU154" i="3"/>
  <c r="IU153" i="3"/>
  <c r="IU152" i="3"/>
  <c r="IU151" i="3"/>
  <c r="IU150" i="3"/>
  <c r="IU149" i="3"/>
  <c r="IU148" i="3"/>
  <c r="IU147" i="3"/>
  <c r="IU146" i="3"/>
  <c r="IU145" i="3"/>
  <c r="IU144" i="3"/>
  <c r="IU143" i="3"/>
  <c r="IU142" i="3"/>
  <c r="IU141" i="3"/>
  <c r="IU140" i="3"/>
  <c r="IU139" i="3"/>
  <c r="IU138" i="3"/>
  <c r="IU137" i="3"/>
  <c r="IU136" i="3"/>
  <c r="IU135" i="3"/>
  <c r="IU134" i="3"/>
  <c r="IU133" i="3"/>
  <c r="IU132" i="3"/>
  <c r="IU131" i="3"/>
  <c r="IU130" i="3"/>
  <c r="IU129" i="3"/>
  <c r="IU128" i="3"/>
  <c r="IU127" i="3"/>
  <c r="IU126" i="3"/>
  <c r="IU125" i="3"/>
  <c r="IU124" i="3"/>
  <c r="IU123" i="3"/>
  <c r="IU122" i="3"/>
  <c r="IU121" i="3"/>
  <c r="IU120" i="3"/>
  <c r="IU119" i="3"/>
  <c r="IU118" i="3"/>
  <c r="IU117" i="3"/>
  <c r="IU116" i="3"/>
  <c r="IU115" i="3"/>
  <c r="IU114" i="3"/>
  <c r="IU113" i="3"/>
  <c r="IU112" i="3"/>
  <c r="IU111" i="3"/>
  <c r="IU110" i="3"/>
  <c r="IU109" i="3"/>
  <c r="IU108" i="3"/>
  <c r="IU107" i="3"/>
  <c r="IU106" i="3"/>
  <c r="IU105" i="3"/>
  <c r="IU104" i="3"/>
  <c r="IU103" i="3"/>
  <c r="IU102" i="3"/>
  <c r="IU101" i="3"/>
  <c r="IU100" i="3"/>
  <c r="IU99" i="3"/>
  <c r="IU98" i="3"/>
  <c r="IU97" i="3"/>
  <c r="IU96" i="3"/>
  <c r="IU95" i="3"/>
  <c r="IU94" i="3"/>
  <c r="IU93" i="3"/>
  <c r="IU92" i="3"/>
  <c r="IU91" i="3"/>
  <c r="IU90" i="3"/>
  <c r="IU89" i="3"/>
  <c r="IU88" i="3"/>
  <c r="IU87" i="3"/>
  <c r="IU86" i="3"/>
  <c r="IU85" i="3"/>
  <c r="IU84" i="3"/>
  <c r="IU83" i="3"/>
  <c r="IU82" i="3"/>
  <c r="IU81" i="3"/>
  <c r="IU80" i="3"/>
  <c r="IU79" i="3"/>
  <c r="IU78" i="3"/>
  <c r="IU77" i="3"/>
  <c r="IU76" i="3"/>
  <c r="IU75" i="3"/>
  <c r="IU74" i="3"/>
  <c r="IU73" i="3"/>
  <c r="IU72" i="3"/>
  <c r="IU71" i="3"/>
  <c r="IU70" i="3"/>
  <c r="IU69" i="3"/>
  <c r="IU68" i="3"/>
  <c r="IU67" i="3"/>
  <c r="IU66" i="3"/>
  <c r="IU65" i="3"/>
  <c r="IU64" i="3"/>
  <c r="IU63" i="3"/>
  <c r="IU62" i="3"/>
  <c r="IU61" i="3"/>
  <c r="IU60" i="3"/>
  <c r="IU59" i="3"/>
  <c r="IU58" i="3"/>
  <c r="IU57" i="3"/>
  <c r="IU56" i="3"/>
  <c r="IU55" i="3"/>
  <c r="IU54" i="3"/>
  <c r="IU53" i="3"/>
  <c r="IU52" i="3"/>
  <c r="IU51" i="3"/>
  <c r="IU50" i="3"/>
  <c r="IU49" i="3"/>
  <c r="IU48" i="3"/>
  <c r="IU47" i="3"/>
  <c r="IU46" i="3"/>
  <c r="IU45" i="3"/>
  <c r="IU44" i="3"/>
  <c r="IU43" i="3"/>
  <c r="IU41" i="3"/>
  <c r="IU40" i="3"/>
  <c r="IU39" i="3"/>
  <c r="IU38" i="3"/>
  <c r="IU37" i="3"/>
  <c r="IU36" i="3"/>
  <c r="IU35" i="3"/>
  <c r="IU34" i="3"/>
  <c r="IU33" i="3"/>
  <c r="IU32" i="3"/>
  <c r="IU31" i="3"/>
  <c r="IU30" i="3"/>
  <c r="IU29" i="3"/>
  <c r="IU28" i="3"/>
  <c r="IU27" i="3"/>
  <c r="IU26" i="3"/>
  <c r="IU25" i="3"/>
  <c r="IU24" i="3"/>
  <c r="IU23" i="3"/>
  <c r="IU22" i="3"/>
  <c r="IU21" i="3"/>
  <c r="IU20" i="3"/>
  <c r="IU19" i="3"/>
  <c r="IU18" i="3"/>
  <c r="IU17" i="3"/>
  <c r="IU16" i="3"/>
  <c r="IU15" i="3"/>
  <c r="IU14" i="3"/>
  <c r="IU13" i="3"/>
  <c r="IU12" i="3"/>
  <c r="IU11" i="3"/>
  <c r="IU10" i="3"/>
  <c r="IU9" i="3"/>
  <c r="IU8" i="3"/>
  <c r="IU7" i="3"/>
  <c r="IU6" i="3"/>
  <c r="IU5" i="3"/>
  <c r="IU4" i="3"/>
  <c r="IU3" i="3"/>
  <c r="IU2" i="3"/>
  <c r="IO416" i="3"/>
  <c r="IO415" i="3"/>
  <c r="IO414" i="3"/>
  <c r="IO413" i="3"/>
  <c r="IO412" i="3"/>
  <c r="IO411" i="3"/>
  <c r="IO410" i="3"/>
  <c r="IO409" i="3"/>
  <c r="IO408" i="3"/>
  <c r="IO407" i="3"/>
  <c r="IO406" i="3"/>
  <c r="IO405" i="3"/>
  <c r="IO404" i="3"/>
  <c r="IO403" i="3"/>
  <c r="IO402" i="3"/>
  <c r="IO401" i="3"/>
  <c r="IO400" i="3"/>
  <c r="IO399" i="3"/>
  <c r="IO398" i="3"/>
  <c r="IO397" i="3"/>
  <c r="IO396" i="3"/>
  <c r="IO395" i="3"/>
  <c r="IO394" i="3"/>
  <c r="IO393" i="3"/>
  <c r="IO392" i="3"/>
  <c r="IO391" i="3"/>
  <c r="IO390" i="3"/>
  <c r="IO389" i="3"/>
  <c r="IO388" i="3"/>
  <c r="IO387" i="3"/>
  <c r="IO386" i="3"/>
  <c r="IO385" i="3"/>
  <c r="IO384" i="3"/>
  <c r="IO383" i="3"/>
  <c r="IO382" i="3"/>
  <c r="IO381" i="3"/>
  <c r="IO380" i="3"/>
  <c r="IO379" i="3"/>
  <c r="IO378" i="3"/>
  <c r="IO377" i="3"/>
  <c r="IO376" i="3"/>
  <c r="IO375" i="3"/>
  <c r="IO374" i="3"/>
  <c r="IO373" i="3"/>
  <c r="IO372" i="3"/>
  <c r="IO371" i="3"/>
  <c r="IO370" i="3"/>
  <c r="IO369" i="3"/>
  <c r="IO368" i="3"/>
  <c r="IO367" i="3"/>
  <c r="IO366" i="3"/>
  <c r="IO365" i="3"/>
  <c r="IO364" i="3"/>
  <c r="IO363" i="3"/>
  <c r="IO362" i="3"/>
  <c r="IO361" i="3"/>
  <c r="IO360" i="3"/>
  <c r="IO359" i="3"/>
  <c r="IO358" i="3"/>
  <c r="IO357" i="3"/>
  <c r="IO356" i="3"/>
  <c r="IO355" i="3"/>
  <c r="IO354" i="3"/>
  <c r="IO353" i="3"/>
  <c r="IO352" i="3"/>
  <c r="IO351" i="3"/>
  <c r="IO350" i="3"/>
  <c r="IO349" i="3"/>
  <c r="IO348" i="3"/>
  <c r="IO347" i="3"/>
  <c r="IO346" i="3"/>
  <c r="IO345" i="3"/>
  <c r="IO344" i="3"/>
  <c r="IO343" i="3"/>
  <c r="IO342" i="3"/>
  <c r="IO341" i="3"/>
  <c r="IO340" i="3"/>
  <c r="IO339" i="3"/>
  <c r="IO338" i="3"/>
  <c r="IO337" i="3"/>
  <c r="IO336" i="3"/>
  <c r="IO335" i="3"/>
  <c r="IO334" i="3"/>
  <c r="IO333" i="3"/>
  <c r="IO332" i="3"/>
  <c r="IO331" i="3"/>
  <c r="IO330" i="3"/>
  <c r="IO329" i="3"/>
  <c r="IO328" i="3"/>
  <c r="IO327" i="3"/>
  <c r="IO326" i="3"/>
  <c r="IO325" i="3"/>
  <c r="IO324" i="3"/>
  <c r="IO323" i="3"/>
  <c r="IO322" i="3"/>
  <c r="IO321" i="3"/>
  <c r="IO320" i="3"/>
  <c r="IO319" i="3"/>
  <c r="IO318" i="3"/>
  <c r="IO317" i="3"/>
  <c r="IO316" i="3"/>
  <c r="IO315" i="3"/>
  <c r="IO314" i="3"/>
  <c r="IO313" i="3"/>
  <c r="IO312" i="3"/>
  <c r="IO311" i="3"/>
  <c r="IO310" i="3"/>
  <c r="IO309" i="3"/>
  <c r="IO308" i="3"/>
  <c r="IO307" i="3"/>
  <c r="IO306" i="3"/>
  <c r="IO305" i="3"/>
  <c r="IO304" i="3"/>
  <c r="IO303" i="3"/>
  <c r="IO302" i="3"/>
  <c r="IO301" i="3"/>
  <c r="IO300" i="3"/>
  <c r="IO299" i="3"/>
  <c r="IO298" i="3"/>
  <c r="IO297" i="3"/>
  <c r="IO296" i="3"/>
  <c r="IO295" i="3"/>
  <c r="IO294" i="3"/>
  <c r="IO293" i="3"/>
  <c r="IO292" i="3"/>
  <c r="IO291" i="3"/>
  <c r="IO290" i="3"/>
  <c r="IO289" i="3"/>
  <c r="IO288" i="3"/>
  <c r="IO287" i="3"/>
  <c r="IO286" i="3"/>
  <c r="IO285" i="3"/>
  <c r="IO284" i="3"/>
  <c r="IO283" i="3"/>
  <c r="IO282" i="3"/>
  <c r="IO281" i="3"/>
  <c r="IO280" i="3"/>
  <c r="IO279" i="3"/>
  <c r="IO278" i="3"/>
  <c r="IO277" i="3"/>
  <c r="IO276" i="3"/>
  <c r="IO275" i="3"/>
  <c r="IO274" i="3"/>
  <c r="IO273" i="3"/>
  <c r="IO272" i="3"/>
  <c r="IO271" i="3"/>
  <c r="IO270" i="3"/>
  <c r="IO269" i="3"/>
  <c r="IO268" i="3"/>
  <c r="IO267" i="3"/>
  <c r="IO266" i="3"/>
  <c r="IO265" i="3"/>
  <c r="IO264" i="3"/>
  <c r="IO263" i="3"/>
  <c r="IO262" i="3"/>
  <c r="IO261" i="3"/>
  <c r="IO260" i="3"/>
  <c r="IO259" i="3"/>
  <c r="IO258" i="3"/>
  <c r="IO257" i="3"/>
  <c r="IO256" i="3"/>
  <c r="IO255" i="3"/>
  <c r="IO254" i="3"/>
  <c r="IO253" i="3"/>
  <c r="IO252" i="3"/>
  <c r="IO251" i="3"/>
  <c r="IO250" i="3"/>
  <c r="IO249" i="3"/>
  <c r="IO248" i="3"/>
  <c r="IO247" i="3"/>
  <c r="IO246" i="3"/>
  <c r="IO245" i="3"/>
  <c r="IO244" i="3"/>
  <c r="IO243" i="3"/>
  <c r="IO242" i="3"/>
  <c r="IO241" i="3"/>
  <c r="IO240" i="3"/>
  <c r="IO239" i="3"/>
  <c r="IO238" i="3"/>
  <c r="IO237" i="3"/>
  <c r="IO236" i="3"/>
  <c r="IO235" i="3"/>
  <c r="IO234" i="3"/>
  <c r="IO233" i="3"/>
  <c r="IO232" i="3"/>
  <c r="IO231" i="3"/>
  <c r="IO230" i="3"/>
  <c r="IO229" i="3"/>
  <c r="IO228" i="3"/>
  <c r="IO227" i="3"/>
  <c r="IO226" i="3"/>
  <c r="IO225" i="3"/>
  <c r="IO224" i="3"/>
  <c r="IO223" i="3"/>
  <c r="IO222" i="3"/>
  <c r="IO221" i="3"/>
  <c r="IO220" i="3"/>
  <c r="IO219" i="3"/>
  <c r="IO218" i="3"/>
  <c r="IO217" i="3"/>
  <c r="IO216" i="3"/>
  <c r="IO215" i="3"/>
  <c r="IO214" i="3"/>
  <c r="IO213" i="3"/>
  <c r="IO212" i="3"/>
  <c r="IO211" i="3"/>
  <c r="IO210" i="3"/>
  <c r="IO209" i="3"/>
  <c r="IO208" i="3"/>
  <c r="IO207" i="3"/>
  <c r="IO206" i="3"/>
  <c r="IO205" i="3"/>
  <c r="IO204" i="3"/>
  <c r="IO203" i="3"/>
  <c r="IO202" i="3"/>
  <c r="IO201" i="3"/>
  <c r="IO200" i="3"/>
  <c r="IO199" i="3"/>
  <c r="IO198" i="3"/>
  <c r="IO197" i="3"/>
  <c r="IO196" i="3"/>
  <c r="IO195" i="3"/>
  <c r="IO194" i="3"/>
  <c r="IO193" i="3"/>
  <c r="IO192" i="3"/>
  <c r="IO191" i="3"/>
  <c r="IO190" i="3"/>
  <c r="IO189" i="3"/>
  <c r="IO188" i="3"/>
  <c r="IO187" i="3"/>
  <c r="IO186" i="3"/>
  <c r="IO185" i="3"/>
  <c r="IO184" i="3"/>
  <c r="IO183" i="3"/>
  <c r="IO182" i="3"/>
  <c r="IO181" i="3"/>
  <c r="IO180" i="3"/>
  <c r="IO179" i="3"/>
  <c r="IO178" i="3"/>
  <c r="IO177" i="3"/>
  <c r="IO176" i="3"/>
  <c r="IO175" i="3"/>
  <c r="IO174" i="3"/>
  <c r="IO173" i="3"/>
  <c r="IO172" i="3"/>
  <c r="IO171" i="3"/>
  <c r="IO170" i="3"/>
  <c r="IO169" i="3"/>
  <c r="IO168" i="3"/>
  <c r="IO167" i="3"/>
  <c r="IO166" i="3"/>
  <c r="IO165" i="3"/>
  <c r="IO164" i="3"/>
  <c r="IO163" i="3"/>
  <c r="IO162" i="3"/>
  <c r="IO161" i="3"/>
  <c r="IO160" i="3"/>
  <c r="IO159" i="3"/>
  <c r="IO158" i="3"/>
  <c r="IO157" i="3"/>
  <c r="IO156" i="3"/>
  <c r="IO155" i="3"/>
  <c r="IO154" i="3"/>
  <c r="IO153" i="3"/>
  <c r="IO152" i="3"/>
  <c r="IO151" i="3"/>
  <c r="IO150" i="3"/>
  <c r="IO149" i="3"/>
  <c r="IO148" i="3"/>
  <c r="IO147" i="3"/>
  <c r="IO146" i="3"/>
  <c r="IO145" i="3"/>
  <c r="IO144" i="3"/>
  <c r="IO143" i="3"/>
  <c r="IO142" i="3"/>
  <c r="IO141" i="3"/>
  <c r="IO140" i="3"/>
  <c r="IO139" i="3"/>
  <c r="IO138" i="3"/>
  <c r="IO137" i="3"/>
  <c r="IO136" i="3"/>
  <c r="IO135" i="3"/>
  <c r="IO134" i="3"/>
  <c r="IO133" i="3"/>
  <c r="IO132" i="3"/>
  <c r="IO131" i="3"/>
  <c r="IO130" i="3"/>
  <c r="IO129" i="3"/>
  <c r="IO128" i="3"/>
  <c r="IO127" i="3"/>
  <c r="IO126" i="3"/>
  <c r="IO125" i="3"/>
  <c r="IO124" i="3"/>
  <c r="IO123" i="3"/>
  <c r="IO122" i="3"/>
  <c r="IO121" i="3"/>
  <c r="IO120" i="3"/>
  <c r="IO119" i="3"/>
  <c r="IO118" i="3"/>
  <c r="IO117" i="3"/>
  <c r="IO116" i="3"/>
  <c r="IO115" i="3"/>
  <c r="IO114" i="3"/>
  <c r="IO113" i="3"/>
  <c r="IO112" i="3"/>
  <c r="IO111" i="3"/>
  <c r="IO110" i="3"/>
  <c r="IO109" i="3"/>
  <c r="IO108" i="3"/>
  <c r="IO107" i="3"/>
  <c r="IO106" i="3"/>
  <c r="IO105" i="3"/>
  <c r="IO104" i="3"/>
  <c r="IO103" i="3"/>
  <c r="IO102" i="3"/>
  <c r="IO101" i="3"/>
  <c r="IO100" i="3"/>
  <c r="IO99" i="3"/>
  <c r="IO98" i="3"/>
  <c r="IO97" i="3"/>
  <c r="IO96" i="3"/>
  <c r="IO95" i="3"/>
  <c r="IO94" i="3"/>
  <c r="IO93" i="3"/>
  <c r="IO92" i="3"/>
  <c r="IO91" i="3"/>
  <c r="IO90" i="3"/>
  <c r="IO89" i="3"/>
  <c r="IO88" i="3"/>
  <c r="IO87" i="3"/>
  <c r="IO86" i="3"/>
  <c r="IO85" i="3"/>
  <c r="IO84" i="3"/>
  <c r="IO83" i="3"/>
  <c r="IO82" i="3"/>
  <c r="IO81" i="3"/>
  <c r="IO80" i="3"/>
  <c r="IO79" i="3"/>
  <c r="IO78" i="3"/>
  <c r="IO77" i="3"/>
  <c r="IO76" i="3"/>
  <c r="IO75" i="3"/>
  <c r="IO74" i="3"/>
  <c r="IO73" i="3"/>
  <c r="IO72" i="3"/>
  <c r="IO71" i="3"/>
  <c r="IO70" i="3"/>
  <c r="IO69" i="3"/>
  <c r="IO68" i="3"/>
  <c r="IO67" i="3"/>
  <c r="IO66" i="3"/>
  <c r="IO65" i="3"/>
  <c r="IO64" i="3"/>
  <c r="IO63" i="3"/>
  <c r="IO62" i="3"/>
  <c r="IO61" i="3"/>
  <c r="IO60" i="3"/>
  <c r="IO59" i="3"/>
  <c r="IO58" i="3"/>
  <c r="IO57" i="3"/>
  <c r="IO56" i="3"/>
  <c r="IO55" i="3"/>
  <c r="IO54" i="3"/>
  <c r="IO53" i="3"/>
  <c r="IO52" i="3"/>
  <c r="IO51" i="3"/>
  <c r="IO50" i="3"/>
  <c r="IO49" i="3"/>
  <c r="IO48" i="3"/>
  <c r="IO47" i="3"/>
  <c r="IO46" i="3"/>
  <c r="IO45" i="3"/>
  <c r="IO44" i="3"/>
  <c r="IO43" i="3"/>
  <c r="IO41" i="3"/>
  <c r="IO40" i="3"/>
  <c r="IO39" i="3"/>
  <c r="IO38" i="3"/>
  <c r="IO37" i="3"/>
  <c r="IO36" i="3"/>
  <c r="IO35" i="3"/>
  <c r="IO34" i="3"/>
  <c r="IO33" i="3"/>
  <c r="IO32" i="3"/>
  <c r="IO31" i="3"/>
  <c r="IO30" i="3"/>
  <c r="IO29" i="3"/>
  <c r="IO28" i="3"/>
  <c r="IO27" i="3"/>
  <c r="IO26" i="3"/>
  <c r="IO25" i="3"/>
  <c r="IO24" i="3"/>
  <c r="IO23" i="3"/>
  <c r="IO22" i="3"/>
  <c r="IO21" i="3"/>
  <c r="IO20" i="3"/>
  <c r="IO19" i="3"/>
  <c r="IO18" i="3"/>
  <c r="IO17" i="3"/>
  <c r="IO16" i="3"/>
  <c r="IO15" i="3"/>
  <c r="IO14" i="3"/>
  <c r="IO13" i="3"/>
  <c r="IO12" i="3"/>
  <c r="IO11" i="3"/>
  <c r="IO10" i="3"/>
  <c r="IO9" i="3"/>
  <c r="IO8" i="3"/>
  <c r="IO7" i="3"/>
  <c r="IO6" i="3"/>
  <c r="IO5" i="3"/>
  <c r="IO4" i="3"/>
  <c r="IO3" i="3"/>
  <c r="IO2" i="3"/>
  <c r="II416" i="3"/>
  <c r="II415" i="3"/>
  <c r="II414" i="3"/>
  <c r="II413" i="3"/>
  <c r="II412" i="3"/>
  <c r="II411" i="3"/>
  <c r="II410" i="3"/>
  <c r="II409" i="3"/>
  <c r="II408" i="3"/>
  <c r="II407" i="3"/>
  <c r="II406" i="3"/>
  <c r="II405" i="3"/>
  <c r="II404" i="3"/>
  <c r="II403" i="3"/>
  <c r="II402" i="3"/>
  <c r="II401" i="3"/>
  <c r="II400" i="3"/>
  <c r="II399" i="3"/>
  <c r="II398" i="3"/>
  <c r="II397" i="3"/>
  <c r="II396" i="3"/>
  <c r="II395" i="3"/>
  <c r="II394" i="3"/>
  <c r="II393" i="3"/>
  <c r="II392" i="3"/>
  <c r="II391" i="3"/>
  <c r="II390" i="3"/>
  <c r="II389" i="3"/>
  <c r="II388" i="3"/>
  <c r="II387" i="3"/>
  <c r="II386" i="3"/>
  <c r="II385" i="3"/>
  <c r="II384" i="3"/>
  <c r="II383" i="3"/>
  <c r="II382" i="3"/>
  <c r="II381" i="3"/>
  <c r="II380" i="3"/>
  <c r="II379" i="3"/>
  <c r="II378" i="3"/>
  <c r="II377" i="3"/>
  <c r="II376" i="3"/>
  <c r="II375" i="3"/>
  <c r="II374" i="3"/>
  <c r="II373" i="3"/>
  <c r="II372" i="3"/>
  <c r="II371" i="3"/>
  <c r="II370" i="3"/>
  <c r="II369" i="3"/>
  <c r="II368" i="3"/>
  <c r="II367" i="3"/>
  <c r="II366" i="3"/>
  <c r="II365" i="3"/>
  <c r="II364" i="3"/>
  <c r="II363" i="3"/>
  <c r="II362" i="3"/>
  <c r="II361" i="3"/>
  <c r="II360" i="3"/>
  <c r="II359" i="3"/>
  <c r="II358" i="3"/>
  <c r="II357" i="3"/>
  <c r="II356" i="3"/>
  <c r="II355" i="3"/>
  <c r="II354" i="3"/>
  <c r="II353" i="3"/>
  <c r="II352" i="3"/>
  <c r="II351" i="3"/>
  <c r="II350" i="3"/>
  <c r="II349" i="3"/>
  <c r="II348" i="3"/>
  <c r="II347" i="3"/>
  <c r="II346" i="3"/>
  <c r="II345" i="3"/>
  <c r="II344" i="3"/>
  <c r="II343" i="3"/>
  <c r="II342" i="3"/>
  <c r="II341" i="3"/>
  <c r="II340" i="3"/>
  <c r="II339" i="3"/>
  <c r="II338" i="3"/>
  <c r="II337" i="3"/>
  <c r="II336" i="3"/>
  <c r="II335" i="3"/>
  <c r="II334" i="3"/>
  <c r="II333" i="3"/>
  <c r="II332" i="3"/>
  <c r="II331" i="3"/>
  <c r="II330" i="3"/>
  <c r="II329" i="3"/>
  <c r="II328" i="3"/>
  <c r="II327" i="3"/>
  <c r="II326" i="3"/>
  <c r="II325" i="3"/>
  <c r="II324" i="3"/>
  <c r="II323" i="3"/>
  <c r="II322" i="3"/>
  <c r="II321" i="3"/>
  <c r="II320" i="3"/>
  <c r="II319" i="3"/>
  <c r="II318" i="3"/>
  <c r="II317" i="3"/>
  <c r="II316" i="3"/>
  <c r="II315" i="3"/>
  <c r="II314" i="3"/>
  <c r="II313" i="3"/>
  <c r="II312" i="3"/>
  <c r="II311" i="3"/>
  <c r="II310" i="3"/>
  <c r="II309" i="3"/>
  <c r="II308" i="3"/>
  <c r="II307" i="3"/>
  <c r="II306" i="3"/>
  <c r="II305" i="3"/>
  <c r="II304" i="3"/>
  <c r="II303" i="3"/>
  <c r="II302" i="3"/>
  <c r="II301" i="3"/>
  <c r="II300" i="3"/>
  <c r="II299" i="3"/>
  <c r="II298" i="3"/>
  <c r="II297" i="3"/>
  <c r="II296" i="3"/>
  <c r="II295" i="3"/>
  <c r="II294" i="3"/>
  <c r="II293" i="3"/>
  <c r="II292" i="3"/>
  <c r="II291" i="3"/>
  <c r="II290" i="3"/>
  <c r="II289" i="3"/>
  <c r="II288" i="3"/>
  <c r="II287" i="3"/>
  <c r="II286" i="3"/>
  <c r="II285" i="3"/>
  <c r="II284" i="3"/>
  <c r="II283" i="3"/>
  <c r="II282" i="3"/>
  <c r="II281" i="3"/>
  <c r="II280" i="3"/>
  <c r="II279" i="3"/>
  <c r="II278" i="3"/>
  <c r="II277" i="3"/>
  <c r="II276" i="3"/>
  <c r="II275" i="3"/>
  <c r="II274" i="3"/>
  <c r="II273" i="3"/>
  <c r="II272" i="3"/>
  <c r="II271" i="3"/>
  <c r="II270" i="3"/>
  <c r="II269" i="3"/>
  <c r="II268" i="3"/>
  <c r="II267" i="3"/>
  <c r="II266" i="3"/>
  <c r="II265" i="3"/>
  <c r="II264" i="3"/>
  <c r="II263" i="3"/>
  <c r="II262" i="3"/>
  <c r="II261" i="3"/>
  <c r="II260" i="3"/>
  <c r="II259" i="3"/>
  <c r="II258" i="3"/>
  <c r="II257" i="3"/>
  <c r="II256" i="3"/>
  <c r="II255" i="3"/>
  <c r="II254" i="3"/>
  <c r="II253" i="3"/>
  <c r="II252" i="3"/>
  <c r="II251" i="3"/>
  <c r="II250" i="3"/>
  <c r="II249" i="3"/>
  <c r="II248" i="3"/>
  <c r="II247" i="3"/>
  <c r="II246" i="3"/>
  <c r="II245" i="3"/>
  <c r="II244" i="3"/>
  <c r="II243" i="3"/>
  <c r="II242" i="3"/>
  <c r="II241" i="3"/>
  <c r="II240" i="3"/>
  <c r="II239" i="3"/>
  <c r="II238" i="3"/>
  <c r="II237" i="3"/>
  <c r="II236" i="3"/>
  <c r="II235" i="3"/>
  <c r="II234" i="3"/>
  <c r="II233" i="3"/>
  <c r="II232" i="3"/>
  <c r="II231" i="3"/>
  <c r="II230" i="3"/>
  <c r="II229" i="3"/>
  <c r="II228" i="3"/>
  <c r="II227" i="3"/>
  <c r="II226" i="3"/>
  <c r="II225" i="3"/>
  <c r="II224" i="3"/>
  <c r="II223" i="3"/>
  <c r="II222" i="3"/>
  <c r="II221" i="3"/>
  <c r="II220" i="3"/>
  <c r="II219" i="3"/>
  <c r="II218" i="3"/>
  <c r="II217" i="3"/>
  <c r="II216" i="3"/>
  <c r="II215" i="3"/>
  <c r="II214" i="3"/>
  <c r="II213" i="3"/>
  <c r="II212" i="3"/>
  <c r="II211" i="3"/>
  <c r="II210" i="3"/>
  <c r="II209" i="3"/>
  <c r="II208" i="3"/>
  <c r="II207" i="3"/>
  <c r="II206" i="3"/>
  <c r="II205" i="3"/>
  <c r="II204" i="3"/>
  <c r="II203" i="3"/>
  <c r="II202" i="3"/>
  <c r="II201" i="3"/>
  <c r="II200" i="3"/>
  <c r="II199" i="3"/>
  <c r="II198" i="3"/>
  <c r="II197" i="3"/>
  <c r="II196" i="3"/>
  <c r="II195" i="3"/>
  <c r="II194" i="3"/>
  <c r="II193" i="3"/>
  <c r="II192" i="3"/>
  <c r="II191" i="3"/>
  <c r="II190" i="3"/>
  <c r="II189" i="3"/>
  <c r="II188" i="3"/>
  <c r="II187" i="3"/>
  <c r="II186" i="3"/>
  <c r="II185" i="3"/>
  <c r="II184" i="3"/>
  <c r="II183" i="3"/>
  <c r="II182" i="3"/>
  <c r="II181" i="3"/>
  <c r="II180" i="3"/>
  <c r="II179" i="3"/>
  <c r="II178" i="3"/>
  <c r="II177" i="3"/>
  <c r="II176" i="3"/>
  <c r="II175" i="3"/>
  <c r="II174" i="3"/>
  <c r="II173" i="3"/>
  <c r="II172" i="3"/>
  <c r="II171" i="3"/>
  <c r="II170" i="3"/>
  <c r="II169" i="3"/>
  <c r="II168" i="3"/>
  <c r="II167" i="3"/>
  <c r="II166" i="3"/>
  <c r="II165" i="3"/>
  <c r="II164" i="3"/>
  <c r="II163" i="3"/>
  <c r="II162" i="3"/>
  <c r="II161" i="3"/>
  <c r="II160" i="3"/>
  <c r="II159" i="3"/>
  <c r="II158" i="3"/>
  <c r="II157" i="3"/>
  <c r="II156" i="3"/>
  <c r="II155" i="3"/>
  <c r="II154" i="3"/>
  <c r="II153" i="3"/>
  <c r="II152" i="3"/>
  <c r="II151" i="3"/>
  <c r="II150" i="3"/>
  <c r="II149" i="3"/>
  <c r="II148" i="3"/>
  <c r="II147" i="3"/>
  <c r="II146" i="3"/>
  <c r="II145" i="3"/>
  <c r="II144" i="3"/>
  <c r="II143" i="3"/>
  <c r="II142" i="3"/>
  <c r="II141" i="3"/>
  <c r="II140" i="3"/>
  <c r="II139" i="3"/>
  <c r="II138" i="3"/>
  <c r="II137" i="3"/>
  <c r="II136" i="3"/>
  <c r="II135" i="3"/>
  <c r="II134" i="3"/>
  <c r="II133" i="3"/>
  <c r="II132" i="3"/>
  <c r="II131" i="3"/>
  <c r="II130" i="3"/>
  <c r="II129" i="3"/>
  <c r="II128" i="3"/>
  <c r="II127" i="3"/>
  <c r="II126" i="3"/>
  <c r="II125" i="3"/>
  <c r="II124" i="3"/>
  <c r="II123" i="3"/>
  <c r="II122" i="3"/>
  <c r="II121" i="3"/>
  <c r="II120" i="3"/>
  <c r="II119" i="3"/>
  <c r="II118" i="3"/>
  <c r="II117" i="3"/>
  <c r="II116" i="3"/>
  <c r="II115" i="3"/>
  <c r="II114" i="3"/>
  <c r="II113" i="3"/>
  <c r="II112" i="3"/>
  <c r="II111" i="3"/>
  <c r="II110" i="3"/>
  <c r="II109" i="3"/>
  <c r="II108" i="3"/>
  <c r="II107" i="3"/>
  <c r="II106" i="3"/>
  <c r="II105" i="3"/>
  <c r="II104" i="3"/>
  <c r="II103" i="3"/>
  <c r="II102" i="3"/>
  <c r="II101" i="3"/>
  <c r="II100" i="3"/>
  <c r="II99" i="3"/>
  <c r="II98" i="3"/>
  <c r="II97" i="3"/>
  <c r="II96" i="3"/>
  <c r="II95" i="3"/>
  <c r="II94" i="3"/>
  <c r="II93" i="3"/>
  <c r="II92" i="3"/>
  <c r="II91" i="3"/>
  <c r="II90" i="3"/>
  <c r="II89" i="3"/>
  <c r="II88" i="3"/>
  <c r="II87" i="3"/>
  <c r="II86" i="3"/>
  <c r="II85" i="3"/>
  <c r="II84" i="3"/>
  <c r="II83" i="3"/>
  <c r="II82" i="3"/>
  <c r="II81" i="3"/>
  <c r="II80" i="3"/>
  <c r="II79" i="3"/>
  <c r="II78" i="3"/>
  <c r="II77" i="3"/>
  <c r="II76" i="3"/>
  <c r="II75" i="3"/>
  <c r="II74" i="3"/>
  <c r="II73" i="3"/>
  <c r="II72" i="3"/>
  <c r="II71" i="3"/>
  <c r="II70" i="3"/>
  <c r="II69" i="3"/>
  <c r="II68" i="3"/>
  <c r="II67" i="3"/>
  <c r="II66" i="3"/>
  <c r="II65" i="3"/>
  <c r="II64" i="3"/>
  <c r="II63" i="3"/>
  <c r="II62" i="3"/>
  <c r="II61" i="3"/>
  <c r="II60" i="3"/>
  <c r="II59" i="3"/>
  <c r="II58" i="3"/>
  <c r="II57" i="3"/>
  <c r="II56" i="3"/>
  <c r="II55" i="3"/>
  <c r="II54" i="3"/>
  <c r="II53" i="3"/>
  <c r="II52" i="3"/>
  <c r="II51" i="3"/>
  <c r="II50" i="3"/>
  <c r="II49" i="3"/>
  <c r="II48" i="3"/>
  <c r="II47" i="3"/>
  <c r="II46" i="3"/>
  <c r="II45" i="3"/>
  <c r="II44" i="3"/>
  <c r="II43" i="3"/>
  <c r="II41" i="3"/>
  <c r="II40" i="3"/>
  <c r="II39" i="3"/>
  <c r="II38" i="3"/>
  <c r="II37" i="3"/>
  <c r="II36" i="3"/>
  <c r="II35" i="3"/>
  <c r="II34" i="3"/>
  <c r="II33" i="3"/>
  <c r="II32" i="3"/>
  <c r="II31" i="3"/>
  <c r="II30" i="3"/>
  <c r="II29" i="3"/>
  <c r="II28" i="3"/>
  <c r="II27" i="3"/>
  <c r="II26" i="3"/>
  <c r="II25" i="3"/>
  <c r="II24" i="3"/>
  <c r="II23" i="3"/>
  <c r="II22" i="3"/>
  <c r="II21" i="3"/>
  <c r="II20" i="3"/>
  <c r="II19" i="3"/>
  <c r="II18" i="3"/>
  <c r="II17" i="3"/>
  <c r="II16" i="3"/>
  <c r="II15" i="3"/>
  <c r="II14" i="3"/>
  <c r="II13" i="3"/>
  <c r="II12" i="3"/>
  <c r="II11" i="3"/>
  <c r="II10" i="3"/>
  <c r="II9" i="3"/>
  <c r="II8" i="3"/>
  <c r="II7" i="3"/>
  <c r="II6" i="3"/>
  <c r="II5" i="3"/>
  <c r="II4" i="3"/>
  <c r="II3" i="3"/>
  <c r="II2" i="3"/>
  <c r="IC3" i="3"/>
  <c r="IC4" i="3"/>
  <c r="IC5" i="3"/>
  <c r="IC6" i="3"/>
  <c r="IC7" i="3"/>
  <c r="IC8" i="3"/>
  <c r="IC9" i="3"/>
  <c r="IC10" i="3"/>
  <c r="IC11" i="3"/>
  <c r="IC12" i="3"/>
  <c r="IC13" i="3"/>
  <c r="IC14" i="3"/>
  <c r="IC15" i="3"/>
  <c r="IC16" i="3"/>
  <c r="IC17" i="3"/>
  <c r="IC18" i="3"/>
  <c r="IC19" i="3"/>
  <c r="IC20" i="3"/>
  <c r="IC21" i="3"/>
  <c r="IC22" i="3"/>
  <c r="IC23" i="3"/>
  <c r="IC24" i="3"/>
  <c r="IC25" i="3"/>
  <c r="IC26" i="3"/>
  <c r="IC27" i="3"/>
  <c r="IC28" i="3"/>
  <c r="IC29" i="3"/>
  <c r="IC30" i="3"/>
  <c r="IC31" i="3"/>
  <c r="IC32" i="3"/>
  <c r="IC33" i="3"/>
  <c r="IC34" i="3"/>
  <c r="IC35" i="3"/>
  <c r="IC36" i="3"/>
  <c r="IC37" i="3"/>
  <c r="IC38" i="3"/>
  <c r="IC39" i="3"/>
  <c r="IC40" i="3"/>
  <c r="IC41" i="3"/>
  <c r="IC43" i="3"/>
  <c r="IC44" i="3"/>
  <c r="IC45" i="3"/>
  <c r="IC46" i="3"/>
  <c r="IC47" i="3"/>
  <c r="IC48" i="3"/>
  <c r="IC49" i="3"/>
  <c r="IC50" i="3"/>
  <c r="IC51" i="3"/>
  <c r="IC52" i="3"/>
  <c r="IC53" i="3"/>
  <c r="IC54" i="3"/>
  <c r="IC55" i="3"/>
  <c r="IC56" i="3"/>
  <c r="IC57" i="3"/>
  <c r="IC58" i="3"/>
  <c r="IC59" i="3"/>
  <c r="IC60" i="3"/>
  <c r="IC61" i="3"/>
  <c r="IC62" i="3"/>
  <c r="IC63" i="3"/>
  <c r="IC64" i="3"/>
  <c r="IC65" i="3"/>
  <c r="IC66" i="3"/>
  <c r="IC67" i="3"/>
  <c r="IC68" i="3"/>
  <c r="IC69" i="3"/>
  <c r="IC70" i="3"/>
  <c r="IC71" i="3"/>
  <c r="IC72" i="3"/>
  <c r="IC73" i="3"/>
  <c r="IC74" i="3"/>
  <c r="IC75" i="3"/>
  <c r="IC76" i="3"/>
  <c r="IC77" i="3"/>
  <c r="IC78" i="3"/>
  <c r="IC79" i="3"/>
  <c r="IC80" i="3"/>
  <c r="IC81" i="3"/>
  <c r="IC82" i="3"/>
  <c r="IC83" i="3"/>
  <c r="IC84" i="3"/>
  <c r="IC85" i="3"/>
  <c r="IC86" i="3"/>
  <c r="IC87" i="3"/>
  <c r="IC88" i="3"/>
  <c r="IC89" i="3"/>
  <c r="IC90" i="3"/>
  <c r="IC91" i="3"/>
  <c r="IC92" i="3"/>
  <c r="IC93" i="3"/>
  <c r="IC94" i="3"/>
  <c r="IC95" i="3"/>
  <c r="IC96" i="3"/>
  <c r="IC97" i="3"/>
  <c r="IC98" i="3"/>
  <c r="IC99" i="3"/>
  <c r="IC100" i="3"/>
  <c r="IC101" i="3"/>
  <c r="IC102" i="3"/>
  <c r="IC103" i="3"/>
  <c r="IC104" i="3"/>
  <c r="IC105" i="3"/>
  <c r="IC106" i="3"/>
  <c r="IC107" i="3"/>
  <c r="IC108" i="3"/>
  <c r="IC109" i="3"/>
  <c r="IC110" i="3"/>
  <c r="IC111" i="3"/>
  <c r="IC112" i="3"/>
  <c r="IC113" i="3"/>
  <c r="IC114" i="3"/>
  <c r="IC115" i="3"/>
  <c r="IC116" i="3"/>
  <c r="IC117" i="3"/>
  <c r="IC118" i="3"/>
  <c r="IC119" i="3"/>
  <c r="IC120" i="3"/>
  <c r="IC121" i="3"/>
  <c r="IC122" i="3"/>
  <c r="IC123" i="3"/>
  <c r="IC124" i="3"/>
  <c r="IC125" i="3"/>
  <c r="IC126" i="3"/>
  <c r="IC127" i="3"/>
  <c r="IC128" i="3"/>
  <c r="IC129" i="3"/>
  <c r="IC130" i="3"/>
  <c r="IC131" i="3"/>
  <c r="IC132" i="3"/>
  <c r="IC133" i="3"/>
  <c r="IC134" i="3"/>
  <c r="IC135" i="3"/>
  <c r="IC136" i="3"/>
  <c r="IC137" i="3"/>
  <c r="IC138" i="3"/>
  <c r="IC139" i="3"/>
  <c r="IC140" i="3"/>
  <c r="IC141" i="3"/>
  <c r="IC142" i="3"/>
  <c r="IC143" i="3"/>
  <c r="IC144" i="3"/>
  <c r="IC145" i="3"/>
  <c r="IC146" i="3"/>
  <c r="IC147" i="3"/>
  <c r="IC148" i="3"/>
  <c r="IC149" i="3"/>
  <c r="IC150" i="3"/>
  <c r="IC151" i="3"/>
  <c r="IC152" i="3"/>
  <c r="IC153" i="3"/>
  <c r="IC154" i="3"/>
  <c r="IC155" i="3"/>
  <c r="IC156" i="3"/>
  <c r="IC157" i="3"/>
  <c r="IC158" i="3"/>
  <c r="IC159" i="3"/>
  <c r="IC160" i="3"/>
  <c r="IC161" i="3"/>
  <c r="IC162" i="3"/>
  <c r="IC163" i="3"/>
  <c r="IC164" i="3"/>
  <c r="IC165" i="3"/>
  <c r="IC166" i="3"/>
  <c r="IC167" i="3"/>
  <c r="IC168" i="3"/>
  <c r="IC169" i="3"/>
  <c r="IC170" i="3"/>
  <c r="IC171" i="3"/>
  <c r="IC172" i="3"/>
  <c r="IC173" i="3"/>
  <c r="IC174" i="3"/>
  <c r="IC175" i="3"/>
  <c r="IC176" i="3"/>
  <c r="IC177" i="3"/>
  <c r="IC178" i="3"/>
  <c r="IC179" i="3"/>
  <c r="IC180" i="3"/>
  <c r="IC181" i="3"/>
  <c r="IC182" i="3"/>
  <c r="IC183" i="3"/>
  <c r="IC184" i="3"/>
  <c r="IC185" i="3"/>
  <c r="IC186" i="3"/>
  <c r="IC187" i="3"/>
  <c r="IC188" i="3"/>
  <c r="IC189" i="3"/>
  <c r="IC190" i="3"/>
  <c r="IC191" i="3"/>
  <c r="IC192" i="3"/>
  <c r="IC193" i="3"/>
  <c r="IC194" i="3"/>
  <c r="IC195" i="3"/>
  <c r="IC196" i="3"/>
  <c r="IC197" i="3"/>
  <c r="IC198" i="3"/>
  <c r="IC199" i="3"/>
  <c r="IC200" i="3"/>
  <c r="IC201" i="3"/>
  <c r="IC202" i="3"/>
  <c r="IC203" i="3"/>
  <c r="IC204" i="3"/>
  <c r="IC205" i="3"/>
  <c r="IC206" i="3"/>
  <c r="IC207" i="3"/>
  <c r="IC208" i="3"/>
  <c r="IC209" i="3"/>
  <c r="IC210" i="3"/>
  <c r="IC211" i="3"/>
  <c r="IC212" i="3"/>
  <c r="IC213" i="3"/>
  <c r="IC214" i="3"/>
  <c r="IC215" i="3"/>
  <c r="IC216" i="3"/>
  <c r="IC217" i="3"/>
  <c r="IC218" i="3"/>
  <c r="IC219" i="3"/>
  <c r="IC220" i="3"/>
  <c r="IC221" i="3"/>
  <c r="IC222" i="3"/>
  <c r="IC223" i="3"/>
  <c r="IC224" i="3"/>
  <c r="IC225" i="3"/>
  <c r="IC226" i="3"/>
  <c r="IC227" i="3"/>
  <c r="IC228" i="3"/>
  <c r="IC229" i="3"/>
  <c r="IC230" i="3"/>
  <c r="IC231" i="3"/>
  <c r="IC232" i="3"/>
  <c r="IC233" i="3"/>
  <c r="IC234" i="3"/>
  <c r="IC235" i="3"/>
  <c r="IC236" i="3"/>
  <c r="IC237" i="3"/>
  <c r="IC238" i="3"/>
  <c r="IC239" i="3"/>
  <c r="IC240" i="3"/>
  <c r="IC241" i="3"/>
  <c r="IC242" i="3"/>
  <c r="IC243" i="3"/>
  <c r="IC244" i="3"/>
  <c r="IC245" i="3"/>
  <c r="IC246" i="3"/>
  <c r="IC247" i="3"/>
  <c r="IC248" i="3"/>
  <c r="IC249" i="3"/>
  <c r="IC250" i="3"/>
  <c r="IC251" i="3"/>
  <c r="IC252" i="3"/>
  <c r="IC253" i="3"/>
  <c r="IC254" i="3"/>
  <c r="IC255" i="3"/>
  <c r="IC256" i="3"/>
  <c r="IC257" i="3"/>
  <c r="IC258" i="3"/>
  <c r="IC259" i="3"/>
  <c r="IC260" i="3"/>
  <c r="IC261" i="3"/>
  <c r="IC262" i="3"/>
  <c r="IC263" i="3"/>
  <c r="IC264" i="3"/>
  <c r="IC265" i="3"/>
  <c r="IC266" i="3"/>
  <c r="IC267" i="3"/>
  <c r="IC268" i="3"/>
  <c r="IC269" i="3"/>
  <c r="IC270" i="3"/>
  <c r="IC271" i="3"/>
  <c r="IC272" i="3"/>
  <c r="IC273" i="3"/>
  <c r="IC274" i="3"/>
  <c r="IC275" i="3"/>
  <c r="IC276" i="3"/>
  <c r="IC277" i="3"/>
  <c r="IC278" i="3"/>
  <c r="IC279" i="3"/>
  <c r="IC280" i="3"/>
  <c r="IC281" i="3"/>
  <c r="IC282" i="3"/>
  <c r="IC283" i="3"/>
  <c r="IC284" i="3"/>
  <c r="IC285" i="3"/>
  <c r="IC286" i="3"/>
  <c r="IC287" i="3"/>
  <c r="IC288" i="3"/>
  <c r="IC289" i="3"/>
  <c r="IC290" i="3"/>
  <c r="IC291" i="3"/>
  <c r="IC292" i="3"/>
  <c r="IC293" i="3"/>
  <c r="IC294" i="3"/>
  <c r="IC295" i="3"/>
  <c r="IC296" i="3"/>
  <c r="IC297" i="3"/>
  <c r="IC298" i="3"/>
  <c r="IC299" i="3"/>
  <c r="IC300" i="3"/>
  <c r="IC301" i="3"/>
  <c r="IC302" i="3"/>
  <c r="IC303" i="3"/>
  <c r="IC304" i="3"/>
  <c r="IC305" i="3"/>
  <c r="IC306" i="3"/>
  <c r="IC307" i="3"/>
  <c r="IC308" i="3"/>
  <c r="IC309" i="3"/>
  <c r="IC310" i="3"/>
  <c r="IC311" i="3"/>
  <c r="IC312" i="3"/>
  <c r="IC313" i="3"/>
  <c r="IC314" i="3"/>
  <c r="IC315" i="3"/>
  <c r="IC316" i="3"/>
  <c r="IC317" i="3"/>
  <c r="IC318" i="3"/>
  <c r="IC319" i="3"/>
  <c r="IC320" i="3"/>
  <c r="IC321" i="3"/>
  <c r="IC322" i="3"/>
  <c r="IC323" i="3"/>
  <c r="IC324" i="3"/>
  <c r="IC325" i="3"/>
  <c r="IC326" i="3"/>
  <c r="IC327" i="3"/>
  <c r="IC328" i="3"/>
  <c r="IC329" i="3"/>
  <c r="IC330" i="3"/>
  <c r="IC331" i="3"/>
  <c r="IC332" i="3"/>
  <c r="IC333" i="3"/>
  <c r="IC334" i="3"/>
  <c r="IC335" i="3"/>
  <c r="IC336" i="3"/>
  <c r="IC337" i="3"/>
  <c r="IC338" i="3"/>
  <c r="IC339" i="3"/>
  <c r="IC340" i="3"/>
  <c r="IC341" i="3"/>
  <c r="IC342" i="3"/>
  <c r="IC343" i="3"/>
  <c r="IC344" i="3"/>
  <c r="IC345" i="3"/>
  <c r="IC346" i="3"/>
  <c r="IC347" i="3"/>
  <c r="IC348" i="3"/>
  <c r="IC349" i="3"/>
  <c r="IC350" i="3"/>
  <c r="IC351" i="3"/>
  <c r="IC352" i="3"/>
  <c r="IC353" i="3"/>
  <c r="IC354" i="3"/>
  <c r="IC355" i="3"/>
  <c r="IC356" i="3"/>
  <c r="IC357" i="3"/>
  <c r="IC358" i="3"/>
  <c r="IC359" i="3"/>
  <c r="IC360" i="3"/>
  <c r="IC361" i="3"/>
  <c r="IC362" i="3"/>
  <c r="IC363" i="3"/>
  <c r="IC364" i="3"/>
  <c r="IC365" i="3"/>
  <c r="IC366" i="3"/>
  <c r="IC367" i="3"/>
  <c r="IC368" i="3"/>
  <c r="IC369" i="3"/>
  <c r="IC370" i="3"/>
  <c r="IC371" i="3"/>
  <c r="IC372" i="3"/>
  <c r="IC373" i="3"/>
  <c r="IC374" i="3"/>
  <c r="IC375" i="3"/>
  <c r="IC376" i="3"/>
  <c r="IC377" i="3"/>
  <c r="IC378" i="3"/>
  <c r="IC379" i="3"/>
  <c r="IC380" i="3"/>
  <c r="IC381" i="3"/>
  <c r="IC382" i="3"/>
  <c r="IC383" i="3"/>
  <c r="IC384" i="3"/>
  <c r="IC385" i="3"/>
  <c r="IC386" i="3"/>
  <c r="IC387" i="3"/>
  <c r="IC388" i="3"/>
  <c r="IC389" i="3"/>
  <c r="IC390" i="3"/>
  <c r="IC391" i="3"/>
  <c r="IC392" i="3"/>
  <c r="IC393" i="3"/>
  <c r="IC394" i="3"/>
  <c r="IC395" i="3"/>
  <c r="IC396" i="3"/>
  <c r="IC397" i="3"/>
  <c r="IC398" i="3"/>
  <c r="IC399" i="3"/>
  <c r="IC400" i="3"/>
  <c r="IC401" i="3"/>
  <c r="IC402" i="3"/>
  <c r="IC403" i="3"/>
  <c r="IC404" i="3"/>
  <c r="IC405" i="3"/>
  <c r="IC406" i="3"/>
  <c r="IC407" i="3"/>
  <c r="IC408" i="3"/>
  <c r="IC409" i="3"/>
  <c r="IC410" i="3"/>
  <c r="IC411" i="3"/>
  <c r="IC412" i="3"/>
  <c r="IC413" i="3"/>
  <c r="IC414" i="3"/>
  <c r="IC415" i="3"/>
  <c r="IC416" i="3"/>
  <c r="IC2" i="3"/>
  <c r="HW416" i="3"/>
  <c r="HW415" i="3"/>
  <c r="HW414" i="3"/>
  <c r="HW413" i="3"/>
  <c r="HW412" i="3"/>
  <c r="HW411" i="3"/>
  <c r="HW410" i="3"/>
  <c r="HW409" i="3"/>
  <c r="HW408" i="3"/>
  <c r="HW407" i="3"/>
  <c r="HW406" i="3"/>
  <c r="HW405" i="3"/>
  <c r="HW404" i="3"/>
  <c r="HW403" i="3"/>
  <c r="HW402" i="3"/>
  <c r="HW401" i="3"/>
  <c r="HW400" i="3"/>
  <c r="HW399" i="3"/>
  <c r="HW398" i="3"/>
  <c r="HW397" i="3"/>
  <c r="HW396" i="3"/>
  <c r="HW395" i="3"/>
  <c r="HW394" i="3"/>
  <c r="HW393" i="3"/>
  <c r="HW392" i="3"/>
  <c r="HW391" i="3"/>
  <c r="HW390" i="3"/>
  <c r="HW389" i="3"/>
  <c r="HW388" i="3"/>
  <c r="HW387" i="3"/>
  <c r="HW386" i="3"/>
  <c r="HW385" i="3"/>
  <c r="HW384" i="3"/>
  <c r="HW383" i="3"/>
  <c r="HW382" i="3"/>
  <c r="HW381" i="3"/>
  <c r="HW380" i="3"/>
  <c r="HW379" i="3"/>
  <c r="HW378" i="3"/>
  <c r="HW377" i="3"/>
  <c r="HW376" i="3"/>
  <c r="HW375" i="3"/>
  <c r="HW374" i="3"/>
  <c r="HW373" i="3"/>
  <c r="HW372" i="3"/>
  <c r="HW371" i="3"/>
  <c r="HW370" i="3"/>
  <c r="HW369" i="3"/>
  <c r="HW368" i="3"/>
  <c r="HW367" i="3"/>
  <c r="HW366" i="3"/>
  <c r="HW365" i="3"/>
  <c r="HW364" i="3"/>
  <c r="HW363" i="3"/>
  <c r="HW362" i="3"/>
  <c r="HW361" i="3"/>
  <c r="HW360" i="3"/>
  <c r="HW359" i="3"/>
  <c r="HW358" i="3"/>
  <c r="HW357" i="3"/>
  <c r="HW356" i="3"/>
  <c r="HW355" i="3"/>
  <c r="HW354" i="3"/>
  <c r="HW353" i="3"/>
  <c r="HW352" i="3"/>
  <c r="HW351" i="3"/>
  <c r="HW350" i="3"/>
  <c r="HW349" i="3"/>
  <c r="HW348" i="3"/>
  <c r="HW347" i="3"/>
  <c r="HW346" i="3"/>
  <c r="HW345" i="3"/>
  <c r="HW344" i="3"/>
  <c r="HW343" i="3"/>
  <c r="HW342" i="3"/>
  <c r="HW341" i="3"/>
  <c r="HW340" i="3"/>
  <c r="HW339" i="3"/>
  <c r="HW338" i="3"/>
  <c r="HW337" i="3"/>
  <c r="HW336" i="3"/>
  <c r="HW335" i="3"/>
  <c r="HW334" i="3"/>
  <c r="HW333" i="3"/>
  <c r="HW332" i="3"/>
  <c r="HW331" i="3"/>
  <c r="HW330" i="3"/>
  <c r="HW329" i="3"/>
  <c r="HW328" i="3"/>
  <c r="HW327" i="3"/>
  <c r="HW326" i="3"/>
  <c r="HW325" i="3"/>
  <c r="HW324" i="3"/>
  <c r="HW323" i="3"/>
  <c r="HW322" i="3"/>
  <c r="HW321" i="3"/>
  <c r="HW320" i="3"/>
  <c r="HW319" i="3"/>
  <c r="HW318" i="3"/>
  <c r="HW317" i="3"/>
  <c r="HW316" i="3"/>
  <c r="HW315" i="3"/>
  <c r="HW314" i="3"/>
  <c r="HW313" i="3"/>
  <c r="HW312" i="3"/>
  <c r="HW311" i="3"/>
  <c r="HW310" i="3"/>
  <c r="HW309" i="3"/>
  <c r="HW308" i="3"/>
  <c r="HW307" i="3"/>
  <c r="HW306" i="3"/>
  <c r="HW305" i="3"/>
  <c r="HW304" i="3"/>
  <c r="HW303" i="3"/>
  <c r="HW302" i="3"/>
  <c r="HW301" i="3"/>
  <c r="HW300" i="3"/>
  <c r="HW299" i="3"/>
  <c r="HW298" i="3"/>
  <c r="HW297" i="3"/>
  <c r="HW296" i="3"/>
  <c r="HW295" i="3"/>
  <c r="HW294" i="3"/>
  <c r="HW293" i="3"/>
  <c r="HW292" i="3"/>
  <c r="HW291" i="3"/>
  <c r="HW290" i="3"/>
  <c r="HW289" i="3"/>
  <c r="HW288" i="3"/>
  <c r="HW287" i="3"/>
  <c r="HW286" i="3"/>
  <c r="HW285" i="3"/>
  <c r="HW284" i="3"/>
  <c r="HW283" i="3"/>
  <c r="HW282" i="3"/>
  <c r="HW281" i="3"/>
  <c r="HW280" i="3"/>
  <c r="HW279" i="3"/>
  <c r="HW278" i="3"/>
  <c r="HW277" i="3"/>
  <c r="HW276" i="3"/>
  <c r="HW275" i="3"/>
  <c r="HW274" i="3"/>
  <c r="HW273" i="3"/>
  <c r="HW272" i="3"/>
  <c r="HW271" i="3"/>
  <c r="HW270" i="3"/>
  <c r="HW269" i="3"/>
  <c r="HW268" i="3"/>
  <c r="HW267" i="3"/>
  <c r="HW266" i="3"/>
  <c r="HW265" i="3"/>
  <c r="HW264" i="3"/>
  <c r="HW263" i="3"/>
  <c r="HW262" i="3"/>
  <c r="HW261" i="3"/>
  <c r="HW260" i="3"/>
  <c r="HW259" i="3"/>
  <c r="HW258" i="3"/>
  <c r="HW257" i="3"/>
  <c r="HW256" i="3"/>
  <c r="HW255" i="3"/>
  <c r="HW254" i="3"/>
  <c r="HW253" i="3"/>
  <c r="HW252" i="3"/>
  <c r="HW251" i="3"/>
  <c r="HW250" i="3"/>
  <c r="HW249" i="3"/>
  <c r="HW248" i="3"/>
  <c r="HW247" i="3"/>
  <c r="HW246" i="3"/>
  <c r="HW245" i="3"/>
  <c r="HW244" i="3"/>
  <c r="HW243" i="3"/>
  <c r="HW242" i="3"/>
  <c r="HW241" i="3"/>
  <c r="HW240" i="3"/>
  <c r="HW239" i="3"/>
  <c r="HW238" i="3"/>
  <c r="HW237" i="3"/>
  <c r="HW236" i="3"/>
  <c r="HW235" i="3"/>
  <c r="HW234" i="3"/>
  <c r="HW233" i="3"/>
  <c r="HW232" i="3"/>
  <c r="HW231" i="3"/>
  <c r="HW230" i="3"/>
  <c r="HW229" i="3"/>
  <c r="HW228" i="3"/>
  <c r="HW227" i="3"/>
  <c r="HW226" i="3"/>
  <c r="HW225" i="3"/>
  <c r="HW224" i="3"/>
  <c r="HW223" i="3"/>
  <c r="HW222" i="3"/>
  <c r="HW221" i="3"/>
  <c r="HW220" i="3"/>
  <c r="HW219" i="3"/>
  <c r="HW218" i="3"/>
  <c r="HW217" i="3"/>
  <c r="HW216" i="3"/>
  <c r="HW215" i="3"/>
  <c r="HW214" i="3"/>
  <c r="HW213" i="3"/>
  <c r="HW212" i="3"/>
  <c r="HW211" i="3"/>
  <c r="HW210" i="3"/>
  <c r="HW209" i="3"/>
  <c r="HW208" i="3"/>
  <c r="HW207" i="3"/>
  <c r="HW206" i="3"/>
  <c r="HW205" i="3"/>
  <c r="HW204" i="3"/>
  <c r="HW203" i="3"/>
  <c r="HW202" i="3"/>
  <c r="HW201" i="3"/>
  <c r="HW200" i="3"/>
  <c r="HW199" i="3"/>
  <c r="HW198" i="3"/>
  <c r="HW197" i="3"/>
  <c r="HW196" i="3"/>
  <c r="HW195" i="3"/>
  <c r="HW194" i="3"/>
  <c r="HW193" i="3"/>
  <c r="HW192" i="3"/>
  <c r="HW191" i="3"/>
  <c r="HW190" i="3"/>
  <c r="HW189" i="3"/>
  <c r="HW188" i="3"/>
  <c r="HW187" i="3"/>
  <c r="HW186" i="3"/>
  <c r="HW185" i="3"/>
  <c r="HW184" i="3"/>
  <c r="HW183" i="3"/>
  <c r="HW182" i="3"/>
  <c r="HW181" i="3"/>
  <c r="HW180" i="3"/>
  <c r="HW179" i="3"/>
  <c r="HW178" i="3"/>
  <c r="HW177" i="3"/>
  <c r="HW176" i="3"/>
  <c r="HW175" i="3"/>
  <c r="HW174" i="3"/>
  <c r="HW173" i="3"/>
  <c r="HW172" i="3"/>
  <c r="HW171" i="3"/>
  <c r="HW170" i="3"/>
  <c r="HW169" i="3"/>
  <c r="HW168" i="3"/>
  <c r="HW167" i="3"/>
  <c r="HW166" i="3"/>
  <c r="HW165" i="3"/>
  <c r="HW164" i="3"/>
  <c r="HW163" i="3"/>
  <c r="HW162" i="3"/>
  <c r="HW161" i="3"/>
  <c r="HW160" i="3"/>
  <c r="HW159" i="3"/>
  <c r="HW158" i="3"/>
  <c r="HW157" i="3"/>
  <c r="HW156" i="3"/>
  <c r="HW155" i="3"/>
  <c r="HW154" i="3"/>
  <c r="HW153" i="3"/>
  <c r="HW152" i="3"/>
  <c r="HW151" i="3"/>
  <c r="HW150" i="3"/>
  <c r="HW149" i="3"/>
  <c r="HW148" i="3"/>
  <c r="HW147" i="3"/>
  <c r="HW146" i="3"/>
  <c r="HW145" i="3"/>
  <c r="HW144" i="3"/>
  <c r="HW143" i="3"/>
  <c r="HW142" i="3"/>
  <c r="HW141" i="3"/>
  <c r="HW140" i="3"/>
  <c r="HW139" i="3"/>
  <c r="HW138" i="3"/>
  <c r="HW137" i="3"/>
  <c r="HW136" i="3"/>
  <c r="HW135" i="3"/>
  <c r="HW134" i="3"/>
  <c r="HW133" i="3"/>
  <c r="HW132" i="3"/>
  <c r="HW131" i="3"/>
  <c r="HW130" i="3"/>
  <c r="HW129" i="3"/>
  <c r="HW128" i="3"/>
  <c r="HW127" i="3"/>
  <c r="HW126" i="3"/>
  <c r="HW125" i="3"/>
  <c r="HW124" i="3"/>
  <c r="HW123" i="3"/>
  <c r="HW122" i="3"/>
  <c r="HW121" i="3"/>
  <c r="HW120" i="3"/>
  <c r="HW119" i="3"/>
  <c r="HW118" i="3"/>
  <c r="HW117" i="3"/>
  <c r="HW116" i="3"/>
  <c r="HW115" i="3"/>
  <c r="HW114" i="3"/>
  <c r="HW113" i="3"/>
  <c r="HW112" i="3"/>
  <c r="HW111" i="3"/>
  <c r="HW110" i="3"/>
  <c r="HW109" i="3"/>
  <c r="HW108" i="3"/>
  <c r="HW107" i="3"/>
  <c r="HW106" i="3"/>
  <c r="HW105" i="3"/>
  <c r="HW104" i="3"/>
  <c r="HW103" i="3"/>
  <c r="HW102" i="3"/>
  <c r="HW101" i="3"/>
  <c r="HW100" i="3"/>
  <c r="HW99" i="3"/>
  <c r="HW98" i="3"/>
  <c r="HW97" i="3"/>
  <c r="HW96" i="3"/>
  <c r="HW95" i="3"/>
  <c r="HW94" i="3"/>
  <c r="HW93" i="3"/>
  <c r="HW92" i="3"/>
  <c r="HW91" i="3"/>
  <c r="HW90" i="3"/>
  <c r="HW89" i="3"/>
  <c r="HW88" i="3"/>
  <c r="HW87" i="3"/>
  <c r="HW86" i="3"/>
  <c r="HW85" i="3"/>
  <c r="HW84" i="3"/>
  <c r="HW83" i="3"/>
  <c r="HW82" i="3"/>
  <c r="HW81" i="3"/>
  <c r="HW80" i="3"/>
  <c r="HW79" i="3"/>
  <c r="HW78" i="3"/>
  <c r="HW77" i="3"/>
  <c r="HW76" i="3"/>
  <c r="HW75" i="3"/>
  <c r="HW74" i="3"/>
  <c r="HW73" i="3"/>
  <c r="HW72" i="3"/>
  <c r="HW71" i="3"/>
  <c r="HW70" i="3"/>
  <c r="HW69" i="3"/>
  <c r="HW68" i="3"/>
  <c r="HW67" i="3"/>
  <c r="HW66" i="3"/>
  <c r="HW65" i="3"/>
  <c r="HW64" i="3"/>
  <c r="HW63" i="3"/>
  <c r="HW62" i="3"/>
  <c r="HW61" i="3"/>
  <c r="HW60" i="3"/>
  <c r="HW59" i="3"/>
  <c r="HW58" i="3"/>
  <c r="HW57" i="3"/>
  <c r="HW56" i="3"/>
  <c r="HW55" i="3"/>
  <c r="HW54" i="3"/>
  <c r="HW53" i="3"/>
  <c r="HW52" i="3"/>
  <c r="HW51" i="3"/>
  <c r="HW50" i="3"/>
  <c r="HW49" i="3"/>
  <c r="HW48" i="3"/>
  <c r="HW47" i="3"/>
  <c r="HW46" i="3"/>
  <c r="HW45" i="3"/>
  <c r="HW44" i="3"/>
  <c r="HW43" i="3"/>
  <c r="HW41" i="3"/>
  <c r="HW40" i="3"/>
  <c r="HW39" i="3"/>
  <c r="HW38" i="3"/>
  <c r="HW37" i="3"/>
  <c r="HW36" i="3"/>
  <c r="HW35" i="3"/>
  <c r="HW34" i="3"/>
  <c r="HW33" i="3"/>
  <c r="HW32" i="3"/>
  <c r="HW31" i="3"/>
  <c r="HW30" i="3"/>
  <c r="HW29" i="3"/>
  <c r="HW28" i="3"/>
  <c r="HW27" i="3"/>
  <c r="HW26" i="3"/>
  <c r="HW25" i="3"/>
  <c r="HW24" i="3"/>
  <c r="HW23" i="3"/>
  <c r="HW22" i="3"/>
  <c r="HW21" i="3"/>
  <c r="HW20" i="3"/>
  <c r="HW19" i="3"/>
  <c r="HW18" i="3"/>
  <c r="HW17" i="3"/>
  <c r="HW16" i="3"/>
  <c r="HW15" i="3"/>
  <c r="HW14" i="3"/>
  <c r="HW13" i="3"/>
  <c r="HW12" i="3"/>
  <c r="HW11" i="3"/>
  <c r="HW10" i="3"/>
  <c r="HW9" i="3"/>
  <c r="HW8" i="3"/>
  <c r="HW7" i="3"/>
  <c r="HW6" i="3"/>
  <c r="HW5" i="3"/>
  <c r="HW4" i="3"/>
  <c r="HW3" i="3"/>
  <c r="HW2" i="3"/>
  <c r="HQ3" i="3"/>
  <c r="HQ4" i="3"/>
  <c r="HQ5" i="3"/>
  <c r="HQ6" i="3"/>
  <c r="HQ7" i="3"/>
  <c r="HQ8" i="3"/>
  <c r="HQ9" i="3"/>
  <c r="HQ10" i="3"/>
  <c r="HQ11" i="3"/>
  <c r="HQ12" i="3"/>
  <c r="HQ13" i="3"/>
  <c r="HQ14" i="3"/>
  <c r="HQ15" i="3"/>
  <c r="HQ16" i="3"/>
  <c r="HQ17" i="3"/>
  <c r="HQ18" i="3"/>
  <c r="HQ19" i="3"/>
  <c r="HQ20" i="3"/>
  <c r="HQ21" i="3"/>
  <c r="HQ22" i="3"/>
  <c r="HQ23" i="3"/>
  <c r="HQ24" i="3"/>
  <c r="HQ25" i="3"/>
  <c r="HQ26" i="3"/>
  <c r="HQ27" i="3"/>
  <c r="HQ28" i="3"/>
  <c r="HQ29" i="3"/>
  <c r="HQ30" i="3"/>
  <c r="HQ31" i="3"/>
  <c r="HQ32" i="3"/>
  <c r="HQ33" i="3"/>
  <c r="HQ34" i="3"/>
  <c r="HQ35" i="3"/>
  <c r="HQ36" i="3"/>
  <c r="HQ37" i="3"/>
  <c r="HQ38" i="3"/>
  <c r="HQ39" i="3"/>
  <c r="HQ40" i="3"/>
  <c r="HQ41" i="3"/>
  <c r="HQ43" i="3"/>
  <c r="HQ44" i="3"/>
  <c r="HQ45" i="3"/>
  <c r="HQ46" i="3"/>
  <c r="HQ47" i="3"/>
  <c r="HQ48" i="3"/>
  <c r="HQ49" i="3"/>
  <c r="HQ50" i="3"/>
  <c r="HQ51" i="3"/>
  <c r="HQ52" i="3"/>
  <c r="HQ53" i="3"/>
  <c r="HQ54" i="3"/>
  <c r="HQ55" i="3"/>
  <c r="HQ56" i="3"/>
  <c r="HQ57" i="3"/>
  <c r="HQ58" i="3"/>
  <c r="HQ59" i="3"/>
  <c r="HQ60" i="3"/>
  <c r="HQ61" i="3"/>
  <c r="HQ62" i="3"/>
  <c r="HQ63" i="3"/>
  <c r="HQ64" i="3"/>
  <c r="HQ65" i="3"/>
  <c r="HQ66" i="3"/>
  <c r="HQ67" i="3"/>
  <c r="HQ68" i="3"/>
  <c r="HQ69" i="3"/>
  <c r="HQ70" i="3"/>
  <c r="HQ71" i="3"/>
  <c r="HQ72" i="3"/>
  <c r="HQ73" i="3"/>
  <c r="HQ74" i="3"/>
  <c r="HQ75" i="3"/>
  <c r="HQ76" i="3"/>
  <c r="HQ77" i="3"/>
  <c r="HQ78" i="3"/>
  <c r="HQ79" i="3"/>
  <c r="HQ80" i="3"/>
  <c r="HQ81" i="3"/>
  <c r="HQ82" i="3"/>
  <c r="HQ83" i="3"/>
  <c r="HQ84" i="3"/>
  <c r="HQ85" i="3"/>
  <c r="HQ86" i="3"/>
  <c r="HQ87" i="3"/>
  <c r="HQ88" i="3"/>
  <c r="HQ89" i="3"/>
  <c r="HQ90" i="3"/>
  <c r="HQ91" i="3"/>
  <c r="HQ92" i="3"/>
  <c r="HQ93" i="3"/>
  <c r="HQ94" i="3"/>
  <c r="HQ95" i="3"/>
  <c r="HQ96" i="3"/>
  <c r="HQ97" i="3"/>
  <c r="HQ98" i="3"/>
  <c r="HQ99" i="3"/>
  <c r="HQ100" i="3"/>
  <c r="HQ101" i="3"/>
  <c r="HQ102" i="3"/>
  <c r="HQ103" i="3"/>
  <c r="HQ104" i="3"/>
  <c r="HQ105" i="3"/>
  <c r="HQ106" i="3"/>
  <c r="HQ107" i="3"/>
  <c r="HQ108" i="3"/>
  <c r="HQ109" i="3"/>
  <c r="HQ110" i="3"/>
  <c r="HQ111" i="3"/>
  <c r="HQ112" i="3"/>
  <c r="HQ113" i="3"/>
  <c r="HQ114" i="3"/>
  <c r="HQ115" i="3"/>
  <c r="HQ116" i="3"/>
  <c r="HQ117" i="3"/>
  <c r="HQ118" i="3"/>
  <c r="HQ119" i="3"/>
  <c r="HQ120" i="3"/>
  <c r="HQ121" i="3"/>
  <c r="HQ122" i="3"/>
  <c r="HQ123" i="3"/>
  <c r="HQ124" i="3"/>
  <c r="HQ125" i="3"/>
  <c r="HQ126" i="3"/>
  <c r="HQ127" i="3"/>
  <c r="HQ128" i="3"/>
  <c r="HQ129" i="3"/>
  <c r="HQ130" i="3"/>
  <c r="HQ131" i="3"/>
  <c r="HQ132" i="3"/>
  <c r="HQ133" i="3"/>
  <c r="HQ134" i="3"/>
  <c r="HQ135" i="3"/>
  <c r="HQ136" i="3"/>
  <c r="HQ137" i="3"/>
  <c r="HQ138" i="3"/>
  <c r="HQ139" i="3"/>
  <c r="HQ140" i="3"/>
  <c r="HQ141" i="3"/>
  <c r="HQ142" i="3"/>
  <c r="HQ143" i="3"/>
  <c r="HQ144" i="3"/>
  <c r="HQ145" i="3"/>
  <c r="HQ146" i="3"/>
  <c r="HQ147" i="3"/>
  <c r="HQ148" i="3"/>
  <c r="HQ149" i="3"/>
  <c r="HQ150" i="3"/>
  <c r="HQ151" i="3"/>
  <c r="HQ152" i="3"/>
  <c r="HQ153" i="3"/>
  <c r="HQ154" i="3"/>
  <c r="HQ155" i="3"/>
  <c r="HQ156" i="3"/>
  <c r="HQ157" i="3"/>
  <c r="HQ158" i="3"/>
  <c r="HQ159" i="3"/>
  <c r="HQ160" i="3"/>
  <c r="HQ161" i="3"/>
  <c r="HQ162" i="3"/>
  <c r="HQ163" i="3"/>
  <c r="HQ164" i="3"/>
  <c r="HQ165" i="3"/>
  <c r="HQ166" i="3"/>
  <c r="HQ167" i="3"/>
  <c r="HQ168" i="3"/>
  <c r="HQ169" i="3"/>
  <c r="HQ170" i="3"/>
  <c r="HQ171" i="3"/>
  <c r="HQ172" i="3"/>
  <c r="HQ173" i="3"/>
  <c r="HQ174" i="3"/>
  <c r="HQ175" i="3"/>
  <c r="HQ176" i="3"/>
  <c r="HQ177" i="3"/>
  <c r="HQ178" i="3"/>
  <c r="HQ179" i="3"/>
  <c r="HQ180" i="3"/>
  <c r="HQ181" i="3"/>
  <c r="HQ182" i="3"/>
  <c r="HQ183" i="3"/>
  <c r="HQ184" i="3"/>
  <c r="HQ185" i="3"/>
  <c r="HQ186" i="3"/>
  <c r="HQ187" i="3"/>
  <c r="HQ188" i="3"/>
  <c r="HQ189" i="3"/>
  <c r="HQ190" i="3"/>
  <c r="HQ191" i="3"/>
  <c r="HQ192" i="3"/>
  <c r="HQ193" i="3"/>
  <c r="HQ194" i="3"/>
  <c r="HQ195" i="3"/>
  <c r="HQ196" i="3"/>
  <c r="HQ197" i="3"/>
  <c r="HQ198" i="3"/>
  <c r="HQ199" i="3"/>
  <c r="HQ200" i="3"/>
  <c r="HQ201" i="3"/>
  <c r="HQ202" i="3"/>
  <c r="HQ203" i="3"/>
  <c r="HQ204" i="3"/>
  <c r="HQ205" i="3"/>
  <c r="HQ206" i="3"/>
  <c r="HQ207" i="3"/>
  <c r="HQ208" i="3"/>
  <c r="HQ209" i="3"/>
  <c r="HQ210" i="3"/>
  <c r="HQ211" i="3"/>
  <c r="HQ212" i="3"/>
  <c r="HQ213" i="3"/>
  <c r="HQ214" i="3"/>
  <c r="HQ215" i="3"/>
  <c r="HQ216" i="3"/>
  <c r="HQ217" i="3"/>
  <c r="HQ218" i="3"/>
  <c r="HQ219" i="3"/>
  <c r="HQ220" i="3"/>
  <c r="HQ221" i="3"/>
  <c r="HQ222" i="3"/>
  <c r="HQ223" i="3"/>
  <c r="HQ224" i="3"/>
  <c r="HQ225" i="3"/>
  <c r="HQ226" i="3"/>
  <c r="HQ227" i="3"/>
  <c r="HQ228" i="3"/>
  <c r="HQ229" i="3"/>
  <c r="HQ230" i="3"/>
  <c r="HQ231" i="3"/>
  <c r="HQ232" i="3"/>
  <c r="HQ233" i="3"/>
  <c r="HQ234" i="3"/>
  <c r="HQ235" i="3"/>
  <c r="HQ236" i="3"/>
  <c r="HQ237" i="3"/>
  <c r="HQ238" i="3"/>
  <c r="HQ239" i="3"/>
  <c r="HQ240" i="3"/>
  <c r="HQ241" i="3"/>
  <c r="HQ242" i="3"/>
  <c r="HQ243" i="3"/>
  <c r="HQ244" i="3"/>
  <c r="HQ245" i="3"/>
  <c r="HQ246" i="3"/>
  <c r="HQ247" i="3"/>
  <c r="HQ248" i="3"/>
  <c r="HQ249" i="3"/>
  <c r="HQ250" i="3"/>
  <c r="HQ251" i="3"/>
  <c r="HQ252" i="3"/>
  <c r="HQ253" i="3"/>
  <c r="HQ254" i="3"/>
  <c r="HQ255" i="3"/>
  <c r="HQ256" i="3"/>
  <c r="HQ257" i="3"/>
  <c r="HQ258" i="3"/>
  <c r="HQ259" i="3"/>
  <c r="HQ260" i="3"/>
  <c r="HQ261" i="3"/>
  <c r="HQ262" i="3"/>
  <c r="HQ263" i="3"/>
  <c r="HQ264" i="3"/>
  <c r="HQ265" i="3"/>
  <c r="HQ266" i="3"/>
  <c r="HQ267" i="3"/>
  <c r="HQ268" i="3"/>
  <c r="HQ269" i="3"/>
  <c r="HQ270" i="3"/>
  <c r="HQ271" i="3"/>
  <c r="HQ272" i="3"/>
  <c r="HQ273" i="3"/>
  <c r="HQ274" i="3"/>
  <c r="HQ275" i="3"/>
  <c r="HQ276" i="3"/>
  <c r="HQ277" i="3"/>
  <c r="HQ278" i="3"/>
  <c r="HQ279" i="3"/>
  <c r="HQ280" i="3"/>
  <c r="HQ281" i="3"/>
  <c r="HQ282" i="3"/>
  <c r="HQ283" i="3"/>
  <c r="HQ284" i="3"/>
  <c r="HQ285" i="3"/>
  <c r="HQ286" i="3"/>
  <c r="HQ287" i="3"/>
  <c r="HQ288" i="3"/>
  <c r="HQ289" i="3"/>
  <c r="HQ290" i="3"/>
  <c r="HQ291" i="3"/>
  <c r="HQ292" i="3"/>
  <c r="HQ293" i="3"/>
  <c r="HQ294" i="3"/>
  <c r="HQ295" i="3"/>
  <c r="HQ296" i="3"/>
  <c r="HQ297" i="3"/>
  <c r="HQ298" i="3"/>
  <c r="HQ299" i="3"/>
  <c r="HQ300" i="3"/>
  <c r="HQ301" i="3"/>
  <c r="HQ302" i="3"/>
  <c r="HQ303" i="3"/>
  <c r="HQ304" i="3"/>
  <c r="HQ305" i="3"/>
  <c r="HQ306" i="3"/>
  <c r="HQ307" i="3"/>
  <c r="HQ308" i="3"/>
  <c r="HQ309" i="3"/>
  <c r="HQ310" i="3"/>
  <c r="HQ311" i="3"/>
  <c r="HQ312" i="3"/>
  <c r="HQ313" i="3"/>
  <c r="HQ314" i="3"/>
  <c r="HQ315" i="3"/>
  <c r="HQ316" i="3"/>
  <c r="HQ317" i="3"/>
  <c r="HQ318" i="3"/>
  <c r="HQ319" i="3"/>
  <c r="HQ320" i="3"/>
  <c r="HQ321" i="3"/>
  <c r="HQ322" i="3"/>
  <c r="HQ323" i="3"/>
  <c r="HQ324" i="3"/>
  <c r="HQ325" i="3"/>
  <c r="HQ326" i="3"/>
  <c r="HQ327" i="3"/>
  <c r="HQ328" i="3"/>
  <c r="HQ329" i="3"/>
  <c r="HQ330" i="3"/>
  <c r="HQ331" i="3"/>
  <c r="HQ332" i="3"/>
  <c r="HQ333" i="3"/>
  <c r="HQ334" i="3"/>
  <c r="HQ335" i="3"/>
  <c r="HQ336" i="3"/>
  <c r="HQ337" i="3"/>
  <c r="HQ338" i="3"/>
  <c r="HQ339" i="3"/>
  <c r="HQ340" i="3"/>
  <c r="HQ341" i="3"/>
  <c r="HQ342" i="3"/>
  <c r="HQ343" i="3"/>
  <c r="HQ344" i="3"/>
  <c r="HQ345" i="3"/>
  <c r="HQ346" i="3"/>
  <c r="HQ347" i="3"/>
  <c r="HQ348" i="3"/>
  <c r="HQ349" i="3"/>
  <c r="HQ350" i="3"/>
  <c r="HQ351" i="3"/>
  <c r="HQ352" i="3"/>
  <c r="HQ353" i="3"/>
  <c r="HQ354" i="3"/>
  <c r="HQ355" i="3"/>
  <c r="HQ356" i="3"/>
  <c r="HQ357" i="3"/>
  <c r="HQ358" i="3"/>
  <c r="HQ359" i="3"/>
  <c r="HQ360" i="3"/>
  <c r="HQ361" i="3"/>
  <c r="HQ362" i="3"/>
  <c r="HQ363" i="3"/>
  <c r="HQ364" i="3"/>
  <c r="HQ365" i="3"/>
  <c r="HQ366" i="3"/>
  <c r="HQ367" i="3"/>
  <c r="HQ368" i="3"/>
  <c r="HQ369" i="3"/>
  <c r="HQ370" i="3"/>
  <c r="HQ371" i="3"/>
  <c r="HQ372" i="3"/>
  <c r="HQ373" i="3"/>
  <c r="HQ374" i="3"/>
  <c r="HQ375" i="3"/>
  <c r="HQ376" i="3"/>
  <c r="HQ377" i="3"/>
  <c r="HQ378" i="3"/>
  <c r="HQ379" i="3"/>
  <c r="HQ380" i="3"/>
  <c r="HQ381" i="3"/>
  <c r="HQ382" i="3"/>
  <c r="HQ383" i="3"/>
  <c r="HQ384" i="3"/>
  <c r="HQ385" i="3"/>
  <c r="HQ386" i="3"/>
  <c r="HQ387" i="3"/>
  <c r="HQ388" i="3"/>
  <c r="HQ389" i="3"/>
  <c r="HQ390" i="3"/>
  <c r="HQ391" i="3"/>
  <c r="HQ392" i="3"/>
  <c r="HQ393" i="3"/>
  <c r="HQ394" i="3"/>
  <c r="HQ395" i="3"/>
  <c r="HQ396" i="3"/>
  <c r="HQ397" i="3"/>
  <c r="HQ398" i="3"/>
  <c r="HQ399" i="3"/>
  <c r="HQ400" i="3"/>
  <c r="HQ401" i="3"/>
  <c r="HQ402" i="3"/>
  <c r="HQ403" i="3"/>
  <c r="HQ404" i="3"/>
  <c r="HQ405" i="3"/>
  <c r="HQ406" i="3"/>
  <c r="HQ407" i="3"/>
  <c r="HQ408" i="3"/>
  <c r="HQ409" i="3"/>
  <c r="HQ410" i="3"/>
  <c r="HQ411" i="3"/>
  <c r="HQ412" i="3"/>
  <c r="HQ413" i="3"/>
  <c r="HQ414" i="3"/>
  <c r="HQ415" i="3"/>
  <c r="HQ416" i="3"/>
  <c r="HQ2" i="3"/>
  <c r="HK3" i="3"/>
  <c r="HK4" i="3"/>
  <c r="HK5" i="3"/>
  <c r="HK6" i="3"/>
  <c r="HK7" i="3"/>
  <c r="HK8" i="3"/>
  <c r="HK9" i="3"/>
  <c r="HK10" i="3"/>
  <c r="HK11" i="3"/>
  <c r="HK12" i="3"/>
  <c r="HK13" i="3"/>
  <c r="HK14" i="3"/>
  <c r="HK15" i="3"/>
  <c r="HK16" i="3"/>
  <c r="HK17" i="3"/>
  <c r="HK18" i="3"/>
  <c r="HK19" i="3"/>
  <c r="HK20" i="3"/>
  <c r="HK21" i="3"/>
  <c r="HK22" i="3"/>
  <c r="HK23" i="3"/>
  <c r="HK24" i="3"/>
  <c r="HK25" i="3"/>
  <c r="HK26" i="3"/>
  <c r="HK27" i="3"/>
  <c r="HK28" i="3"/>
  <c r="HK29" i="3"/>
  <c r="HK30" i="3"/>
  <c r="HK31" i="3"/>
  <c r="HK32" i="3"/>
  <c r="HK33" i="3"/>
  <c r="HK34" i="3"/>
  <c r="HK35" i="3"/>
  <c r="HK36" i="3"/>
  <c r="HK37" i="3"/>
  <c r="HK38" i="3"/>
  <c r="HK39" i="3"/>
  <c r="HK40" i="3"/>
  <c r="HK41" i="3"/>
  <c r="HK43" i="3"/>
  <c r="HK44" i="3"/>
  <c r="HK45" i="3"/>
  <c r="HK46" i="3"/>
  <c r="HK47" i="3"/>
  <c r="HK48" i="3"/>
  <c r="HK49" i="3"/>
  <c r="HK50" i="3"/>
  <c r="HK51" i="3"/>
  <c r="HK52" i="3"/>
  <c r="HK53" i="3"/>
  <c r="HK54" i="3"/>
  <c r="HK55" i="3"/>
  <c r="HK56" i="3"/>
  <c r="HK57" i="3"/>
  <c r="HK58" i="3"/>
  <c r="HK59" i="3"/>
  <c r="HK60" i="3"/>
  <c r="HK61" i="3"/>
  <c r="HK62" i="3"/>
  <c r="HK63" i="3"/>
  <c r="HK64" i="3"/>
  <c r="HK65" i="3"/>
  <c r="HK66" i="3"/>
  <c r="HK67" i="3"/>
  <c r="HK68" i="3"/>
  <c r="HK69" i="3"/>
  <c r="HK70" i="3"/>
  <c r="HK71" i="3"/>
  <c r="HK72" i="3"/>
  <c r="HK73" i="3"/>
  <c r="HK74" i="3"/>
  <c r="HK75" i="3"/>
  <c r="HK76" i="3"/>
  <c r="HK77" i="3"/>
  <c r="HK78" i="3"/>
  <c r="HK79" i="3"/>
  <c r="HK80" i="3"/>
  <c r="HK81" i="3"/>
  <c r="HK82" i="3"/>
  <c r="HK83" i="3"/>
  <c r="HK84" i="3"/>
  <c r="HK85" i="3"/>
  <c r="HK86" i="3"/>
  <c r="HK87" i="3"/>
  <c r="HK88" i="3"/>
  <c r="HK89" i="3"/>
  <c r="HK90" i="3"/>
  <c r="HK91" i="3"/>
  <c r="HK92" i="3"/>
  <c r="HK93" i="3"/>
  <c r="HK94" i="3"/>
  <c r="HK95" i="3"/>
  <c r="HK96" i="3"/>
  <c r="HK97" i="3"/>
  <c r="HK98" i="3"/>
  <c r="HK99" i="3"/>
  <c r="HK100" i="3"/>
  <c r="HK101" i="3"/>
  <c r="HK102" i="3"/>
  <c r="HK103" i="3"/>
  <c r="HK104" i="3"/>
  <c r="HK105" i="3"/>
  <c r="HK106" i="3"/>
  <c r="HK107" i="3"/>
  <c r="HK108" i="3"/>
  <c r="HK109" i="3"/>
  <c r="HK110" i="3"/>
  <c r="HK111" i="3"/>
  <c r="HK112" i="3"/>
  <c r="HK113" i="3"/>
  <c r="HK114" i="3"/>
  <c r="HK115" i="3"/>
  <c r="HK116" i="3"/>
  <c r="HK117" i="3"/>
  <c r="HK118" i="3"/>
  <c r="HK119" i="3"/>
  <c r="HK120" i="3"/>
  <c r="HK121" i="3"/>
  <c r="HK122" i="3"/>
  <c r="HK123" i="3"/>
  <c r="HK124" i="3"/>
  <c r="HK125" i="3"/>
  <c r="HK126" i="3"/>
  <c r="HK127" i="3"/>
  <c r="HK128" i="3"/>
  <c r="HK129" i="3"/>
  <c r="HK130" i="3"/>
  <c r="HK131" i="3"/>
  <c r="HK132" i="3"/>
  <c r="HK133" i="3"/>
  <c r="HK134" i="3"/>
  <c r="HK135" i="3"/>
  <c r="HK136" i="3"/>
  <c r="HK137" i="3"/>
  <c r="HK138" i="3"/>
  <c r="HK139" i="3"/>
  <c r="HK140" i="3"/>
  <c r="HK141" i="3"/>
  <c r="HK142" i="3"/>
  <c r="HK143" i="3"/>
  <c r="HK144" i="3"/>
  <c r="HK145" i="3"/>
  <c r="HK146" i="3"/>
  <c r="HK147" i="3"/>
  <c r="HK148" i="3"/>
  <c r="HK149" i="3"/>
  <c r="HK150" i="3"/>
  <c r="HK151" i="3"/>
  <c r="HK152" i="3"/>
  <c r="HK153" i="3"/>
  <c r="HK154" i="3"/>
  <c r="HK155" i="3"/>
  <c r="HK156" i="3"/>
  <c r="HK157" i="3"/>
  <c r="HK158" i="3"/>
  <c r="HK159" i="3"/>
  <c r="HK160" i="3"/>
  <c r="HK161" i="3"/>
  <c r="HK162" i="3"/>
  <c r="HK163" i="3"/>
  <c r="HK164" i="3"/>
  <c r="HK165" i="3"/>
  <c r="HK166" i="3"/>
  <c r="HK167" i="3"/>
  <c r="HK168" i="3"/>
  <c r="HK169" i="3"/>
  <c r="HK170" i="3"/>
  <c r="HK171" i="3"/>
  <c r="HK172" i="3"/>
  <c r="HK173" i="3"/>
  <c r="HK174" i="3"/>
  <c r="HK175" i="3"/>
  <c r="HK176" i="3"/>
  <c r="HK177" i="3"/>
  <c r="HK178" i="3"/>
  <c r="HK179" i="3"/>
  <c r="HK180" i="3"/>
  <c r="HK181" i="3"/>
  <c r="HK182" i="3"/>
  <c r="HK183" i="3"/>
  <c r="HK184" i="3"/>
  <c r="HK185" i="3"/>
  <c r="HK186" i="3"/>
  <c r="HK187" i="3"/>
  <c r="HK188" i="3"/>
  <c r="HK189" i="3"/>
  <c r="HK190" i="3"/>
  <c r="HK191" i="3"/>
  <c r="HK192" i="3"/>
  <c r="HK193" i="3"/>
  <c r="HK194" i="3"/>
  <c r="HK195" i="3"/>
  <c r="HK196" i="3"/>
  <c r="HK197" i="3"/>
  <c r="HK198" i="3"/>
  <c r="HK199" i="3"/>
  <c r="HK200" i="3"/>
  <c r="HK201" i="3"/>
  <c r="HK202" i="3"/>
  <c r="HK203" i="3"/>
  <c r="HK204" i="3"/>
  <c r="HK205" i="3"/>
  <c r="HK206" i="3"/>
  <c r="HK207" i="3"/>
  <c r="HK208" i="3"/>
  <c r="HK209" i="3"/>
  <c r="HK210" i="3"/>
  <c r="HK211" i="3"/>
  <c r="HK212" i="3"/>
  <c r="HK213" i="3"/>
  <c r="HK214" i="3"/>
  <c r="HK215" i="3"/>
  <c r="HK216" i="3"/>
  <c r="HK217" i="3"/>
  <c r="HK218" i="3"/>
  <c r="HK219" i="3"/>
  <c r="HK220" i="3"/>
  <c r="HK221" i="3"/>
  <c r="HK222" i="3"/>
  <c r="HK223" i="3"/>
  <c r="HK224" i="3"/>
  <c r="HK225" i="3"/>
  <c r="HK226" i="3"/>
  <c r="HK227" i="3"/>
  <c r="HK228" i="3"/>
  <c r="HK229" i="3"/>
  <c r="HK230" i="3"/>
  <c r="HK231" i="3"/>
  <c r="HK232" i="3"/>
  <c r="HK233" i="3"/>
  <c r="HK234" i="3"/>
  <c r="HK235" i="3"/>
  <c r="HK236" i="3"/>
  <c r="HK237" i="3"/>
  <c r="HK238" i="3"/>
  <c r="HK239" i="3"/>
  <c r="HK240" i="3"/>
  <c r="HK241" i="3"/>
  <c r="HK242" i="3"/>
  <c r="HK243" i="3"/>
  <c r="HK244" i="3"/>
  <c r="HK245" i="3"/>
  <c r="HK246" i="3"/>
  <c r="HK247" i="3"/>
  <c r="HK248" i="3"/>
  <c r="HK249" i="3"/>
  <c r="HK250" i="3"/>
  <c r="HK251" i="3"/>
  <c r="HK252" i="3"/>
  <c r="HK253" i="3"/>
  <c r="HK254" i="3"/>
  <c r="HK255" i="3"/>
  <c r="HK256" i="3"/>
  <c r="HK257" i="3"/>
  <c r="HK258" i="3"/>
  <c r="HK259" i="3"/>
  <c r="HK260" i="3"/>
  <c r="HK261" i="3"/>
  <c r="HK262" i="3"/>
  <c r="HK263" i="3"/>
  <c r="HK264" i="3"/>
  <c r="HK265" i="3"/>
  <c r="HK266" i="3"/>
  <c r="HK267" i="3"/>
  <c r="HK268" i="3"/>
  <c r="HK269" i="3"/>
  <c r="HK270" i="3"/>
  <c r="HK271" i="3"/>
  <c r="HK272" i="3"/>
  <c r="HK273" i="3"/>
  <c r="HK274" i="3"/>
  <c r="HK275" i="3"/>
  <c r="HK276" i="3"/>
  <c r="HK277" i="3"/>
  <c r="HK278" i="3"/>
  <c r="HK279" i="3"/>
  <c r="HK280" i="3"/>
  <c r="HK281" i="3"/>
  <c r="HK282" i="3"/>
  <c r="HK283" i="3"/>
  <c r="HK284" i="3"/>
  <c r="HK285" i="3"/>
  <c r="HK286" i="3"/>
  <c r="HK287" i="3"/>
  <c r="HK288" i="3"/>
  <c r="HK289" i="3"/>
  <c r="HK290" i="3"/>
  <c r="HK291" i="3"/>
  <c r="HK292" i="3"/>
  <c r="HK293" i="3"/>
  <c r="HK294" i="3"/>
  <c r="HK295" i="3"/>
  <c r="HK296" i="3"/>
  <c r="HK297" i="3"/>
  <c r="HK298" i="3"/>
  <c r="HK299" i="3"/>
  <c r="HK300" i="3"/>
  <c r="HK301" i="3"/>
  <c r="HK302" i="3"/>
  <c r="HK303" i="3"/>
  <c r="HK304" i="3"/>
  <c r="HK305" i="3"/>
  <c r="HK306" i="3"/>
  <c r="HK307" i="3"/>
  <c r="HK308" i="3"/>
  <c r="HK309" i="3"/>
  <c r="HK310" i="3"/>
  <c r="HK311" i="3"/>
  <c r="HK312" i="3"/>
  <c r="HK313" i="3"/>
  <c r="HK314" i="3"/>
  <c r="HK315" i="3"/>
  <c r="HK316" i="3"/>
  <c r="HK317" i="3"/>
  <c r="HK318" i="3"/>
  <c r="HK319" i="3"/>
  <c r="HK320" i="3"/>
  <c r="HK321" i="3"/>
  <c r="HK322" i="3"/>
  <c r="HK323" i="3"/>
  <c r="HK324" i="3"/>
  <c r="HK325" i="3"/>
  <c r="HK326" i="3"/>
  <c r="HK327" i="3"/>
  <c r="HK328" i="3"/>
  <c r="HK329" i="3"/>
  <c r="HK330" i="3"/>
  <c r="HK331" i="3"/>
  <c r="HK332" i="3"/>
  <c r="HK333" i="3"/>
  <c r="HK334" i="3"/>
  <c r="HK335" i="3"/>
  <c r="HK336" i="3"/>
  <c r="HK337" i="3"/>
  <c r="HK338" i="3"/>
  <c r="HK339" i="3"/>
  <c r="HK340" i="3"/>
  <c r="HK341" i="3"/>
  <c r="HK342" i="3"/>
  <c r="HK343" i="3"/>
  <c r="HK344" i="3"/>
  <c r="HK345" i="3"/>
  <c r="HK346" i="3"/>
  <c r="HK347" i="3"/>
  <c r="HK348" i="3"/>
  <c r="HK349" i="3"/>
  <c r="HK350" i="3"/>
  <c r="HK351" i="3"/>
  <c r="HK352" i="3"/>
  <c r="HK353" i="3"/>
  <c r="HK354" i="3"/>
  <c r="HK355" i="3"/>
  <c r="HK356" i="3"/>
  <c r="HK357" i="3"/>
  <c r="HK358" i="3"/>
  <c r="HK359" i="3"/>
  <c r="HK360" i="3"/>
  <c r="HK361" i="3"/>
  <c r="HK362" i="3"/>
  <c r="HK363" i="3"/>
  <c r="HK364" i="3"/>
  <c r="HK365" i="3"/>
  <c r="HK366" i="3"/>
  <c r="HK367" i="3"/>
  <c r="HK368" i="3"/>
  <c r="HK369" i="3"/>
  <c r="HK370" i="3"/>
  <c r="HK371" i="3"/>
  <c r="HK372" i="3"/>
  <c r="HK373" i="3"/>
  <c r="HK374" i="3"/>
  <c r="HK375" i="3"/>
  <c r="HK376" i="3"/>
  <c r="HK377" i="3"/>
  <c r="HK378" i="3"/>
  <c r="HK379" i="3"/>
  <c r="HK380" i="3"/>
  <c r="HK381" i="3"/>
  <c r="HK382" i="3"/>
  <c r="HK383" i="3"/>
  <c r="HK384" i="3"/>
  <c r="HK385" i="3"/>
  <c r="HK386" i="3"/>
  <c r="HK387" i="3"/>
  <c r="HK388" i="3"/>
  <c r="HK389" i="3"/>
  <c r="HK390" i="3"/>
  <c r="HK391" i="3"/>
  <c r="HK392" i="3"/>
  <c r="HK393" i="3"/>
  <c r="HK394" i="3"/>
  <c r="HK395" i="3"/>
  <c r="HK396" i="3"/>
  <c r="HK397" i="3"/>
  <c r="HK398" i="3"/>
  <c r="HK399" i="3"/>
  <c r="HK400" i="3"/>
  <c r="HK401" i="3"/>
  <c r="HK402" i="3"/>
  <c r="HK403" i="3"/>
  <c r="HK404" i="3"/>
  <c r="HK405" i="3"/>
  <c r="HK406" i="3"/>
  <c r="HK407" i="3"/>
  <c r="HK408" i="3"/>
  <c r="HK409" i="3"/>
  <c r="HK410" i="3"/>
  <c r="HK411" i="3"/>
  <c r="HK412" i="3"/>
  <c r="HK413" i="3"/>
  <c r="HK414" i="3"/>
  <c r="HK415" i="3"/>
  <c r="HK416" i="3"/>
  <c r="HK2" i="3"/>
  <c r="HC4" i="3"/>
  <c r="HC5" i="3"/>
  <c r="HC6" i="3"/>
  <c r="HC7" i="3"/>
  <c r="HC8" i="3"/>
  <c r="HC9" i="3"/>
  <c r="HC10" i="3"/>
  <c r="HC11" i="3"/>
  <c r="HC12" i="3"/>
  <c r="HC13" i="3"/>
  <c r="HC14" i="3"/>
  <c r="HC15" i="3"/>
  <c r="HC16" i="3"/>
  <c r="HC17" i="3"/>
  <c r="HC18" i="3"/>
  <c r="HC19" i="3"/>
  <c r="HC20" i="3"/>
  <c r="HC21" i="3"/>
  <c r="HC22" i="3"/>
  <c r="HC23" i="3"/>
  <c r="HC24" i="3"/>
  <c r="HC25" i="3"/>
  <c r="HC26" i="3"/>
  <c r="HC27" i="3"/>
  <c r="HC28" i="3"/>
  <c r="HC29" i="3"/>
  <c r="HC30" i="3"/>
  <c r="HC31" i="3"/>
  <c r="HC32" i="3"/>
  <c r="HC33" i="3"/>
  <c r="HC34" i="3"/>
  <c r="HC35" i="3"/>
  <c r="HC36" i="3"/>
  <c r="HC37" i="3"/>
  <c r="HC38" i="3"/>
  <c r="HC39" i="3"/>
  <c r="HC40" i="3"/>
  <c r="HC41" i="3"/>
  <c r="HC43" i="3"/>
  <c r="HC44" i="3"/>
  <c r="HC45" i="3"/>
  <c r="HC46" i="3"/>
  <c r="HC47" i="3"/>
  <c r="HC48" i="3"/>
  <c r="HC49" i="3"/>
  <c r="HC50" i="3"/>
  <c r="HC51" i="3"/>
  <c r="HC52" i="3"/>
  <c r="HC53" i="3"/>
  <c r="HC54" i="3"/>
  <c r="HC55" i="3"/>
  <c r="HC56" i="3"/>
  <c r="HC57" i="3"/>
  <c r="HC58" i="3"/>
  <c r="HC59" i="3"/>
  <c r="HC60" i="3"/>
  <c r="HC61" i="3"/>
  <c r="HC62" i="3"/>
  <c r="HC63" i="3"/>
  <c r="HC64" i="3"/>
  <c r="HC65" i="3"/>
  <c r="HC66" i="3"/>
  <c r="HC67" i="3"/>
  <c r="HC68" i="3"/>
  <c r="HC69" i="3"/>
  <c r="HC70" i="3"/>
  <c r="HC71" i="3"/>
  <c r="HC72" i="3"/>
  <c r="HC73" i="3"/>
  <c r="HC74" i="3"/>
  <c r="HC75" i="3"/>
  <c r="HC76" i="3"/>
  <c r="HC77" i="3"/>
  <c r="HC78" i="3"/>
  <c r="HC79" i="3"/>
  <c r="HC80" i="3"/>
  <c r="HC81" i="3"/>
  <c r="HC82" i="3"/>
  <c r="HC83" i="3"/>
  <c r="HC84" i="3"/>
  <c r="HC85" i="3"/>
  <c r="HC86" i="3"/>
  <c r="HC87" i="3"/>
  <c r="HC88" i="3"/>
  <c r="HC89" i="3"/>
  <c r="HC90" i="3"/>
  <c r="HC91" i="3"/>
  <c r="HC92" i="3"/>
  <c r="HC93" i="3"/>
  <c r="HC94" i="3"/>
  <c r="HC95" i="3"/>
  <c r="HC96" i="3"/>
  <c r="HC97" i="3"/>
  <c r="HC98" i="3"/>
  <c r="HC99" i="3"/>
  <c r="HC100" i="3"/>
  <c r="HC101" i="3"/>
  <c r="HC102" i="3"/>
  <c r="HC103" i="3"/>
  <c r="HC104" i="3"/>
  <c r="HC105" i="3"/>
  <c r="HC106" i="3"/>
  <c r="HC107" i="3"/>
  <c r="HC108" i="3"/>
  <c r="HC109" i="3"/>
  <c r="HC110" i="3"/>
  <c r="HC111" i="3"/>
  <c r="HC112" i="3"/>
  <c r="HC113" i="3"/>
  <c r="HC114" i="3"/>
  <c r="HC115" i="3"/>
  <c r="HC116" i="3"/>
  <c r="HC117" i="3"/>
  <c r="HC118" i="3"/>
  <c r="HC119" i="3"/>
  <c r="HC120" i="3"/>
  <c r="HC121" i="3"/>
  <c r="HC122" i="3"/>
  <c r="HC123" i="3"/>
  <c r="HC124" i="3"/>
  <c r="HC125" i="3"/>
  <c r="HC126" i="3"/>
  <c r="HC127" i="3"/>
  <c r="HC128" i="3"/>
  <c r="HC129" i="3"/>
  <c r="HC130" i="3"/>
  <c r="HC131" i="3"/>
  <c r="HC132" i="3"/>
  <c r="HC133" i="3"/>
  <c r="HC134" i="3"/>
  <c r="HC135" i="3"/>
  <c r="HC136" i="3"/>
  <c r="HC137" i="3"/>
  <c r="HC138" i="3"/>
  <c r="HC139" i="3"/>
  <c r="HC140" i="3"/>
  <c r="HC141" i="3"/>
  <c r="HC142" i="3"/>
  <c r="HC143" i="3"/>
  <c r="HC144" i="3"/>
  <c r="HC145" i="3"/>
  <c r="HC146" i="3"/>
  <c r="HC147" i="3"/>
  <c r="HC148" i="3"/>
  <c r="HC149" i="3"/>
  <c r="HC150" i="3"/>
  <c r="HC151" i="3"/>
  <c r="HC152" i="3"/>
  <c r="HC153" i="3"/>
  <c r="HC154" i="3"/>
  <c r="HC155" i="3"/>
  <c r="HC156" i="3"/>
  <c r="HC157" i="3"/>
  <c r="HC158" i="3"/>
  <c r="HC159" i="3"/>
  <c r="HC160" i="3"/>
  <c r="HC161" i="3"/>
  <c r="HC162" i="3"/>
  <c r="HC163" i="3"/>
  <c r="HC164" i="3"/>
  <c r="HC165" i="3"/>
  <c r="HC166" i="3"/>
  <c r="HC167" i="3"/>
  <c r="HC168" i="3"/>
  <c r="HC169" i="3"/>
  <c r="HC170" i="3"/>
  <c r="HC171" i="3"/>
  <c r="HC172" i="3"/>
  <c r="HC173" i="3"/>
  <c r="HC174" i="3"/>
  <c r="HC175" i="3"/>
  <c r="HC176" i="3"/>
  <c r="HC177" i="3"/>
  <c r="HC178" i="3"/>
  <c r="HC179" i="3"/>
  <c r="HC180" i="3"/>
  <c r="HC181" i="3"/>
  <c r="HC182" i="3"/>
  <c r="HC183" i="3"/>
  <c r="HC184" i="3"/>
  <c r="HC185" i="3"/>
  <c r="HC186" i="3"/>
  <c r="HC187" i="3"/>
  <c r="HC188" i="3"/>
  <c r="HC189" i="3"/>
  <c r="HC190" i="3"/>
  <c r="HC191" i="3"/>
  <c r="HC192" i="3"/>
  <c r="HC193" i="3"/>
  <c r="HC194" i="3"/>
  <c r="HC195" i="3"/>
  <c r="HC196" i="3"/>
  <c r="HC197" i="3"/>
  <c r="HC198" i="3"/>
  <c r="HC199" i="3"/>
  <c r="HC200" i="3"/>
  <c r="HC201" i="3"/>
  <c r="HC202" i="3"/>
  <c r="HC203" i="3"/>
  <c r="HC204" i="3"/>
  <c r="HC205" i="3"/>
  <c r="HC206" i="3"/>
  <c r="HC207" i="3"/>
  <c r="HC208" i="3"/>
  <c r="HC209" i="3"/>
  <c r="HC210" i="3"/>
  <c r="HC211" i="3"/>
  <c r="HC212" i="3"/>
  <c r="HC213" i="3"/>
  <c r="HC214" i="3"/>
  <c r="HC215" i="3"/>
  <c r="HC216" i="3"/>
  <c r="HC217" i="3"/>
  <c r="HC218" i="3"/>
  <c r="HC219" i="3"/>
  <c r="HC220" i="3"/>
  <c r="HC221" i="3"/>
  <c r="HC222" i="3"/>
  <c r="HC223" i="3"/>
  <c r="HC224" i="3"/>
  <c r="HC225" i="3"/>
  <c r="HC226" i="3"/>
  <c r="HC227" i="3"/>
  <c r="HC228" i="3"/>
  <c r="HC229" i="3"/>
  <c r="HC230" i="3"/>
  <c r="HC231" i="3"/>
  <c r="HC232" i="3"/>
  <c r="HC233" i="3"/>
  <c r="HC234" i="3"/>
  <c r="HC235" i="3"/>
  <c r="HC236" i="3"/>
  <c r="HC237" i="3"/>
  <c r="HC238" i="3"/>
  <c r="HC239" i="3"/>
  <c r="HC240" i="3"/>
  <c r="HC241" i="3"/>
  <c r="HC242" i="3"/>
  <c r="HC243" i="3"/>
  <c r="HC244" i="3"/>
  <c r="HC245" i="3"/>
  <c r="HC246" i="3"/>
  <c r="HC247" i="3"/>
  <c r="HC248" i="3"/>
  <c r="HC249" i="3"/>
  <c r="HC250" i="3"/>
  <c r="HC251" i="3"/>
  <c r="HC252" i="3"/>
  <c r="HC253" i="3"/>
  <c r="HC254" i="3"/>
  <c r="HC255" i="3"/>
  <c r="HC256" i="3"/>
  <c r="HC257" i="3"/>
  <c r="HC258" i="3"/>
  <c r="HC259" i="3"/>
  <c r="HC260" i="3"/>
  <c r="HC261" i="3"/>
  <c r="HC262" i="3"/>
  <c r="HC263" i="3"/>
  <c r="HC264" i="3"/>
  <c r="HC265" i="3"/>
  <c r="HC266" i="3"/>
  <c r="HC267" i="3"/>
  <c r="HC268" i="3"/>
  <c r="HC269" i="3"/>
  <c r="HC270" i="3"/>
  <c r="HC271" i="3"/>
  <c r="HC272" i="3"/>
  <c r="HC273" i="3"/>
  <c r="HC274" i="3"/>
  <c r="HC275" i="3"/>
  <c r="HC276" i="3"/>
  <c r="HC277" i="3"/>
  <c r="HC278" i="3"/>
  <c r="HC279" i="3"/>
  <c r="HC280" i="3"/>
  <c r="HC281" i="3"/>
  <c r="HC282" i="3"/>
  <c r="HC283" i="3"/>
  <c r="HC284" i="3"/>
  <c r="HC285" i="3"/>
  <c r="HC286" i="3"/>
  <c r="HC287" i="3"/>
  <c r="HC288" i="3"/>
  <c r="HC289" i="3"/>
  <c r="HC290" i="3"/>
  <c r="HC291" i="3"/>
  <c r="HC292" i="3"/>
  <c r="HC293" i="3"/>
  <c r="HC294" i="3"/>
  <c r="HC295" i="3"/>
  <c r="HC296" i="3"/>
  <c r="HC297" i="3"/>
  <c r="HC298" i="3"/>
  <c r="HC299" i="3"/>
  <c r="HC300" i="3"/>
  <c r="HC301" i="3"/>
  <c r="HC302" i="3"/>
  <c r="HC303" i="3"/>
  <c r="HC304" i="3"/>
  <c r="HC305" i="3"/>
  <c r="HC306" i="3"/>
  <c r="HC307" i="3"/>
  <c r="HC308" i="3"/>
  <c r="HC309" i="3"/>
  <c r="HC310" i="3"/>
  <c r="HC311" i="3"/>
  <c r="HC312" i="3"/>
  <c r="HC313" i="3"/>
  <c r="HC314" i="3"/>
  <c r="HC315" i="3"/>
  <c r="HC316" i="3"/>
  <c r="HC317" i="3"/>
  <c r="HC318" i="3"/>
  <c r="HC319" i="3"/>
  <c r="HC320" i="3"/>
  <c r="HC321" i="3"/>
  <c r="HC322" i="3"/>
  <c r="HC323" i="3"/>
  <c r="HC324" i="3"/>
  <c r="HC325" i="3"/>
  <c r="HC326" i="3"/>
  <c r="HC327" i="3"/>
  <c r="HC328" i="3"/>
  <c r="HC329" i="3"/>
  <c r="HC330" i="3"/>
  <c r="HC331" i="3"/>
  <c r="HC332" i="3"/>
  <c r="HC333" i="3"/>
  <c r="HC334" i="3"/>
  <c r="HC335" i="3"/>
  <c r="HC336" i="3"/>
  <c r="HC337" i="3"/>
  <c r="HC338" i="3"/>
  <c r="HC339" i="3"/>
  <c r="HC340" i="3"/>
  <c r="HC341" i="3"/>
  <c r="HC342" i="3"/>
  <c r="HC343" i="3"/>
  <c r="HC344" i="3"/>
  <c r="HC345" i="3"/>
  <c r="HC346" i="3"/>
  <c r="HC347" i="3"/>
  <c r="HC348" i="3"/>
  <c r="HC349" i="3"/>
  <c r="HC350" i="3"/>
  <c r="HC351" i="3"/>
  <c r="HC352" i="3"/>
  <c r="HC353" i="3"/>
  <c r="HC354" i="3"/>
  <c r="HC355" i="3"/>
  <c r="HC356" i="3"/>
  <c r="HC357" i="3"/>
  <c r="HC358" i="3"/>
  <c r="HC359" i="3"/>
  <c r="HC360" i="3"/>
  <c r="HC361" i="3"/>
  <c r="HC362" i="3"/>
  <c r="HC363" i="3"/>
  <c r="HC364" i="3"/>
  <c r="HC365" i="3"/>
  <c r="HC366" i="3"/>
  <c r="HC367" i="3"/>
  <c r="HC368" i="3"/>
  <c r="HC369" i="3"/>
  <c r="HC370" i="3"/>
  <c r="HC371" i="3"/>
  <c r="HC372" i="3"/>
  <c r="HC373" i="3"/>
  <c r="HC374" i="3"/>
  <c r="HC375" i="3"/>
  <c r="HC376" i="3"/>
  <c r="HC377" i="3"/>
  <c r="HC378" i="3"/>
  <c r="HC379" i="3"/>
  <c r="HC380" i="3"/>
  <c r="HC381" i="3"/>
  <c r="HC382" i="3"/>
  <c r="HC383" i="3"/>
  <c r="HC384" i="3"/>
  <c r="HC385" i="3"/>
  <c r="HC386" i="3"/>
  <c r="HC387" i="3"/>
  <c r="HC388" i="3"/>
  <c r="HC389" i="3"/>
  <c r="HC390" i="3"/>
  <c r="HC391" i="3"/>
  <c r="HC392" i="3"/>
  <c r="HC393" i="3"/>
  <c r="HC394" i="3"/>
  <c r="HC395" i="3"/>
  <c r="HC396" i="3"/>
  <c r="HC397" i="3"/>
  <c r="HC398" i="3"/>
  <c r="HC399" i="3"/>
  <c r="HC400" i="3"/>
  <c r="HC401" i="3"/>
  <c r="HC402" i="3"/>
  <c r="HC403" i="3"/>
  <c r="HC404" i="3"/>
  <c r="HC405" i="3"/>
  <c r="HC406" i="3"/>
  <c r="HC407" i="3"/>
  <c r="HC408" i="3"/>
  <c r="HC409" i="3"/>
  <c r="HC410" i="3"/>
  <c r="HC411" i="3"/>
  <c r="HC412" i="3"/>
  <c r="HC413" i="3"/>
  <c r="HC414" i="3"/>
  <c r="HC415" i="3"/>
  <c r="HC416" i="3"/>
  <c r="HC2" i="3"/>
  <c r="HC3" i="3"/>
  <c r="BW6" i="3" l="1"/>
  <c r="IR6" i="3" s="1"/>
  <c r="IS6" i="3" s="1"/>
  <c r="BW10" i="3"/>
  <c r="KD6" i="3" l="1"/>
  <c r="KE6" i="3" s="1"/>
  <c r="IL10" i="3"/>
  <c r="IM10" i="3" s="1"/>
  <c r="KJ10" i="3"/>
  <c r="KK10" i="3" s="1"/>
  <c r="KP10" i="3"/>
  <c r="KQ10" i="3" s="1"/>
  <c r="HG10" i="3"/>
  <c r="HH10" i="3" s="1"/>
  <c r="HZ10" i="3"/>
  <c r="IA10" i="3" s="1"/>
  <c r="KD10" i="3"/>
  <c r="KE10" i="3" s="1"/>
  <c r="KV10" i="3"/>
  <c r="KW10" i="3" s="1"/>
  <c r="JL10" i="3"/>
  <c r="JM10" i="3" s="1"/>
  <c r="JR10" i="3"/>
  <c r="JS10" i="3" s="1"/>
  <c r="JX10" i="3"/>
  <c r="JY10" i="3" s="1"/>
  <c r="IR10" i="3"/>
  <c r="IS10" i="3" s="1"/>
  <c r="JE10" i="3"/>
  <c r="JF10" i="3" s="1"/>
  <c r="HT10" i="3"/>
  <c r="HU10" i="3" s="1"/>
  <c r="IF10" i="3"/>
  <c r="IG10" i="3" s="1"/>
  <c r="HN10" i="3"/>
  <c r="HO10" i="3" s="1"/>
  <c r="IX10" i="3"/>
  <c r="IY10" i="3" s="1"/>
  <c r="IF6" i="3"/>
  <c r="IG6" i="3" s="1"/>
  <c r="KJ6" i="3"/>
  <c r="KK6" i="3" s="1"/>
  <c r="JE6" i="3"/>
  <c r="JF6" i="3" s="1"/>
  <c r="HZ6" i="3"/>
  <c r="IA6" i="3" s="1"/>
  <c r="HG6" i="3"/>
  <c r="HH6" i="3" s="1"/>
  <c r="IL6" i="3"/>
  <c r="IM6" i="3" s="1"/>
  <c r="HT6" i="3"/>
  <c r="HU6" i="3" s="1"/>
  <c r="KP6" i="3"/>
  <c r="KQ6" i="3" s="1"/>
  <c r="JR6" i="3"/>
  <c r="JS6" i="3" s="1"/>
  <c r="JX6" i="3"/>
  <c r="JY6" i="3" s="1"/>
  <c r="KV6" i="3"/>
  <c r="KW6" i="3" s="1"/>
  <c r="JL6" i="3"/>
  <c r="JM6" i="3" s="1"/>
  <c r="HN6" i="3"/>
  <c r="HO6" i="3" s="1"/>
  <c r="IX6" i="3"/>
  <c r="IY6" i="3" s="1"/>
  <c r="AT1" i="3"/>
  <c r="BW31" i="3" l="1"/>
  <c r="HZ31" i="3" l="1"/>
  <c r="IA31" i="3" s="1"/>
  <c r="KD31" i="3"/>
  <c r="KE31" i="3" s="1"/>
  <c r="HT31" i="3"/>
  <c r="HU31" i="3" s="1"/>
  <c r="IX31" i="3"/>
  <c r="IY31" i="3" s="1"/>
  <c r="JE31" i="3"/>
  <c r="JF31" i="3" s="1"/>
  <c r="IL31" i="3"/>
  <c r="IM31" i="3" s="1"/>
  <c r="IR31" i="3"/>
  <c r="IS31" i="3" s="1"/>
  <c r="JR31" i="3"/>
  <c r="JS31" i="3" s="1"/>
  <c r="KV31" i="3"/>
  <c r="KW31" i="3" s="1"/>
  <c r="HG31" i="3"/>
  <c r="HH31" i="3" s="1"/>
  <c r="JX31" i="3"/>
  <c r="JY31" i="3" s="1"/>
  <c r="JL31" i="3"/>
  <c r="JM31" i="3" s="1"/>
  <c r="KP31" i="3"/>
  <c r="KQ31" i="3" s="1"/>
  <c r="KJ31" i="3"/>
  <c r="KK31" i="3" s="1"/>
  <c r="HN31" i="3"/>
  <c r="HO31" i="3" s="1"/>
  <c r="IF31" i="3"/>
  <c r="IG31" i="3" s="1"/>
  <c r="GM416" i="3"/>
  <c r="GM415" i="3"/>
  <c r="GM414" i="3"/>
  <c r="GM413" i="3"/>
  <c r="GM412" i="3"/>
  <c r="GM411" i="3"/>
  <c r="GM410" i="3"/>
  <c r="GM409" i="3"/>
  <c r="GM408" i="3"/>
  <c r="GM407" i="3"/>
  <c r="GM406" i="3"/>
  <c r="GM405" i="3"/>
  <c r="GM404" i="3"/>
  <c r="GM403" i="3"/>
  <c r="GM402" i="3"/>
  <c r="GM401" i="3"/>
  <c r="GM400" i="3"/>
  <c r="GM399" i="3"/>
  <c r="GM398" i="3"/>
  <c r="GM397" i="3"/>
  <c r="GM396" i="3"/>
  <c r="GM395" i="3"/>
  <c r="GM394" i="3"/>
  <c r="GM393" i="3"/>
  <c r="GM392" i="3"/>
  <c r="GM391" i="3"/>
  <c r="GM390" i="3"/>
  <c r="GM389" i="3"/>
  <c r="GM388" i="3"/>
  <c r="GM387" i="3"/>
  <c r="GM386" i="3"/>
  <c r="GM385" i="3"/>
  <c r="GM384" i="3"/>
  <c r="GM383" i="3"/>
  <c r="GM382" i="3"/>
  <c r="GM381" i="3"/>
  <c r="GM380" i="3"/>
  <c r="GM379" i="3"/>
  <c r="GM378" i="3"/>
  <c r="GM377" i="3"/>
  <c r="GM376" i="3"/>
  <c r="GM375" i="3"/>
  <c r="GM374" i="3"/>
  <c r="GM373" i="3"/>
  <c r="GM372" i="3"/>
  <c r="GM371" i="3"/>
  <c r="GM370" i="3"/>
  <c r="GM369" i="3"/>
  <c r="GM368" i="3"/>
  <c r="GM367" i="3"/>
  <c r="GM366" i="3"/>
  <c r="GM365" i="3"/>
  <c r="GM364" i="3"/>
  <c r="GM363" i="3"/>
  <c r="GM362" i="3"/>
  <c r="GM361" i="3"/>
  <c r="GM360" i="3"/>
  <c r="GM359" i="3"/>
  <c r="GM358" i="3"/>
  <c r="GM357" i="3"/>
  <c r="GM356" i="3"/>
  <c r="GM355" i="3"/>
  <c r="GM354" i="3"/>
  <c r="GM353" i="3"/>
  <c r="GM352" i="3"/>
  <c r="GM351" i="3"/>
  <c r="GM350" i="3"/>
  <c r="GM349" i="3"/>
  <c r="GM348" i="3"/>
  <c r="GM347" i="3"/>
  <c r="GM346" i="3"/>
  <c r="GM345" i="3"/>
  <c r="GM344" i="3"/>
  <c r="GM343" i="3"/>
  <c r="GM342" i="3"/>
  <c r="GM341" i="3"/>
  <c r="GM340" i="3"/>
  <c r="GM339" i="3"/>
  <c r="GM338" i="3"/>
  <c r="GM337" i="3"/>
  <c r="GM336" i="3"/>
  <c r="GM335" i="3"/>
  <c r="GM334" i="3"/>
  <c r="GM333" i="3"/>
  <c r="GM332" i="3"/>
  <c r="GM331" i="3"/>
  <c r="GM330" i="3"/>
  <c r="GM329" i="3"/>
  <c r="GM328" i="3"/>
  <c r="GM327" i="3"/>
  <c r="GM326" i="3"/>
  <c r="GM325" i="3"/>
  <c r="GM324" i="3"/>
  <c r="GM323" i="3"/>
  <c r="GM322" i="3"/>
  <c r="GM321" i="3"/>
  <c r="GM320" i="3"/>
  <c r="GM319" i="3"/>
  <c r="GM318" i="3"/>
  <c r="GM317" i="3"/>
  <c r="GM316" i="3"/>
  <c r="GM315" i="3"/>
  <c r="GM314" i="3"/>
  <c r="GM313" i="3"/>
  <c r="GM312" i="3"/>
  <c r="GM311" i="3"/>
  <c r="GM310" i="3"/>
  <c r="GM309" i="3"/>
  <c r="GM308" i="3"/>
  <c r="GM307" i="3"/>
  <c r="GM306" i="3"/>
  <c r="GM305" i="3"/>
  <c r="GM304" i="3"/>
  <c r="GM303" i="3"/>
  <c r="GM302" i="3"/>
  <c r="GM301" i="3"/>
  <c r="GM300" i="3"/>
  <c r="GM299" i="3"/>
  <c r="GM298" i="3"/>
  <c r="GM297" i="3"/>
  <c r="GM296" i="3"/>
  <c r="GM295" i="3"/>
  <c r="GM294" i="3"/>
  <c r="GM293" i="3"/>
  <c r="GM292" i="3"/>
  <c r="GM291" i="3"/>
  <c r="GM290" i="3"/>
  <c r="GM289" i="3"/>
  <c r="GM288" i="3"/>
  <c r="GM287" i="3"/>
  <c r="GM286" i="3"/>
  <c r="GM285" i="3"/>
  <c r="GM284" i="3"/>
  <c r="GM283" i="3"/>
  <c r="GM282" i="3"/>
  <c r="GM281" i="3"/>
  <c r="GM280" i="3"/>
  <c r="GM279" i="3"/>
  <c r="GM278" i="3"/>
  <c r="GM277" i="3"/>
  <c r="GM276" i="3"/>
  <c r="GM275" i="3"/>
  <c r="GM274" i="3"/>
  <c r="GM273" i="3"/>
  <c r="GM272" i="3"/>
  <c r="GM271" i="3"/>
  <c r="GM270" i="3"/>
  <c r="GM269" i="3"/>
  <c r="GM268" i="3"/>
  <c r="GM267" i="3"/>
  <c r="GM266" i="3"/>
  <c r="GM265" i="3"/>
  <c r="GM264" i="3"/>
  <c r="GM263" i="3"/>
  <c r="GM262" i="3"/>
  <c r="GM261" i="3"/>
  <c r="GM260" i="3"/>
  <c r="GM259" i="3"/>
  <c r="GM258" i="3"/>
  <c r="GM257" i="3"/>
  <c r="GM256" i="3"/>
  <c r="GM255" i="3"/>
  <c r="GM254" i="3"/>
  <c r="GM253" i="3"/>
  <c r="GM252" i="3"/>
  <c r="GM251" i="3"/>
  <c r="GM250" i="3"/>
  <c r="GM249" i="3"/>
  <c r="GM248" i="3"/>
  <c r="GM247" i="3"/>
  <c r="GM246" i="3"/>
  <c r="GM245" i="3"/>
  <c r="GM244" i="3"/>
  <c r="GM243" i="3"/>
  <c r="GM242" i="3"/>
  <c r="GM241" i="3"/>
  <c r="GM240" i="3"/>
  <c r="GM239" i="3"/>
  <c r="GM238" i="3"/>
  <c r="GM237" i="3"/>
  <c r="GM236" i="3"/>
  <c r="GM235" i="3"/>
  <c r="GM234" i="3"/>
  <c r="GM233" i="3"/>
  <c r="GM232" i="3"/>
  <c r="GM231" i="3"/>
  <c r="GM230" i="3"/>
  <c r="GM229" i="3"/>
  <c r="GM228" i="3"/>
  <c r="GM227" i="3"/>
  <c r="GM226" i="3"/>
  <c r="GM225" i="3"/>
  <c r="GM224" i="3"/>
  <c r="GM223" i="3"/>
  <c r="GM222" i="3"/>
  <c r="GM221" i="3"/>
  <c r="GM220" i="3"/>
  <c r="GM219" i="3"/>
  <c r="GM218" i="3"/>
  <c r="GM217" i="3"/>
  <c r="GM216" i="3"/>
  <c r="GM215" i="3"/>
  <c r="GM214" i="3"/>
  <c r="GM213" i="3"/>
  <c r="GM212" i="3"/>
  <c r="GM211" i="3"/>
  <c r="GM210" i="3"/>
  <c r="GM209" i="3"/>
  <c r="GM208" i="3"/>
  <c r="GM207" i="3"/>
  <c r="GM206" i="3"/>
  <c r="GM205" i="3"/>
  <c r="GM204" i="3"/>
  <c r="GM203" i="3"/>
  <c r="GM202" i="3"/>
  <c r="GM201" i="3"/>
  <c r="GM200" i="3"/>
  <c r="GM199" i="3"/>
  <c r="GM198" i="3"/>
  <c r="GM197" i="3"/>
  <c r="GM196" i="3"/>
  <c r="GM195" i="3"/>
  <c r="GM194" i="3"/>
  <c r="GM193" i="3"/>
  <c r="GM192" i="3"/>
  <c r="GM191" i="3"/>
  <c r="GM190" i="3"/>
  <c r="GM189" i="3"/>
  <c r="GM188" i="3"/>
  <c r="GM187" i="3"/>
  <c r="GM186" i="3"/>
  <c r="GM185" i="3"/>
  <c r="GM184" i="3"/>
  <c r="GM183" i="3"/>
  <c r="GM182" i="3"/>
  <c r="GM181" i="3"/>
  <c r="GM180" i="3"/>
  <c r="GM179" i="3"/>
  <c r="GM178" i="3"/>
  <c r="GM177" i="3"/>
  <c r="GM176" i="3"/>
  <c r="GM175" i="3"/>
  <c r="GM174" i="3"/>
  <c r="GM173" i="3"/>
  <c r="GM172" i="3"/>
  <c r="GM171" i="3"/>
  <c r="GM170" i="3"/>
  <c r="GM169" i="3"/>
  <c r="GM168" i="3"/>
  <c r="GM167" i="3"/>
  <c r="GM166" i="3"/>
  <c r="GM165" i="3"/>
  <c r="GM164" i="3"/>
  <c r="GM163" i="3"/>
  <c r="GM162" i="3"/>
  <c r="GM161" i="3"/>
  <c r="GM160" i="3"/>
  <c r="GM159" i="3"/>
  <c r="GM158" i="3"/>
  <c r="GM157" i="3"/>
  <c r="GM156" i="3"/>
  <c r="GM155" i="3"/>
  <c r="GM154" i="3"/>
  <c r="GM153" i="3"/>
  <c r="GM152" i="3"/>
  <c r="GM151" i="3"/>
  <c r="GM150" i="3"/>
  <c r="GM149" i="3"/>
  <c r="GM148" i="3"/>
  <c r="GM147" i="3"/>
  <c r="GM146" i="3"/>
  <c r="GM145" i="3"/>
  <c r="GM144" i="3"/>
  <c r="GM143" i="3"/>
  <c r="GM142" i="3"/>
  <c r="GM141" i="3"/>
  <c r="GM140" i="3"/>
  <c r="GM139" i="3"/>
  <c r="GM138" i="3"/>
  <c r="GM137" i="3"/>
  <c r="GM136" i="3"/>
  <c r="GM135" i="3"/>
  <c r="GM134" i="3"/>
  <c r="GM133" i="3"/>
  <c r="GM132" i="3"/>
  <c r="GM131" i="3"/>
  <c r="GM130" i="3"/>
  <c r="GM129" i="3"/>
  <c r="GM128" i="3"/>
  <c r="GM127" i="3"/>
  <c r="GM126" i="3"/>
  <c r="GM125" i="3"/>
  <c r="GM124" i="3"/>
  <c r="GM123" i="3"/>
  <c r="GM122" i="3"/>
  <c r="GM121" i="3"/>
  <c r="GM120" i="3"/>
  <c r="GM119" i="3"/>
  <c r="GM118" i="3"/>
  <c r="GM117" i="3"/>
  <c r="GM116" i="3"/>
  <c r="GM115" i="3"/>
  <c r="GM114" i="3"/>
  <c r="GM113" i="3"/>
  <c r="GM112" i="3"/>
  <c r="GM111" i="3"/>
  <c r="GM110" i="3"/>
  <c r="GM109" i="3"/>
  <c r="GM108" i="3"/>
  <c r="GM107" i="3"/>
  <c r="GM106" i="3"/>
  <c r="GM105" i="3"/>
  <c r="GM104" i="3"/>
  <c r="GM103" i="3"/>
  <c r="GM102" i="3"/>
  <c r="GM101" i="3"/>
  <c r="GM100" i="3"/>
  <c r="GM99" i="3"/>
  <c r="GM98" i="3"/>
  <c r="GM97" i="3"/>
  <c r="GM96" i="3"/>
  <c r="GM95" i="3"/>
  <c r="GM94" i="3"/>
  <c r="GM93" i="3"/>
  <c r="GM92" i="3"/>
  <c r="GM91" i="3"/>
  <c r="GM90" i="3"/>
  <c r="GM89" i="3"/>
  <c r="GM88" i="3"/>
  <c r="GM87" i="3"/>
  <c r="GM86" i="3"/>
  <c r="GM85" i="3"/>
  <c r="GM84" i="3"/>
  <c r="GM83" i="3"/>
  <c r="GM82" i="3"/>
  <c r="GM81" i="3"/>
  <c r="GM80" i="3"/>
  <c r="GM79" i="3"/>
  <c r="GM78" i="3"/>
  <c r="GM77" i="3"/>
  <c r="GM76" i="3"/>
  <c r="GM75" i="3"/>
  <c r="GM74" i="3"/>
  <c r="GM73" i="3"/>
  <c r="GM72" i="3"/>
  <c r="GM71" i="3"/>
  <c r="GM70" i="3"/>
  <c r="GM69" i="3"/>
  <c r="GM68" i="3"/>
  <c r="GM67" i="3"/>
  <c r="GM66" i="3"/>
  <c r="GM65" i="3"/>
  <c r="GM64" i="3"/>
  <c r="GM63" i="3"/>
  <c r="GM62" i="3"/>
  <c r="GM61" i="3"/>
  <c r="GM60" i="3"/>
  <c r="GM59" i="3"/>
  <c r="GM58" i="3"/>
  <c r="GM57" i="3"/>
  <c r="GM56" i="3"/>
  <c r="GM55" i="3"/>
  <c r="GM54" i="3"/>
  <c r="GM53" i="3"/>
  <c r="GM52" i="3"/>
  <c r="GM51" i="3"/>
  <c r="GM50" i="3"/>
  <c r="GM49" i="3"/>
  <c r="GM48" i="3"/>
  <c r="GM47" i="3"/>
  <c r="GM46" i="3"/>
  <c r="GM45" i="3"/>
  <c r="GM44" i="3"/>
  <c r="GM43" i="3"/>
  <c r="GM41" i="3"/>
  <c r="GM40" i="3"/>
  <c r="GM39" i="3"/>
  <c r="GM38" i="3"/>
  <c r="GM37" i="3"/>
  <c r="GM36" i="3"/>
  <c r="GM35" i="3"/>
  <c r="GM34" i="3"/>
  <c r="GM33" i="3"/>
  <c r="GM32" i="3"/>
  <c r="GM31" i="3"/>
  <c r="GM30" i="3"/>
  <c r="GM29" i="3"/>
  <c r="GM28" i="3"/>
  <c r="GM27" i="3"/>
  <c r="GM26" i="3"/>
  <c r="GM25" i="3"/>
  <c r="GM24" i="3"/>
  <c r="GM23" i="3"/>
  <c r="GM22" i="3"/>
  <c r="GM21" i="3"/>
  <c r="GM20" i="3"/>
  <c r="GM19" i="3"/>
  <c r="GM18" i="3"/>
  <c r="GM17" i="3"/>
  <c r="GM16" i="3"/>
  <c r="GM15" i="3"/>
  <c r="GM14" i="3"/>
  <c r="GM13" i="3"/>
  <c r="GM12" i="3"/>
  <c r="GM11" i="3"/>
  <c r="GM10" i="3"/>
  <c r="GM9" i="3"/>
  <c r="GM8" i="3"/>
  <c r="GM7" i="3"/>
  <c r="GM6" i="3"/>
  <c r="GM5" i="3"/>
  <c r="GM4" i="3"/>
  <c r="GM3" i="3"/>
  <c r="GM2" i="3"/>
  <c r="GG416" i="3"/>
  <c r="GG415" i="3"/>
  <c r="GG414" i="3"/>
  <c r="GG413" i="3"/>
  <c r="GG412" i="3"/>
  <c r="GG411" i="3"/>
  <c r="GG410" i="3"/>
  <c r="GG409" i="3"/>
  <c r="GG408" i="3"/>
  <c r="GG407" i="3"/>
  <c r="GG406" i="3"/>
  <c r="GG405" i="3"/>
  <c r="GG404" i="3"/>
  <c r="GG403" i="3"/>
  <c r="GG402" i="3"/>
  <c r="GG401" i="3"/>
  <c r="GG400" i="3"/>
  <c r="GG399" i="3"/>
  <c r="GG398" i="3"/>
  <c r="GG397" i="3"/>
  <c r="GG396" i="3"/>
  <c r="GG395" i="3"/>
  <c r="GG394" i="3"/>
  <c r="GG393" i="3"/>
  <c r="GG392" i="3"/>
  <c r="GG391" i="3"/>
  <c r="GG390" i="3"/>
  <c r="GG389" i="3"/>
  <c r="GG388" i="3"/>
  <c r="GG387" i="3"/>
  <c r="GG386" i="3"/>
  <c r="GG385" i="3"/>
  <c r="GG384" i="3"/>
  <c r="GG383" i="3"/>
  <c r="GG382" i="3"/>
  <c r="GG381" i="3"/>
  <c r="GG380" i="3"/>
  <c r="GG379" i="3"/>
  <c r="GG378" i="3"/>
  <c r="GG377" i="3"/>
  <c r="GG376" i="3"/>
  <c r="GG375" i="3"/>
  <c r="GG374" i="3"/>
  <c r="GG373" i="3"/>
  <c r="GG372" i="3"/>
  <c r="GG371" i="3"/>
  <c r="GG370" i="3"/>
  <c r="GG369" i="3"/>
  <c r="GG368" i="3"/>
  <c r="GG367" i="3"/>
  <c r="GG366" i="3"/>
  <c r="GG365" i="3"/>
  <c r="GG364" i="3"/>
  <c r="GG363" i="3"/>
  <c r="GG362" i="3"/>
  <c r="GG361" i="3"/>
  <c r="GG360" i="3"/>
  <c r="GG359" i="3"/>
  <c r="GG358" i="3"/>
  <c r="GG357" i="3"/>
  <c r="GG356" i="3"/>
  <c r="GG355" i="3"/>
  <c r="GG354" i="3"/>
  <c r="GG353" i="3"/>
  <c r="GG352" i="3"/>
  <c r="GG351" i="3"/>
  <c r="GG350" i="3"/>
  <c r="GG349" i="3"/>
  <c r="GG348" i="3"/>
  <c r="GG347" i="3"/>
  <c r="GG346" i="3"/>
  <c r="GG345" i="3"/>
  <c r="GG344" i="3"/>
  <c r="GG343" i="3"/>
  <c r="GG342" i="3"/>
  <c r="GG341" i="3"/>
  <c r="GG340" i="3"/>
  <c r="GG339" i="3"/>
  <c r="GG338" i="3"/>
  <c r="GG337" i="3"/>
  <c r="GG336" i="3"/>
  <c r="GG335" i="3"/>
  <c r="GG334" i="3"/>
  <c r="GG333" i="3"/>
  <c r="GG332" i="3"/>
  <c r="GG331" i="3"/>
  <c r="GG330" i="3"/>
  <c r="GG329" i="3"/>
  <c r="GG328" i="3"/>
  <c r="GG327" i="3"/>
  <c r="GG326" i="3"/>
  <c r="GG325" i="3"/>
  <c r="GG324" i="3"/>
  <c r="GG323" i="3"/>
  <c r="GG322" i="3"/>
  <c r="GG321" i="3"/>
  <c r="GG320" i="3"/>
  <c r="GG319" i="3"/>
  <c r="GG318" i="3"/>
  <c r="GG317" i="3"/>
  <c r="GG316" i="3"/>
  <c r="GG315" i="3"/>
  <c r="GG314" i="3"/>
  <c r="GG313" i="3"/>
  <c r="GG312" i="3"/>
  <c r="GG311" i="3"/>
  <c r="GG310" i="3"/>
  <c r="GG309" i="3"/>
  <c r="GG308" i="3"/>
  <c r="GG307" i="3"/>
  <c r="GG306" i="3"/>
  <c r="GG305" i="3"/>
  <c r="GG304" i="3"/>
  <c r="GG303" i="3"/>
  <c r="GG302" i="3"/>
  <c r="GG301" i="3"/>
  <c r="GG300" i="3"/>
  <c r="GG299" i="3"/>
  <c r="GG298" i="3"/>
  <c r="GG297" i="3"/>
  <c r="GG296" i="3"/>
  <c r="GG295" i="3"/>
  <c r="GG294" i="3"/>
  <c r="GG293" i="3"/>
  <c r="GG292" i="3"/>
  <c r="GG291" i="3"/>
  <c r="GG290" i="3"/>
  <c r="GG289" i="3"/>
  <c r="GG288" i="3"/>
  <c r="GG287" i="3"/>
  <c r="GG286" i="3"/>
  <c r="GG285" i="3"/>
  <c r="GG284" i="3"/>
  <c r="GG283" i="3"/>
  <c r="GG282" i="3"/>
  <c r="GG281" i="3"/>
  <c r="GG280" i="3"/>
  <c r="GG279" i="3"/>
  <c r="GG278" i="3"/>
  <c r="GG277" i="3"/>
  <c r="GG276" i="3"/>
  <c r="GG275" i="3"/>
  <c r="GG274" i="3"/>
  <c r="GG273" i="3"/>
  <c r="GG272" i="3"/>
  <c r="GG271" i="3"/>
  <c r="GG270" i="3"/>
  <c r="GG269" i="3"/>
  <c r="GG268" i="3"/>
  <c r="GG267" i="3"/>
  <c r="GG266" i="3"/>
  <c r="GG265" i="3"/>
  <c r="GG264" i="3"/>
  <c r="GG263" i="3"/>
  <c r="GG262" i="3"/>
  <c r="GG261" i="3"/>
  <c r="GG260" i="3"/>
  <c r="GG259" i="3"/>
  <c r="GG258" i="3"/>
  <c r="GG257" i="3"/>
  <c r="GG256" i="3"/>
  <c r="GG255" i="3"/>
  <c r="GG254" i="3"/>
  <c r="GG253" i="3"/>
  <c r="GG252" i="3"/>
  <c r="GG251" i="3"/>
  <c r="GG250" i="3"/>
  <c r="GG249" i="3"/>
  <c r="GG248" i="3"/>
  <c r="GG247" i="3"/>
  <c r="GG246" i="3"/>
  <c r="GG245" i="3"/>
  <c r="GG244" i="3"/>
  <c r="GG243" i="3"/>
  <c r="GG242" i="3"/>
  <c r="GG241" i="3"/>
  <c r="GG240" i="3"/>
  <c r="GG239" i="3"/>
  <c r="GG238" i="3"/>
  <c r="GG237" i="3"/>
  <c r="GG236" i="3"/>
  <c r="GG235" i="3"/>
  <c r="GG234" i="3"/>
  <c r="GG233" i="3"/>
  <c r="GG232" i="3"/>
  <c r="GG231" i="3"/>
  <c r="GG230" i="3"/>
  <c r="GG229" i="3"/>
  <c r="GG228" i="3"/>
  <c r="GG227" i="3"/>
  <c r="GG226" i="3"/>
  <c r="GG225" i="3"/>
  <c r="GG224" i="3"/>
  <c r="GG223" i="3"/>
  <c r="GG222" i="3"/>
  <c r="GG221" i="3"/>
  <c r="GG220" i="3"/>
  <c r="GG219" i="3"/>
  <c r="GG218" i="3"/>
  <c r="GG217" i="3"/>
  <c r="GG216" i="3"/>
  <c r="GG215" i="3"/>
  <c r="GG214" i="3"/>
  <c r="GG213" i="3"/>
  <c r="GG212" i="3"/>
  <c r="GG211" i="3"/>
  <c r="GG210" i="3"/>
  <c r="GG209" i="3"/>
  <c r="GG208" i="3"/>
  <c r="GG207" i="3"/>
  <c r="GG206" i="3"/>
  <c r="GG205" i="3"/>
  <c r="GG204" i="3"/>
  <c r="GG203" i="3"/>
  <c r="GG202" i="3"/>
  <c r="GG201" i="3"/>
  <c r="GG200" i="3"/>
  <c r="GG199" i="3"/>
  <c r="GG198" i="3"/>
  <c r="GG197" i="3"/>
  <c r="GG196" i="3"/>
  <c r="GG195" i="3"/>
  <c r="GG194" i="3"/>
  <c r="GG193" i="3"/>
  <c r="GG192" i="3"/>
  <c r="GG191" i="3"/>
  <c r="GG190" i="3"/>
  <c r="GG189" i="3"/>
  <c r="GG188" i="3"/>
  <c r="GG187" i="3"/>
  <c r="GG186" i="3"/>
  <c r="GG185" i="3"/>
  <c r="GG184" i="3"/>
  <c r="GG183" i="3"/>
  <c r="GG182" i="3"/>
  <c r="GG181" i="3"/>
  <c r="GG180" i="3"/>
  <c r="GG179" i="3"/>
  <c r="GG178" i="3"/>
  <c r="GG177" i="3"/>
  <c r="GG176" i="3"/>
  <c r="GG175" i="3"/>
  <c r="GG174" i="3"/>
  <c r="GG173" i="3"/>
  <c r="GG172" i="3"/>
  <c r="GG171" i="3"/>
  <c r="GG170" i="3"/>
  <c r="GG169" i="3"/>
  <c r="GG168" i="3"/>
  <c r="GG167" i="3"/>
  <c r="GG166" i="3"/>
  <c r="GG165" i="3"/>
  <c r="GG164" i="3"/>
  <c r="GG163" i="3"/>
  <c r="GG162" i="3"/>
  <c r="GG161" i="3"/>
  <c r="GG160" i="3"/>
  <c r="GG159" i="3"/>
  <c r="GG158" i="3"/>
  <c r="GG157" i="3"/>
  <c r="GG156" i="3"/>
  <c r="GG155" i="3"/>
  <c r="GG154" i="3"/>
  <c r="GG153" i="3"/>
  <c r="GG152" i="3"/>
  <c r="GG151" i="3"/>
  <c r="GG150" i="3"/>
  <c r="GG149" i="3"/>
  <c r="GG148" i="3"/>
  <c r="GG147" i="3"/>
  <c r="GG146" i="3"/>
  <c r="GG145" i="3"/>
  <c r="GG144" i="3"/>
  <c r="GG143" i="3"/>
  <c r="GG142" i="3"/>
  <c r="GG141" i="3"/>
  <c r="GG140" i="3"/>
  <c r="GG139" i="3"/>
  <c r="GG138" i="3"/>
  <c r="GG137" i="3"/>
  <c r="GG136" i="3"/>
  <c r="GG135" i="3"/>
  <c r="GG134" i="3"/>
  <c r="GG133" i="3"/>
  <c r="GG132" i="3"/>
  <c r="GG131" i="3"/>
  <c r="GG130" i="3"/>
  <c r="GG129" i="3"/>
  <c r="GG128" i="3"/>
  <c r="GG127" i="3"/>
  <c r="GG126" i="3"/>
  <c r="GG125" i="3"/>
  <c r="GG124" i="3"/>
  <c r="GG123" i="3"/>
  <c r="GG122" i="3"/>
  <c r="GG121" i="3"/>
  <c r="GG120" i="3"/>
  <c r="GG119" i="3"/>
  <c r="GG118" i="3"/>
  <c r="GG117" i="3"/>
  <c r="GG116" i="3"/>
  <c r="GG115" i="3"/>
  <c r="GG114" i="3"/>
  <c r="GG113" i="3"/>
  <c r="GG112" i="3"/>
  <c r="GG111" i="3"/>
  <c r="GG110" i="3"/>
  <c r="GG109" i="3"/>
  <c r="GG108" i="3"/>
  <c r="GG107" i="3"/>
  <c r="GG106" i="3"/>
  <c r="GG105" i="3"/>
  <c r="GG104" i="3"/>
  <c r="GG103" i="3"/>
  <c r="GG102" i="3"/>
  <c r="GG101" i="3"/>
  <c r="GG100" i="3"/>
  <c r="GG99" i="3"/>
  <c r="GG98" i="3"/>
  <c r="GG97" i="3"/>
  <c r="GG96" i="3"/>
  <c r="GG95" i="3"/>
  <c r="GG94" i="3"/>
  <c r="GG93" i="3"/>
  <c r="GG92" i="3"/>
  <c r="GG91" i="3"/>
  <c r="GG90" i="3"/>
  <c r="GG89" i="3"/>
  <c r="GG88" i="3"/>
  <c r="GG87" i="3"/>
  <c r="GG86" i="3"/>
  <c r="GG85" i="3"/>
  <c r="GG84" i="3"/>
  <c r="GG83" i="3"/>
  <c r="GG82" i="3"/>
  <c r="GG81" i="3"/>
  <c r="GG80" i="3"/>
  <c r="GG79" i="3"/>
  <c r="GG78" i="3"/>
  <c r="GG77" i="3"/>
  <c r="GG76" i="3"/>
  <c r="GG75" i="3"/>
  <c r="GG74" i="3"/>
  <c r="GG73" i="3"/>
  <c r="GG72" i="3"/>
  <c r="GG71" i="3"/>
  <c r="GG70" i="3"/>
  <c r="GG69" i="3"/>
  <c r="GG68" i="3"/>
  <c r="GG67" i="3"/>
  <c r="GG66" i="3"/>
  <c r="GG65" i="3"/>
  <c r="GG64" i="3"/>
  <c r="GG63" i="3"/>
  <c r="GG62" i="3"/>
  <c r="GG61" i="3"/>
  <c r="GG60" i="3"/>
  <c r="GG59" i="3"/>
  <c r="GG58" i="3"/>
  <c r="GG57" i="3"/>
  <c r="GG56" i="3"/>
  <c r="GG55" i="3"/>
  <c r="GG54" i="3"/>
  <c r="GG53" i="3"/>
  <c r="GG52" i="3"/>
  <c r="GG51" i="3"/>
  <c r="GG50" i="3"/>
  <c r="GG49" i="3"/>
  <c r="GG48" i="3"/>
  <c r="GG47" i="3"/>
  <c r="GG46" i="3"/>
  <c r="GG45" i="3"/>
  <c r="GG44" i="3"/>
  <c r="GG43" i="3"/>
  <c r="GG41" i="3"/>
  <c r="GG40" i="3"/>
  <c r="GG39" i="3"/>
  <c r="GG38" i="3"/>
  <c r="GG37" i="3"/>
  <c r="GG36" i="3"/>
  <c r="GG35" i="3"/>
  <c r="GG34" i="3"/>
  <c r="GG33" i="3"/>
  <c r="GG32" i="3"/>
  <c r="GG31" i="3"/>
  <c r="GG30" i="3"/>
  <c r="GG29" i="3"/>
  <c r="GG28" i="3"/>
  <c r="GG27" i="3"/>
  <c r="GG26" i="3"/>
  <c r="GG25" i="3"/>
  <c r="GG24" i="3"/>
  <c r="GG23" i="3"/>
  <c r="GG22" i="3"/>
  <c r="GG21" i="3"/>
  <c r="GG20" i="3"/>
  <c r="GG19" i="3"/>
  <c r="GG18" i="3"/>
  <c r="GG17" i="3"/>
  <c r="GG16" i="3"/>
  <c r="GG15" i="3"/>
  <c r="GG14" i="3"/>
  <c r="GG13" i="3"/>
  <c r="GG12" i="3"/>
  <c r="GG11" i="3"/>
  <c r="GG10" i="3"/>
  <c r="GG9" i="3"/>
  <c r="GG8" i="3"/>
  <c r="GG7" i="3"/>
  <c r="GG6" i="3"/>
  <c r="GG5" i="3"/>
  <c r="GG4" i="3"/>
  <c r="GG3" i="3"/>
  <c r="GG2" i="3"/>
  <c r="GA416" i="3"/>
  <c r="GA415" i="3"/>
  <c r="GA414" i="3"/>
  <c r="GA413" i="3"/>
  <c r="GA412" i="3"/>
  <c r="GA411" i="3"/>
  <c r="GA410" i="3"/>
  <c r="GA409" i="3"/>
  <c r="GA408" i="3"/>
  <c r="GA407" i="3"/>
  <c r="GA406" i="3"/>
  <c r="GA405" i="3"/>
  <c r="GA404" i="3"/>
  <c r="GA403" i="3"/>
  <c r="GA402" i="3"/>
  <c r="GA401" i="3"/>
  <c r="GA400" i="3"/>
  <c r="GA399" i="3"/>
  <c r="GA398" i="3"/>
  <c r="GA397" i="3"/>
  <c r="GA396" i="3"/>
  <c r="GA395" i="3"/>
  <c r="GA394" i="3"/>
  <c r="GA393" i="3"/>
  <c r="GA392" i="3"/>
  <c r="GA391" i="3"/>
  <c r="GA390" i="3"/>
  <c r="GA389" i="3"/>
  <c r="GA388" i="3"/>
  <c r="GA387" i="3"/>
  <c r="GA386" i="3"/>
  <c r="GA385" i="3"/>
  <c r="GA384" i="3"/>
  <c r="GA383" i="3"/>
  <c r="GA382" i="3"/>
  <c r="GA381" i="3"/>
  <c r="GA380" i="3"/>
  <c r="GA379" i="3"/>
  <c r="GA378" i="3"/>
  <c r="GA377" i="3"/>
  <c r="GA376" i="3"/>
  <c r="GA375" i="3"/>
  <c r="GA374" i="3"/>
  <c r="GA373" i="3"/>
  <c r="GA372" i="3"/>
  <c r="GA371" i="3"/>
  <c r="GA370" i="3"/>
  <c r="GA369" i="3"/>
  <c r="GA368" i="3"/>
  <c r="GA367" i="3"/>
  <c r="GA366" i="3"/>
  <c r="GA365" i="3"/>
  <c r="GA364" i="3"/>
  <c r="GA363" i="3"/>
  <c r="GA362" i="3"/>
  <c r="GA361" i="3"/>
  <c r="GA360" i="3"/>
  <c r="GA359" i="3"/>
  <c r="GA358" i="3"/>
  <c r="GA357" i="3"/>
  <c r="GA356" i="3"/>
  <c r="GA355" i="3"/>
  <c r="GA354" i="3"/>
  <c r="GA353" i="3"/>
  <c r="GA352" i="3"/>
  <c r="GA351" i="3"/>
  <c r="GA350" i="3"/>
  <c r="GA349" i="3"/>
  <c r="GA348" i="3"/>
  <c r="GA347" i="3"/>
  <c r="GA346" i="3"/>
  <c r="GA345" i="3"/>
  <c r="GA344" i="3"/>
  <c r="GA343" i="3"/>
  <c r="GA342" i="3"/>
  <c r="GA341" i="3"/>
  <c r="GA340" i="3"/>
  <c r="GA339" i="3"/>
  <c r="GA338" i="3"/>
  <c r="GA337" i="3"/>
  <c r="GA336" i="3"/>
  <c r="GA335" i="3"/>
  <c r="GA334" i="3"/>
  <c r="GA333" i="3"/>
  <c r="GA332" i="3"/>
  <c r="GA331" i="3"/>
  <c r="GA330" i="3"/>
  <c r="GA329" i="3"/>
  <c r="GA328" i="3"/>
  <c r="GA327" i="3"/>
  <c r="GA326" i="3"/>
  <c r="GA325" i="3"/>
  <c r="GA324" i="3"/>
  <c r="GA323" i="3"/>
  <c r="GA322" i="3"/>
  <c r="GA321" i="3"/>
  <c r="GA320" i="3"/>
  <c r="GA319" i="3"/>
  <c r="GA318" i="3"/>
  <c r="GA317" i="3"/>
  <c r="GA316" i="3"/>
  <c r="GA315" i="3"/>
  <c r="GA314" i="3"/>
  <c r="GA313" i="3"/>
  <c r="GA312" i="3"/>
  <c r="GA311" i="3"/>
  <c r="GA310" i="3"/>
  <c r="GA309" i="3"/>
  <c r="GA308" i="3"/>
  <c r="GA307" i="3"/>
  <c r="GA306" i="3"/>
  <c r="GA305" i="3"/>
  <c r="GA304" i="3"/>
  <c r="GA303" i="3"/>
  <c r="GA302" i="3"/>
  <c r="GA301" i="3"/>
  <c r="GA300" i="3"/>
  <c r="GA299" i="3"/>
  <c r="GA298" i="3"/>
  <c r="GA297" i="3"/>
  <c r="GA296" i="3"/>
  <c r="GA295" i="3"/>
  <c r="GA294" i="3"/>
  <c r="GA293" i="3"/>
  <c r="GA292" i="3"/>
  <c r="GA291" i="3"/>
  <c r="GA290" i="3"/>
  <c r="GA289" i="3"/>
  <c r="GA288" i="3"/>
  <c r="GA287" i="3"/>
  <c r="GA286" i="3"/>
  <c r="GA285" i="3"/>
  <c r="GA284" i="3"/>
  <c r="GA283" i="3"/>
  <c r="GA282" i="3"/>
  <c r="GA281" i="3"/>
  <c r="GA280" i="3"/>
  <c r="GA279" i="3"/>
  <c r="GA278" i="3"/>
  <c r="GA277" i="3"/>
  <c r="GA276" i="3"/>
  <c r="GA275" i="3"/>
  <c r="GA274" i="3"/>
  <c r="GA273" i="3"/>
  <c r="GA272" i="3"/>
  <c r="GA271" i="3"/>
  <c r="GA270" i="3"/>
  <c r="GA269" i="3"/>
  <c r="GA268" i="3"/>
  <c r="GA267" i="3"/>
  <c r="GA266" i="3"/>
  <c r="GA265" i="3"/>
  <c r="GA264" i="3"/>
  <c r="GA263" i="3"/>
  <c r="GA262" i="3"/>
  <c r="GA261" i="3"/>
  <c r="GA260" i="3"/>
  <c r="GA259" i="3"/>
  <c r="GA258" i="3"/>
  <c r="GA257" i="3"/>
  <c r="GA256" i="3"/>
  <c r="GA255" i="3"/>
  <c r="GA254" i="3"/>
  <c r="GA253" i="3"/>
  <c r="GA252" i="3"/>
  <c r="GA251" i="3"/>
  <c r="GA250" i="3"/>
  <c r="GA249" i="3"/>
  <c r="GA248" i="3"/>
  <c r="GA247" i="3"/>
  <c r="GA246" i="3"/>
  <c r="GA245" i="3"/>
  <c r="GA244" i="3"/>
  <c r="GA243" i="3"/>
  <c r="GA242" i="3"/>
  <c r="GA241" i="3"/>
  <c r="GA240" i="3"/>
  <c r="GA239" i="3"/>
  <c r="GA238" i="3"/>
  <c r="GA237" i="3"/>
  <c r="GA236" i="3"/>
  <c r="GA235" i="3"/>
  <c r="GA234" i="3"/>
  <c r="GA233" i="3"/>
  <c r="GA232" i="3"/>
  <c r="GA231" i="3"/>
  <c r="GA230" i="3"/>
  <c r="GA229" i="3"/>
  <c r="GA228" i="3"/>
  <c r="GA227" i="3"/>
  <c r="GA226" i="3"/>
  <c r="GA225" i="3"/>
  <c r="GA224" i="3"/>
  <c r="GA223" i="3"/>
  <c r="GA222" i="3"/>
  <c r="GA221" i="3"/>
  <c r="GA220" i="3"/>
  <c r="GA219" i="3"/>
  <c r="GA218" i="3"/>
  <c r="GA217" i="3"/>
  <c r="GA216" i="3"/>
  <c r="GA215" i="3"/>
  <c r="GA214" i="3"/>
  <c r="GA213" i="3"/>
  <c r="GA212" i="3"/>
  <c r="GA211" i="3"/>
  <c r="GA210" i="3"/>
  <c r="GA209" i="3"/>
  <c r="GA208" i="3"/>
  <c r="GA207" i="3"/>
  <c r="GA206" i="3"/>
  <c r="GA205" i="3"/>
  <c r="GA204" i="3"/>
  <c r="GA203" i="3"/>
  <c r="GA202" i="3"/>
  <c r="GA201" i="3"/>
  <c r="GA200" i="3"/>
  <c r="GA199" i="3"/>
  <c r="GA198" i="3"/>
  <c r="GA197" i="3"/>
  <c r="GA196" i="3"/>
  <c r="GA195" i="3"/>
  <c r="GA194" i="3"/>
  <c r="GA193" i="3"/>
  <c r="GA192" i="3"/>
  <c r="GA191" i="3"/>
  <c r="GA190" i="3"/>
  <c r="GA189" i="3"/>
  <c r="GA188" i="3"/>
  <c r="GA187" i="3"/>
  <c r="GA186" i="3"/>
  <c r="GA185" i="3"/>
  <c r="GA184" i="3"/>
  <c r="GA183" i="3"/>
  <c r="GA182" i="3"/>
  <c r="GA181" i="3"/>
  <c r="GA180" i="3"/>
  <c r="GA179" i="3"/>
  <c r="GA178" i="3"/>
  <c r="GA177" i="3"/>
  <c r="GA176" i="3"/>
  <c r="GA175" i="3"/>
  <c r="GA174" i="3"/>
  <c r="GA173" i="3"/>
  <c r="GA172" i="3"/>
  <c r="GA171" i="3"/>
  <c r="GA170" i="3"/>
  <c r="GA169" i="3"/>
  <c r="GA168" i="3"/>
  <c r="GA167" i="3"/>
  <c r="GA166" i="3"/>
  <c r="GA165" i="3"/>
  <c r="GA164" i="3"/>
  <c r="GA163" i="3"/>
  <c r="GA162" i="3"/>
  <c r="GA161" i="3"/>
  <c r="GA160" i="3"/>
  <c r="GA159" i="3"/>
  <c r="GA158" i="3"/>
  <c r="GA157" i="3"/>
  <c r="GA156" i="3"/>
  <c r="GA155" i="3"/>
  <c r="GA154" i="3"/>
  <c r="GA153" i="3"/>
  <c r="GA152" i="3"/>
  <c r="GA151" i="3"/>
  <c r="GA150" i="3"/>
  <c r="GA149" i="3"/>
  <c r="GA148" i="3"/>
  <c r="GA147" i="3"/>
  <c r="GA146" i="3"/>
  <c r="GA145" i="3"/>
  <c r="GA144" i="3"/>
  <c r="GA143" i="3"/>
  <c r="GA142" i="3"/>
  <c r="GA141" i="3"/>
  <c r="GA140" i="3"/>
  <c r="GA139" i="3"/>
  <c r="GA138" i="3"/>
  <c r="GA137" i="3"/>
  <c r="GA136" i="3"/>
  <c r="GA135" i="3"/>
  <c r="GA134" i="3"/>
  <c r="GA133" i="3"/>
  <c r="GA132" i="3"/>
  <c r="GA131" i="3"/>
  <c r="GA130" i="3"/>
  <c r="GA129" i="3"/>
  <c r="GA128" i="3"/>
  <c r="GA127" i="3"/>
  <c r="GA126" i="3"/>
  <c r="GA125" i="3"/>
  <c r="GA124" i="3"/>
  <c r="GA123" i="3"/>
  <c r="GA122" i="3"/>
  <c r="GA121" i="3"/>
  <c r="GA120" i="3"/>
  <c r="GA119" i="3"/>
  <c r="GA118" i="3"/>
  <c r="GA117" i="3"/>
  <c r="GA116" i="3"/>
  <c r="GA115" i="3"/>
  <c r="GA114" i="3"/>
  <c r="GA113" i="3"/>
  <c r="GA112" i="3"/>
  <c r="GA111" i="3"/>
  <c r="GA110" i="3"/>
  <c r="GA109" i="3"/>
  <c r="GA108" i="3"/>
  <c r="GA107" i="3"/>
  <c r="GA106" i="3"/>
  <c r="GA105" i="3"/>
  <c r="GA104" i="3"/>
  <c r="GA103" i="3"/>
  <c r="GA102" i="3"/>
  <c r="GA101" i="3"/>
  <c r="GA100" i="3"/>
  <c r="GA99" i="3"/>
  <c r="GA98" i="3"/>
  <c r="GA97" i="3"/>
  <c r="GA96" i="3"/>
  <c r="GA95" i="3"/>
  <c r="GA94" i="3"/>
  <c r="GA93" i="3"/>
  <c r="GA92" i="3"/>
  <c r="GA91" i="3"/>
  <c r="GA90" i="3"/>
  <c r="GA89" i="3"/>
  <c r="GA88" i="3"/>
  <c r="GA87" i="3"/>
  <c r="GA86" i="3"/>
  <c r="GA85" i="3"/>
  <c r="GA84" i="3"/>
  <c r="GA83" i="3"/>
  <c r="GA82" i="3"/>
  <c r="GA81" i="3"/>
  <c r="GA80" i="3"/>
  <c r="GA79" i="3"/>
  <c r="GA78" i="3"/>
  <c r="GA77" i="3"/>
  <c r="GA76" i="3"/>
  <c r="GA75" i="3"/>
  <c r="GA74" i="3"/>
  <c r="GA73" i="3"/>
  <c r="GA72" i="3"/>
  <c r="GA71" i="3"/>
  <c r="GA70" i="3"/>
  <c r="GA69" i="3"/>
  <c r="GA68" i="3"/>
  <c r="GA67" i="3"/>
  <c r="GA66" i="3"/>
  <c r="GA65" i="3"/>
  <c r="GA64" i="3"/>
  <c r="GA63" i="3"/>
  <c r="GA62" i="3"/>
  <c r="GA61" i="3"/>
  <c r="GA60" i="3"/>
  <c r="GA59" i="3"/>
  <c r="GA58" i="3"/>
  <c r="GA57" i="3"/>
  <c r="GA56" i="3"/>
  <c r="GA55" i="3"/>
  <c r="GA54" i="3"/>
  <c r="GA53" i="3"/>
  <c r="GA52" i="3"/>
  <c r="GA51" i="3"/>
  <c r="GA50" i="3"/>
  <c r="GA49" i="3"/>
  <c r="GA48" i="3"/>
  <c r="GA47" i="3"/>
  <c r="GA46" i="3"/>
  <c r="GA45" i="3"/>
  <c r="GA44" i="3"/>
  <c r="GA43" i="3"/>
  <c r="GA41" i="3"/>
  <c r="GA40" i="3"/>
  <c r="GA39" i="3"/>
  <c r="GA38" i="3"/>
  <c r="GA37" i="3"/>
  <c r="GA36" i="3"/>
  <c r="GA35" i="3"/>
  <c r="GA34" i="3"/>
  <c r="GA33" i="3"/>
  <c r="GA32" i="3"/>
  <c r="GA31" i="3"/>
  <c r="GA30" i="3"/>
  <c r="GA29" i="3"/>
  <c r="GA28" i="3"/>
  <c r="GA27" i="3"/>
  <c r="GA26" i="3"/>
  <c r="GA25" i="3"/>
  <c r="GA24" i="3"/>
  <c r="GA23" i="3"/>
  <c r="GA22" i="3"/>
  <c r="GA21" i="3"/>
  <c r="GA20" i="3"/>
  <c r="GA19" i="3"/>
  <c r="GA18" i="3"/>
  <c r="GA17" i="3"/>
  <c r="GA16" i="3"/>
  <c r="GA15" i="3"/>
  <c r="GA14" i="3"/>
  <c r="GA13" i="3"/>
  <c r="GA12" i="3"/>
  <c r="GA11" i="3"/>
  <c r="GA10" i="3"/>
  <c r="GA9" i="3"/>
  <c r="GA8" i="3"/>
  <c r="GA7" i="3"/>
  <c r="GA6" i="3"/>
  <c r="GA5" i="3"/>
  <c r="GA4" i="3"/>
  <c r="GA3" i="3"/>
  <c r="GA2" i="3"/>
  <c r="FU416" i="3"/>
  <c r="FU415" i="3"/>
  <c r="FU414" i="3"/>
  <c r="FU413" i="3"/>
  <c r="FU412" i="3"/>
  <c r="FU411" i="3"/>
  <c r="FU410" i="3"/>
  <c r="FU409" i="3"/>
  <c r="FU408" i="3"/>
  <c r="FU407" i="3"/>
  <c r="FU406" i="3"/>
  <c r="FU405" i="3"/>
  <c r="FU404" i="3"/>
  <c r="FU403" i="3"/>
  <c r="FU402" i="3"/>
  <c r="FU401" i="3"/>
  <c r="FU400" i="3"/>
  <c r="FU399" i="3"/>
  <c r="FU398" i="3"/>
  <c r="FU397" i="3"/>
  <c r="FU396" i="3"/>
  <c r="FU395" i="3"/>
  <c r="FU394" i="3"/>
  <c r="FU393" i="3"/>
  <c r="FU392" i="3"/>
  <c r="FU391" i="3"/>
  <c r="FU390" i="3"/>
  <c r="FU389" i="3"/>
  <c r="FU388" i="3"/>
  <c r="FU387" i="3"/>
  <c r="FU386" i="3"/>
  <c r="FU385" i="3"/>
  <c r="FU384" i="3"/>
  <c r="FU383" i="3"/>
  <c r="FU382" i="3"/>
  <c r="FU381" i="3"/>
  <c r="FU380" i="3"/>
  <c r="FU379" i="3"/>
  <c r="FU378" i="3"/>
  <c r="FU377" i="3"/>
  <c r="FU376" i="3"/>
  <c r="FU375" i="3"/>
  <c r="FU374" i="3"/>
  <c r="FU373" i="3"/>
  <c r="FU372" i="3"/>
  <c r="FU371" i="3"/>
  <c r="FU370" i="3"/>
  <c r="FU369" i="3"/>
  <c r="FU368" i="3"/>
  <c r="FU367" i="3"/>
  <c r="FU366" i="3"/>
  <c r="FU365" i="3"/>
  <c r="FU364" i="3"/>
  <c r="FU363" i="3"/>
  <c r="FU362" i="3"/>
  <c r="FU361" i="3"/>
  <c r="FU360" i="3"/>
  <c r="FU359" i="3"/>
  <c r="FU358" i="3"/>
  <c r="FU357" i="3"/>
  <c r="FU356" i="3"/>
  <c r="FU355" i="3"/>
  <c r="FU354" i="3"/>
  <c r="FU353" i="3"/>
  <c r="FU352" i="3"/>
  <c r="FU351" i="3"/>
  <c r="FU350" i="3"/>
  <c r="FU349" i="3"/>
  <c r="FU348" i="3"/>
  <c r="FU347" i="3"/>
  <c r="FU346" i="3"/>
  <c r="FU345" i="3"/>
  <c r="FU344" i="3"/>
  <c r="FU343" i="3"/>
  <c r="FU342" i="3"/>
  <c r="FU341" i="3"/>
  <c r="FU340" i="3"/>
  <c r="FU339" i="3"/>
  <c r="FU338" i="3"/>
  <c r="FU337" i="3"/>
  <c r="FU336" i="3"/>
  <c r="FU335" i="3"/>
  <c r="FU334" i="3"/>
  <c r="FU333" i="3"/>
  <c r="FU332" i="3"/>
  <c r="FU331" i="3"/>
  <c r="FU330" i="3"/>
  <c r="FU329" i="3"/>
  <c r="FU328" i="3"/>
  <c r="FU327" i="3"/>
  <c r="FU326" i="3"/>
  <c r="FU325" i="3"/>
  <c r="FU324" i="3"/>
  <c r="FU323" i="3"/>
  <c r="FU322" i="3"/>
  <c r="FU321" i="3"/>
  <c r="FU320" i="3"/>
  <c r="FU319" i="3"/>
  <c r="FU318" i="3"/>
  <c r="FU317" i="3"/>
  <c r="FU316" i="3"/>
  <c r="FU315" i="3"/>
  <c r="FU314" i="3"/>
  <c r="FU313" i="3"/>
  <c r="FU312" i="3"/>
  <c r="FU311" i="3"/>
  <c r="FU310" i="3"/>
  <c r="FU309" i="3"/>
  <c r="FU308" i="3"/>
  <c r="FU307" i="3"/>
  <c r="FU306" i="3"/>
  <c r="FU305" i="3"/>
  <c r="FU304" i="3"/>
  <c r="FU303" i="3"/>
  <c r="FU302" i="3"/>
  <c r="FU301" i="3"/>
  <c r="FU300" i="3"/>
  <c r="FU299" i="3"/>
  <c r="FU298" i="3"/>
  <c r="FU297" i="3"/>
  <c r="FU296" i="3"/>
  <c r="FU295" i="3"/>
  <c r="FU294" i="3"/>
  <c r="FU293" i="3"/>
  <c r="FU292" i="3"/>
  <c r="FU291" i="3"/>
  <c r="FU290" i="3"/>
  <c r="FU289" i="3"/>
  <c r="FU288" i="3"/>
  <c r="FU287" i="3"/>
  <c r="FU286" i="3"/>
  <c r="FU285" i="3"/>
  <c r="FU284" i="3"/>
  <c r="FU283" i="3"/>
  <c r="FU282" i="3"/>
  <c r="FU281" i="3"/>
  <c r="FU280" i="3"/>
  <c r="FU279" i="3"/>
  <c r="FU278" i="3"/>
  <c r="FU277" i="3"/>
  <c r="FU276" i="3"/>
  <c r="FU275" i="3"/>
  <c r="FU274" i="3"/>
  <c r="FU273" i="3"/>
  <c r="FU272" i="3"/>
  <c r="FU271" i="3"/>
  <c r="FU270" i="3"/>
  <c r="FU269" i="3"/>
  <c r="FU268" i="3"/>
  <c r="FU267" i="3"/>
  <c r="FU266" i="3"/>
  <c r="FU265" i="3"/>
  <c r="FU264" i="3"/>
  <c r="FU263" i="3"/>
  <c r="FU262" i="3"/>
  <c r="FU261" i="3"/>
  <c r="FU260" i="3"/>
  <c r="FU259" i="3"/>
  <c r="FU258" i="3"/>
  <c r="FU257" i="3"/>
  <c r="FU256" i="3"/>
  <c r="FU255" i="3"/>
  <c r="FU254" i="3"/>
  <c r="FU253" i="3"/>
  <c r="FU252" i="3"/>
  <c r="FU251" i="3"/>
  <c r="FU250" i="3"/>
  <c r="FU249" i="3"/>
  <c r="FU248" i="3"/>
  <c r="FU247" i="3"/>
  <c r="FU246" i="3"/>
  <c r="FU245" i="3"/>
  <c r="FU244" i="3"/>
  <c r="FU243" i="3"/>
  <c r="FU242" i="3"/>
  <c r="FU241" i="3"/>
  <c r="FU240" i="3"/>
  <c r="FU239" i="3"/>
  <c r="FU238" i="3"/>
  <c r="FU237" i="3"/>
  <c r="FU236" i="3"/>
  <c r="FU235" i="3"/>
  <c r="FU234" i="3"/>
  <c r="FU233" i="3"/>
  <c r="FU232" i="3"/>
  <c r="FU231" i="3"/>
  <c r="FU230" i="3"/>
  <c r="FU229" i="3"/>
  <c r="FU228" i="3"/>
  <c r="FU227" i="3"/>
  <c r="FU226" i="3"/>
  <c r="FU225" i="3"/>
  <c r="FU224" i="3"/>
  <c r="FU223" i="3"/>
  <c r="FU222" i="3"/>
  <c r="FU221" i="3"/>
  <c r="FU220" i="3"/>
  <c r="FU219" i="3"/>
  <c r="FU218" i="3"/>
  <c r="FU217" i="3"/>
  <c r="FU216" i="3"/>
  <c r="FU215" i="3"/>
  <c r="FU214" i="3"/>
  <c r="FU213" i="3"/>
  <c r="FU212" i="3"/>
  <c r="FU211" i="3"/>
  <c r="FU210" i="3"/>
  <c r="FU209" i="3"/>
  <c r="FU208" i="3"/>
  <c r="FU207" i="3"/>
  <c r="FU206" i="3"/>
  <c r="FU205" i="3"/>
  <c r="FU204" i="3"/>
  <c r="FU203" i="3"/>
  <c r="FU202" i="3"/>
  <c r="FU201" i="3"/>
  <c r="FU200" i="3"/>
  <c r="FU199" i="3"/>
  <c r="FU198" i="3"/>
  <c r="FU197" i="3"/>
  <c r="FU196" i="3"/>
  <c r="FU195" i="3"/>
  <c r="FU194" i="3"/>
  <c r="FU193" i="3"/>
  <c r="FU192" i="3"/>
  <c r="FU191" i="3"/>
  <c r="FU190" i="3"/>
  <c r="FU189" i="3"/>
  <c r="FU188" i="3"/>
  <c r="FU187" i="3"/>
  <c r="FU186" i="3"/>
  <c r="FU185" i="3"/>
  <c r="FU184" i="3"/>
  <c r="FU183" i="3"/>
  <c r="FU182" i="3"/>
  <c r="FU181" i="3"/>
  <c r="FU180" i="3"/>
  <c r="FU179" i="3"/>
  <c r="FU178" i="3"/>
  <c r="FU177" i="3"/>
  <c r="FU176" i="3"/>
  <c r="FU175" i="3"/>
  <c r="FU174" i="3"/>
  <c r="FU173" i="3"/>
  <c r="FU172" i="3"/>
  <c r="FU171" i="3"/>
  <c r="FU170" i="3"/>
  <c r="FU169" i="3"/>
  <c r="FU168" i="3"/>
  <c r="FU167" i="3"/>
  <c r="FU166" i="3"/>
  <c r="FU165" i="3"/>
  <c r="FU164" i="3"/>
  <c r="FU163" i="3"/>
  <c r="FU162" i="3"/>
  <c r="FU161" i="3"/>
  <c r="FU160" i="3"/>
  <c r="FU159" i="3"/>
  <c r="FU158" i="3"/>
  <c r="FU157" i="3"/>
  <c r="FU156" i="3"/>
  <c r="FU155" i="3"/>
  <c r="FU154" i="3"/>
  <c r="FU153" i="3"/>
  <c r="FU152" i="3"/>
  <c r="FU151" i="3"/>
  <c r="FU150" i="3"/>
  <c r="FU149" i="3"/>
  <c r="FU148" i="3"/>
  <c r="FU147" i="3"/>
  <c r="FU146" i="3"/>
  <c r="FU145" i="3"/>
  <c r="FU144" i="3"/>
  <c r="FU143" i="3"/>
  <c r="FU142" i="3"/>
  <c r="FU141" i="3"/>
  <c r="FU140" i="3"/>
  <c r="FU139" i="3"/>
  <c r="FU138" i="3"/>
  <c r="FU137" i="3"/>
  <c r="FU136" i="3"/>
  <c r="FU135" i="3"/>
  <c r="FU134" i="3"/>
  <c r="FU133" i="3"/>
  <c r="FU132" i="3"/>
  <c r="FU131" i="3"/>
  <c r="FU130" i="3"/>
  <c r="FU129" i="3"/>
  <c r="FU128" i="3"/>
  <c r="FU127" i="3"/>
  <c r="FU126" i="3"/>
  <c r="FU125" i="3"/>
  <c r="FU124" i="3"/>
  <c r="FU123" i="3"/>
  <c r="FU122" i="3"/>
  <c r="FU121" i="3"/>
  <c r="FU120" i="3"/>
  <c r="FU119" i="3"/>
  <c r="FU118" i="3"/>
  <c r="FU117" i="3"/>
  <c r="FU116" i="3"/>
  <c r="FU115" i="3"/>
  <c r="FU114" i="3"/>
  <c r="FU113" i="3"/>
  <c r="FU112" i="3"/>
  <c r="FU111" i="3"/>
  <c r="FU110" i="3"/>
  <c r="FU109" i="3"/>
  <c r="FU108" i="3"/>
  <c r="FU107" i="3"/>
  <c r="FU106" i="3"/>
  <c r="FU105" i="3"/>
  <c r="FU104" i="3"/>
  <c r="FU103" i="3"/>
  <c r="FU102" i="3"/>
  <c r="FU101" i="3"/>
  <c r="FU100" i="3"/>
  <c r="FU99" i="3"/>
  <c r="FU98" i="3"/>
  <c r="FU97" i="3"/>
  <c r="FU96" i="3"/>
  <c r="FU95" i="3"/>
  <c r="FU94" i="3"/>
  <c r="FU93" i="3"/>
  <c r="FU92" i="3"/>
  <c r="FU91" i="3"/>
  <c r="FU90" i="3"/>
  <c r="FU89" i="3"/>
  <c r="FU88" i="3"/>
  <c r="FU87" i="3"/>
  <c r="FU86" i="3"/>
  <c r="FU85" i="3"/>
  <c r="FU84" i="3"/>
  <c r="FU83" i="3"/>
  <c r="FU82" i="3"/>
  <c r="FU81" i="3"/>
  <c r="FU80" i="3"/>
  <c r="FU79" i="3"/>
  <c r="FU78" i="3"/>
  <c r="FU77" i="3"/>
  <c r="FU76" i="3"/>
  <c r="FU75" i="3"/>
  <c r="FU74" i="3"/>
  <c r="FU73" i="3"/>
  <c r="FU72" i="3"/>
  <c r="FU71" i="3"/>
  <c r="FU70" i="3"/>
  <c r="FU69" i="3"/>
  <c r="FU68" i="3"/>
  <c r="FU67" i="3"/>
  <c r="FU66" i="3"/>
  <c r="FU65" i="3"/>
  <c r="FU64" i="3"/>
  <c r="FU63" i="3"/>
  <c r="FU62" i="3"/>
  <c r="FU61" i="3"/>
  <c r="FU60" i="3"/>
  <c r="FU59" i="3"/>
  <c r="FU58" i="3"/>
  <c r="FU57" i="3"/>
  <c r="FU56" i="3"/>
  <c r="FU55" i="3"/>
  <c r="FU54" i="3"/>
  <c r="FU53" i="3"/>
  <c r="FU52" i="3"/>
  <c r="FU51" i="3"/>
  <c r="FU50" i="3"/>
  <c r="FU49" i="3"/>
  <c r="FU48" i="3"/>
  <c r="FU47" i="3"/>
  <c r="FU46" i="3"/>
  <c r="FU45" i="3"/>
  <c r="FU44" i="3"/>
  <c r="FU43" i="3"/>
  <c r="FU41" i="3"/>
  <c r="FU40" i="3"/>
  <c r="FU39" i="3"/>
  <c r="FU38" i="3"/>
  <c r="FU37" i="3"/>
  <c r="FU36" i="3"/>
  <c r="FU35" i="3"/>
  <c r="FU34" i="3"/>
  <c r="FU33" i="3"/>
  <c r="FU32" i="3"/>
  <c r="FU31" i="3"/>
  <c r="FU30" i="3"/>
  <c r="FU29" i="3"/>
  <c r="FU28" i="3"/>
  <c r="FU27" i="3"/>
  <c r="FU26" i="3"/>
  <c r="FU25" i="3"/>
  <c r="FU24" i="3"/>
  <c r="FU23" i="3"/>
  <c r="FU22" i="3"/>
  <c r="FU21" i="3"/>
  <c r="FU20" i="3"/>
  <c r="FU19" i="3"/>
  <c r="FU18" i="3"/>
  <c r="FU17" i="3"/>
  <c r="FU16" i="3"/>
  <c r="FU15" i="3"/>
  <c r="FU14" i="3"/>
  <c r="FU13" i="3"/>
  <c r="FU12" i="3"/>
  <c r="FU11" i="3"/>
  <c r="FU10" i="3"/>
  <c r="FU9" i="3"/>
  <c r="FU8" i="3"/>
  <c r="FU7" i="3"/>
  <c r="FU6" i="3"/>
  <c r="FU5" i="3"/>
  <c r="FU4" i="3"/>
  <c r="FU3" i="3"/>
  <c r="FU2" i="3"/>
  <c r="FN3" i="3"/>
  <c r="FN4" i="3"/>
  <c r="FN5" i="3"/>
  <c r="FN6" i="3"/>
  <c r="FN7" i="3"/>
  <c r="FN8" i="3"/>
  <c r="FN9" i="3"/>
  <c r="FN10" i="3"/>
  <c r="FN11" i="3"/>
  <c r="FN12" i="3"/>
  <c r="FN13" i="3"/>
  <c r="FN14" i="3"/>
  <c r="FN15" i="3"/>
  <c r="FN16" i="3"/>
  <c r="FN17" i="3"/>
  <c r="FN18" i="3"/>
  <c r="FN19" i="3"/>
  <c r="FN20" i="3"/>
  <c r="FN21" i="3"/>
  <c r="FN22" i="3"/>
  <c r="FN23" i="3"/>
  <c r="FN24" i="3"/>
  <c r="FN25" i="3"/>
  <c r="FN26" i="3"/>
  <c r="FN27" i="3"/>
  <c r="FN28" i="3"/>
  <c r="FN29" i="3"/>
  <c r="FN30" i="3"/>
  <c r="FN31" i="3"/>
  <c r="FN32" i="3"/>
  <c r="FN33" i="3"/>
  <c r="FN34" i="3"/>
  <c r="FN35" i="3"/>
  <c r="FN36" i="3"/>
  <c r="FN37" i="3"/>
  <c r="FN38" i="3"/>
  <c r="FN39" i="3"/>
  <c r="FN40" i="3"/>
  <c r="FN41" i="3"/>
  <c r="FN43" i="3"/>
  <c r="FN44" i="3"/>
  <c r="FN45" i="3"/>
  <c r="FN46" i="3"/>
  <c r="FN47" i="3"/>
  <c r="FN48" i="3"/>
  <c r="FN49" i="3"/>
  <c r="FN50" i="3"/>
  <c r="FN51" i="3"/>
  <c r="FN52" i="3"/>
  <c r="FN53" i="3"/>
  <c r="FN54" i="3"/>
  <c r="FN55" i="3"/>
  <c r="FN56" i="3"/>
  <c r="FN57" i="3"/>
  <c r="FN58" i="3"/>
  <c r="FN59" i="3"/>
  <c r="FN60" i="3"/>
  <c r="FN61" i="3"/>
  <c r="FN62" i="3"/>
  <c r="FN63" i="3"/>
  <c r="FN64" i="3"/>
  <c r="FN65" i="3"/>
  <c r="FN66" i="3"/>
  <c r="FN67" i="3"/>
  <c r="FN68" i="3"/>
  <c r="FN69" i="3"/>
  <c r="FN70" i="3"/>
  <c r="FN71" i="3"/>
  <c r="FN72" i="3"/>
  <c r="FN73" i="3"/>
  <c r="FN74" i="3"/>
  <c r="FN75" i="3"/>
  <c r="FN76" i="3"/>
  <c r="FN77" i="3"/>
  <c r="FN78" i="3"/>
  <c r="FN79" i="3"/>
  <c r="FN80" i="3"/>
  <c r="FN81" i="3"/>
  <c r="FN82" i="3"/>
  <c r="FN83" i="3"/>
  <c r="FN84" i="3"/>
  <c r="FN85" i="3"/>
  <c r="FN86" i="3"/>
  <c r="FN87" i="3"/>
  <c r="FN88" i="3"/>
  <c r="FN89" i="3"/>
  <c r="FN90" i="3"/>
  <c r="FN91" i="3"/>
  <c r="FN92" i="3"/>
  <c r="FN93" i="3"/>
  <c r="FN94" i="3"/>
  <c r="FN95" i="3"/>
  <c r="FN96" i="3"/>
  <c r="FN97" i="3"/>
  <c r="FN98" i="3"/>
  <c r="FN99" i="3"/>
  <c r="FN100" i="3"/>
  <c r="FN101" i="3"/>
  <c r="FN102" i="3"/>
  <c r="FN103" i="3"/>
  <c r="FN104" i="3"/>
  <c r="FN105" i="3"/>
  <c r="FN106" i="3"/>
  <c r="FN107" i="3"/>
  <c r="FN108" i="3"/>
  <c r="FN109" i="3"/>
  <c r="FN110" i="3"/>
  <c r="FN111" i="3"/>
  <c r="FN112" i="3"/>
  <c r="FN113" i="3"/>
  <c r="FN114" i="3"/>
  <c r="FN115" i="3"/>
  <c r="FN116" i="3"/>
  <c r="FN117" i="3"/>
  <c r="FN118" i="3"/>
  <c r="FN119" i="3"/>
  <c r="FN120" i="3"/>
  <c r="FN121" i="3"/>
  <c r="FN122" i="3"/>
  <c r="FN123" i="3"/>
  <c r="FN124" i="3"/>
  <c r="FN125" i="3"/>
  <c r="FN126" i="3"/>
  <c r="FN127" i="3"/>
  <c r="FN128" i="3"/>
  <c r="FN129" i="3"/>
  <c r="FN130" i="3"/>
  <c r="FN131" i="3"/>
  <c r="FN132" i="3"/>
  <c r="FN133" i="3"/>
  <c r="FN134" i="3"/>
  <c r="FN135" i="3"/>
  <c r="FN136" i="3"/>
  <c r="FN137" i="3"/>
  <c r="FN138" i="3"/>
  <c r="FN139" i="3"/>
  <c r="FN140" i="3"/>
  <c r="FN141" i="3"/>
  <c r="FN142" i="3"/>
  <c r="FN143" i="3"/>
  <c r="FN144" i="3"/>
  <c r="FN145" i="3"/>
  <c r="FN146" i="3"/>
  <c r="FN147" i="3"/>
  <c r="FN148" i="3"/>
  <c r="FN149" i="3"/>
  <c r="FN150" i="3"/>
  <c r="FN151" i="3"/>
  <c r="FN152" i="3"/>
  <c r="FN153" i="3"/>
  <c r="FN154" i="3"/>
  <c r="FN155" i="3"/>
  <c r="FN156" i="3"/>
  <c r="FN157" i="3"/>
  <c r="FN158" i="3"/>
  <c r="FN159" i="3"/>
  <c r="FN160" i="3"/>
  <c r="FN161" i="3"/>
  <c r="FN162" i="3"/>
  <c r="FN163" i="3"/>
  <c r="FN164" i="3"/>
  <c r="FN165" i="3"/>
  <c r="FN166" i="3"/>
  <c r="FN167" i="3"/>
  <c r="FN168" i="3"/>
  <c r="FN169" i="3"/>
  <c r="FN170" i="3"/>
  <c r="FN171" i="3"/>
  <c r="FN172" i="3"/>
  <c r="FN173" i="3"/>
  <c r="FN174" i="3"/>
  <c r="FN175" i="3"/>
  <c r="FN176" i="3"/>
  <c r="FN177" i="3"/>
  <c r="FN178" i="3"/>
  <c r="FN179" i="3"/>
  <c r="FN180" i="3"/>
  <c r="FN181" i="3"/>
  <c r="FN182" i="3"/>
  <c r="FN183" i="3"/>
  <c r="FN184" i="3"/>
  <c r="FN185" i="3"/>
  <c r="FN186" i="3"/>
  <c r="FN187" i="3"/>
  <c r="FN188" i="3"/>
  <c r="FN189" i="3"/>
  <c r="FN190" i="3"/>
  <c r="FN191" i="3"/>
  <c r="FN192" i="3"/>
  <c r="FN193" i="3"/>
  <c r="FN194" i="3"/>
  <c r="FN195" i="3"/>
  <c r="FN196" i="3"/>
  <c r="FN197" i="3"/>
  <c r="FN198" i="3"/>
  <c r="FN199" i="3"/>
  <c r="FN200" i="3"/>
  <c r="FN201" i="3"/>
  <c r="FN202" i="3"/>
  <c r="FN203" i="3"/>
  <c r="FN204" i="3"/>
  <c r="FN205" i="3"/>
  <c r="FN206" i="3"/>
  <c r="FN207" i="3"/>
  <c r="FN208" i="3"/>
  <c r="FN209" i="3"/>
  <c r="FN210" i="3"/>
  <c r="FN211" i="3"/>
  <c r="FN212" i="3"/>
  <c r="FN213" i="3"/>
  <c r="FN214" i="3"/>
  <c r="FN215" i="3"/>
  <c r="FN216" i="3"/>
  <c r="FN217" i="3"/>
  <c r="FN218" i="3"/>
  <c r="FN219" i="3"/>
  <c r="FN220" i="3"/>
  <c r="FN221" i="3"/>
  <c r="FN222" i="3"/>
  <c r="FN223" i="3"/>
  <c r="FN224" i="3"/>
  <c r="FN225" i="3"/>
  <c r="FN226" i="3"/>
  <c r="FN227" i="3"/>
  <c r="FN228" i="3"/>
  <c r="FN229" i="3"/>
  <c r="FN230" i="3"/>
  <c r="FN231" i="3"/>
  <c r="FN232" i="3"/>
  <c r="FN233" i="3"/>
  <c r="FN234" i="3"/>
  <c r="FN235" i="3"/>
  <c r="FN236" i="3"/>
  <c r="FN237" i="3"/>
  <c r="FN238" i="3"/>
  <c r="FN239" i="3"/>
  <c r="FN240" i="3"/>
  <c r="FN241" i="3"/>
  <c r="FN242" i="3"/>
  <c r="FN243" i="3"/>
  <c r="FN244" i="3"/>
  <c r="FN245" i="3"/>
  <c r="FN246" i="3"/>
  <c r="FN247" i="3"/>
  <c r="FN248" i="3"/>
  <c r="FN249" i="3"/>
  <c r="FN250" i="3"/>
  <c r="FN251" i="3"/>
  <c r="FN252" i="3"/>
  <c r="FN253" i="3"/>
  <c r="FN254" i="3"/>
  <c r="FN255" i="3"/>
  <c r="FN256" i="3"/>
  <c r="FN257" i="3"/>
  <c r="FN258" i="3"/>
  <c r="FN259" i="3"/>
  <c r="FN260" i="3"/>
  <c r="FN261" i="3"/>
  <c r="FN262" i="3"/>
  <c r="FN263" i="3"/>
  <c r="FN264" i="3"/>
  <c r="FN265" i="3"/>
  <c r="FN266" i="3"/>
  <c r="FN267" i="3"/>
  <c r="FN268" i="3"/>
  <c r="FN269" i="3"/>
  <c r="FN270" i="3"/>
  <c r="FN271" i="3"/>
  <c r="FN272" i="3"/>
  <c r="FN273" i="3"/>
  <c r="FN274" i="3"/>
  <c r="FN275" i="3"/>
  <c r="FN276" i="3"/>
  <c r="FN277" i="3"/>
  <c r="FN278" i="3"/>
  <c r="FN279" i="3"/>
  <c r="FN280" i="3"/>
  <c r="FN281" i="3"/>
  <c r="FN282" i="3"/>
  <c r="FN283" i="3"/>
  <c r="FN284" i="3"/>
  <c r="FN285" i="3"/>
  <c r="FN286" i="3"/>
  <c r="FN287" i="3"/>
  <c r="FN288" i="3"/>
  <c r="FN289" i="3"/>
  <c r="FN290" i="3"/>
  <c r="FN291" i="3"/>
  <c r="FN292" i="3"/>
  <c r="FN293" i="3"/>
  <c r="FN294" i="3"/>
  <c r="FN295" i="3"/>
  <c r="FN296" i="3"/>
  <c r="FN297" i="3"/>
  <c r="FN298" i="3"/>
  <c r="FN299" i="3"/>
  <c r="FN300" i="3"/>
  <c r="FN301" i="3"/>
  <c r="FN302" i="3"/>
  <c r="FN303" i="3"/>
  <c r="FN304" i="3"/>
  <c r="FN305" i="3"/>
  <c r="FN306" i="3"/>
  <c r="FN307" i="3"/>
  <c r="FN308" i="3"/>
  <c r="FN309" i="3"/>
  <c r="FN310" i="3"/>
  <c r="FN311" i="3"/>
  <c r="FN312" i="3"/>
  <c r="FN313" i="3"/>
  <c r="FN314" i="3"/>
  <c r="FN315" i="3"/>
  <c r="FN316" i="3"/>
  <c r="FN317" i="3"/>
  <c r="FN318" i="3"/>
  <c r="FN319" i="3"/>
  <c r="FN320" i="3"/>
  <c r="FN321" i="3"/>
  <c r="FN322" i="3"/>
  <c r="FN323" i="3"/>
  <c r="FN324" i="3"/>
  <c r="FN325" i="3"/>
  <c r="FN326" i="3"/>
  <c r="FN327" i="3"/>
  <c r="FN328" i="3"/>
  <c r="FN329" i="3"/>
  <c r="FN330" i="3"/>
  <c r="FN331" i="3"/>
  <c r="FN332" i="3"/>
  <c r="FN333" i="3"/>
  <c r="FN334" i="3"/>
  <c r="FN335" i="3"/>
  <c r="FN336" i="3"/>
  <c r="FN337" i="3"/>
  <c r="FN338" i="3"/>
  <c r="FN339" i="3"/>
  <c r="FN340" i="3"/>
  <c r="FN341" i="3"/>
  <c r="FN342" i="3"/>
  <c r="FN343" i="3"/>
  <c r="FN344" i="3"/>
  <c r="FN345" i="3"/>
  <c r="FN346" i="3"/>
  <c r="FN347" i="3"/>
  <c r="FN348" i="3"/>
  <c r="FN349" i="3"/>
  <c r="FN350" i="3"/>
  <c r="FN351" i="3"/>
  <c r="FN352" i="3"/>
  <c r="FN353" i="3"/>
  <c r="FN354" i="3"/>
  <c r="FN355" i="3"/>
  <c r="FN356" i="3"/>
  <c r="FN357" i="3"/>
  <c r="FN358" i="3"/>
  <c r="FN359" i="3"/>
  <c r="FN360" i="3"/>
  <c r="FN361" i="3"/>
  <c r="FN362" i="3"/>
  <c r="FN363" i="3"/>
  <c r="FN364" i="3"/>
  <c r="FN365" i="3"/>
  <c r="FN366" i="3"/>
  <c r="FN367" i="3"/>
  <c r="FN368" i="3"/>
  <c r="FN369" i="3"/>
  <c r="FN370" i="3"/>
  <c r="FN371" i="3"/>
  <c r="FN372" i="3"/>
  <c r="FN373" i="3"/>
  <c r="FN374" i="3"/>
  <c r="FN375" i="3"/>
  <c r="FN376" i="3"/>
  <c r="FN377" i="3"/>
  <c r="FN378" i="3"/>
  <c r="FN379" i="3"/>
  <c r="FN380" i="3"/>
  <c r="FN381" i="3"/>
  <c r="FN382" i="3"/>
  <c r="FN383" i="3"/>
  <c r="FN384" i="3"/>
  <c r="FN385" i="3"/>
  <c r="FN386" i="3"/>
  <c r="FN387" i="3"/>
  <c r="FN388" i="3"/>
  <c r="FN389" i="3"/>
  <c r="FN390" i="3"/>
  <c r="FN391" i="3"/>
  <c r="FN392" i="3"/>
  <c r="FN393" i="3"/>
  <c r="FN394" i="3"/>
  <c r="FN395" i="3"/>
  <c r="FN396" i="3"/>
  <c r="FN397" i="3"/>
  <c r="FN398" i="3"/>
  <c r="FN399" i="3"/>
  <c r="FN400" i="3"/>
  <c r="FN401" i="3"/>
  <c r="FN402" i="3"/>
  <c r="FN403" i="3"/>
  <c r="FN404" i="3"/>
  <c r="FN405" i="3"/>
  <c r="FN406" i="3"/>
  <c r="FN407" i="3"/>
  <c r="FN408" i="3"/>
  <c r="FN409" i="3"/>
  <c r="FN410" i="3"/>
  <c r="FN411" i="3"/>
  <c r="FN412" i="3"/>
  <c r="FN413" i="3"/>
  <c r="FN414" i="3"/>
  <c r="FN415" i="3"/>
  <c r="FN416" i="3"/>
  <c r="FN2" i="3"/>
  <c r="FH3" i="3"/>
  <c r="FH4" i="3"/>
  <c r="FH5" i="3"/>
  <c r="FH6" i="3"/>
  <c r="FH7" i="3"/>
  <c r="FH8" i="3"/>
  <c r="FH9" i="3"/>
  <c r="FH10" i="3"/>
  <c r="FH11" i="3"/>
  <c r="FH12" i="3"/>
  <c r="FH13" i="3"/>
  <c r="FH14" i="3"/>
  <c r="FH15" i="3"/>
  <c r="FH16" i="3"/>
  <c r="FH17" i="3"/>
  <c r="FH18" i="3"/>
  <c r="FH19" i="3"/>
  <c r="FH20" i="3"/>
  <c r="FH21" i="3"/>
  <c r="FH22" i="3"/>
  <c r="FH23" i="3"/>
  <c r="FH24" i="3"/>
  <c r="FH25" i="3"/>
  <c r="FH26" i="3"/>
  <c r="FH27" i="3"/>
  <c r="FH28" i="3"/>
  <c r="FH29" i="3"/>
  <c r="FH30" i="3"/>
  <c r="FH31" i="3"/>
  <c r="FH32" i="3"/>
  <c r="FH33" i="3"/>
  <c r="FH34" i="3"/>
  <c r="FH35" i="3"/>
  <c r="FH36" i="3"/>
  <c r="FH37" i="3"/>
  <c r="FH38" i="3"/>
  <c r="FH39" i="3"/>
  <c r="FH40" i="3"/>
  <c r="FH41" i="3"/>
  <c r="FH43" i="3"/>
  <c r="FH44" i="3"/>
  <c r="FH45" i="3"/>
  <c r="FK45" i="3" s="1"/>
  <c r="FL45" i="3" s="1"/>
  <c r="FH46" i="3"/>
  <c r="FH47" i="3"/>
  <c r="FH48" i="3"/>
  <c r="FH49" i="3"/>
  <c r="FH50" i="3"/>
  <c r="FH51" i="3"/>
  <c r="FH52" i="3"/>
  <c r="FH53" i="3"/>
  <c r="FH54" i="3"/>
  <c r="FH55" i="3"/>
  <c r="FH56" i="3"/>
  <c r="FH57" i="3"/>
  <c r="FH58" i="3"/>
  <c r="FH59" i="3"/>
  <c r="FH60" i="3"/>
  <c r="FH61" i="3"/>
  <c r="FH62" i="3"/>
  <c r="FH63" i="3"/>
  <c r="FH64" i="3"/>
  <c r="FH65" i="3"/>
  <c r="FH66" i="3"/>
  <c r="FH67" i="3"/>
  <c r="FH68" i="3"/>
  <c r="FH69" i="3"/>
  <c r="FH70" i="3"/>
  <c r="FH71" i="3"/>
  <c r="FH72" i="3"/>
  <c r="FH73" i="3"/>
  <c r="FH74" i="3"/>
  <c r="FH75" i="3"/>
  <c r="FH76" i="3"/>
  <c r="FH77" i="3"/>
  <c r="FH78" i="3"/>
  <c r="FH79" i="3"/>
  <c r="FH80" i="3"/>
  <c r="FH81" i="3"/>
  <c r="FH82" i="3"/>
  <c r="FH83" i="3"/>
  <c r="FH84" i="3"/>
  <c r="FH85" i="3"/>
  <c r="FH86" i="3"/>
  <c r="FH87" i="3"/>
  <c r="FH88" i="3"/>
  <c r="FH89" i="3"/>
  <c r="FH90" i="3"/>
  <c r="FH91" i="3"/>
  <c r="FH92" i="3"/>
  <c r="FH93" i="3"/>
  <c r="FH94" i="3"/>
  <c r="FH95" i="3"/>
  <c r="FH96" i="3"/>
  <c r="FH97" i="3"/>
  <c r="FH98" i="3"/>
  <c r="FH99" i="3"/>
  <c r="FH100" i="3"/>
  <c r="FH101" i="3"/>
  <c r="FH102" i="3"/>
  <c r="FH103" i="3"/>
  <c r="FH104" i="3"/>
  <c r="FH105" i="3"/>
  <c r="FH106" i="3"/>
  <c r="FH107" i="3"/>
  <c r="FH108" i="3"/>
  <c r="FH109" i="3"/>
  <c r="FH110" i="3"/>
  <c r="FH111" i="3"/>
  <c r="FH112" i="3"/>
  <c r="FH113" i="3"/>
  <c r="FH114" i="3"/>
  <c r="FH115" i="3"/>
  <c r="FH116" i="3"/>
  <c r="FH117" i="3"/>
  <c r="FH118" i="3"/>
  <c r="FH119" i="3"/>
  <c r="FH120" i="3"/>
  <c r="FH121" i="3"/>
  <c r="FH122" i="3"/>
  <c r="FH123" i="3"/>
  <c r="FH124" i="3"/>
  <c r="FH125" i="3"/>
  <c r="FH126" i="3"/>
  <c r="FH127" i="3"/>
  <c r="FH128" i="3"/>
  <c r="FH129" i="3"/>
  <c r="FH130" i="3"/>
  <c r="FH131" i="3"/>
  <c r="FH132" i="3"/>
  <c r="FH133" i="3"/>
  <c r="FH134" i="3"/>
  <c r="FH135" i="3"/>
  <c r="FH136" i="3"/>
  <c r="FH137" i="3"/>
  <c r="FH138" i="3"/>
  <c r="FH139" i="3"/>
  <c r="FH140" i="3"/>
  <c r="FH141" i="3"/>
  <c r="FH142" i="3"/>
  <c r="FH143" i="3"/>
  <c r="FH144" i="3"/>
  <c r="FH145" i="3"/>
  <c r="FH146" i="3"/>
  <c r="FH147" i="3"/>
  <c r="FH148" i="3"/>
  <c r="FH149" i="3"/>
  <c r="FH150" i="3"/>
  <c r="FH151" i="3"/>
  <c r="FH152" i="3"/>
  <c r="FH153" i="3"/>
  <c r="FH154" i="3"/>
  <c r="FH155" i="3"/>
  <c r="FH156" i="3"/>
  <c r="FH157" i="3"/>
  <c r="FH158" i="3"/>
  <c r="FH159" i="3"/>
  <c r="FH160" i="3"/>
  <c r="FH161" i="3"/>
  <c r="FH162" i="3"/>
  <c r="FH163" i="3"/>
  <c r="FH164" i="3"/>
  <c r="FH165" i="3"/>
  <c r="FH166" i="3"/>
  <c r="FH167" i="3"/>
  <c r="FH168" i="3"/>
  <c r="FH169" i="3"/>
  <c r="FH170" i="3"/>
  <c r="FH171" i="3"/>
  <c r="FH172" i="3"/>
  <c r="FH173" i="3"/>
  <c r="FH174" i="3"/>
  <c r="FH175" i="3"/>
  <c r="FH176" i="3"/>
  <c r="FH177" i="3"/>
  <c r="FH178" i="3"/>
  <c r="FH179" i="3"/>
  <c r="FH180" i="3"/>
  <c r="FH181" i="3"/>
  <c r="FH182" i="3"/>
  <c r="FH183" i="3"/>
  <c r="FH184" i="3"/>
  <c r="FH185" i="3"/>
  <c r="FH186" i="3"/>
  <c r="FH187" i="3"/>
  <c r="FH188" i="3"/>
  <c r="FH189" i="3"/>
  <c r="FH190" i="3"/>
  <c r="FH191" i="3"/>
  <c r="FH192" i="3"/>
  <c r="FH193" i="3"/>
  <c r="FH194" i="3"/>
  <c r="FH195" i="3"/>
  <c r="FH196" i="3"/>
  <c r="FH197" i="3"/>
  <c r="FH198" i="3"/>
  <c r="FH199" i="3"/>
  <c r="FH200" i="3"/>
  <c r="FH201" i="3"/>
  <c r="FH202" i="3"/>
  <c r="FH203" i="3"/>
  <c r="FH204" i="3"/>
  <c r="FH205" i="3"/>
  <c r="FH206" i="3"/>
  <c r="FH207" i="3"/>
  <c r="FH208" i="3"/>
  <c r="FH209" i="3"/>
  <c r="FH210" i="3"/>
  <c r="FH211" i="3"/>
  <c r="FH212" i="3"/>
  <c r="FH213" i="3"/>
  <c r="FH214" i="3"/>
  <c r="FH215" i="3"/>
  <c r="FH216" i="3"/>
  <c r="FH217" i="3"/>
  <c r="FH218" i="3"/>
  <c r="FH219" i="3"/>
  <c r="FH220" i="3"/>
  <c r="FH221" i="3"/>
  <c r="FH222" i="3"/>
  <c r="FH223" i="3"/>
  <c r="FH224" i="3"/>
  <c r="FH225" i="3"/>
  <c r="FH226" i="3"/>
  <c r="FH227" i="3"/>
  <c r="FH228" i="3"/>
  <c r="FH229" i="3"/>
  <c r="FH230" i="3"/>
  <c r="FH231" i="3"/>
  <c r="FH232" i="3"/>
  <c r="FH233" i="3"/>
  <c r="FH234" i="3"/>
  <c r="FH235" i="3"/>
  <c r="FH236" i="3"/>
  <c r="FH237" i="3"/>
  <c r="FH238" i="3"/>
  <c r="FH239" i="3"/>
  <c r="FH240" i="3"/>
  <c r="FH241" i="3"/>
  <c r="FH242" i="3"/>
  <c r="FH243" i="3"/>
  <c r="FH244" i="3"/>
  <c r="FH245" i="3"/>
  <c r="FH246" i="3"/>
  <c r="FH247" i="3"/>
  <c r="FH248" i="3"/>
  <c r="FH249" i="3"/>
  <c r="FH250" i="3"/>
  <c r="FH251" i="3"/>
  <c r="FH252" i="3"/>
  <c r="FH253" i="3"/>
  <c r="FH254" i="3"/>
  <c r="FH255" i="3"/>
  <c r="FH256" i="3"/>
  <c r="FH257" i="3"/>
  <c r="FH258" i="3"/>
  <c r="FH259" i="3"/>
  <c r="FH260" i="3"/>
  <c r="FH261" i="3"/>
  <c r="FH262" i="3"/>
  <c r="FH263" i="3"/>
  <c r="FH264" i="3"/>
  <c r="FH265" i="3"/>
  <c r="FH266" i="3"/>
  <c r="FH267" i="3"/>
  <c r="FH268" i="3"/>
  <c r="FH269" i="3"/>
  <c r="FH270" i="3"/>
  <c r="FH271" i="3"/>
  <c r="FH272" i="3"/>
  <c r="FH273" i="3"/>
  <c r="FH274" i="3"/>
  <c r="FH275" i="3"/>
  <c r="FH276" i="3"/>
  <c r="FH277" i="3"/>
  <c r="FH278" i="3"/>
  <c r="FH279" i="3"/>
  <c r="FH280" i="3"/>
  <c r="FH281" i="3"/>
  <c r="FH282" i="3"/>
  <c r="FH283" i="3"/>
  <c r="FH284" i="3"/>
  <c r="FH285" i="3"/>
  <c r="FH286" i="3"/>
  <c r="FH287" i="3"/>
  <c r="FH288" i="3"/>
  <c r="FH289" i="3"/>
  <c r="FH290" i="3"/>
  <c r="FH291" i="3"/>
  <c r="FH292" i="3"/>
  <c r="FH293" i="3"/>
  <c r="FH294" i="3"/>
  <c r="FH295" i="3"/>
  <c r="FH296" i="3"/>
  <c r="FH297" i="3"/>
  <c r="FH298" i="3"/>
  <c r="FH299" i="3"/>
  <c r="FH300" i="3"/>
  <c r="FH301" i="3"/>
  <c r="FH302" i="3"/>
  <c r="FH303" i="3"/>
  <c r="FH304" i="3"/>
  <c r="FH305" i="3"/>
  <c r="FH306" i="3"/>
  <c r="FH307" i="3"/>
  <c r="FH308" i="3"/>
  <c r="FH309" i="3"/>
  <c r="FH310" i="3"/>
  <c r="FH311" i="3"/>
  <c r="FH312" i="3"/>
  <c r="FH313" i="3"/>
  <c r="FH314" i="3"/>
  <c r="FH315" i="3"/>
  <c r="FH316" i="3"/>
  <c r="FH317" i="3"/>
  <c r="FH318" i="3"/>
  <c r="FH319" i="3"/>
  <c r="FH320" i="3"/>
  <c r="FH321" i="3"/>
  <c r="FH322" i="3"/>
  <c r="FH323" i="3"/>
  <c r="FH324" i="3"/>
  <c r="FH325" i="3"/>
  <c r="FH326" i="3"/>
  <c r="FH327" i="3"/>
  <c r="FH328" i="3"/>
  <c r="FH329" i="3"/>
  <c r="FH330" i="3"/>
  <c r="FH331" i="3"/>
  <c r="FH332" i="3"/>
  <c r="FH333" i="3"/>
  <c r="FH334" i="3"/>
  <c r="FH335" i="3"/>
  <c r="FH336" i="3"/>
  <c r="FH337" i="3"/>
  <c r="FH338" i="3"/>
  <c r="FH339" i="3"/>
  <c r="FH340" i="3"/>
  <c r="FH341" i="3"/>
  <c r="FH342" i="3"/>
  <c r="FH343" i="3"/>
  <c r="FH344" i="3"/>
  <c r="FH345" i="3"/>
  <c r="FH346" i="3"/>
  <c r="FH347" i="3"/>
  <c r="FH348" i="3"/>
  <c r="FH349" i="3"/>
  <c r="FH350" i="3"/>
  <c r="FH351" i="3"/>
  <c r="FH352" i="3"/>
  <c r="FH353" i="3"/>
  <c r="FH354" i="3"/>
  <c r="FH355" i="3"/>
  <c r="FH356" i="3"/>
  <c r="FH357" i="3"/>
  <c r="FH358" i="3"/>
  <c r="FH359" i="3"/>
  <c r="FH360" i="3"/>
  <c r="FH361" i="3"/>
  <c r="FH362" i="3"/>
  <c r="FH363" i="3"/>
  <c r="FH364" i="3"/>
  <c r="FH365" i="3"/>
  <c r="FH366" i="3"/>
  <c r="FH367" i="3"/>
  <c r="FH368" i="3"/>
  <c r="FH369" i="3"/>
  <c r="FH370" i="3"/>
  <c r="FH371" i="3"/>
  <c r="FH372" i="3"/>
  <c r="FH373" i="3"/>
  <c r="FH374" i="3"/>
  <c r="FH375" i="3"/>
  <c r="FH376" i="3"/>
  <c r="FH377" i="3"/>
  <c r="FH378" i="3"/>
  <c r="FH379" i="3"/>
  <c r="FH380" i="3"/>
  <c r="FH381" i="3"/>
  <c r="FH382" i="3"/>
  <c r="FH383" i="3"/>
  <c r="FH384" i="3"/>
  <c r="FH385" i="3"/>
  <c r="FH386" i="3"/>
  <c r="FH387" i="3"/>
  <c r="FH388" i="3"/>
  <c r="FH389" i="3"/>
  <c r="FH390" i="3"/>
  <c r="FH391" i="3"/>
  <c r="FH392" i="3"/>
  <c r="FH393" i="3"/>
  <c r="FH394" i="3"/>
  <c r="FH395" i="3"/>
  <c r="FH396" i="3"/>
  <c r="FH397" i="3"/>
  <c r="FH398" i="3"/>
  <c r="FH399" i="3"/>
  <c r="FH400" i="3"/>
  <c r="FH401" i="3"/>
  <c r="FH402" i="3"/>
  <c r="FH403" i="3"/>
  <c r="FH404" i="3"/>
  <c r="FH405" i="3"/>
  <c r="FH406" i="3"/>
  <c r="FH407" i="3"/>
  <c r="FH408" i="3"/>
  <c r="FH409" i="3"/>
  <c r="FH410" i="3"/>
  <c r="FH411" i="3"/>
  <c r="FH412" i="3"/>
  <c r="FH413" i="3"/>
  <c r="FH414" i="3"/>
  <c r="FH415" i="3"/>
  <c r="FH416" i="3"/>
  <c r="FH2" i="3"/>
  <c r="FB3" i="3"/>
  <c r="FB4" i="3"/>
  <c r="FB5" i="3"/>
  <c r="FB6" i="3"/>
  <c r="FB7" i="3"/>
  <c r="FB8" i="3"/>
  <c r="FB9" i="3"/>
  <c r="FB10" i="3"/>
  <c r="FB11" i="3"/>
  <c r="FB12" i="3"/>
  <c r="FB13" i="3"/>
  <c r="FB14" i="3"/>
  <c r="FB15" i="3"/>
  <c r="FB16" i="3"/>
  <c r="FB17" i="3"/>
  <c r="FB18" i="3"/>
  <c r="FB19" i="3"/>
  <c r="FB20" i="3"/>
  <c r="FB21" i="3"/>
  <c r="FB22" i="3"/>
  <c r="FB23" i="3"/>
  <c r="FB24" i="3"/>
  <c r="FB25" i="3"/>
  <c r="FB26" i="3"/>
  <c r="FB27" i="3"/>
  <c r="FB28" i="3"/>
  <c r="FB29" i="3"/>
  <c r="FB30" i="3"/>
  <c r="FB31" i="3"/>
  <c r="FB32" i="3"/>
  <c r="FB33" i="3"/>
  <c r="FB34" i="3"/>
  <c r="FB35" i="3"/>
  <c r="FB36" i="3"/>
  <c r="FB37" i="3"/>
  <c r="FB38" i="3"/>
  <c r="FB39" i="3"/>
  <c r="FB40" i="3"/>
  <c r="FB41" i="3"/>
  <c r="FB43" i="3"/>
  <c r="FB44" i="3"/>
  <c r="FB45" i="3"/>
  <c r="FB46" i="3"/>
  <c r="FB47" i="3"/>
  <c r="FB48" i="3"/>
  <c r="FB49" i="3"/>
  <c r="FB50" i="3"/>
  <c r="FB51" i="3"/>
  <c r="FB52" i="3"/>
  <c r="FB53" i="3"/>
  <c r="FB54" i="3"/>
  <c r="FB55" i="3"/>
  <c r="FB56" i="3"/>
  <c r="FB57" i="3"/>
  <c r="FB58" i="3"/>
  <c r="FB59" i="3"/>
  <c r="FB60" i="3"/>
  <c r="FB61" i="3"/>
  <c r="FB62" i="3"/>
  <c r="FB63" i="3"/>
  <c r="FB64" i="3"/>
  <c r="FB65" i="3"/>
  <c r="FB66" i="3"/>
  <c r="FB67" i="3"/>
  <c r="FB68" i="3"/>
  <c r="FB69" i="3"/>
  <c r="FB70" i="3"/>
  <c r="FB71" i="3"/>
  <c r="FB72" i="3"/>
  <c r="FB73" i="3"/>
  <c r="FB74" i="3"/>
  <c r="FB75" i="3"/>
  <c r="FB76" i="3"/>
  <c r="FB77" i="3"/>
  <c r="FB78" i="3"/>
  <c r="FB79" i="3"/>
  <c r="FB80" i="3"/>
  <c r="FB81" i="3"/>
  <c r="FB82" i="3"/>
  <c r="FB83" i="3"/>
  <c r="FB84" i="3"/>
  <c r="FB85" i="3"/>
  <c r="FB86" i="3"/>
  <c r="FB87" i="3"/>
  <c r="FB88" i="3"/>
  <c r="FB89" i="3"/>
  <c r="FB90" i="3"/>
  <c r="FB91" i="3"/>
  <c r="FB92" i="3"/>
  <c r="FB93" i="3"/>
  <c r="FB94" i="3"/>
  <c r="FB95" i="3"/>
  <c r="FB96" i="3"/>
  <c r="FB97" i="3"/>
  <c r="FB98" i="3"/>
  <c r="FB99" i="3"/>
  <c r="FB100" i="3"/>
  <c r="FB101" i="3"/>
  <c r="FB102" i="3"/>
  <c r="FB103" i="3"/>
  <c r="FB104" i="3"/>
  <c r="FB105" i="3"/>
  <c r="FB106" i="3"/>
  <c r="FB107" i="3"/>
  <c r="FB108" i="3"/>
  <c r="FB109" i="3"/>
  <c r="FB110" i="3"/>
  <c r="FB111" i="3"/>
  <c r="FB112" i="3"/>
  <c r="FB113" i="3"/>
  <c r="FB114" i="3"/>
  <c r="FB115" i="3"/>
  <c r="FB116" i="3"/>
  <c r="FB117" i="3"/>
  <c r="FB118" i="3"/>
  <c r="FB119" i="3"/>
  <c r="FB120" i="3"/>
  <c r="FB121" i="3"/>
  <c r="FB122" i="3"/>
  <c r="FB123" i="3"/>
  <c r="FB124" i="3"/>
  <c r="FB125" i="3"/>
  <c r="FB126" i="3"/>
  <c r="FB127" i="3"/>
  <c r="FB128" i="3"/>
  <c r="FB129" i="3"/>
  <c r="FB130" i="3"/>
  <c r="FB131" i="3"/>
  <c r="FB132" i="3"/>
  <c r="FB133" i="3"/>
  <c r="FB134" i="3"/>
  <c r="FB135" i="3"/>
  <c r="FB136" i="3"/>
  <c r="FB137" i="3"/>
  <c r="FB138" i="3"/>
  <c r="FB139" i="3"/>
  <c r="FB140" i="3"/>
  <c r="FB141" i="3"/>
  <c r="FB142" i="3"/>
  <c r="FB143" i="3"/>
  <c r="FB144" i="3"/>
  <c r="FB145" i="3"/>
  <c r="FB146" i="3"/>
  <c r="FB147" i="3"/>
  <c r="FB148" i="3"/>
  <c r="FB149" i="3"/>
  <c r="FB150" i="3"/>
  <c r="FB151" i="3"/>
  <c r="FB152" i="3"/>
  <c r="FB153" i="3"/>
  <c r="FB154" i="3"/>
  <c r="FB155" i="3"/>
  <c r="FB156" i="3"/>
  <c r="FB157" i="3"/>
  <c r="FB158" i="3"/>
  <c r="FB159" i="3"/>
  <c r="FB160" i="3"/>
  <c r="FB161" i="3"/>
  <c r="FB162" i="3"/>
  <c r="FB163" i="3"/>
  <c r="FB164" i="3"/>
  <c r="FB165" i="3"/>
  <c r="FB166" i="3"/>
  <c r="FB167" i="3"/>
  <c r="FB168" i="3"/>
  <c r="FB169" i="3"/>
  <c r="FB170" i="3"/>
  <c r="FB171" i="3"/>
  <c r="FB172" i="3"/>
  <c r="FB173" i="3"/>
  <c r="FB174" i="3"/>
  <c r="FB175" i="3"/>
  <c r="FB176" i="3"/>
  <c r="FB177" i="3"/>
  <c r="FB178" i="3"/>
  <c r="FB179" i="3"/>
  <c r="FB180" i="3"/>
  <c r="FB181" i="3"/>
  <c r="FB182" i="3"/>
  <c r="FB183" i="3"/>
  <c r="FB184" i="3"/>
  <c r="FB185" i="3"/>
  <c r="FB186" i="3"/>
  <c r="FB187" i="3"/>
  <c r="FB188" i="3"/>
  <c r="FB189" i="3"/>
  <c r="FB190" i="3"/>
  <c r="FB191" i="3"/>
  <c r="FB192" i="3"/>
  <c r="FB193" i="3"/>
  <c r="FB194" i="3"/>
  <c r="FB195" i="3"/>
  <c r="FB196" i="3"/>
  <c r="FB197" i="3"/>
  <c r="FB198" i="3"/>
  <c r="FB199" i="3"/>
  <c r="FB200" i="3"/>
  <c r="FB201" i="3"/>
  <c r="FB202" i="3"/>
  <c r="FB203" i="3"/>
  <c r="FB204" i="3"/>
  <c r="FB205" i="3"/>
  <c r="FB206" i="3"/>
  <c r="FB207" i="3"/>
  <c r="FB208" i="3"/>
  <c r="FB209" i="3"/>
  <c r="FB210" i="3"/>
  <c r="FB211" i="3"/>
  <c r="FB212" i="3"/>
  <c r="FB213" i="3"/>
  <c r="FB214" i="3"/>
  <c r="FB215" i="3"/>
  <c r="FB216" i="3"/>
  <c r="FB217" i="3"/>
  <c r="FB218" i="3"/>
  <c r="FB219" i="3"/>
  <c r="FB220" i="3"/>
  <c r="FB221" i="3"/>
  <c r="FB222" i="3"/>
  <c r="FB223" i="3"/>
  <c r="FB224" i="3"/>
  <c r="FB225" i="3"/>
  <c r="FB226" i="3"/>
  <c r="FB227" i="3"/>
  <c r="FB228" i="3"/>
  <c r="FB229" i="3"/>
  <c r="FB230" i="3"/>
  <c r="FB231" i="3"/>
  <c r="FB232" i="3"/>
  <c r="FB233" i="3"/>
  <c r="FB234" i="3"/>
  <c r="FB235" i="3"/>
  <c r="FB236" i="3"/>
  <c r="FB237" i="3"/>
  <c r="FB238" i="3"/>
  <c r="FB239" i="3"/>
  <c r="FB240" i="3"/>
  <c r="FB241" i="3"/>
  <c r="FB242" i="3"/>
  <c r="FB243" i="3"/>
  <c r="FB244" i="3"/>
  <c r="FB245" i="3"/>
  <c r="FB246" i="3"/>
  <c r="FB247" i="3"/>
  <c r="FB248" i="3"/>
  <c r="FB249" i="3"/>
  <c r="FB250" i="3"/>
  <c r="FB251" i="3"/>
  <c r="FB252" i="3"/>
  <c r="FB253" i="3"/>
  <c r="FB254" i="3"/>
  <c r="FB255" i="3"/>
  <c r="FB256" i="3"/>
  <c r="FB257" i="3"/>
  <c r="FB258" i="3"/>
  <c r="FB259" i="3"/>
  <c r="FB260" i="3"/>
  <c r="FB261" i="3"/>
  <c r="FB262" i="3"/>
  <c r="FB263" i="3"/>
  <c r="FB264" i="3"/>
  <c r="FB265" i="3"/>
  <c r="FB266" i="3"/>
  <c r="FB267" i="3"/>
  <c r="FB268" i="3"/>
  <c r="FB269" i="3"/>
  <c r="FB270" i="3"/>
  <c r="FB271" i="3"/>
  <c r="FB272" i="3"/>
  <c r="FB273" i="3"/>
  <c r="FB274" i="3"/>
  <c r="FB275" i="3"/>
  <c r="FB276" i="3"/>
  <c r="FB277" i="3"/>
  <c r="FB278" i="3"/>
  <c r="FB279" i="3"/>
  <c r="FB280" i="3"/>
  <c r="FB281" i="3"/>
  <c r="FB282" i="3"/>
  <c r="FB283" i="3"/>
  <c r="FB284" i="3"/>
  <c r="FB285" i="3"/>
  <c r="FB286" i="3"/>
  <c r="FB287" i="3"/>
  <c r="FB288" i="3"/>
  <c r="FB289" i="3"/>
  <c r="FB290" i="3"/>
  <c r="FB291" i="3"/>
  <c r="FB292" i="3"/>
  <c r="FB293" i="3"/>
  <c r="FB294" i="3"/>
  <c r="FB295" i="3"/>
  <c r="FB296" i="3"/>
  <c r="FB297" i="3"/>
  <c r="FB298" i="3"/>
  <c r="FB299" i="3"/>
  <c r="FB300" i="3"/>
  <c r="FB301" i="3"/>
  <c r="FB302" i="3"/>
  <c r="FB303" i="3"/>
  <c r="FB304" i="3"/>
  <c r="FB305" i="3"/>
  <c r="FB306" i="3"/>
  <c r="FB307" i="3"/>
  <c r="FB308" i="3"/>
  <c r="FB309" i="3"/>
  <c r="FB310" i="3"/>
  <c r="FB311" i="3"/>
  <c r="FB312" i="3"/>
  <c r="FB313" i="3"/>
  <c r="FB314" i="3"/>
  <c r="FB315" i="3"/>
  <c r="FB316" i="3"/>
  <c r="FB317" i="3"/>
  <c r="FB318" i="3"/>
  <c r="FB319" i="3"/>
  <c r="FB320" i="3"/>
  <c r="FB321" i="3"/>
  <c r="FB322" i="3"/>
  <c r="FB323" i="3"/>
  <c r="FB324" i="3"/>
  <c r="FB325" i="3"/>
  <c r="FB326" i="3"/>
  <c r="FB327" i="3"/>
  <c r="FB328" i="3"/>
  <c r="FB329" i="3"/>
  <c r="FB330" i="3"/>
  <c r="FB331" i="3"/>
  <c r="FB332" i="3"/>
  <c r="FB333" i="3"/>
  <c r="FB334" i="3"/>
  <c r="FB335" i="3"/>
  <c r="FB336" i="3"/>
  <c r="FB337" i="3"/>
  <c r="FB338" i="3"/>
  <c r="FB339" i="3"/>
  <c r="FB340" i="3"/>
  <c r="FB341" i="3"/>
  <c r="FB342" i="3"/>
  <c r="FB343" i="3"/>
  <c r="FB344" i="3"/>
  <c r="FB345" i="3"/>
  <c r="FB346" i="3"/>
  <c r="FB347" i="3"/>
  <c r="FB348" i="3"/>
  <c r="FB349" i="3"/>
  <c r="FB350" i="3"/>
  <c r="FB351" i="3"/>
  <c r="FB352" i="3"/>
  <c r="FB353" i="3"/>
  <c r="FB354" i="3"/>
  <c r="FB355" i="3"/>
  <c r="FB356" i="3"/>
  <c r="FB357" i="3"/>
  <c r="FB358" i="3"/>
  <c r="FB359" i="3"/>
  <c r="FB360" i="3"/>
  <c r="FB361" i="3"/>
  <c r="FB362" i="3"/>
  <c r="FB363" i="3"/>
  <c r="FB364" i="3"/>
  <c r="FB365" i="3"/>
  <c r="FB366" i="3"/>
  <c r="FB367" i="3"/>
  <c r="FB368" i="3"/>
  <c r="FB369" i="3"/>
  <c r="FB370" i="3"/>
  <c r="FB371" i="3"/>
  <c r="FB372" i="3"/>
  <c r="FB373" i="3"/>
  <c r="FB374" i="3"/>
  <c r="FB375" i="3"/>
  <c r="FB376" i="3"/>
  <c r="FB377" i="3"/>
  <c r="FB378" i="3"/>
  <c r="FB379" i="3"/>
  <c r="FB380" i="3"/>
  <c r="FB381" i="3"/>
  <c r="FB382" i="3"/>
  <c r="FB383" i="3"/>
  <c r="FB384" i="3"/>
  <c r="FB385" i="3"/>
  <c r="FB386" i="3"/>
  <c r="FB387" i="3"/>
  <c r="FB388" i="3"/>
  <c r="FB389" i="3"/>
  <c r="FB390" i="3"/>
  <c r="FB391" i="3"/>
  <c r="FB392" i="3"/>
  <c r="FB393" i="3"/>
  <c r="FB394" i="3"/>
  <c r="FB395" i="3"/>
  <c r="FB396" i="3"/>
  <c r="FB397" i="3"/>
  <c r="FB398" i="3"/>
  <c r="FB399" i="3"/>
  <c r="FB400" i="3"/>
  <c r="FB401" i="3"/>
  <c r="FB402" i="3"/>
  <c r="FB403" i="3"/>
  <c r="FB404" i="3"/>
  <c r="FB405" i="3"/>
  <c r="FB406" i="3"/>
  <c r="FB407" i="3"/>
  <c r="FB408" i="3"/>
  <c r="FB409" i="3"/>
  <c r="FB410" i="3"/>
  <c r="FB411" i="3"/>
  <c r="FB412" i="3"/>
  <c r="FB413" i="3"/>
  <c r="FB414" i="3"/>
  <c r="FB415" i="3"/>
  <c r="FB416" i="3"/>
  <c r="FB2" i="3"/>
  <c r="EV3" i="3"/>
  <c r="EV4" i="3"/>
  <c r="EV5" i="3"/>
  <c r="EV6" i="3"/>
  <c r="EV7" i="3"/>
  <c r="EV8" i="3"/>
  <c r="EV9" i="3"/>
  <c r="EV10" i="3"/>
  <c r="EV11" i="3"/>
  <c r="EV12" i="3"/>
  <c r="EV13" i="3"/>
  <c r="EV14" i="3"/>
  <c r="EV15" i="3"/>
  <c r="EV16" i="3"/>
  <c r="EV17" i="3"/>
  <c r="EV18" i="3"/>
  <c r="EV19" i="3"/>
  <c r="EV20" i="3"/>
  <c r="EV21" i="3"/>
  <c r="EV22" i="3"/>
  <c r="EV23" i="3"/>
  <c r="EV24" i="3"/>
  <c r="EV25" i="3"/>
  <c r="EV26" i="3"/>
  <c r="EV27" i="3"/>
  <c r="EV28" i="3"/>
  <c r="EV29" i="3"/>
  <c r="EV30" i="3"/>
  <c r="EV31" i="3"/>
  <c r="EV32" i="3"/>
  <c r="EV33" i="3"/>
  <c r="EV34" i="3"/>
  <c r="EV35" i="3"/>
  <c r="EV36" i="3"/>
  <c r="EV37" i="3"/>
  <c r="EV38" i="3"/>
  <c r="EV39" i="3"/>
  <c r="EV40" i="3"/>
  <c r="EV41" i="3"/>
  <c r="EV43" i="3"/>
  <c r="EV44" i="3"/>
  <c r="EV45" i="3"/>
  <c r="EV46" i="3"/>
  <c r="EV47" i="3"/>
  <c r="EV48" i="3"/>
  <c r="EV49" i="3"/>
  <c r="EV50" i="3"/>
  <c r="EV51" i="3"/>
  <c r="EV52" i="3"/>
  <c r="EV53" i="3"/>
  <c r="EV54" i="3"/>
  <c r="EV55" i="3"/>
  <c r="EV56" i="3"/>
  <c r="EV57" i="3"/>
  <c r="EV58" i="3"/>
  <c r="EV59" i="3"/>
  <c r="EV60" i="3"/>
  <c r="EV61" i="3"/>
  <c r="EV62" i="3"/>
  <c r="EV63" i="3"/>
  <c r="EV64" i="3"/>
  <c r="EV65" i="3"/>
  <c r="EV66" i="3"/>
  <c r="EV67" i="3"/>
  <c r="EV68" i="3"/>
  <c r="EV69" i="3"/>
  <c r="EV70" i="3"/>
  <c r="EV71" i="3"/>
  <c r="EV72" i="3"/>
  <c r="EV73" i="3"/>
  <c r="EV74" i="3"/>
  <c r="EV75" i="3"/>
  <c r="EV76" i="3"/>
  <c r="EV77" i="3"/>
  <c r="EV78" i="3"/>
  <c r="EV79" i="3"/>
  <c r="EV80" i="3"/>
  <c r="EV81" i="3"/>
  <c r="EV82" i="3"/>
  <c r="EV83" i="3"/>
  <c r="EV84" i="3"/>
  <c r="EV85" i="3"/>
  <c r="EV86" i="3"/>
  <c r="EV87" i="3"/>
  <c r="EV88" i="3"/>
  <c r="EV89" i="3"/>
  <c r="EV90" i="3"/>
  <c r="EV91" i="3"/>
  <c r="EV92" i="3"/>
  <c r="EV93" i="3"/>
  <c r="EV94" i="3"/>
  <c r="EV95" i="3"/>
  <c r="EV96" i="3"/>
  <c r="EV97" i="3"/>
  <c r="EV98" i="3"/>
  <c r="EV99" i="3"/>
  <c r="EV100" i="3"/>
  <c r="EV101" i="3"/>
  <c r="EV102" i="3"/>
  <c r="EV103" i="3"/>
  <c r="EV104" i="3"/>
  <c r="EV105" i="3"/>
  <c r="EV106" i="3"/>
  <c r="EV107" i="3"/>
  <c r="EV108" i="3"/>
  <c r="EV109" i="3"/>
  <c r="EV110" i="3"/>
  <c r="EV111" i="3"/>
  <c r="EV112" i="3"/>
  <c r="EV113" i="3"/>
  <c r="EV114" i="3"/>
  <c r="EV115" i="3"/>
  <c r="EV116" i="3"/>
  <c r="EV117" i="3"/>
  <c r="EV118" i="3"/>
  <c r="EV119" i="3"/>
  <c r="EV120" i="3"/>
  <c r="EV121" i="3"/>
  <c r="EV122" i="3"/>
  <c r="EV123" i="3"/>
  <c r="EV124" i="3"/>
  <c r="EV125" i="3"/>
  <c r="EV126" i="3"/>
  <c r="EV127" i="3"/>
  <c r="EV128" i="3"/>
  <c r="EV129" i="3"/>
  <c r="EV130" i="3"/>
  <c r="EV131" i="3"/>
  <c r="EV132" i="3"/>
  <c r="EV133" i="3"/>
  <c r="EV134" i="3"/>
  <c r="EV135" i="3"/>
  <c r="EV136" i="3"/>
  <c r="EV137" i="3"/>
  <c r="EV138" i="3"/>
  <c r="EV139" i="3"/>
  <c r="EV140" i="3"/>
  <c r="EV141" i="3"/>
  <c r="EV142" i="3"/>
  <c r="EV143" i="3"/>
  <c r="EV144" i="3"/>
  <c r="EV145" i="3"/>
  <c r="EV146" i="3"/>
  <c r="EV147" i="3"/>
  <c r="EV148" i="3"/>
  <c r="EV149" i="3"/>
  <c r="EV150" i="3"/>
  <c r="EV151" i="3"/>
  <c r="EV152" i="3"/>
  <c r="EV153" i="3"/>
  <c r="EV154" i="3"/>
  <c r="EV155" i="3"/>
  <c r="EV156" i="3"/>
  <c r="EV157" i="3"/>
  <c r="EV158" i="3"/>
  <c r="EV159" i="3"/>
  <c r="EV160" i="3"/>
  <c r="EV161" i="3"/>
  <c r="EV162" i="3"/>
  <c r="EV163" i="3"/>
  <c r="EV164" i="3"/>
  <c r="EV165" i="3"/>
  <c r="EV166" i="3"/>
  <c r="EV167" i="3"/>
  <c r="EV168" i="3"/>
  <c r="EV169" i="3"/>
  <c r="EV170" i="3"/>
  <c r="EV171" i="3"/>
  <c r="EV172" i="3"/>
  <c r="EV173" i="3"/>
  <c r="EV174" i="3"/>
  <c r="EV175" i="3"/>
  <c r="EV176" i="3"/>
  <c r="EV177" i="3"/>
  <c r="EV178" i="3"/>
  <c r="EV179" i="3"/>
  <c r="EV180" i="3"/>
  <c r="EV181" i="3"/>
  <c r="EV182" i="3"/>
  <c r="EV183" i="3"/>
  <c r="EV184" i="3"/>
  <c r="EV185" i="3"/>
  <c r="EV186" i="3"/>
  <c r="EV187" i="3"/>
  <c r="EV188" i="3"/>
  <c r="EV189" i="3"/>
  <c r="EV190" i="3"/>
  <c r="EV191" i="3"/>
  <c r="EV192" i="3"/>
  <c r="EV193" i="3"/>
  <c r="EV194" i="3"/>
  <c r="EV195" i="3"/>
  <c r="EV196" i="3"/>
  <c r="EV197" i="3"/>
  <c r="EV198" i="3"/>
  <c r="EV199" i="3"/>
  <c r="EV200" i="3"/>
  <c r="EV201" i="3"/>
  <c r="EV202" i="3"/>
  <c r="EV203" i="3"/>
  <c r="EV204" i="3"/>
  <c r="EV205" i="3"/>
  <c r="EV206" i="3"/>
  <c r="EV207" i="3"/>
  <c r="EV208" i="3"/>
  <c r="EV209" i="3"/>
  <c r="EV210" i="3"/>
  <c r="EV211" i="3"/>
  <c r="EV212" i="3"/>
  <c r="EV213" i="3"/>
  <c r="EV214" i="3"/>
  <c r="EV215" i="3"/>
  <c r="EV216" i="3"/>
  <c r="EV217" i="3"/>
  <c r="EV218" i="3"/>
  <c r="EV219" i="3"/>
  <c r="EV220" i="3"/>
  <c r="EV221" i="3"/>
  <c r="EV222" i="3"/>
  <c r="EV223" i="3"/>
  <c r="EV224" i="3"/>
  <c r="EV225" i="3"/>
  <c r="EV226" i="3"/>
  <c r="EV227" i="3"/>
  <c r="EV228" i="3"/>
  <c r="EV229" i="3"/>
  <c r="EV230" i="3"/>
  <c r="EV231" i="3"/>
  <c r="EV232" i="3"/>
  <c r="EV233" i="3"/>
  <c r="EV234" i="3"/>
  <c r="EV235" i="3"/>
  <c r="EV236" i="3"/>
  <c r="EV237" i="3"/>
  <c r="EV238" i="3"/>
  <c r="EV239" i="3"/>
  <c r="EV240" i="3"/>
  <c r="EV241" i="3"/>
  <c r="EV242" i="3"/>
  <c r="EV243" i="3"/>
  <c r="EV244" i="3"/>
  <c r="EV245" i="3"/>
  <c r="EV246" i="3"/>
  <c r="EV247" i="3"/>
  <c r="EV248" i="3"/>
  <c r="EV249" i="3"/>
  <c r="EV250" i="3"/>
  <c r="EV251" i="3"/>
  <c r="EV252" i="3"/>
  <c r="EV253" i="3"/>
  <c r="EV254" i="3"/>
  <c r="EV255" i="3"/>
  <c r="EV256" i="3"/>
  <c r="EV257" i="3"/>
  <c r="EV258" i="3"/>
  <c r="EV259" i="3"/>
  <c r="EV260" i="3"/>
  <c r="EV261" i="3"/>
  <c r="EV262" i="3"/>
  <c r="EV263" i="3"/>
  <c r="EV264" i="3"/>
  <c r="EV265" i="3"/>
  <c r="EV266" i="3"/>
  <c r="EV267" i="3"/>
  <c r="EV268" i="3"/>
  <c r="EV269" i="3"/>
  <c r="EV270" i="3"/>
  <c r="EV271" i="3"/>
  <c r="EV272" i="3"/>
  <c r="EV273" i="3"/>
  <c r="EV274" i="3"/>
  <c r="EV275" i="3"/>
  <c r="EV276" i="3"/>
  <c r="EV277" i="3"/>
  <c r="EV278" i="3"/>
  <c r="EV279" i="3"/>
  <c r="EV280" i="3"/>
  <c r="EV281" i="3"/>
  <c r="EV282" i="3"/>
  <c r="EV283" i="3"/>
  <c r="EV284" i="3"/>
  <c r="EV285" i="3"/>
  <c r="EV286" i="3"/>
  <c r="EV287" i="3"/>
  <c r="EV288" i="3"/>
  <c r="EV289" i="3"/>
  <c r="EV290" i="3"/>
  <c r="EV291" i="3"/>
  <c r="EV292" i="3"/>
  <c r="EV293" i="3"/>
  <c r="EV294" i="3"/>
  <c r="EV295" i="3"/>
  <c r="EV296" i="3"/>
  <c r="EV297" i="3"/>
  <c r="EV298" i="3"/>
  <c r="EV299" i="3"/>
  <c r="EV300" i="3"/>
  <c r="EV301" i="3"/>
  <c r="EV302" i="3"/>
  <c r="EV303" i="3"/>
  <c r="EV304" i="3"/>
  <c r="EV305" i="3"/>
  <c r="EV306" i="3"/>
  <c r="EV307" i="3"/>
  <c r="EV308" i="3"/>
  <c r="EV309" i="3"/>
  <c r="EV310" i="3"/>
  <c r="EV311" i="3"/>
  <c r="EV312" i="3"/>
  <c r="EV313" i="3"/>
  <c r="EV314" i="3"/>
  <c r="EV315" i="3"/>
  <c r="EV316" i="3"/>
  <c r="EV317" i="3"/>
  <c r="EV318" i="3"/>
  <c r="EV319" i="3"/>
  <c r="EV320" i="3"/>
  <c r="EV321" i="3"/>
  <c r="EV322" i="3"/>
  <c r="EV323" i="3"/>
  <c r="EV324" i="3"/>
  <c r="EV325" i="3"/>
  <c r="EV326" i="3"/>
  <c r="EV327" i="3"/>
  <c r="EV328" i="3"/>
  <c r="EV329" i="3"/>
  <c r="EV330" i="3"/>
  <c r="EV331" i="3"/>
  <c r="EV332" i="3"/>
  <c r="EV333" i="3"/>
  <c r="EV334" i="3"/>
  <c r="EV335" i="3"/>
  <c r="EV336" i="3"/>
  <c r="EV337" i="3"/>
  <c r="EV338" i="3"/>
  <c r="EV339" i="3"/>
  <c r="EV340" i="3"/>
  <c r="EV341" i="3"/>
  <c r="EV342" i="3"/>
  <c r="EV343" i="3"/>
  <c r="EV344" i="3"/>
  <c r="EV345" i="3"/>
  <c r="EV346" i="3"/>
  <c r="EV347" i="3"/>
  <c r="EV348" i="3"/>
  <c r="EV349" i="3"/>
  <c r="EV350" i="3"/>
  <c r="EV351" i="3"/>
  <c r="EV352" i="3"/>
  <c r="EV353" i="3"/>
  <c r="EV354" i="3"/>
  <c r="EV355" i="3"/>
  <c r="EV356" i="3"/>
  <c r="EV357" i="3"/>
  <c r="EV358" i="3"/>
  <c r="EV359" i="3"/>
  <c r="EV360" i="3"/>
  <c r="EV361" i="3"/>
  <c r="EV362" i="3"/>
  <c r="EV363" i="3"/>
  <c r="EV364" i="3"/>
  <c r="EV365" i="3"/>
  <c r="EV366" i="3"/>
  <c r="EV367" i="3"/>
  <c r="EV368" i="3"/>
  <c r="EV369" i="3"/>
  <c r="EV370" i="3"/>
  <c r="EV371" i="3"/>
  <c r="EV372" i="3"/>
  <c r="EV373" i="3"/>
  <c r="EV374" i="3"/>
  <c r="EV375" i="3"/>
  <c r="EV376" i="3"/>
  <c r="EV377" i="3"/>
  <c r="EV378" i="3"/>
  <c r="EV379" i="3"/>
  <c r="EV380" i="3"/>
  <c r="EV381" i="3"/>
  <c r="EV382" i="3"/>
  <c r="EV383" i="3"/>
  <c r="EV384" i="3"/>
  <c r="EV385" i="3"/>
  <c r="EV386" i="3"/>
  <c r="EV387" i="3"/>
  <c r="EV388" i="3"/>
  <c r="EV389" i="3"/>
  <c r="EV390" i="3"/>
  <c r="EV391" i="3"/>
  <c r="EV392" i="3"/>
  <c r="EV393" i="3"/>
  <c r="EV394" i="3"/>
  <c r="EV395" i="3"/>
  <c r="EV396" i="3"/>
  <c r="EV397" i="3"/>
  <c r="EV398" i="3"/>
  <c r="EV399" i="3"/>
  <c r="EV400" i="3"/>
  <c r="EV401" i="3"/>
  <c r="EV402" i="3"/>
  <c r="EV403" i="3"/>
  <c r="EV404" i="3"/>
  <c r="EV405" i="3"/>
  <c r="EV406" i="3"/>
  <c r="EV407" i="3"/>
  <c r="EV408" i="3"/>
  <c r="EV409" i="3"/>
  <c r="EV410" i="3"/>
  <c r="EV411" i="3"/>
  <c r="EV412" i="3"/>
  <c r="EV413" i="3"/>
  <c r="EV414" i="3"/>
  <c r="EV415" i="3"/>
  <c r="EV416" i="3"/>
  <c r="EV2" i="3"/>
  <c r="EP3" i="3"/>
  <c r="EP4" i="3"/>
  <c r="EP5" i="3"/>
  <c r="EP6" i="3"/>
  <c r="EP7" i="3"/>
  <c r="EP8" i="3"/>
  <c r="EP9" i="3"/>
  <c r="EP10" i="3"/>
  <c r="EP11" i="3"/>
  <c r="EP12" i="3"/>
  <c r="EP13" i="3"/>
  <c r="EP14" i="3"/>
  <c r="EP15" i="3"/>
  <c r="EP16" i="3"/>
  <c r="EP17" i="3"/>
  <c r="EP18" i="3"/>
  <c r="EP19" i="3"/>
  <c r="EP20" i="3"/>
  <c r="EP21" i="3"/>
  <c r="EP22" i="3"/>
  <c r="EP23" i="3"/>
  <c r="EP24" i="3"/>
  <c r="EP25" i="3"/>
  <c r="EP26" i="3"/>
  <c r="EP27" i="3"/>
  <c r="EP28" i="3"/>
  <c r="EP29" i="3"/>
  <c r="EP30" i="3"/>
  <c r="EP31" i="3"/>
  <c r="EP32" i="3"/>
  <c r="EP33" i="3"/>
  <c r="EP34" i="3"/>
  <c r="EP35" i="3"/>
  <c r="EP36" i="3"/>
  <c r="EP37" i="3"/>
  <c r="EP38" i="3"/>
  <c r="EP39" i="3"/>
  <c r="EP40" i="3"/>
  <c r="EP41" i="3"/>
  <c r="EP43" i="3"/>
  <c r="EP44" i="3"/>
  <c r="EP45" i="3"/>
  <c r="EP46" i="3"/>
  <c r="EP47" i="3"/>
  <c r="EP48" i="3"/>
  <c r="EP49" i="3"/>
  <c r="EP50" i="3"/>
  <c r="EP51" i="3"/>
  <c r="EP52" i="3"/>
  <c r="EP53" i="3"/>
  <c r="EP54" i="3"/>
  <c r="EP55" i="3"/>
  <c r="EP56" i="3"/>
  <c r="EP57" i="3"/>
  <c r="EP58" i="3"/>
  <c r="EP59" i="3"/>
  <c r="EP60" i="3"/>
  <c r="EP61" i="3"/>
  <c r="EP62" i="3"/>
  <c r="EP63" i="3"/>
  <c r="EP64" i="3"/>
  <c r="EP65" i="3"/>
  <c r="EP66" i="3"/>
  <c r="EP67" i="3"/>
  <c r="EP68" i="3"/>
  <c r="EP69" i="3"/>
  <c r="EP70" i="3"/>
  <c r="EP71" i="3"/>
  <c r="EP72" i="3"/>
  <c r="EP73" i="3"/>
  <c r="EP74" i="3"/>
  <c r="EP75" i="3"/>
  <c r="EP76" i="3"/>
  <c r="EP77" i="3"/>
  <c r="EP78" i="3"/>
  <c r="EP79" i="3"/>
  <c r="EP80" i="3"/>
  <c r="EP81" i="3"/>
  <c r="EP82" i="3"/>
  <c r="EP83" i="3"/>
  <c r="EP84" i="3"/>
  <c r="EP85" i="3"/>
  <c r="EP86" i="3"/>
  <c r="EP87" i="3"/>
  <c r="EP88" i="3"/>
  <c r="EP89" i="3"/>
  <c r="EP90" i="3"/>
  <c r="EP91" i="3"/>
  <c r="EP92" i="3"/>
  <c r="EP93" i="3"/>
  <c r="EP94" i="3"/>
  <c r="EP95" i="3"/>
  <c r="EP96" i="3"/>
  <c r="EP97" i="3"/>
  <c r="EP98" i="3"/>
  <c r="EP99" i="3"/>
  <c r="EP100" i="3"/>
  <c r="EP101" i="3"/>
  <c r="EP102" i="3"/>
  <c r="EP103" i="3"/>
  <c r="EP104" i="3"/>
  <c r="EP105" i="3"/>
  <c r="EP106" i="3"/>
  <c r="EP107" i="3"/>
  <c r="EP108" i="3"/>
  <c r="EP109" i="3"/>
  <c r="EP110" i="3"/>
  <c r="EP111" i="3"/>
  <c r="EP112" i="3"/>
  <c r="EP113" i="3"/>
  <c r="EP114" i="3"/>
  <c r="EP115" i="3"/>
  <c r="EP116" i="3"/>
  <c r="EP117" i="3"/>
  <c r="EP118" i="3"/>
  <c r="EP119" i="3"/>
  <c r="EP120" i="3"/>
  <c r="EP121" i="3"/>
  <c r="EP122" i="3"/>
  <c r="EP123" i="3"/>
  <c r="EP124" i="3"/>
  <c r="EP125" i="3"/>
  <c r="EP126" i="3"/>
  <c r="EP127" i="3"/>
  <c r="EP128" i="3"/>
  <c r="EP129" i="3"/>
  <c r="EP130" i="3"/>
  <c r="EP131" i="3"/>
  <c r="EP132" i="3"/>
  <c r="EP133" i="3"/>
  <c r="EP134" i="3"/>
  <c r="EP135" i="3"/>
  <c r="EP136" i="3"/>
  <c r="EP137" i="3"/>
  <c r="EP138" i="3"/>
  <c r="EP139" i="3"/>
  <c r="EP140" i="3"/>
  <c r="EP141" i="3"/>
  <c r="EP142" i="3"/>
  <c r="EP143" i="3"/>
  <c r="EP144" i="3"/>
  <c r="EP145" i="3"/>
  <c r="EP146" i="3"/>
  <c r="EP147" i="3"/>
  <c r="EP148" i="3"/>
  <c r="EP149" i="3"/>
  <c r="EP150" i="3"/>
  <c r="EP151" i="3"/>
  <c r="EP152" i="3"/>
  <c r="EP153" i="3"/>
  <c r="EP154" i="3"/>
  <c r="EP155" i="3"/>
  <c r="EP156" i="3"/>
  <c r="EP157" i="3"/>
  <c r="EP158" i="3"/>
  <c r="EP159" i="3"/>
  <c r="EP160" i="3"/>
  <c r="EP161" i="3"/>
  <c r="EP162" i="3"/>
  <c r="EP163" i="3"/>
  <c r="EP164" i="3"/>
  <c r="EP165" i="3"/>
  <c r="EP166" i="3"/>
  <c r="EP167" i="3"/>
  <c r="EP168" i="3"/>
  <c r="EP169" i="3"/>
  <c r="EP170" i="3"/>
  <c r="EP171" i="3"/>
  <c r="EP172" i="3"/>
  <c r="EP173" i="3"/>
  <c r="EP174" i="3"/>
  <c r="EP175" i="3"/>
  <c r="EP176" i="3"/>
  <c r="EP177" i="3"/>
  <c r="EP178" i="3"/>
  <c r="EP179" i="3"/>
  <c r="EP180" i="3"/>
  <c r="EP181" i="3"/>
  <c r="EP182" i="3"/>
  <c r="EP183" i="3"/>
  <c r="EP184" i="3"/>
  <c r="EP185" i="3"/>
  <c r="EP186" i="3"/>
  <c r="EP187" i="3"/>
  <c r="EP188" i="3"/>
  <c r="EP189" i="3"/>
  <c r="EP190" i="3"/>
  <c r="EP191" i="3"/>
  <c r="EP192" i="3"/>
  <c r="EP193" i="3"/>
  <c r="EP194" i="3"/>
  <c r="EP195" i="3"/>
  <c r="EP196" i="3"/>
  <c r="EP197" i="3"/>
  <c r="EP198" i="3"/>
  <c r="EP199" i="3"/>
  <c r="EP200" i="3"/>
  <c r="EP201" i="3"/>
  <c r="EP202" i="3"/>
  <c r="EP203" i="3"/>
  <c r="EP204" i="3"/>
  <c r="EP205" i="3"/>
  <c r="EP206" i="3"/>
  <c r="EP207" i="3"/>
  <c r="EP208" i="3"/>
  <c r="EP209" i="3"/>
  <c r="EP210" i="3"/>
  <c r="EP211" i="3"/>
  <c r="EP212" i="3"/>
  <c r="EP213" i="3"/>
  <c r="EP214" i="3"/>
  <c r="EP215" i="3"/>
  <c r="EP216" i="3"/>
  <c r="EP217" i="3"/>
  <c r="EP218" i="3"/>
  <c r="EP219" i="3"/>
  <c r="EP220" i="3"/>
  <c r="EP221" i="3"/>
  <c r="EP222" i="3"/>
  <c r="EP223" i="3"/>
  <c r="EP224" i="3"/>
  <c r="EP225" i="3"/>
  <c r="EP226" i="3"/>
  <c r="EP227" i="3"/>
  <c r="EP228" i="3"/>
  <c r="EP229" i="3"/>
  <c r="EP230" i="3"/>
  <c r="EP231" i="3"/>
  <c r="EP232" i="3"/>
  <c r="EP233" i="3"/>
  <c r="EP234" i="3"/>
  <c r="EP235" i="3"/>
  <c r="EP236" i="3"/>
  <c r="EP237" i="3"/>
  <c r="EP238" i="3"/>
  <c r="EP239" i="3"/>
  <c r="EP240" i="3"/>
  <c r="EP241" i="3"/>
  <c r="EP242" i="3"/>
  <c r="EP243" i="3"/>
  <c r="EP244" i="3"/>
  <c r="EP245" i="3"/>
  <c r="EP246" i="3"/>
  <c r="EP247" i="3"/>
  <c r="EP248" i="3"/>
  <c r="EP249" i="3"/>
  <c r="EP250" i="3"/>
  <c r="EP251" i="3"/>
  <c r="EP252" i="3"/>
  <c r="EP253" i="3"/>
  <c r="EP254" i="3"/>
  <c r="EP255" i="3"/>
  <c r="EP256" i="3"/>
  <c r="EP257" i="3"/>
  <c r="EP258" i="3"/>
  <c r="EP259" i="3"/>
  <c r="EP260" i="3"/>
  <c r="EP261" i="3"/>
  <c r="EP262" i="3"/>
  <c r="EP263" i="3"/>
  <c r="EP264" i="3"/>
  <c r="EP265" i="3"/>
  <c r="EP266" i="3"/>
  <c r="EP267" i="3"/>
  <c r="EP268" i="3"/>
  <c r="EP269" i="3"/>
  <c r="EP270" i="3"/>
  <c r="EP271" i="3"/>
  <c r="EP272" i="3"/>
  <c r="EP273" i="3"/>
  <c r="EP274" i="3"/>
  <c r="EP275" i="3"/>
  <c r="EP276" i="3"/>
  <c r="EP277" i="3"/>
  <c r="EP278" i="3"/>
  <c r="EP279" i="3"/>
  <c r="EP280" i="3"/>
  <c r="EP281" i="3"/>
  <c r="EP282" i="3"/>
  <c r="EP283" i="3"/>
  <c r="EP284" i="3"/>
  <c r="EP285" i="3"/>
  <c r="EP286" i="3"/>
  <c r="EP287" i="3"/>
  <c r="EP288" i="3"/>
  <c r="EP289" i="3"/>
  <c r="EP290" i="3"/>
  <c r="EP291" i="3"/>
  <c r="EP292" i="3"/>
  <c r="EP293" i="3"/>
  <c r="EP294" i="3"/>
  <c r="EP295" i="3"/>
  <c r="EP296" i="3"/>
  <c r="EP297" i="3"/>
  <c r="EP298" i="3"/>
  <c r="EP299" i="3"/>
  <c r="EP300" i="3"/>
  <c r="EP301" i="3"/>
  <c r="EP302" i="3"/>
  <c r="EP303" i="3"/>
  <c r="EP304" i="3"/>
  <c r="EP305" i="3"/>
  <c r="EP306" i="3"/>
  <c r="EP307" i="3"/>
  <c r="EP308" i="3"/>
  <c r="EP309" i="3"/>
  <c r="EP310" i="3"/>
  <c r="EP311" i="3"/>
  <c r="EP312" i="3"/>
  <c r="EP313" i="3"/>
  <c r="EP314" i="3"/>
  <c r="EP315" i="3"/>
  <c r="EP316" i="3"/>
  <c r="EP317" i="3"/>
  <c r="EP318" i="3"/>
  <c r="EP319" i="3"/>
  <c r="EP320" i="3"/>
  <c r="EP321" i="3"/>
  <c r="EP322" i="3"/>
  <c r="EP323" i="3"/>
  <c r="EP324" i="3"/>
  <c r="EP325" i="3"/>
  <c r="EP326" i="3"/>
  <c r="EP327" i="3"/>
  <c r="EP328" i="3"/>
  <c r="EP329" i="3"/>
  <c r="EP330" i="3"/>
  <c r="EP331" i="3"/>
  <c r="EP332" i="3"/>
  <c r="EP333" i="3"/>
  <c r="EP334" i="3"/>
  <c r="EP335" i="3"/>
  <c r="EP336" i="3"/>
  <c r="EP337" i="3"/>
  <c r="EP338" i="3"/>
  <c r="EP339" i="3"/>
  <c r="EP340" i="3"/>
  <c r="EP341" i="3"/>
  <c r="EP342" i="3"/>
  <c r="EP343" i="3"/>
  <c r="EP344" i="3"/>
  <c r="EP345" i="3"/>
  <c r="EP346" i="3"/>
  <c r="EP347" i="3"/>
  <c r="EP348" i="3"/>
  <c r="EP349" i="3"/>
  <c r="EP350" i="3"/>
  <c r="EP351" i="3"/>
  <c r="EP352" i="3"/>
  <c r="EP353" i="3"/>
  <c r="EP354" i="3"/>
  <c r="EP355" i="3"/>
  <c r="EP356" i="3"/>
  <c r="EP357" i="3"/>
  <c r="EP358" i="3"/>
  <c r="EP359" i="3"/>
  <c r="EP360" i="3"/>
  <c r="EP361" i="3"/>
  <c r="EP362" i="3"/>
  <c r="EP363" i="3"/>
  <c r="EP364" i="3"/>
  <c r="EP365" i="3"/>
  <c r="EP366" i="3"/>
  <c r="EP367" i="3"/>
  <c r="EP368" i="3"/>
  <c r="EP369" i="3"/>
  <c r="EP370" i="3"/>
  <c r="EP371" i="3"/>
  <c r="EP372" i="3"/>
  <c r="EP373" i="3"/>
  <c r="EP374" i="3"/>
  <c r="EP375" i="3"/>
  <c r="EP376" i="3"/>
  <c r="EP377" i="3"/>
  <c r="EP378" i="3"/>
  <c r="EP379" i="3"/>
  <c r="EP380" i="3"/>
  <c r="EP381" i="3"/>
  <c r="EP382" i="3"/>
  <c r="EP383" i="3"/>
  <c r="EP384" i="3"/>
  <c r="EP385" i="3"/>
  <c r="EP386" i="3"/>
  <c r="EP387" i="3"/>
  <c r="EP388" i="3"/>
  <c r="EP389" i="3"/>
  <c r="EP390" i="3"/>
  <c r="EP391" i="3"/>
  <c r="EP392" i="3"/>
  <c r="EP393" i="3"/>
  <c r="EP394" i="3"/>
  <c r="EP395" i="3"/>
  <c r="EP396" i="3"/>
  <c r="EP397" i="3"/>
  <c r="EP398" i="3"/>
  <c r="EP399" i="3"/>
  <c r="EP400" i="3"/>
  <c r="EP401" i="3"/>
  <c r="EP402" i="3"/>
  <c r="EP403" i="3"/>
  <c r="EP404" i="3"/>
  <c r="EP405" i="3"/>
  <c r="EP406" i="3"/>
  <c r="EP407" i="3"/>
  <c r="EP408" i="3"/>
  <c r="EP409" i="3"/>
  <c r="EP410" i="3"/>
  <c r="EP411" i="3"/>
  <c r="EP412" i="3"/>
  <c r="EP413" i="3"/>
  <c r="EP414" i="3"/>
  <c r="EP415" i="3"/>
  <c r="EP416" i="3"/>
  <c r="EP2" i="3"/>
  <c r="EJ3" i="3"/>
  <c r="EJ4" i="3"/>
  <c r="EJ5" i="3"/>
  <c r="EJ6" i="3"/>
  <c r="EJ7" i="3"/>
  <c r="EJ8" i="3"/>
  <c r="EJ9" i="3"/>
  <c r="EJ10" i="3"/>
  <c r="EM10" i="3" s="1"/>
  <c r="EN10" i="3" s="1"/>
  <c r="EJ11" i="3"/>
  <c r="EJ12" i="3"/>
  <c r="EJ13" i="3"/>
  <c r="EJ14" i="3"/>
  <c r="EJ15" i="3"/>
  <c r="EJ16" i="3"/>
  <c r="EJ17" i="3"/>
  <c r="EJ18" i="3"/>
  <c r="EJ19" i="3"/>
  <c r="EJ20" i="3"/>
  <c r="EJ21" i="3"/>
  <c r="EJ22" i="3"/>
  <c r="EJ23" i="3"/>
  <c r="EJ24" i="3"/>
  <c r="EJ25" i="3"/>
  <c r="EJ26" i="3"/>
  <c r="EJ27" i="3"/>
  <c r="EJ28" i="3"/>
  <c r="EJ29" i="3"/>
  <c r="EJ30" i="3"/>
  <c r="EJ31" i="3"/>
  <c r="EJ32" i="3"/>
  <c r="EJ33" i="3"/>
  <c r="EJ34" i="3"/>
  <c r="EJ35" i="3"/>
  <c r="EJ36" i="3"/>
  <c r="EJ37" i="3"/>
  <c r="EJ38" i="3"/>
  <c r="EJ39" i="3"/>
  <c r="EJ40" i="3"/>
  <c r="EJ41" i="3"/>
  <c r="EJ43" i="3"/>
  <c r="EJ44" i="3"/>
  <c r="EJ45" i="3"/>
  <c r="EJ46" i="3"/>
  <c r="EJ47" i="3"/>
  <c r="EJ48" i="3"/>
  <c r="EJ49" i="3"/>
  <c r="EJ50" i="3"/>
  <c r="EJ51" i="3"/>
  <c r="EJ52" i="3"/>
  <c r="EJ53" i="3"/>
  <c r="EJ54" i="3"/>
  <c r="EJ55" i="3"/>
  <c r="EJ56" i="3"/>
  <c r="EJ57" i="3"/>
  <c r="EJ58" i="3"/>
  <c r="EJ59" i="3"/>
  <c r="EJ60" i="3"/>
  <c r="EJ61" i="3"/>
  <c r="EJ62" i="3"/>
  <c r="EJ63" i="3"/>
  <c r="EJ64" i="3"/>
  <c r="EJ65" i="3"/>
  <c r="EJ66" i="3"/>
  <c r="EJ67" i="3"/>
  <c r="EJ68" i="3"/>
  <c r="EJ69" i="3"/>
  <c r="EJ70" i="3"/>
  <c r="EJ71" i="3"/>
  <c r="EJ72" i="3"/>
  <c r="EJ73" i="3"/>
  <c r="EJ74" i="3"/>
  <c r="EJ75" i="3"/>
  <c r="EJ76" i="3"/>
  <c r="EJ77" i="3"/>
  <c r="EJ78" i="3"/>
  <c r="EJ79" i="3"/>
  <c r="EJ80" i="3"/>
  <c r="EJ81" i="3"/>
  <c r="EJ82" i="3"/>
  <c r="EJ83" i="3"/>
  <c r="EJ84" i="3"/>
  <c r="EJ85" i="3"/>
  <c r="EJ86" i="3"/>
  <c r="EJ87" i="3"/>
  <c r="EJ88" i="3"/>
  <c r="EJ89" i="3"/>
  <c r="EJ90" i="3"/>
  <c r="EJ91" i="3"/>
  <c r="EJ92" i="3"/>
  <c r="EJ93" i="3"/>
  <c r="EJ94" i="3"/>
  <c r="EJ95" i="3"/>
  <c r="EJ96" i="3"/>
  <c r="EJ97" i="3"/>
  <c r="EJ98" i="3"/>
  <c r="EJ99" i="3"/>
  <c r="EJ100" i="3"/>
  <c r="EJ101" i="3"/>
  <c r="EJ102" i="3"/>
  <c r="EJ103" i="3"/>
  <c r="EJ104" i="3"/>
  <c r="EJ105" i="3"/>
  <c r="EJ106" i="3"/>
  <c r="EJ107" i="3"/>
  <c r="EJ108" i="3"/>
  <c r="EJ109" i="3"/>
  <c r="EJ110" i="3"/>
  <c r="EJ111" i="3"/>
  <c r="EJ112" i="3"/>
  <c r="EJ113" i="3"/>
  <c r="EJ114" i="3"/>
  <c r="EJ115" i="3"/>
  <c r="EJ116" i="3"/>
  <c r="EJ117" i="3"/>
  <c r="EJ118" i="3"/>
  <c r="EJ119" i="3"/>
  <c r="EJ120" i="3"/>
  <c r="EJ121" i="3"/>
  <c r="EJ122" i="3"/>
  <c r="EJ123" i="3"/>
  <c r="EJ124" i="3"/>
  <c r="EJ125" i="3"/>
  <c r="EJ126" i="3"/>
  <c r="EJ127" i="3"/>
  <c r="EJ128" i="3"/>
  <c r="EJ129" i="3"/>
  <c r="EJ130" i="3"/>
  <c r="EJ131" i="3"/>
  <c r="EJ132" i="3"/>
  <c r="EJ133" i="3"/>
  <c r="EJ134" i="3"/>
  <c r="EJ135" i="3"/>
  <c r="EJ136" i="3"/>
  <c r="EJ137" i="3"/>
  <c r="EJ138" i="3"/>
  <c r="EJ139" i="3"/>
  <c r="EJ140" i="3"/>
  <c r="EJ141" i="3"/>
  <c r="EJ142" i="3"/>
  <c r="EJ143" i="3"/>
  <c r="EJ144" i="3"/>
  <c r="EJ145" i="3"/>
  <c r="EJ146" i="3"/>
  <c r="EJ147" i="3"/>
  <c r="EJ148" i="3"/>
  <c r="EJ149" i="3"/>
  <c r="EJ150" i="3"/>
  <c r="EJ151" i="3"/>
  <c r="EJ152" i="3"/>
  <c r="EJ153" i="3"/>
  <c r="EJ154" i="3"/>
  <c r="EJ155" i="3"/>
  <c r="EJ156" i="3"/>
  <c r="EJ157" i="3"/>
  <c r="EJ158" i="3"/>
  <c r="EJ159" i="3"/>
  <c r="EJ160" i="3"/>
  <c r="EJ161" i="3"/>
  <c r="EJ162" i="3"/>
  <c r="EJ163" i="3"/>
  <c r="EJ164" i="3"/>
  <c r="EJ165" i="3"/>
  <c r="EJ166" i="3"/>
  <c r="EJ167" i="3"/>
  <c r="EJ168" i="3"/>
  <c r="EJ169" i="3"/>
  <c r="EJ170" i="3"/>
  <c r="EJ171" i="3"/>
  <c r="EJ172" i="3"/>
  <c r="EJ173" i="3"/>
  <c r="EJ174" i="3"/>
  <c r="EJ175" i="3"/>
  <c r="EJ176" i="3"/>
  <c r="EJ177" i="3"/>
  <c r="EJ178" i="3"/>
  <c r="EJ179" i="3"/>
  <c r="EJ180" i="3"/>
  <c r="EJ181" i="3"/>
  <c r="EJ182" i="3"/>
  <c r="EJ183" i="3"/>
  <c r="EJ184" i="3"/>
  <c r="EJ185" i="3"/>
  <c r="EJ186" i="3"/>
  <c r="EJ187" i="3"/>
  <c r="EJ188" i="3"/>
  <c r="EJ189" i="3"/>
  <c r="EJ190" i="3"/>
  <c r="EJ191" i="3"/>
  <c r="EJ192" i="3"/>
  <c r="EJ193" i="3"/>
  <c r="EJ194" i="3"/>
  <c r="EJ195" i="3"/>
  <c r="EJ196" i="3"/>
  <c r="EJ197" i="3"/>
  <c r="EJ198" i="3"/>
  <c r="EJ199" i="3"/>
  <c r="EJ200" i="3"/>
  <c r="EJ201" i="3"/>
  <c r="EJ202" i="3"/>
  <c r="EJ203" i="3"/>
  <c r="EJ204" i="3"/>
  <c r="EJ205" i="3"/>
  <c r="EJ206" i="3"/>
  <c r="EJ207" i="3"/>
  <c r="EJ208" i="3"/>
  <c r="EJ209" i="3"/>
  <c r="EJ210" i="3"/>
  <c r="EJ211" i="3"/>
  <c r="EJ212" i="3"/>
  <c r="EJ213" i="3"/>
  <c r="EJ214" i="3"/>
  <c r="EJ215" i="3"/>
  <c r="EJ216" i="3"/>
  <c r="EJ217" i="3"/>
  <c r="EJ218" i="3"/>
  <c r="EJ219" i="3"/>
  <c r="EJ220" i="3"/>
  <c r="EJ221" i="3"/>
  <c r="EJ222" i="3"/>
  <c r="EJ223" i="3"/>
  <c r="EJ224" i="3"/>
  <c r="EJ225" i="3"/>
  <c r="EJ226" i="3"/>
  <c r="EJ227" i="3"/>
  <c r="EJ228" i="3"/>
  <c r="EJ229" i="3"/>
  <c r="EJ230" i="3"/>
  <c r="EJ231" i="3"/>
  <c r="EJ232" i="3"/>
  <c r="EJ233" i="3"/>
  <c r="EJ234" i="3"/>
  <c r="EJ235" i="3"/>
  <c r="EJ236" i="3"/>
  <c r="EJ237" i="3"/>
  <c r="EJ238" i="3"/>
  <c r="EJ239" i="3"/>
  <c r="EJ240" i="3"/>
  <c r="EJ241" i="3"/>
  <c r="EJ242" i="3"/>
  <c r="EJ243" i="3"/>
  <c r="EJ244" i="3"/>
  <c r="EJ245" i="3"/>
  <c r="EJ246" i="3"/>
  <c r="EJ247" i="3"/>
  <c r="EJ248" i="3"/>
  <c r="EJ249" i="3"/>
  <c r="EJ250" i="3"/>
  <c r="EJ251" i="3"/>
  <c r="EJ252" i="3"/>
  <c r="EJ253" i="3"/>
  <c r="EJ254" i="3"/>
  <c r="EJ255" i="3"/>
  <c r="EJ256" i="3"/>
  <c r="EJ257" i="3"/>
  <c r="EJ258" i="3"/>
  <c r="EJ259" i="3"/>
  <c r="EJ260" i="3"/>
  <c r="EJ261" i="3"/>
  <c r="EJ262" i="3"/>
  <c r="EJ263" i="3"/>
  <c r="EJ264" i="3"/>
  <c r="EJ265" i="3"/>
  <c r="EJ266" i="3"/>
  <c r="EJ267" i="3"/>
  <c r="EJ268" i="3"/>
  <c r="EJ269" i="3"/>
  <c r="EJ270" i="3"/>
  <c r="EJ271" i="3"/>
  <c r="EJ272" i="3"/>
  <c r="EJ273" i="3"/>
  <c r="EJ274" i="3"/>
  <c r="EJ275" i="3"/>
  <c r="EJ276" i="3"/>
  <c r="EJ277" i="3"/>
  <c r="EJ278" i="3"/>
  <c r="EJ279" i="3"/>
  <c r="EJ280" i="3"/>
  <c r="EJ281" i="3"/>
  <c r="EJ282" i="3"/>
  <c r="EJ283" i="3"/>
  <c r="EJ284" i="3"/>
  <c r="EJ285" i="3"/>
  <c r="EJ286" i="3"/>
  <c r="EJ287" i="3"/>
  <c r="EJ288" i="3"/>
  <c r="EJ289" i="3"/>
  <c r="EJ290" i="3"/>
  <c r="EJ291" i="3"/>
  <c r="EJ292" i="3"/>
  <c r="EJ293" i="3"/>
  <c r="EJ294" i="3"/>
  <c r="EJ295" i="3"/>
  <c r="EJ296" i="3"/>
  <c r="EJ297" i="3"/>
  <c r="EJ298" i="3"/>
  <c r="EJ299" i="3"/>
  <c r="EJ300" i="3"/>
  <c r="EJ301" i="3"/>
  <c r="EJ302" i="3"/>
  <c r="EJ303" i="3"/>
  <c r="EJ304" i="3"/>
  <c r="EJ305" i="3"/>
  <c r="EJ306" i="3"/>
  <c r="EJ307" i="3"/>
  <c r="EJ308" i="3"/>
  <c r="EJ309" i="3"/>
  <c r="EJ310" i="3"/>
  <c r="EJ311" i="3"/>
  <c r="EJ312" i="3"/>
  <c r="EJ313" i="3"/>
  <c r="EJ314" i="3"/>
  <c r="EJ315" i="3"/>
  <c r="EJ316" i="3"/>
  <c r="EJ317" i="3"/>
  <c r="EJ318" i="3"/>
  <c r="EJ319" i="3"/>
  <c r="EJ320" i="3"/>
  <c r="EJ321" i="3"/>
  <c r="EJ322" i="3"/>
  <c r="EJ323" i="3"/>
  <c r="EJ324" i="3"/>
  <c r="EJ325" i="3"/>
  <c r="EJ326" i="3"/>
  <c r="EJ327" i="3"/>
  <c r="EJ328" i="3"/>
  <c r="EJ329" i="3"/>
  <c r="EJ330" i="3"/>
  <c r="EJ331" i="3"/>
  <c r="EJ332" i="3"/>
  <c r="EJ333" i="3"/>
  <c r="EJ334" i="3"/>
  <c r="EJ335" i="3"/>
  <c r="EJ336" i="3"/>
  <c r="EJ337" i="3"/>
  <c r="EJ338" i="3"/>
  <c r="EJ339" i="3"/>
  <c r="EJ340" i="3"/>
  <c r="EJ341" i="3"/>
  <c r="EJ342" i="3"/>
  <c r="EJ343" i="3"/>
  <c r="EJ344" i="3"/>
  <c r="EJ345" i="3"/>
  <c r="EJ346" i="3"/>
  <c r="EJ347" i="3"/>
  <c r="EJ348" i="3"/>
  <c r="EJ349" i="3"/>
  <c r="EJ350" i="3"/>
  <c r="EJ351" i="3"/>
  <c r="EJ352" i="3"/>
  <c r="EJ353" i="3"/>
  <c r="EJ354" i="3"/>
  <c r="EJ355" i="3"/>
  <c r="EJ356" i="3"/>
  <c r="EJ357" i="3"/>
  <c r="EJ358" i="3"/>
  <c r="EJ359" i="3"/>
  <c r="EJ360" i="3"/>
  <c r="EJ361" i="3"/>
  <c r="EJ362" i="3"/>
  <c r="EJ363" i="3"/>
  <c r="EJ364" i="3"/>
  <c r="EJ365" i="3"/>
  <c r="EJ366" i="3"/>
  <c r="EJ367" i="3"/>
  <c r="EJ368" i="3"/>
  <c r="EJ369" i="3"/>
  <c r="EJ370" i="3"/>
  <c r="EJ371" i="3"/>
  <c r="EJ372" i="3"/>
  <c r="EJ373" i="3"/>
  <c r="EJ374" i="3"/>
  <c r="EJ375" i="3"/>
  <c r="EJ376" i="3"/>
  <c r="EJ377" i="3"/>
  <c r="EJ378" i="3"/>
  <c r="EJ379" i="3"/>
  <c r="EJ380" i="3"/>
  <c r="EJ381" i="3"/>
  <c r="EJ382" i="3"/>
  <c r="EJ383" i="3"/>
  <c r="EJ384" i="3"/>
  <c r="EJ385" i="3"/>
  <c r="EJ386" i="3"/>
  <c r="EJ387" i="3"/>
  <c r="EJ388" i="3"/>
  <c r="EJ389" i="3"/>
  <c r="EJ390" i="3"/>
  <c r="EJ391" i="3"/>
  <c r="EJ392" i="3"/>
  <c r="EJ393" i="3"/>
  <c r="EJ394" i="3"/>
  <c r="EJ395" i="3"/>
  <c r="EJ396" i="3"/>
  <c r="EJ397" i="3"/>
  <c r="EJ398" i="3"/>
  <c r="EJ399" i="3"/>
  <c r="EJ400" i="3"/>
  <c r="EJ401" i="3"/>
  <c r="EJ402" i="3"/>
  <c r="EJ403" i="3"/>
  <c r="EJ404" i="3"/>
  <c r="EJ405" i="3"/>
  <c r="EJ406" i="3"/>
  <c r="EJ407" i="3"/>
  <c r="EJ408" i="3"/>
  <c r="EJ409" i="3"/>
  <c r="EJ410" i="3"/>
  <c r="EJ411" i="3"/>
  <c r="EJ412" i="3"/>
  <c r="EJ413" i="3"/>
  <c r="EJ414" i="3"/>
  <c r="EJ415" i="3"/>
  <c r="EJ416" i="3"/>
  <c r="EJ2" i="3"/>
  <c r="ED3" i="3"/>
  <c r="ED4" i="3"/>
  <c r="ED5" i="3"/>
  <c r="ED6" i="3"/>
  <c r="ED7" i="3"/>
  <c r="ED8" i="3"/>
  <c r="ED9" i="3"/>
  <c r="ED10" i="3"/>
  <c r="ED11" i="3"/>
  <c r="ED12" i="3"/>
  <c r="ED13" i="3"/>
  <c r="ED14" i="3"/>
  <c r="ED15" i="3"/>
  <c r="ED16" i="3"/>
  <c r="ED17" i="3"/>
  <c r="ED18" i="3"/>
  <c r="ED19" i="3"/>
  <c r="ED20" i="3"/>
  <c r="ED21" i="3"/>
  <c r="ED22" i="3"/>
  <c r="ED23" i="3"/>
  <c r="ED24" i="3"/>
  <c r="ED25" i="3"/>
  <c r="ED26" i="3"/>
  <c r="ED27" i="3"/>
  <c r="ED28" i="3"/>
  <c r="ED29" i="3"/>
  <c r="ED30" i="3"/>
  <c r="ED31" i="3"/>
  <c r="ED32" i="3"/>
  <c r="ED33" i="3"/>
  <c r="ED34" i="3"/>
  <c r="ED35" i="3"/>
  <c r="ED36" i="3"/>
  <c r="ED37" i="3"/>
  <c r="ED38" i="3"/>
  <c r="ED39" i="3"/>
  <c r="ED40" i="3"/>
  <c r="ED41" i="3"/>
  <c r="ED43" i="3"/>
  <c r="ED44" i="3"/>
  <c r="ED45" i="3"/>
  <c r="ED46" i="3"/>
  <c r="ED47" i="3"/>
  <c r="ED48" i="3"/>
  <c r="ED49" i="3"/>
  <c r="ED50" i="3"/>
  <c r="ED51" i="3"/>
  <c r="ED52" i="3"/>
  <c r="ED53" i="3"/>
  <c r="ED54" i="3"/>
  <c r="ED55" i="3"/>
  <c r="ED56" i="3"/>
  <c r="ED57" i="3"/>
  <c r="ED58" i="3"/>
  <c r="ED59" i="3"/>
  <c r="ED60" i="3"/>
  <c r="ED61" i="3"/>
  <c r="ED62" i="3"/>
  <c r="ED63" i="3"/>
  <c r="ED64" i="3"/>
  <c r="ED65" i="3"/>
  <c r="ED66" i="3"/>
  <c r="ED67" i="3"/>
  <c r="ED68" i="3"/>
  <c r="ED69" i="3"/>
  <c r="ED70" i="3"/>
  <c r="ED71" i="3"/>
  <c r="ED72" i="3"/>
  <c r="ED73" i="3"/>
  <c r="ED74" i="3"/>
  <c r="ED75" i="3"/>
  <c r="ED76" i="3"/>
  <c r="ED77" i="3"/>
  <c r="ED78" i="3"/>
  <c r="ED79" i="3"/>
  <c r="ED80" i="3"/>
  <c r="ED81" i="3"/>
  <c r="ED82" i="3"/>
  <c r="ED83" i="3"/>
  <c r="ED84" i="3"/>
  <c r="ED85" i="3"/>
  <c r="ED86" i="3"/>
  <c r="ED87" i="3"/>
  <c r="ED88" i="3"/>
  <c r="ED89" i="3"/>
  <c r="ED90" i="3"/>
  <c r="ED91" i="3"/>
  <c r="ED92" i="3"/>
  <c r="ED93" i="3"/>
  <c r="ED94" i="3"/>
  <c r="ED95" i="3"/>
  <c r="ED96" i="3"/>
  <c r="ED97" i="3"/>
  <c r="ED98" i="3"/>
  <c r="ED99" i="3"/>
  <c r="ED100" i="3"/>
  <c r="ED101" i="3"/>
  <c r="ED102" i="3"/>
  <c r="ED103" i="3"/>
  <c r="ED104" i="3"/>
  <c r="ED105" i="3"/>
  <c r="ED106" i="3"/>
  <c r="ED107" i="3"/>
  <c r="ED108" i="3"/>
  <c r="ED109" i="3"/>
  <c r="ED110" i="3"/>
  <c r="ED111" i="3"/>
  <c r="ED112" i="3"/>
  <c r="ED113" i="3"/>
  <c r="ED114" i="3"/>
  <c r="ED115" i="3"/>
  <c r="ED116" i="3"/>
  <c r="ED117" i="3"/>
  <c r="ED118" i="3"/>
  <c r="ED119" i="3"/>
  <c r="ED120" i="3"/>
  <c r="ED121" i="3"/>
  <c r="ED122" i="3"/>
  <c r="ED123" i="3"/>
  <c r="ED124" i="3"/>
  <c r="ED125" i="3"/>
  <c r="ED126" i="3"/>
  <c r="ED127" i="3"/>
  <c r="ED128" i="3"/>
  <c r="ED129" i="3"/>
  <c r="ED130" i="3"/>
  <c r="ED131" i="3"/>
  <c r="ED132" i="3"/>
  <c r="ED133" i="3"/>
  <c r="ED134" i="3"/>
  <c r="ED135" i="3"/>
  <c r="ED136" i="3"/>
  <c r="ED137" i="3"/>
  <c r="ED138" i="3"/>
  <c r="ED139" i="3"/>
  <c r="ED140" i="3"/>
  <c r="ED141" i="3"/>
  <c r="ED142" i="3"/>
  <c r="ED143" i="3"/>
  <c r="ED144" i="3"/>
  <c r="ED145" i="3"/>
  <c r="ED146" i="3"/>
  <c r="ED147" i="3"/>
  <c r="ED148" i="3"/>
  <c r="ED149" i="3"/>
  <c r="ED150" i="3"/>
  <c r="ED151" i="3"/>
  <c r="ED152" i="3"/>
  <c r="ED153" i="3"/>
  <c r="ED154" i="3"/>
  <c r="ED155" i="3"/>
  <c r="ED156" i="3"/>
  <c r="ED157" i="3"/>
  <c r="ED158" i="3"/>
  <c r="ED159" i="3"/>
  <c r="ED160" i="3"/>
  <c r="ED161" i="3"/>
  <c r="ED162" i="3"/>
  <c r="ED163" i="3"/>
  <c r="ED164" i="3"/>
  <c r="ED165" i="3"/>
  <c r="ED166" i="3"/>
  <c r="ED167" i="3"/>
  <c r="ED168" i="3"/>
  <c r="ED169" i="3"/>
  <c r="ED170" i="3"/>
  <c r="ED171" i="3"/>
  <c r="ED172" i="3"/>
  <c r="ED173" i="3"/>
  <c r="ED174" i="3"/>
  <c r="ED175" i="3"/>
  <c r="ED176" i="3"/>
  <c r="ED177" i="3"/>
  <c r="ED178" i="3"/>
  <c r="ED179" i="3"/>
  <c r="ED180" i="3"/>
  <c r="ED181" i="3"/>
  <c r="ED182" i="3"/>
  <c r="ED183" i="3"/>
  <c r="ED184" i="3"/>
  <c r="ED185" i="3"/>
  <c r="ED186" i="3"/>
  <c r="ED187" i="3"/>
  <c r="ED188" i="3"/>
  <c r="ED189" i="3"/>
  <c r="ED190" i="3"/>
  <c r="ED191" i="3"/>
  <c r="ED192" i="3"/>
  <c r="ED193" i="3"/>
  <c r="ED194" i="3"/>
  <c r="ED195" i="3"/>
  <c r="ED196" i="3"/>
  <c r="ED197" i="3"/>
  <c r="ED198" i="3"/>
  <c r="ED199" i="3"/>
  <c r="ED200" i="3"/>
  <c r="ED201" i="3"/>
  <c r="ED202" i="3"/>
  <c r="ED203" i="3"/>
  <c r="ED204" i="3"/>
  <c r="ED205" i="3"/>
  <c r="ED206" i="3"/>
  <c r="ED207" i="3"/>
  <c r="ED208" i="3"/>
  <c r="ED209" i="3"/>
  <c r="ED210" i="3"/>
  <c r="ED211" i="3"/>
  <c r="ED212" i="3"/>
  <c r="ED213" i="3"/>
  <c r="ED214" i="3"/>
  <c r="ED215" i="3"/>
  <c r="ED216" i="3"/>
  <c r="ED217" i="3"/>
  <c r="ED218" i="3"/>
  <c r="ED219" i="3"/>
  <c r="ED220" i="3"/>
  <c r="ED221" i="3"/>
  <c r="ED222" i="3"/>
  <c r="ED223" i="3"/>
  <c r="ED224" i="3"/>
  <c r="ED225" i="3"/>
  <c r="ED226" i="3"/>
  <c r="ED227" i="3"/>
  <c r="ED228" i="3"/>
  <c r="ED229" i="3"/>
  <c r="ED230" i="3"/>
  <c r="ED231" i="3"/>
  <c r="ED232" i="3"/>
  <c r="ED233" i="3"/>
  <c r="ED234" i="3"/>
  <c r="ED235" i="3"/>
  <c r="ED236" i="3"/>
  <c r="ED237" i="3"/>
  <c r="ED238" i="3"/>
  <c r="ED239" i="3"/>
  <c r="ED240" i="3"/>
  <c r="ED241" i="3"/>
  <c r="ED242" i="3"/>
  <c r="ED243" i="3"/>
  <c r="ED244" i="3"/>
  <c r="ED245" i="3"/>
  <c r="ED246" i="3"/>
  <c r="ED247" i="3"/>
  <c r="ED248" i="3"/>
  <c r="ED249" i="3"/>
  <c r="ED250" i="3"/>
  <c r="ED251" i="3"/>
  <c r="ED252" i="3"/>
  <c r="ED253" i="3"/>
  <c r="ED254" i="3"/>
  <c r="ED255" i="3"/>
  <c r="ED256" i="3"/>
  <c r="ED257" i="3"/>
  <c r="ED258" i="3"/>
  <c r="ED259" i="3"/>
  <c r="ED260" i="3"/>
  <c r="ED261" i="3"/>
  <c r="ED262" i="3"/>
  <c r="ED263" i="3"/>
  <c r="ED264" i="3"/>
  <c r="ED265" i="3"/>
  <c r="ED266" i="3"/>
  <c r="ED267" i="3"/>
  <c r="ED268" i="3"/>
  <c r="ED269" i="3"/>
  <c r="ED270" i="3"/>
  <c r="ED271" i="3"/>
  <c r="ED272" i="3"/>
  <c r="ED273" i="3"/>
  <c r="ED274" i="3"/>
  <c r="ED275" i="3"/>
  <c r="ED276" i="3"/>
  <c r="ED277" i="3"/>
  <c r="ED278" i="3"/>
  <c r="ED279" i="3"/>
  <c r="ED280" i="3"/>
  <c r="ED281" i="3"/>
  <c r="ED282" i="3"/>
  <c r="ED283" i="3"/>
  <c r="ED284" i="3"/>
  <c r="ED285" i="3"/>
  <c r="ED286" i="3"/>
  <c r="ED287" i="3"/>
  <c r="ED288" i="3"/>
  <c r="ED289" i="3"/>
  <c r="ED290" i="3"/>
  <c r="ED291" i="3"/>
  <c r="ED292" i="3"/>
  <c r="ED293" i="3"/>
  <c r="ED294" i="3"/>
  <c r="ED295" i="3"/>
  <c r="ED296" i="3"/>
  <c r="ED297" i="3"/>
  <c r="ED298" i="3"/>
  <c r="ED299" i="3"/>
  <c r="ED300" i="3"/>
  <c r="ED301" i="3"/>
  <c r="ED302" i="3"/>
  <c r="ED303" i="3"/>
  <c r="ED304" i="3"/>
  <c r="ED305" i="3"/>
  <c r="ED306" i="3"/>
  <c r="ED307" i="3"/>
  <c r="ED308" i="3"/>
  <c r="ED309" i="3"/>
  <c r="ED310" i="3"/>
  <c r="ED311" i="3"/>
  <c r="ED312" i="3"/>
  <c r="ED313" i="3"/>
  <c r="ED314" i="3"/>
  <c r="ED315" i="3"/>
  <c r="ED316" i="3"/>
  <c r="ED317" i="3"/>
  <c r="ED318" i="3"/>
  <c r="ED319" i="3"/>
  <c r="ED320" i="3"/>
  <c r="ED321" i="3"/>
  <c r="ED322" i="3"/>
  <c r="ED323" i="3"/>
  <c r="ED324" i="3"/>
  <c r="ED325" i="3"/>
  <c r="ED326" i="3"/>
  <c r="ED327" i="3"/>
  <c r="ED328" i="3"/>
  <c r="ED329" i="3"/>
  <c r="ED330" i="3"/>
  <c r="ED331" i="3"/>
  <c r="ED332" i="3"/>
  <c r="ED333" i="3"/>
  <c r="ED334" i="3"/>
  <c r="ED335" i="3"/>
  <c r="ED336" i="3"/>
  <c r="ED337" i="3"/>
  <c r="ED338" i="3"/>
  <c r="ED339" i="3"/>
  <c r="ED340" i="3"/>
  <c r="ED341" i="3"/>
  <c r="ED342" i="3"/>
  <c r="ED343" i="3"/>
  <c r="ED344" i="3"/>
  <c r="ED345" i="3"/>
  <c r="ED346" i="3"/>
  <c r="ED347" i="3"/>
  <c r="ED348" i="3"/>
  <c r="ED349" i="3"/>
  <c r="ED350" i="3"/>
  <c r="ED351" i="3"/>
  <c r="ED352" i="3"/>
  <c r="ED353" i="3"/>
  <c r="ED354" i="3"/>
  <c r="ED355" i="3"/>
  <c r="ED356" i="3"/>
  <c r="ED357" i="3"/>
  <c r="ED358" i="3"/>
  <c r="ED359" i="3"/>
  <c r="ED360" i="3"/>
  <c r="ED361" i="3"/>
  <c r="ED362" i="3"/>
  <c r="ED363" i="3"/>
  <c r="ED364" i="3"/>
  <c r="ED365" i="3"/>
  <c r="ED366" i="3"/>
  <c r="ED367" i="3"/>
  <c r="ED368" i="3"/>
  <c r="ED369" i="3"/>
  <c r="ED370" i="3"/>
  <c r="ED371" i="3"/>
  <c r="ED372" i="3"/>
  <c r="ED373" i="3"/>
  <c r="ED374" i="3"/>
  <c r="ED375" i="3"/>
  <c r="ED376" i="3"/>
  <c r="ED377" i="3"/>
  <c r="ED378" i="3"/>
  <c r="ED379" i="3"/>
  <c r="ED380" i="3"/>
  <c r="ED381" i="3"/>
  <c r="ED382" i="3"/>
  <c r="ED383" i="3"/>
  <c r="ED384" i="3"/>
  <c r="ED385" i="3"/>
  <c r="ED386" i="3"/>
  <c r="ED387" i="3"/>
  <c r="ED388" i="3"/>
  <c r="ED389" i="3"/>
  <c r="ED390" i="3"/>
  <c r="ED391" i="3"/>
  <c r="ED392" i="3"/>
  <c r="ED393" i="3"/>
  <c r="ED394" i="3"/>
  <c r="ED395" i="3"/>
  <c r="ED396" i="3"/>
  <c r="ED397" i="3"/>
  <c r="ED398" i="3"/>
  <c r="ED399" i="3"/>
  <c r="ED400" i="3"/>
  <c r="ED401" i="3"/>
  <c r="ED402" i="3"/>
  <c r="ED403" i="3"/>
  <c r="ED404" i="3"/>
  <c r="ED405" i="3"/>
  <c r="ED406" i="3"/>
  <c r="ED407" i="3"/>
  <c r="ED408" i="3"/>
  <c r="ED409" i="3"/>
  <c r="ED410" i="3"/>
  <c r="ED411" i="3"/>
  <c r="ED412" i="3"/>
  <c r="ED413" i="3"/>
  <c r="ED414" i="3"/>
  <c r="ED415" i="3"/>
  <c r="ED416" i="3"/>
  <c r="ED2" i="3"/>
  <c r="DV3" i="3"/>
  <c r="DV4" i="3"/>
  <c r="DV5" i="3"/>
  <c r="DV6" i="3"/>
  <c r="DV7" i="3"/>
  <c r="DV8" i="3"/>
  <c r="DV9" i="3"/>
  <c r="DV10" i="3"/>
  <c r="DV11" i="3"/>
  <c r="DV12" i="3"/>
  <c r="DV13" i="3"/>
  <c r="DV14" i="3"/>
  <c r="DV15" i="3"/>
  <c r="DV16" i="3"/>
  <c r="DV17" i="3"/>
  <c r="DV18" i="3"/>
  <c r="DV19" i="3"/>
  <c r="DV20" i="3"/>
  <c r="DV21" i="3"/>
  <c r="DV22" i="3"/>
  <c r="DV23" i="3"/>
  <c r="DV24" i="3"/>
  <c r="DV25" i="3"/>
  <c r="DV26" i="3"/>
  <c r="DV27" i="3"/>
  <c r="DV28" i="3"/>
  <c r="DV29" i="3"/>
  <c r="DV30" i="3"/>
  <c r="DV31" i="3"/>
  <c r="DV32" i="3"/>
  <c r="DV33" i="3"/>
  <c r="DV34" i="3"/>
  <c r="DV35" i="3"/>
  <c r="DV36" i="3"/>
  <c r="DV37" i="3"/>
  <c r="DV38" i="3"/>
  <c r="DV39" i="3"/>
  <c r="DV40" i="3"/>
  <c r="DV41" i="3"/>
  <c r="DV43" i="3"/>
  <c r="DV44" i="3"/>
  <c r="DV45" i="3"/>
  <c r="DV46" i="3"/>
  <c r="DV47" i="3"/>
  <c r="DV48" i="3"/>
  <c r="DV49" i="3"/>
  <c r="DV50" i="3"/>
  <c r="DV51" i="3"/>
  <c r="DV52" i="3"/>
  <c r="DV53" i="3"/>
  <c r="DV54" i="3"/>
  <c r="DV55" i="3"/>
  <c r="DV56" i="3"/>
  <c r="DV57" i="3"/>
  <c r="DV58" i="3"/>
  <c r="DV59" i="3"/>
  <c r="DV60" i="3"/>
  <c r="DV61" i="3"/>
  <c r="DV62" i="3"/>
  <c r="DV63" i="3"/>
  <c r="DV64" i="3"/>
  <c r="DV65" i="3"/>
  <c r="DV66" i="3"/>
  <c r="DV67" i="3"/>
  <c r="DV68" i="3"/>
  <c r="DV69" i="3"/>
  <c r="DV70" i="3"/>
  <c r="DV71" i="3"/>
  <c r="DV72" i="3"/>
  <c r="DV73" i="3"/>
  <c r="DV74" i="3"/>
  <c r="DV75" i="3"/>
  <c r="DV76" i="3"/>
  <c r="DV77" i="3"/>
  <c r="DV78" i="3"/>
  <c r="DV79" i="3"/>
  <c r="DV80" i="3"/>
  <c r="DV81" i="3"/>
  <c r="DV82" i="3"/>
  <c r="DV83" i="3"/>
  <c r="DV84" i="3"/>
  <c r="DV85" i="3"/>
  <c r="DV86" i="3"/>
  <c r="DV87" i="3"/>
  <c r="DV88" i="3"/>
  <c r="DV89" i="3"/>
  <c r="DV90" i="3"/>
  <c r="DV91" i="3"/>
  <c r="DV92" i="3"/>
  <c r="DV93" i="3"/>
  <c r="DV94" i="3"/>
  <c r="DV95" i="3"/>
  <c r="DV96" i="3"/>
  <c r="DV97" i="3"/>
  <c r="DV98" i="3"/>
  <c r="DV99" i="3"/>
  <c r="DV100" i="3"/>
  <c r="DV101" i="3"/>
  <c r="DV102" i="3"/>
  <c r="DV103" i="3"/>
  <c r="DV104" i="3"/>
  <c r="DV105" i="3"/>
  <c r="DV106" i="3"/>
  <c r="DV107" i="3"/>
  <c r="DV108" i="3"/>
  <c r="DV109" i="3"/>
  <c r="DV110" i="3"/>
  <c r="DV111" i="3"/>
  <c r="DV112" i="3"/>
  <c r="DV113" i="3"/>
  <c r="DV114" i="3"/>
  <c r="DV115" i="3"/>
  <c r="DV116" i="3"/>
  <c r="DV117" i="3"/>
  <c r="DV118" i="3"/>
  <c r="DV119" i="3"/>
  <c r="DV120" i="3"/>
  <c r="DV121" i="3"/>
  <c r="DV122" i="3"/>
  <c r="DV123" i="3"/>
  <c r="DV124" i="3"/>
  <c r="DV125" i="3"/>
  <c r="DV126" i="3"/>
  <c r="DV127" i="3"/>
  <c r="DV128" i="3"/>
  <c r="DV129" i="3"/>
  <c r="DV130" i="3"/>
  <c r="DV131" i="3"/>
  <c r="DV132" i="3"/>
  <c r="DV133" i="3"/>
  <c r="DV134" i="3"/>
  <c r="DV135" i="3"/>
  <c r="DV136" i="3"/>
  <c r="DV137" i="3"/>
  <c r="DV138" i="3"/>
  <c r="DV139" i="3"/>
  <c r="DV140" i="3"/>
  <c r="DV141" i="3"/>
  <c r="DV142" i="3"/>
  <c r="DV143" i="3"/>
  <c r="DV144" i="3"/>
  <c r="DV145" i="3"/>
  <c r="DV146" i="3"/>
  <c r="DV147" i="3"/>
  <c r="DV148" i="3"/>
  <c r="DV149" i="3"/>
  <c r="DV150" i="3"/>
  <c r="DV151" i="3"/>
  <c r="DV152" i="3"/>
  <c r="DV153" i="3"/>
  <c r="DV154" i="3"/>
  <c r="DV155" i="3"/>
  <c r="DV156" i="3"/>
  <c r="DV157" i="3"/>
  <c r="DV158" i="3"/>
  <c r="DV159" i="3"/>
  <c r="DV160" i="3"/>
  <c r="DV161" i="3"/>
  <c r="DV162" i="3"/>
  <c r="DV163" i="3"/>
  <c r="DV164" i="3"/>
  <c r="DV165" i="3"/>
  <c r="DV166" i="3"/>
  <c r="DV167" i="3"/>
  <c r="DV168" i="3"/>
  <c r="DV169" i="3"/>
  <c r="DV170" i="3"/>
  <c r="DV171" i="3"/>
  <c r="DV172" i="3"/>
  <c r="DV173" i="3"/>
  <c r="DV174" i="3"/>
  <c r="DV175" i="3"/>
  <c r="DV176" i="3"/>
  <c r="DV177" i="3"/>
  <c r="DV178" i="3"/>
  <c r="DV179" i="3"/>
  <c r="DV180" i="3"/>
  <c r="DV181" i="3"/>
  <c r="DV182" i="3"/>
  <c r="DV183" i="3"/>
  <c r="DV184" i="3"/>
  <c r="DV185" i="3"/>
  <c r="DV186" i="3"/>
  <c r="DV187" i="3"/>
  <c r="DV188" i="3"/>
  <c r="DV189" i="3"/>
  <c r="DV190" i="3"/>
  <c r="DV191" i="3"/>
  <c r="DV192" i="3"/>
  <c r="DV193" i="3"/>
  <c r="DV194" i="3"/>
  <c r="DV195" i="3"/>
  <c r="DV196" i="3"/>
  <c r="DV197" i="3"/>
  <c r="DV198" i="3"/>
  <c r="DV199" i="3"/>
  <c r="DV200" i="3"/>
  <c r="DV201" i="3"/>
  <c r="DV202" i="3"/>
  <c r="DV203" i="3"/>
  <c r="DV204" i="3"/>
  <c r="DV205" i="3"/>
  <c r="DV206" i="3"/>
  <c r="DV207" i="3"/>
  <c r="DV208" i="3"/>
  <c r="DV209" i="3"/>
  <c r="DV210" i="3"/>
  <c r="DV211" i="3"/>
  <c r="DV212" i="3"/>
  <c r="DV213" i="3"/>
  <c r="DV214" i="3"/>
  <c r="DV215" i="3"/>
  <c r="DV216" i="3"/>
  <c r="DV217" i="3"/>
  <c r="DV218" i="3"/>
  <c r="DV219" i="3"/>
  <c r="DV220" i="3"/>
  <c r="DV221" i="3"/>
  <c r="DV222" i="3"/>
  <c r="DV223" i="3"/>
  <c r="DV224" i="3"/>
  <c r="DV225" i="3"/>
  <c r="DV226" i="3"/>
  <c r="DV227" i="3"/>
  <c r="DV228" i="3"/>
  <c r="DV229" i="3"/>
  <c r="DV230" i="3"/>
  <c r="DV231" i="3"/>
  <c r="DV232" i="3"/>
  <c r="DV233" i="3"/>
  <c r="DV234" i="3"/>
  <c r="DV235" i="3"/>
  <c r="DV236" i="3"/>
  <c r="DV237" i="3"/>
  <c r="DV238" i="3"/>
  <c r="DV239" i="3"/>
  <c r="DV240" i="3"/>
  <c r="DV241" i="3"/>
  <c r="DV242" i="3"/>
  <c r="DV243" i="3"/>
  <c r="DV244" i="3"/>
  <c r="DV245" i="3"/>
  <c r="DV246" i="3"/>
  <c r="DV247" i="3"/>
  <c r="DV248" i="3"/>
  <c r="DV249" i="3"/>
  <c r="DV250" i="3"/>
  <c r="DV251" i="3"/>
  <c r="DV252" i="3"/>
  <c r="DV253" i="3"/>
  <c r="DV254" i="3"/>
  <c r="DV255" i="3"/>
  <c r="DV256" i="3"/>
  <c r="DV257" i="3"/>
  <c r="DV258" i="3"/>
  <c r="DV259" i="3"/>
  <c r="DV260" i="3"/>
  <c r="DV261" i="3"/>
  <c r="DV262" i="3"/>
  <c r="DV263" i="3"/>
  <c r="DV264" i="3"/>
  <c r="DV265" i="3"/>
  <c r="DV266" i="3"/>
  <c r="DV267" i="3"/>
  <c r="DV268" i="3"/>
  <c r="DV269" i="3"/>
  <c r="DV270" i="3"/>
  <c r="DV271" i="3"/>
  <c r="DV272" i="3"/>
  <c r="DV273" i="3"/>
  <c r="DV274" i="3"/>
  <c r="DV275" i="3"/>
  <c r="DV276" i="3"/>
  <c r="DV277" i="3"/>
  <c r="DV278" i="3"/>
  <c r="DV279" i="3"/>
  <c r="DV280" i="3"/>
  <c r="DV281" i="3"/>
  <c r="DV282" i="3"/>
  <c r="DV283" i="3"/>
  <c r="DV284" i="3"/>
  <c r="DV285" i="3"/>
  <c r="DV286" i="3"/>
  <c r="DV287" i="3"/>
  <c r="DV288" i="3"/>
  <c r="DV289" i="3"/>
  <c r="DV290" i="3"/>
  <c r="DV291" i="3"/>
  <c r="DV292" i="3"/>
  <c r="DV293" i="3"/>
  <c r="DV294" i="3"/>
  <c r="DV295" i="3"/>
  <c r="DV296" i="3"/>
  <c r="DV297" i="3"/>
  <c r="DV298" i="3"/>
  <c r="DV299" i="3"/>
  <c r="DV300" i="3"/>
  <c r="DV301" i="3"/>
  <c r="DV302" i="3"/>
  <c r="DV303" i="3"/>
  <c r="DV304" i="3"/>
  <c r="DV305" i="3"/>
  <c r="DV306" i="3"/>
  <c r="DV307" i="3"/>
  <c r="DV308" i="3"/>
  <c r="DV309" i="3"/>
  <c r="DV310" i="3"/>
  <c r="DV311" i="3"/>
  <c r="DV312" i="3"/>
  <c r="DV313" i="3"/>
  <c r="DV314" i="3"/>
  <c r="DV315" i="3"/>
  <c r="DV316" i="3"/>
  <c r="DV317" i="3"/>
  <c r="DV318" i="3"/>
  <c r="DV319" i="3"/>
  <c r="DV320" i="3"/>
  <c r="DV321" i="3"/>
  <c r="DV322" i="3"/>
  <c r="DV323" i="3"/>
  <c r="DV324" i="3"/>
  <c r="DV325" i="3"/>
  <c r="DV326" i="3"/>
  <c r="DV327" i="3"/>
  <c r="DV328" i="3"/>
  <c r="DV329" i="3"/>
  <c r="DV330" i="3"/>
  <c r="DV331" i="3"/>
  <c r="DV332" i="3"/>
  <c r="DV333" i="3"/>
  <c r="DV334" i="3"/>
  <c r="DV335" i="3"/>
  <c r="DV336" i="3"/>
  <c r="DV337" i="3"/>
  <c r="DV338" i="3"/>
  <c r="DV339" i="3"/>
  <c r="DV340" i="3"/>
  <c r="DV341" i="3"/>
  <c r="DV342" i="3"/>
  <c r="DV343" i="3"/>
  <c r="DV344" i="3"/>
  <c r="DV345" i="3"/>
  <c r="DV346" i="3"/>
  <c r="DV347" i="3"/>
  <c r="DV348" i="3"/>
  <c r="DV349" i="3"/>
  <c r="DV350" i="3"/>
  <c r="DV351" i="3"/>
  <c r="DV352" i="3"/>
  <c r="DV353" i="3"/>
  <c r="DV354" i="3"/>
  <c r="DV355" i="3"/>
  <c r="DV356" i="3"/>
  <c r="DV357" i="3"/>
  <c r="DV358" i="3"/>
  <c r="DV359" i="3"/>
  <c r="DV360" i="3"/>
  <c r="DV361" i="3"/>
  <c r="DV362" i="3"/>
  <c r="DV363" i="3"/>
  <c r="DV364" i="3"/>
  <c r="DV365" i="3"/>
  <c r="DV366" i="3"/>
  <c r="DV367" i="3"/>
  <c r="DV368" i="3"/>
  <c r="DV369" i="3"/>
  <c r="DV370" i="3"/>
  <c r="DV371" i="3"/>
  <c r="DV372" i="3"/>
  <c r="DV373" i="3"/>
  <c r="DV374" i="3"/>
  <c r="DV375" i="3"/>
  <c r="DV376" i="3"/>
  <c r="DV377" i="3"/>
  <c r="DV378" i="3"/>
  <c r="DV379" i="3"/>
  <c r="DV380" i="3"/>
  <c r="DV381" i="3"/>
  <c r="DV382" i="3"/>
  <c r="DV383" i="3"/>
  <c r="DV384" i="3"/>
  <c r="DV385" i="3"/>
  <c r="DV386" i="3"/>
  <c r="DV387" i="3"/>
  <c r="DV388" i="3"/>
  <c r="DV389" i="3"/>
  <c r="DV390" i="3"/>
  <c r="DV391" i="3"/>
  <c r="DV392" i="3"/>
  <c r="DV393" i="3"/>
  <c r="DV394" i="3"/>
  <c r="DV395" i="3"/>
  <c r="DV396" i="3"/>
  <c r="DV397" i="3"/>
  <c r="DV398" i="3"/>
  <c r="DV399" i="3"/>
  <c r="DV400" i="3"/>
  <c r="DV401" i="3"/>
  <c r="DV402" i="3"/>
  <c r="DV403" i="3"/>
  <c r="DV404" i="3"/>
  <c r="DV405" i="3"/>
  <c r="DV406" i="3"/>
  <c r="DV407" i="3"/>
  <c r="DV408" i="3"/>
  <c r="DV409" i="3"/>
  <c r="DV410" i="3"/>
  <c r="DV411" i="3"/>
  <c r="DV412" i="3"/>
  <c r="DV413" i="3"/>
  <c r="DV414" i="3"/>
  <c r="DV415" i="3"/>
  <c r="DV416" i="3"/>
  <c r="DV2" i="3"/>
  <c r="DP3" i="3"/>
  <c r="DP4" i="3"/>
  <c r="DP5" i="3"/>
  <c r="DP6" i="3"/>
  <c r="DP7" i="3"/>
  <c r="DP8" i="3"/>
  <c r="DP9" i="3"/>
  <c r="DP10" i="3"/>
  <c r="DP11" i="3"/>
  <c r="DP12" i="3"/>
  <c r="DP13" i="3"/>
  <c r="DP14" i="3"/>
  <c r="DP15" i="3"/>
  <c r="DP16" i="3"/>
  <c r="DP17" i="3"/>
  <c r="DP18" i="3"/>
  <c r="DP19" i="3"/>
  <c r="DP20" i="3"/>
  <c r="DP21" i="3"/>
  <c r="DP22" i="3"/>
  <c r="DP23" i="3"/>
  <c r="DP24" i="3"/>
  <c r="DP25" i="3"/>
  <c r="DP26" i="3"/>
  <c r="DP27" i="3"/>
  <c r="DP28" i="3"/>
  <c r="DP29" i="3"/>
  <c r="DP30" i="3"/>
  <c r="DP31" i="3"/>
  <c r="DP32" i="3"/>
  <c r="DP33" i="3"/>
  <c r="DP34" i="3"/>
  <c r="DP35" i="3"/>
  <c r="DP36" i="3"/>
  <c r="DP37" i="3"/>
  <c r="DP38" i="3"/>
  <c r="DP39" i="3"/>
  <c r="DP40" i="3"/>
  <c r="DP41" i="3"/>
  <c r="DP43" i="3"/>
  <c r="DP44" i="3"/>
  <c r="DP45" i="3"/>
  <c r="DP46" i="3"/>
  <c r="DP47" i="3"/>
  <c r="DP48" i="3"/>
  <c r="DP49" i="3"/>
  <c r="DP50" i="3"/>
  <c r="DP51" i="3"/>
  <c r="DP52" i="3"/>
  <c r="DP53" i="3"/>
  <c r="DP54" i="3"/>
  <c r="DP55" i="3"/>
  <c r="DP56" i="3"/>
  <c r="DP57" i="3"/>
  <c r="DP58" i="3"/>
  <c r="DP59" i="3"/>
  <c r="DP60" i="3"/>
  <c r="DP61" i="3"/>
  <c r="DP62" i="3"/>
  <c r="DP63" i="3"/>
  <c r="DP64" i="3"/>
  <c r="DP65" i="3"/>
  <c r="DP66" i="3"/>
  <c r="DP67" i="3"/>
  <c r="DP68" i="3"/>
  <c r="DP69" i="3"/>
  <c r="DP70" i="3"/>
  <c r="DP71" i="3"/>
  <c r="DP72" i="3"/>
  <c r="DP73" i="3"/>
  <c r="DP74" i="3"/>
  <c r="DP75" i="3"/>
  <c r="DP76" i="3"/>
  <c r="DP77" i="3"/>
  <c r="DP78" i="3"/>
  <c r="DP79" i="3"/>
  <c r="DP80" i="3"/>
  <c r="DP81" i="3"/>
  <c r="DP82" i="3"/>
  <c r="DP83" i="3"/>
  <c r="DP84" i="3"/>
  <c r="DP85" i="3"/>
  <c r="DP86" i="3"/>
  <c r="DP87" i="3"/>
  <c r="DP88" i="3"/>
  <c r="DP89" i="3"/>
  <c r="DP90" i="3"/>
  <c r="DP91" i="3"/>
  <c r="DP92" i="3"/>
  <c r="DP93" i="3"/>
  <c r="DP94" i="3"/>
  <c r="DP95" i="3"/>
  <c r="DP96" i="3"/>
  <c r="DP97" i="3"/>
  <c r="DP98" i="3"/>
  <c r="DP99" i="3"/>
  <c r="DP100" i="3"/>
  <c r="DP101" i="3"/>
  <c r="DP102" i="3"/>
  <c r="DP103" i="3"/>
  <c r="DP104" i="3"/>
  <c r="DP105" i="3"/>
  <c r="DP106" i="3"/>
  <c r="DP107" i="3"/>
  <c r="DP108" i="3"/>
  <c r="DP109" i="3"/>
  <c r="DP110" i="3"/>
  <c r="DP111" i="3"/>
  <c r="DP112" i="3"/>
  <c r="DP113" i="3"/>
  <c r="DP114" i="3"/>
  <c r="DP115" i="3"/>
  <c r="DP116" i="3"/>
  <c r="DP117" i="3"/>
  <c r="DP118" i="3"/>
  <c r="DP119" i="3"/>
  <c r="DP120" i="3"/>
  <c r="DP121" i="3"/>
  <c r="DP122" i="3"/>
  <c r="DP123" i="3"/>
  <c r="DP124" i="3"/>
  <c r="DP125" i="3"/>
  <c r="DP126" i="3"/>
  <c r="DP127" i="3"/>
  <c r="DP128" i="3"/>
  <c r="DP129" i="3"/>
  <c r="DP130" i="3"/>
  <c r="DP131" i="3"/>
  <c r="DP132" i="3"/>
  <c r="DP133" i="3"/>
  <c r="DP134" i="3"/>
  <c r="DP135" i="3"/>
  <c r="DP136" i="3"/>
  <c r="DP137" i="3"/>
  <c r="DP138" i="3"/>
  <c r="DP139" i="3"/>
  <c r="DP140" i="3"/>
  <c r="DP141" i="3"/>
  <c r="DP142" i="3"/>
  <c r="DP143" i="3"/>
  <c r="DP144" i="3"/>
  <c r="DP145" i="3"/>
  <c r="DP146" i="3"/>
  <c r="DP147" i="3"/>
  <c r="DP148" i="3"/>
  <c r="DP149" i="3"/>
  <c r="DP150" i="3"/>
  <c r="DP151" i="3"/>
  <c r="DP152" i="3"/>
  <c r="DP153" i="3"/>
  <c r="DP154" i="3"/>
  <c r="DP155" i="3"/>
  <c r="DP156" i="3"/>
  <c r="DP157" i="3"/>
  <c r="DP158" i="3"/>
  <c r="DP159" i="3"/>
  <c r="DP160" i="3"/>
  <c r="DP161" i="3"/>
  <c r="DP162" i="3"/>
  <c r="DP163" i="3"/>
  <c r="DP164" i="3"/>
  <c r="DP165" i="3"/>
  <c r="DP166" i="3"/>
  <c r="DP167" i="3"/>
  <c r="DP168" i="3"/>
  <c r="DP169" i="3"/>
  <c r="DP170" i="3"/>
  <c r="DP171" i="3"/>
  <c r="DP172" i="3"/>
  <c r="DP173" i="3"/>
  <c r="DP174" i="3"/>
  <c r="DP175" i="3"/>
  <c r="DP176" i="3"/>
  <c r="DP177" i="3"/>
  <c r="DP178" i="3"/>
  <c r="DP179" i="3"/>
  <c r="DP180" i="3"/>
  <c r="DP181" i="3"/>
  <c r="DP182" i="3"/>
  <c r="DP183" i="3"/>
  <c r="DP184" i="3"/>
  <c r="DP185" i="3"/>
  <c r="DP186" i="3"/>
  <c r="DP187" i="3"/>
  <c r="DP188" i="3"/>
  <c r="DP189" i="3"/>
  <c r="DP190" i="3"/>
  <c r="DP191" i="3"/>
  <c r="DP192" i="3"/>
  <c r="DP193" i="3"/>
  <c r="DP194" i="3"/>
  <c r="DP195" i="3"/>
  <c r="DP196" i="3"/>
  <c r="DP197" i="3"/>
  <c r="DP198" i="3"/>
  <c r="DP199" i="3"/>
  <c r="DP200" i="3"/>
  <c r="DP201" i="3"/>
  <c r="DP202" i="3"/>
  <c r="DP203" i="3"/>
  <c r="DP204" i="3"/>
  <c r="DP205" i="3"/>
  <c r="DP206" i="3"/>
  <c r="DP207" i="3"/>
  <c r="DP208" i="3"/>
  <c r="DP209" i="3"/>
  <c r="DP210" i="3"/>
  <c r="DP211" i="3"/>
  <c r="DP212" i="3"/>
  <c r="DP213" i="3"/>
  <c r="DP214" i="3"/>
  <c r="DP215" i="3"/>
  <c r="DP216" i="3"/>
  <c r="DP217" i="3"/>
  <c r="DP218" i="3"/>
  <c r="DP219" i="3"/>
  <c r="DP220" i="3"/>
  <c r="DP221" i="3"/>
  <c r="DP222" i="3"/>
  <c r="DP223" i="3"/>
  <c r="DP224" i="3"/>
  <c r="DP225" i="3"/>
  <c r="DP226" i="3"/>
  <c r="DP227" i="3"/>
  <c r="DP228" i="3"/>
  <c r="DP229" i="3"/>
  <c r="DP230" i="3"/>
  <c r="DP231" i="3"/>
  <c r="DP232" i="3"/>
  <c r="DP233" i="3"/>
  <c r="DP234" i="3"/>
  <c r="DP235" i="3"/>
  <c r="DP236" i="3"/>
  <c r="DP237" i="3"/>
  <c r="DP238" i="3"/>
  <c r="DP239" i="3"/>
  <c r="DP240" i="3"/>
  <c r="DP241" i="3"/>
  <c r="DP242" i="3"/>
  <c r="DP243" i="3"/>
  <c r="DP244" i="3"/>
  <c r="DP245" i="3"/>
  <c r="DP246" i="3"/>
  <c r="DP247" i="3"/>
  <c r="DP248" i="3"/>
  <c r="DP249" i="3"/>
  <c r="DP250" i="3"/>
  <c r="DP251" i="3"/>
  <c r="DP252" i="3"/>
  <c r="DP253" i="3"/>
  <c r="DP254" i="3"/>
  <c r="DP255" i="3"/>
  <c r="DP256" i="3"/>
  <c r="DP257" i="3"/>
  <c r="DP258" i="3"/>
  <c r="DP259" i="3"/>
  <c r="DP260" i="3"/>
  <c r="DP261" i="3"/>
  <c r="DP262" i="3"/>
  <c r="DP263" i="3"/>
  <c r="DP264" i="3"/>
  <c r="DP265" i="3"/>
  <c r="DP266" i="3"/>
  <c r="DP267" i="3"/>
  <c r="DP268" i="3"/>
  <c r="DP269" i="3"/>
  <c r="DP270" i="3"/>
  <c r="DP271" i="3"/>
  <c r="DP272" i="3"/>
  <c r="DP273" i="3"/>
  <c r="DP274" i="3"/>
  <c r="DP275" i="3"/>
  <c r="DP276" i="3"/>
  <c r="DP277" i="3"/>
  <c r="DP278" i="3"/>
  <c r="DP279" i="3"/>
  <c r="DP280" i="3"/>
  <c r="DP281" i="3"/>
  <c r="DP282" i="3"/>
  <c r="DP283" i="3"/>
  <c r="DP284" i="3"/>
  <c r="DP285" i="3"/>
  <c r="DP286" i="3"/>
  <c r="DP287" i="3"/>
  <c r="DP288" i="3"/>
  <c r="DP289" i="3"/>
  <c r="DP290" i="3"/>
  <c r="DP291" i="3"/>
  <c r="DP292" i="3"/>
  <c r="DP293" i="3"/>
  <c r="DP294" i="3"/>
  <c r="DP295" i="3"/>
  <c r="DP296" i="3"/>
  <c r="DP297" i="3"/>
  <c r="DP298" i="3"/>
  <c r="DP299" i="3"/>
  <c r="DP300" i="3"/>
  <c r="DP301" i="3"/>
  <c r="DP302" i="3"/>
  <c r="DP303" i="3"/>
  <c r="DP304" i="3"/>
  <c r="DP305" i="3"/>
  <c r="DP306" i="3"/>
  <c r="DP307" i="3"/>
  <c r="DP308" i="3"/>
  <c r="DP309" i="3"/>
  <c r="DP310" i="3"/>
  <c r="DP311" i="3"/>
  <c r="DP312" i="3"/>
  <c r="DP313" i="3"/>
  <c r="DP314" i="3"/>
  <c r="DP315" i="3"/>
  <c r="DP316" i="3"/>
  <c r="DP317" i="3"/>
  <c r="DP318" i="3"/>
  <c r="DP319" i="3"/>
  <c r="DP320" i="3"/>
  <c r="DP321" i="3"/>
  <c r="DP322" i="3"/>
  <c r="DP323" i="3"/>
  <c r="DP324" i="3"/>
  <c r="DP325" i="3"/>
  <c r="DP326" i="3"/>
  <c r="DP327" i="3"/>
  <c r="DP328" i="3"/>
  <c r="DP329" i="3"/>
  <c r="DP330" i="3"/>
  <c r="DP331" i="3"/>
  <c r="DP332" i="3"/>
  <c r="DP333" i="3"/>
  <c r="DP334" i="3"/>
  <c r="DP335" i="3"/>
  <c r="DP336" i="3"/>
  <c r="DP337" i="3"/>
  <c r="DP338" i="3"/>
  <c r="DP339" i="3"/>
  <c r="DP340" i="3"/>
  <c r="DP341" i="3"/>
  <c r="DP342" i="3"/>
  <c r="DP343" i="3"/>
  <c r="DP344" i="3"/>
  <c r="DP345" i="3"/>
  <c r="DP346" i="3"/>
  <c r="DP347" i="3"/>
  <c r="DP348" i="3"/>
  <c r="DP349" i="3"/>
  <c r="DP350" i="3"/>
  <c r="DP351" i="3"/>
  <c r="DP352" i="3"/>
  <c r="DP353" i="3"/>
  <c r="DP354" i="3"/>
  <c r="DP355" i="3"/>
  <c r="DP356" i="3"/>
  <c r="DP357" i="3"/>
  <c r="DP358" i="3"/>
  <c r="DP359" i="3"/>
  <c r="DP360" i="3"/>
  <c r="DP361" i="3"/>
  <c r="DP362" i="3"/>
  <c r="DP363" i="3"/>
  <c r="DP364" i="3"/>
  <c r="DP365" i="3"/>
  <c r="DP366" i="3"/>
  <c r="DP367" i="3"/>
  <c r="DP368" i="3"/>
  <c r="DP369" i="3"/>
  <c r="DP370" i="3"/>
  <c r="DP371" i="3"/>
  <c r="DP372" i="3"/>
  <c r="DP373" i="3"/>
  <c r="DP374" i="3"/>
  <c r="DP375" i="3"/>
  <c r="DP376" i="3"/>
  <c r="DP377" i="3"/>
  <c r="DP378" i="3"/>
  <c r="DP379" i="3"/>
  <c r="DP380" i="3"/>
  <c r="DP381" i="3"/>
  <c r="DP382" i="3"/>
  <c r="DP383" i="3"/>
  <c r="DP384" i="3"/>
  <c r="DP385" i="3"/>
  <c r="DP386" i="3"/>
  <c r="DP387" i="3"/>
  <c r="DP388" i="3"/>
  <c r="DP389" i="3"/>
  <c r="DP390" i="3"/>
  <c r="DP391" i="3"/>
  <c r="DP392" i="3"/>
  <c r="DP393" i="3"/>
  <c r="DP394" i="3"/>
  <c r="DP395" i="3"/>
  <c r="DP396" i="3"/>
  <c r="DP397" i="3"/>
  <c r="DP398" i="3"/>
  <c r="DP399" i="3"/>
  <c r="DP400" i="3"/>
  <c r="DP401" i="3"/>
  <c r="DP402" i="3"/>
  <c r="DP403" i="3"/>
  <c r="DP404" i="3"/>
  <c r="DP405" i="3"/>
  <c r="DP406" i="3"/>
  <c r="DP407" i="3"/>
  <c r="DP408" i="3"/>
  <c r="DP409" i="3"/>
  <c r="DP410" i="3"/>
  <c r="DP411" i="3"/>
  <c r="DP412" i="3"/>
  <c r="DP413" i="3"/>
  <c r="DP414" i="3"/>
  <c r="DP415" i="3"/>
  <c r="DP416" i="3"/>
  <c r="DP2" i="3"/>
  <c r="DJ416" i="3"/>
  <c r="DJ3" i="3"/>
  <c r="DJ4" i="3"/>
  <c r="DJ5" i="3"/>
  <c r="DJ6" i="3"/>
  <c r="DJ7" i="3"/>
  <c r="DJ8" i="3"/>
  <c r="DJ9" i="3"/>
  <c r="DJ10" i="3"/>
  <c r="DJ11" i="3"/>
  <c r="DJ12" i="3"/>
  <c r="DJ13" i="3"/>
  <c r="DJ14" i="3"/>
  <c r="DJ15" i="3"/>
  <c r="DJ16" i="3"/>
  <c r="DJ17" i="3"/>
  <c r="DJ18" i="3"/>
  <c r="DJ19" i="3"/>
  <c r="DJ20" i="3"/>
  <c r="DJ21" i="3"/>
  <c r="DJ22" i="3"/>
  <c r="DJ23" i="3"/>
  <c r="DJ24" i="3"/>
  <c r="DJ25" i="3"/>
  <c r="DJ26" i="3"/>
  <c r="DJ27" i="3"/>
  <c r="DJ28" i="3"/>
  <c r="DJ29" i="3"/>
  <c r="DJ30" i="3"/>
  <c r="DJ31" i="3"/>
  <c r="DJ32" i="3"/>
  <c r="DJ33" i="3"/>
  <c r="DJ34" i="3"/>
  <c r="DJ35" i="3"/>
  <c r="DJ36" i="3"/>
  <c r="DJ37" i="3"/>
  <c r="DJ38" i="3"/>
  <c r="DJ39" i="3"/>
  <c r="DJ40" i="3"/>
  <c r="DJ41" i="3"/>
  <c r="DJ43" i="3"/>
  <c r="DJ44" i="3"/>
  <c r="DJ45" i="3"/>
  <c r="DJ46" i="3"/>
  <c r="DJ47" i="3"/>
  <c r="DJ48" i="3"/>
  <c r="DJ49" i="3"/>
  <c r="DJ50" i="3"/>
  <c r="DJ51" i="3"/>
  <c r="DJ52" i="3"/>
  <c r="DJ53" i="3"/>
  <c r="DJ54" i="3"/>
  <c r="DJ55" i="3"/>
  <c r="DJ56" i="3"/>
  <c r="DJ57" i="3"/>
  <c r="DJ58" i="3"/>
  <c r="DJ59" i="3"/>
  <c r="DJ60" i="3"/>
  <c r="DJ61" i="3"/>
  <c r="DJ62" i="3"/>
  <c r="DJ63" i="3"/>
  <c r="DJ64" i="3"/>
  <c r="DJ65" i="3"/>
  <c r="DJ66" i="3"/>
  <c r="DJ67" i="3"/>
  <c r="DJ68" i="3"/>
  <c r="DJ69" i="3"/>
  <c r="DJ70" i="3"/>
  <c r="DJ71" i="3"/>
  <c r="DJ72" i="3"/>
  <c r="DJ73" i="3"/>
  <c r="DJ74" i="3"/>
  <c r="DJ75" i="3"/>
  <c r="DJ76" i="3"/>
  <c r="DJ77" i="3"/>
  <c r="DJ78" i="3"/>
  <c r="DJ79" i="3"/>
  <c r="DJ80" i="3"/>
  <c r="DJ81" i="3"/>
  <c r="DJ82" i="3"/>
  <c r="DJ83" i="3"/>
  <c r="DJ84" i="3"/>
  <c r="DJ85" i="3"/>
  <c r="DJ86" i="3"/>
  <c r="DJ87" i="3"/>
  <c r="DJ88" i="3"/>
  <c r="DJ89" i="3"/>
  <c r="DJ90" i="3"/>
  <c r="DJ91" i="3"/>
  <c r="DJ92" i="3"/>
  <c r="DJ93" i="3"/>
  <c r="DJ94" i="3"/>
  <c r="DJ95" i="3"/>
  <c r="DJ96" i="3"/>
  <c r="DJ97" i="3"/>
  <c r="DJ98" i="3"/>
  <c r="DJ99" i="3"/>
  <c r="DJ100" i="3"/>
  <c r="DJ101" i="3"/>
  <c r="DJ102" i="3"/>
  <c r="DJ103" i="3"/>
  <c r="DJ104" i="3"/>
  <c r="DJ105" i="3"/>
  <c r="DJ106" i="3"/>
  <c r="DJ107" i="3"/>
  <c r="DJ108" i="3"/>
  <c r="DJ109" i="3"/>
  <c r="DJ110" i="3"/>
  <c r="DJ111" i="3"/>
  <c r="DJ112" i="3"/>
  <c r="DJ113" i="3"/>
  <c r="DJ114" i="3"/>
  <c r="DJ115" i="3"/>
  <c r="DJ116" i="3"/>
  <c r="DJ117" i="3"/>
  <c r="DJ118" i="3"/>
  <c r="DJ119" i="3"/>
  <c r="DJ120" i="3"/>
  <c r="DJ121" i="3"/>
  <c r="DJ122" i="3"/>
  <c r="DJ123" i="3"/>
  <c r="DJ124" i="3"/>
  <c r="DJ125" i="3"/>
  <c r="DJ126" i="3"/>
  <c r="DJ127" i="3"/>
  <c r="DJ128" i="3"/>
  <c r="DJ129" i="3"/>
  <c r="DJ130" i="3"/>
  <c r="DJ131" i="3"/>
  <c r="DJ132" i="3"/>
  <c r="DJ133" i="3"/>
  <c r="DJ134" i="3"/>
  <c r="DJ135" i="3"/>
  <c r="DJ136" i="3"/>
  <c r="DJ137" i="3"/>
  <c r="DJ138" i="3"/>
  <c r="DJ139" i="3"/>
  <c r="DJ140" i="3"/>
  <c r="DJ141" i="3"/>
  <c r="DJ142" i="3"/>
  <c r="DJ143" i="3"/>
  <c r="DJ144" i="3"/>
  <c r="DJ145" i="3"/>
  <c r="DJ146" i="3"/>
  <c r="DJ147" i="3"/>
  <c r="DJ148" i="3"/>
  <c r="DJ149" i="3"/>
  <c r="DJ150" i="3"/>
  <c r="DJ151" i="3"/>
  <c r="DJ152" i="3"/>
  <c r="DJ153" i="3"/>
  <c r="DJ154" i="3"/>
  <c r="DJ155" i="3"/>
  <c r="DJ156" i="3"/>
  <c r="DJ157" i="3"/>
  <c r="DJ158" i="3"/>
  <c r="DJ159" i="3"/>
  <c r="DJ160" i="3"/>
  <c r="DJ161" i="3"/>
  <c r="DJ162" i="3"/>
  <c r="DJ163" i="3"/>
  <c r="DJ164" i="3"/>
  <c r="DJ165" i="3"/>
  <c r="DJ166" i="3"/>
  <c r="DJ167" i="3"/>
  <c r="DJ168" i="3"/>
  <c r="DJ169" i="3"/>
  <c r="DJ170" i="3"/>
  <c r="DJ171" i="3"/>
  <c r="DJ172" i="3"/>
  <c r="DJ173" i="3"/>
  <c r="DJ174" i="3"/>
  <c r="DJ175" i="3"/>
  <c r="DJ176" i="3"/>
  <c r="DJ177" i="3"/>
  <c r="DJ178" i="3"/>
  <c r="DJ179" i="3"/>
  <c r="DJ180" i="3"/>
  <c r="DJ181" i="3"/>
  <c r="DJ182" i="3"/>
  <c r="DJ183" i="3"/>
  <c r="DJ184" i="3"/>
  <c r="DJ185" i="3"/>
  <c r="DJ186" i="3"/>
  <c r="DJ187" i="3"/>
  <c r="DJ188" i="3"/>
  <c r="DJ189" i="3"/>
  <c r="DJ190" i="3"/>
  <c r="DJ191" i="3"/>
  <c r="DJ192" i="3"/>
  <c r="DJ193" i="3"/>
  <c r="DJ194" i="3"/>
  <c r="DJ195" i="3"/>
  <c r="DJ196" i="3"/>
  <c r="DJ197" i="3"/>
  <c r="DJ198" i="3"/>
  <c r="DJ199" i="3"/>
  <c r="DJ200" i="3"/>
  <c r="DJ201" i="3"/>
  <c r="DJ202" i="3"/>
  <c r="DJ203" i="3"/>
  <c r="DJ204" i="3"/>
  <c r="DJ205" i="3"/>
  <c r="DJ206" i="3"/>
  <c r="DJ207" i="3"/>
  <c r="DJ208" i="3"/>
  <c r="DJ209" i="3"/>
  <c r="DJ210" i="3"/>
  <c r="DJ211" i="3"/>
  <c r="DJ212" i="3"/>
  <c r="DJ213" i="3"/>
  <c r="DJ214" i="3"/>
  <c r="DJ215" i="3"/>
  <c r="DJ216" i="3"/>
  <c r="DJ217" i="3"/>
  <c r="DJ218" i="3"/>
  <c r="DJ219" i="3"/>
  <c r="DJ220" i="3"/>
  <c r="DJ221" i="3"/>
  <c r="DJ222" i="3"/>
  <c r="DJ223" i="3"/>
  <c r="DJ224" i="3"/>
  <c r="DJ225" i="3"/>
  <c r="DJ226" i="3"/>
  <c r="DJ227" i="3"/>
  <c r="DJ228" i="3"/>
  <c r="DJ229" i="3"/>
  <c r="DJ230" i="3"/>
  <c r="DJ231" i="3"/>
  <c r="DJ232" i="3"/>
  <c r="DJ233" i="3"/>
  <c r="DJ234" i="3"/>
  <c r="DJ235" i="3"/>
  <c r="DJ236" i="3"/>
  <c r="DJ237" i="3"/>
  <c r="DJ238" i="3"/>
  <c r="DJ239" i="3"/>
  <c r="DJ240" i="3"/>
  <c r="DJ241" i="3"/>
  <c r="DJ242" i="3"/>
  <c r="DJ243" i="3"/>
  <c r="DJ244" i="3"/>
  <c r="DJ245" i="3"/>
  <c r="DJ246" i="3"/>
  <c r="DJ247" i="3"/>
  <c r="DJ248" i="3"/>
  <c r="DJ249" i="3"/>
  <c r="DJ250" i="3"/>
  <c r="DJ251" i="3"/>
  <c r="DJ252" i="3"/>
  <c r="DJ253" i="3"/>
  <c r="DJ254" i="3"/>
  <c r="DJ255" i="3"/>
  <c r="DJ256" i="3"/>
  <c r="DJ257" i="3"/>
  <c r="DJ258" i="3"/>
  <c r="DJ259" i="3"/>
  <c r="DJ260" i="3"/>
  <c r="DJ261" i="3"/>
  <c r="DJ262" i="3"/>
  <c r="DJ263" i="3"/>
  <c r="DJ264" i="3"/>
  <c r="DJ265" i="3"/>
  <c r="DJ266" i="3"/>
  <c r="DJ267" i="3"/>
  <c r="DJ268" i="3"/>
  <c r="DJ269" i="3"/>
  <c r="DJ270" i="3"/>
  <c r="DJ271" i="3"/>
  <c r="DJ272" i="3"/>
  <c r="DJ273" i="3"/>
  <c r="DJ274" i="3"/>
  <c r="DJ275" i="3"/>
  <c r="DJ276" i="3"/>
  <c r="DJ277" i="3"/>
  <c r="DJ278" i="3"/>
  <c r="DJ279" i="3"/>
  <c r="DJ280" i="3"/>
  <c r="DJ281" i="3"/>
  <c r="DJ282" i="3"/>
  <c r="DJ283" i="3"/>
  <c r="DJ284" i="3"/>
  <c r="DJ285" i="3"/>
  <c r="DJ286" i="3"/>
  <c r="DJ287" i="3"/>
  <c r="DJ288" i="3"/>
  <c r="DJ289" i="3"/>
  <c r="DJ290" i="3"/>
  <c r="DJ291" i="3"/>
  <c r="DJ292" i="3"/>
  <c r="DJ293" i="3"/>
  <c r="DJ294" i="3"/>
  <c r="DJ295" i="3"/>
  <c r="DJ296" i="3"/>
  <c r="DJ297" i="3"/>
  <c r="DJ298" i="3"/>
  <c r="DJ299" i="3"/>
  <c r="DJ300" i="3"/>
  <c r="DJ301" i="3"/>
  <c r="DJ302" i="3"/>
  <c r="DJ303" i="3"/>
  <c r="DJ304" i="3"/>
  <c r="DJ305" i="3"/>
  <c r="DJ306" i="3"/>
  <c r="DJ307" i="3"/>
  <c r="DJ308" i="3"/>
  <c r="DJ309" i="3"/>
  <c r="DJ310" i="3"/>
  <c r="DJ311" i="3"/>
  <c r="DJ312" i="3"/>
  <c r="DJ313" i="3"/>
  <c r="DJ314" i="3"/>
  <c r="DJ315" i="3"/>
  <c r="DJ316" i="3"/>
  <c r="DJ317" i="3"/>
  <c r="DJ318" i="3"/>
  <c r="DJ319" i="3"/>
  <c r="DJ320" i="3"/>
  <c r="DJ321" i="3"/>
  <c r="DJ322" i="3"/>
  <c r="DJ323" i="3"/>
  <c r="DJ324" i="3"/>
  <c r="DJ325" i="3"/>
  <c r="DJ326" i="3"/>
  <c r="DJ327" i="3"/>
  <c r="DJ328" i="3"/>
  <c r="DJ329" i="3"/>
  <c r="DJ330" i="3"/>
  <c r="DJ331" i="3"/>
  <c r="DJ332" i="3"/>
  <c r="DJ333" i="3"/>
  <c r="DJ334" i="3"/>
  <c r="DJ335" i="3"/>
  <c r="DJ336" i="3"/>
  <c r="DJ337" i="3"/>
  <c r="DJ338" i="3"/>
  <c r="DJ339" i="3"/>
  <c r="DJ340" i="3"/>
  <c r="DJ341" i="3"/>
  <c r="DJ342" i="3"/>
  <c r="DJ343" i="3"/>
  <c r="DJ344" i="3"/>
  <c r="DJ345" i="3"/>
  <c r="DJ346" i="3"/>
  <c r="DJ347" i="3"/>
  <c r="DJ348" i="3"/>
  <c r="DJ349" i="3"/>
  <c r="DJ350" i="3"/>
  <c r="DJ351" i="3"/>
  <c r="DJ352" i="3"/>
  <c r="DJ353" i="3"/>
  <c r="DJ354" i="3"/>
  <c r="DJ355" i="3"/>
  <c r="DJ356" i="3"/>
  <c r="DJ357" i="3"/>
  <c r="DJ358" i="3"/>
  <c r="DJ359" i="3"/>
  <c r="DJ360" i="3"/>
  <c r="DJ361" i="3"/>
  <c r="DJ362" i="3"/>
  <c r="DJ363" i="3"/>
  <c r="DJ364" i="3"/>
  <c r="DJ365" i="3"/>
  <c r="DJ366" i="3"/>
  <c r="DJ367" i="3"/>
  <c r="DJ368" i="3"/>
  <c r="DJ369" i="3"/>
  <c r="DJ370" i="3"/>
  <c r="DJ371" i="3"/>
  <c r="DJ372" i="3"/>
  <c r="DJ373" i="3"/>
  <c r="DJ374" i="3"/>
  <c r="DJ375" i="3"/>
  <c r="DJ376" i="3"/>
  <c r="DJ377" i="3"/>
  <c r="DJ378" i="3"/>
  <c r="DJ379" i="3"/>
  <c r="DJ380" i="3"/>
  <c r="DJ381" i="3"/>
  <c r="DJ382" i="3"/>
  <c r="DJ383" i="3"/>
  <c r="DJ384" i="3"/>
  <c r="DJ385" i="3"/>
  <c r="DJ386" i="3"/>
  <c r="DJ387" i="3"/>
  <c r="DJ388" i="3"/>
  <c r="DJ389" i="3"/>
  <c r="DJ390" i="3"/>
  <c r="DJ391" i="3"/>
  <c r="DJ392" i="3"/>
  <c r="DJ393" i="3"/>
  <c r="DJ394" i="3"/>
  <c r="DJ395" i="3"/>
  <c r="DJ396" i="3"/>
  <c r="DJ397" i="3"/>
  <c r="DJ398" i="3"/>
  <c r="DJ399" i="3"/>
  <c r="DJ400" i="3"/>
  <c r="DJ401" i="3"/>
  <c r="DJ402" i="3"/>
  <c r="DJ403" i="3"/>
  <c r="DJ404" i="3"/>
  <c r="DJ405" i="3"/>
  <c r="DJ406" i="3"/>
  <c r="DJ407" i="3"/>
  <c r="DJ408" i="3"/>
  <c r="DJ409" i="3"/>
  <c r="DJ410" i="3"/>
  <c r="DJ411" i="3"/>
  <c r="DJ412" i="3"/>
  <c r="DJ413" i="3"/>
  <c r="DJ414" i="3"/>
  <c r="DJ415" i="3"/>
  <c r="DJ2" i="3"/>
  <c r="DD3" i="3"/>
  <c r="DD4" i="3"/>
  <c r="DD5" i="3"/>
  <c r="DD6" i="3"/>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DD143" i="3"/>
  <c r="DD144" i="3"/>
  <c r="DD145" i="3"/>
  <c r="DD146" i="3"/>
  <c r="DD147" i="3"/>
  <c r="DD148" i="3"/>
  <c r="DD149" i="3"/>
  <c r="DD150" i="3"/>
  <c r="DD151" i="3"/>
  <c r="DD152" i="3"/>
  <c r="DD153" i="3"/>
  <c r="DD154" i="3"/>
  <c r="DD155" i="3"/>
  <c r="DD156" i="3"/>
  <c r="DD157" i="3"/>
  <c r="DD158" i="3"/>
  <c r="DD159" i="3"/>
  <c r="DD160" i="3"/>
  <c r="DD161" i="3"/>
  <c r="DD162" i="3"/>
  <c r="DD163" i="3"/>
  <c r="DD164" i="3"/>
  <c r="DD165" i="3"/>
  <c r="DD166" i="3"/>
  <c r="DD167" i="3"/>
  <c r="DD168" i="3"/>
  <c r="DD169" i="3"/>
  <c r="DD170" i="3"/>
  <c r="DD171" i="3"/>
  <c r="DD172" i="3"/>
  <c r="DD173" i="3"/>
  <c r="DD174" i="3"/>
  <c r="DD175" i="3"/>
  <c r="DD176" i="3"/>
  <c r="DD177" i="3"/>
  <c r="DD178" i="3"/>
  <c r="DD179" i="3"/>
  <c r="DD180" i="3"/>
  <c r="DD181" i="3"/>
  <c r="DD182" i="3"/>
  <c r="DD183" i="3"/>
  <c r="DD184" i="3"/>
  <c r="DD185" i="3"/>
  <c r="DD186" i="3"/>
  <c r="DD187" i="3"/>
  <c r="DD188" i="3"/>
  <c r="DD189" i="3"/>
  <c r="DD190" i="3"/>
  <c r="DD191" i="3"/>
  <c r="DD192" i="3"/>
  <c r="DD193" i="3"/>
  <c r="DD194" i="3"/>
  <c r="DD195" i="3"/>
  <c r="DD196" i="3"/>
  <c r="DD197" i="3"/>
  <c r="DD198" i="3"/>
  <c r="DD199" i="3"/>
  <c r="DD200" i="3"/>
  <c r="DD201" i="3"/>
  <c r="DD202" i="3"/>
  <c r="DD203" i="3"/>
  <c r="DD204" i="3"/>
  <c r="DD205" i="3"/>
  <c r="DD206" i="3"/>
  <c r="DD207" i="3"/>
  <c r="DD208" i="3"/>
  <c r="DD209" i="3"/>
  <c r="DD210" i="3"/>
  <c r="DD211" i="3"/>
  <c r="DD212" i="3"/>
  <c r="DD213" i="3"/>
  <c r="DD214" i="3"/>
  <c r="DD215" i="3"/>
  <c r="DD216" i="3"/>
  <c r="DD217" i="3"/>
  <c r="DD218" i="3"/>
  <c r="DD219" i="3"/>
  <c r="DD220" i="3"/>
  <c r="DD221" i="3"/>
  <c r="DD222" i="3"/>
  <c r="DD223" i="3"/>
  <c r="DD224" i="3"/>
  <c r="DD225" i="3"/>
  <c r="DD226" i="3"/>
  <c r="DD227" i="3"/>
  <c r="DD228" i="3"/>
  <c r="DD229" i="3"/>
  <c r="DD230" i="3"/>
  <c r="DD231" i="3"/>
  <c r="DD232" i="3"/>
  <c r="DD233" i="3"/>
  <c r="DD234" i="3"/>
  <c r="DD235" i="3"/>
  <c r="DD236" i="3"/>
  <c r="DD237" i="3"/>
  <c r="DD238" i="3"/>
  <c r="DD239" i="3"/>
  <c r="DD240" i="3"/>
  <c r="DD241" i="3"/>
  <c r="DD242" i="3"/>
  <c r="DD243" i="3"/>
  <c r="DD244" i="3"/>
  <c r="DD245" i="3"/>
  <c r="DD246" i="3"/>
  <c r="DD247" i="3"/>
  <c r="DD248" i="3"/>
  <c r="DD249" i="3"/>
  <c r="DD250" i="3"/>
  <c r="DD251" i="3"/>
  <c r="DD252" i="3"/>
  <c r="DD253" i="3"/>
  <c r="DD254" i="3"/>
  <c r="DD255" i="3"/>
  <c r="DD256" i="3"/>
  <c r="DD257" i="3"/>
  <c r="DD258" i="3"/>
  <c r="DD259" i="3"/>
  <c r="DD260" i="3"/>
  <c r="DD261" i="3"/>
  <c r="DD262" i="3"/>
  <c r="DD263" i="3"/>
  <c r="DD264" i="3"/>
  <c r="DD265" i="3"/>
  <c r="DD266" i="3"/>
  <c r="DD267" i="3"/>
  <c r="DD268" i="3"/>
  <c r="DD269" i="3"/>
  <c r="DD270" i="3"/>
  <c r="DD271" i="3"/>
  <c r="DD272" i="3"/>
  <c r="DD273" i="3"/>
  <c r="DD274" i="3"/>
  <c r="DD275" i="3"/>
  <c r="DD276" i="3"/>
  <c r="DD277" i="3"/>
  <c r="DD278" i="3"/>
  <c r="DD279" i="3"/>
  <c r="DD280" i="3"/>
  <c r="DD281" i="3"/>
  <c r="DD282" i="3"/>
  <c r="DD283" i="3"/>
  <c r="DD284" i="3"/>
  <c r="DD285" i="3"/>
  <c r="DD286" i="3"/>
  <c r="DD287" i="3"/>
  <c r="DD288" i="3"/>
  <c r="DD289" i="3"/>
  <c r="DD290" i="3"/>
  <c r="DD291" i="3"/>
  <c r="DD292" i="3"/>
  <c r="DD293" i="3"/>
  <c r="DD294" i="3"/>
  <c r="DD295" i="3"/>
  <c r="DD296" i="3"/>
  <c r="DD297" i="3"/>
  <c r="DD298" i="3"/>
  <c r="DD299" i="3"/>
  <c r="DD300" i="3"/>
  <c r="DD301" i="3"/>
  <c r="DD302" i="3"/>
  <c r="DD303" i="3"/>
  <c r="DD304" i="3"/>
  <c r="DD305" i="3"/>
  <c r="DD306" i="3"/>
  <c r="DD307" i="3"/>
  <c r="DD308" i="3"/>
  <c r="DD309" i="3"/>
  <c r="DD310" i="3"/>
  <c r="DD311" i="3"/>
  <c r="DD312" i="3"/>
  <c r="DD313" i="3"/>
  <c r="DD314" i="3"/>
  <c r="DD315" i="3"/>
  <c r="DD316" i="3"/>
  <c r="DD317" i="3"/>
  <c r="DD318" i="3"/>
  <c r="DD319" i="3"/>
  <c r="DD320" i="3"/>
  <c r="DD321" i="3"/>
  <c r="DD322" i="3"/>
  <c r="DD323" i="3"/>
  <c r="DD324" i="3"/>
  <c r="DD325" i="3"/>
  <c r="DD326" i="3"/>
  <c r="DD327" i="3"/>
  <c r="DD328" i="3"/>
  <c r="DD329" i="3"/>
  <c r="DD330" i="3"/>
  <c r="DD331" i="3"/>
  <c r="DD332" i="3"/>
  <c r="DD333" i="3"/>
  <c r="DD334" i="3"/>
  <c r="DD335" i="3"/>
  <c r="DD336" i="3"/>
  <c r="DD337" i="3"/>
  <c r="DD338" i="3"/>
  <c r="DD339" i="3"/>
  <c r="DD340" i="3"/>
  <c r="DD341" i="3"/>
  <c r="DD342" i="3"/>
  <c r="DD343" i="3"/>
  <c r="DD344" i="3"/>
  <c r="DD345" i="3"/>
  <c r="DD346" i="3"/>
  <c r="DD347" i="3"/>
  <c r="DD348" i="3"/>
  <c r="DD349" i="3"/>
  <c r="DD350" i="3"/>
  <c r="DD351" i="3"/>
  <c r="DD352" i="3"/>
  <c r="DD353" i="3"/>
  <c r="DD354" i="3"/>
  <c r="DD355" i="3"/>
  <c r="DD356" i="3"/>
  <c r="DD357" i="3"/>
  <c r="DD358" i="3"/>
  <c r="DD359" i="3"/>
  <c r="DD360" i="3"/>
  <c r="DD361" i="3"/>
  <c r="DD362" i="3"/>
  <c r="DD363" i="3"/>
  <c r="DD364" i="3"/>
  <c r="DD365" i="3"/>
  <c r="DD366" i="3"/>
  <c r="DD367" i="3"/>
  <c r="DD368" i="3"/>
  <c r="DD369" i="3"/>
  <c r="DD370" i="3"/>
  <c r="DD371" i="3"/>
  <c r="DD372" i="3"/>
  <c r="DD373" i="3"/>
  <c r="DD374" i="3"/>
  <c r="DD375" i="3"/>
  <c r="DD376" i="3"/>
  <c r="DD377" i="3"/>
  <c r="DD378" i="3"/>
  <c r="DD379" i="3"/>
  <c r="DD380" i="3"/>
  <c r="DD381" i="3"/>
  <c r="DD382" i="3"/>
  <c r="DD383" i="3"/>
  <c r="DD384" i="3"/>
  <c r="DD385" i="3"/>
  <c r="DD386" i="3"/>
  <c r="DD387" i="3"/>
  <c r="DD388" i="3"/>
  <c r="DD389" i="3"/>
  <c r="DD390" i="3"/>
  <c r="DD391" i="3"/>
  <c r="DD392" i="3"/>
  <c r="DD393" i="3"/>
  <c r="DD394" i="3"/>
  <c r="DD395" i="3"/>
  <c r="DD396" i="3"/>
  <c r="DD397" i="3"/>
  <c r="DD398" i="3"/>
  <c r="DD399" i="3"/>
  <c r="DD400" i="3"/>
  <c r="DD401" i="3"/>
  <c r="DD402" i="3"/>
  <c r="DD403" i="3"/>
  <c r="DD404" i="3"/>
  <c r="DD405" i="3"/>
  <c r="DD406" i="3"/>
  <c r="DD407" i="3"/>
  <c r="DD408" i="3"/>
  <c r="DD409" i="3"/>
  <c r="DD410" i="3"/>
  <c r="DD411" i="3"/>
  <c r="DD412" i="3"/>
  <c r="DD413" i="3"/>
  <c r="DD414" i="3"/>
  <c r="DD415" i="3"/>
  <c r="DD416" i="3"/>
  <c r="DD2" i="3"/>
  <c r="CX3" i="3"/>
  <c r="CX4" i="3"/>
  <c r="CX5" i="3"/>
  <c r="CX6" i="3"/>
  <c r="CX7" i="3"/>
  <c r="CX8" i="3"/>
  <c r="CX9" i="3"/>
  <c r="CX10" i="3"/>
  <c r="CX11" i="3"/>
  <c r="CX12" i="3"/>
  <c r="CX13" i="3"/>
  <c r="CX14" i="3"/>
  <c r="CX15" i="3"/>
  <c r="CX16" i="3"/>
  <c r="CX17" i="3"/>
  <c r="CX18" i="3"/>
  <c r="CX19" i="3"/>
  <c r="CX20" i="3"/>
  <c r="CX21" i="3"/>
  <c r="CX22" i="3"/>
  <c r="CX23" i="3"/>
  <c r="CX24" i="3"/>
  <c r="CX25" i="3"/>
  <c r="CX26" i="3"/>
  <c r="CX27" i="3"/>
  <c r="CX28" i="3"/>
  <c r="CX29" i="3"/>
  <c r="CX30" i="3"/>
  <c r="CX31" i="3"/>
  <c r="CX32" i="3"/>
  <c r="CX33" i="3"/>
  <c r="CX34" i="3"/>
  <c r="CX35" i="3"/>
  <c r="CX36" i="3"/>
  <c r="CX37" i="3"/>
  <c r="CX38" i="3"/>
  <c r="CX39" i="3"/>
  <c r="CX40" i="3"/>
  <c r="CX41" i="3"/>
  <c r="CX43" i="3"/>
  <c r="CX44" i="3"/>
  <c r="CX45" i="3"/>
  <c r="CX46" i="3"/>
  <c r="CX47" i="3"/>
  <c r="CX48" i="3"/>
  <c r="CX49" i="3"/>
  <c r="CX50" i="3"/>
  <c r="CX51" i="3"/>
  <c r="CX52" i="3"/>
  <c r="CX53" i="3"/>
  <c r="CX54" i="3"/>
  <c r="CX55" i="3"/>
  <c r="CX56" i="3"/>
  <c r="CX57" i="3"/>
  <c r="CX58" i="3"/>
  <c r="CX59" i="3"/>
  <c r="CX60" i="3"/>
  <c r="CX61" i="3"/>
  <c r="CX62" i="3"/>
  <c r="CX63" i="3"/>
  <c r="CX64" i="3"/>
  <c r="CX65" i="3"/>
  <c r="CX66" i="3"/>
  <c r="CX67" i="3"/>
  <c r="CX68" i="3"/>
  <c r="CX69" i="3"/>
  <c r="CX70" i="3"/>
  <c r="CX71" i="3"/>
  <c r="CX72" i="3"/>
  <c r="CX73" i="3"/>
  <c r="CX74" i="3"/>
  <c r="CX75" i="3"/>
  <c r="CX76" i="3"/>
  <c r="CX77" i="3"/>
  <c r="CX78" i="3"/>
  <c r="CX79" i="3"/>
  <c r="CX80" i="3"/>
  <c r="CX81" i="3"/>
  <c r="CX82" i="3"/>
  <c r="CX83" i="3"/>
  <c r="CX84" i="3"/>
  <c r="CX85" i="3"/>
  <c r="CX86" i="3"/>
  <c r="CX87" i="3"/>
  <c r="CX88" i="3"/>
  <c r="CX89" i="3"/>
  <c r="CX90" i="3"/>
  <c r="CX91" i="3"/>
  <c r="CX92" i="3"/>
  <c r="CX93" i="3"/>
  <c r="CX94" i="3"/>
  <c r="CX95" i="3"/>
  <c r="CX96" i="3"/>
  <c r="CX97" i="3"/>
  <c r="CX98" i="3"/>
  <c r="CX99" i="3"/>
  <c r="CX100" i="3"/>
  <c r="CX101" i="3"/>
  <c r="CX102" i="3"/>
  <c r="CX103" i="3"/>
  <c r="CX104" i="3"/>
  <c r="CX105" i="3"/>
  <c r="CX106" i="3"/>
  <c r="CX107" i="3"/>
  <c r="CX108" i="3"/>
  <c r="CX109" i="3"/>
  <c r="CX110" i="3"/>
  <c r="CX111" i="3"/>
  <c r="CX112" i="3"/>
  <c r="CX113" i="3"/>
  <c r="CX114" i="3"/>
  <c r="CX115" i="3"/>
  <c r="CX116" i="3"/>
  <c r="CX117" i="3"/>
  <c r="CX118" i="3"/>
  <c r="CX119" i="3"/>
  <c r="CX120" i="3"/>
  <c r="CX121" i="3"/>
  <c r="CX122" i="3"/>
  <c r="CX123" i="3"/>
  <c r="CX124" i="3"/>
  <c r="CX125" i="3"/>
  <c r="CX126" i="3"/>
  <c r="CX127" i="3"/>
  <c r="CX128" i="3"/>
  <c r="CX129" i="3"/>
  <c r="CX130" i="3"/>
  <c r="CX131" i="3"/>
  <c r="CX132" i="3"/>
  <c r="CX133" i="3"/>
  <c r="CX134" i="3"/>
  <c r="CX135" i="3"/>
  <c r="CX136" i="3"/>
  <c r="CX137" i="3"/>
  <c r="CX138" i="3"/>
  <c r="CX139" i="3"/>
  <c r="CX140" i="3"/>
  <c r="CX141" i="3"/>
  <c r="CX142" i="3"/>
  <c r="CX143" i="3"/>
  <c r="CX144" i="3"/>
  <c r="CX145" i="3"/>
  <c r="CX146" i="3"/>
  <c r="CX147" i="3"/>
  <c r="CX148" i="3"/>
  <c r="CX149" i="3"/>
  <c r="CX150" i="3"/>
  <c r="CX151" i="3"/>
  <c r="CX152" i="3"/>
  <c r="CX153" i="3"/>
  <c r="CX154" i="3"/>
  <c r="CX155" i="3"/>
  <c r="CX156" i="3"/>
  <c r="CX157" i="3"/>
  <c r="CX158" i="3"/>
  <c r="CX159" i="3"/>
  <c r="CX160" i="3"/>
  <c r="CX161" i="3"/>
  <c r="CX162" i="3"/>
  <c r="CX163" i="3"/>
  <c r="CX164" i="3"/>
  <c r="CX165" i="3"/>
  <c r="CX166" i="3"/>
  <c r="CX167" i="3"/>
  <c r="CX168" i="3"/>
  <c r="CX169" i="3"/>
  <c r="CX170" i="3"/>
  <c r="CX171" i="3"/>
  <c r="CX172" i="3"/>
  <c r="CX173" i="3"/>
  <c r="CX174" i="3"/>
  <c r="CX175" i="3"/>
  <c r="CX176" i="3"/>
  <c r="CX177" i="3"/>
  <c r="CX178" i="3"/>
  <c r="CX179" i="3"/>
  <c r="CX180" i="3"/>
  <c r="CX181" i="3"/>
  <c r="CX182" i="3"/>
  <c r="CX183" i="3"/>
  <c r="CX184" i="3"/>
  <c r="CX185" i="3"/>
  <c r="CX186" i="3"/>
  <c r="CX187" i="3"/>
  <c r="CX188" i="3"/>
  <c r="CX189" i="3"/>
  <c r="CX190" i="3"/>
  <c r="CX191" i="3"/>
  <c r="CX192" i="3"/>
  <c r="CX193" i="3"/>
  <c r="CX194" i="3"/>
  <c r="CX195" i="3"/>
  <c r="CX196" i="3"/>
  <c r="CX197" i="3"/>
  <c r="CX198" i="3"/>
  <c r="CX199" i="3"/>
  <c r="CX200" i="3"/>
  <c r="CX201" i="3"/>
  <c r="CX202" i="3"/>
  <c r="CX203" i="3"/>
  <c r="CX204" i="3"/>
  <c r="CX205" i="3"/>
  <c r="CX206" i="3"/>
  <c r="CX207" i="3"/>
  <c r="CX208" i="3"/>
  <c r="CX209" i="3"/>
  <c r="CX210" i="3"/>
  <c r="CX211" i="3"/>
  <c r="CX212" i="3"/>
  <c r="CX213" i="3"/>
  <c r="CX214" i="3"/>
  <c r="CX215" i="3"/>
  <c r="CX216" i="3"/>
  <c r="CX217" i="3"/>
  <c r="CX218" i="3"/>
  <c r="CX219" i="3"/>
  <c r="CX220" i="3"/>
  <c r="CX221" i="3"/>
  <c r="CX222" i="3"/>
  <c r="CX223" i="3"/>
  <c r="CX224" i="3"/>
  <c r="CX225" i="3"/>
  <c r="CX226" i="3"/>
  <c r="CX227" i="3"/>
  <c r="CX228" i="3"/>
  <c r="CX229" i="3"/>
  <c r="CX230" i="3"/>
  <c r="CX231" i="3"/>
  <c r="CX232" i="3"/>
  <c r="CX233" i="3"/>
  <c r="CX234" i="3"/>
  <c r="CX235" i="3"/>
  <c r="CX236" i="3"/>
  <c r="CX237" i="3"/>
  <c r="CX238" i="3"/>
  <c r="CX239" i="3"/>
  <c r="CX240" i="3"/>
  <c r="CX241" i="3"/>
  <c r="CX242" i="3"/>
  <c r="CX243" i="3"/>
  <c r="CX244" i="3"/>
  <c r="CX245" i="3"/>
  <c r="CX246" i="3"/>
  <c r="CX247" i="3"/>
  <c r="CX248" i="3"/>
  <c r="CX249" i="3"/>
  <c r="CX250" i="3"/>
  <c r="CX251" i="3"/>
  <c r="CX252" i="3"/>
  <c r="CX253" i="3"/>
  <c r="CX254" i="3"/>
  <c r="CX255" i="3"/>
  <c r="CX256" i="3"/>
  <c r="CX257" i="3"/>
  <c r="CX258" i="3"/>
  <c r="CX259" i="3"/>
  <c r="CX260" i="3"/>
  <c r="CX261" i="3"/>
  <c r="CX262" i="3"/>
  <c r="CX263" i="3"/>
  <c r="CX264" i="3"/>
  <c r="CX265" i="3"/>
  <c r="CX266" i="3"/>
  <c r="CX267" i="3"/>
  <c r="CX268" i="3"/>
  <c r="CX269" i="3"/>
  <c r="CX270" i="3"/>
  <c r="CX271" i="3"/>
  <c r="CX272" i="3"/>
  <c r="CX273" i="3"/>
  <c r="CX274" i="3"/>
  <c r="CX275" i="3"/>
  <c r="CX276" i="3"/>
  <c r="CX277" i="3"/>
  <c r="CX278" i="3"/>
  <c r="CX279" i="3"/>
  <c r="CX280" i="3"/>
  <c r="CX281" i="3"/>
  <c r="CX282" i="3"/>
  <c r="CX283" i="3"/>
  <c r="CX284" i="3"/>
  <c r="CX285" i="3"/>
  <c r="CX286" i="3"/>
  <c r="CX287" i="3"/>
  <c r="CX288" i="3"/>
  <c r="CX289" i="3"/>
  <c r="CX290" i="3"/>
  <c r="CX291" i="3"/>
  <c r="CX292" i="3"/>
  <c r="CX293" i="3"/>
  <c r="CX294" i="3"/>
  <c r="CX295" i="3"/>
  <c r="CX296" i="3"/>
  <c r="CX297" i="3"/>
  <c r="CX298" i="3"/>
  <c r="CX299" i="3"/>
  <c r="CX300" i="3"/>
  <c r="CX301" i="3"/>
  <c r="CX302" i="3"/>
  <c r="CX303" i="3"/>
  <c r="CX304" i="3"/>
  <c r="CX305" i="3"/>
  <c r="CX306" i="3"/>
  <c r="CX307" i="3"/>
  <c r="CX308" i="3"/>
  <c r="CX309" i="3"/>
  <c r="CX310" i="3"/>
  <c r="CX311" i="3"/>
  <c r="CX312" i="3"/>
  <c r="CX313" i="3"/>
  <c r="CX314" i="3"/>
  <c r="CX315" i="3"/>
  <c r="CX316" i="3"/>
  <c r="CX317" i="3"/>
  <c r="CX318" i="3"/>
  <c r="CX319" i="3"/>
  <c r="CX320" i="3"/>
  <c r="CX321" i="3"/>
  <c r="CX322" i="3"/>
  <c r="CX323" i="3"/>
  <c r="CX324" i="3"/>
  <c r="CX325" i="3"/>
  <c r="CX326" i="3"/>
  <c r="CX327" i="3"/>
  <c r="CX328" i="3"/>
  <c r="CX329" i="3"/>
  <c r="CX330" i="3"/>
  <c r="CX331" i="3"/>
  <c r="CX332" i="3"/>
  <c r="CX333" i="3"/>
  <c r="CX334" i="3"/>
  <c r="CX335" i="3"/>
  <c r="CX336" i="3"/>
  <c r="CX337" i="3"/>
  <c r="CX338" i="3"/>
  <c r="CX339" i="3"/>
  <c r="CX340" i="3"/>
  <c r="CX341" i="3"/>
  <c r="CX342" i="3"/>
  <c r="CX343" i="3"/>
  <c r="CX344" i="3"/>
  <c r="CX345" i="3"/>
  <c r="CX346" i="3"/>
  <c r="CX347" i="3"/>
  <c r="CX348" i="3"/>
  <c r="CX349" i="3"/>
  <c r="CX350" i="3"/>
  <c r="CX351" i="3"/>
  <c r="CX352" i="3"/>
  <c r="CX353" i="3"/>
  <c r="CX354" i="3"/>
  <c r="CX355" i="3"/>
  <c r="CX356" i="3"/>
  <c r="CX357" i="3"/>
  <c r="CX358" i="3"/>
  <c r="CX359" i="3"/>
  <c r="CX360" i="3"/>
  <c r="CX361" i="3"/>
  <c r="CX362" i="3"/>
  <c r="CX363" i="3"/>
  <c r="CX364" i="3"/>
  <c r="CX365" i="3"/>
  <c r="CX366" i="3"/>
  <c r="CX367" i="3"/>
  <c r="CX368" i="3"/>
  <c r="CX369" i="3"/>
  <c r="CX370" i="3"/>
  <c r="CX371" i="3"/>
  <c r="CX372" i="3"/>
  <c r="CX373" i="3"/>
  <c r="CX374" i="3"/>
  <c r="CX375" i="3"/>
  <c r="CX376" i="3"/>
  <c r="CX377" i="3"/>
  <c r="CX378" i="3"/>
  <c r="CX379" i="3"/>
  <c r="CX380" i="3"/>
  <c r="CX381" i="3"/>
  <c r="CX382" i="3"/>
  <c r="CX383" i="3"/>
  <c r="CX384" i="3"/>
  <c r="CX385" i="3"/>
  <c r="CX386" i="3"/>
  <c r="CX387" i="3"/>
  <c r="CX388" i="3"/>
  <c r="CX389" i="3"/>
  <c r="CX390" i="3"/>
  <c r="CX391" i="3"/>
  <c r="CX392" i="3"/>
  <c r="CX393" i="3"/>
  <c r="CX394" i="3"/>
  <c r="CX395" i="3"/>
  <c r="CX396" i="3"/>
  <c r="CX397" i="3"/>
  <c r="CX398" i="3"/>
  <c r="CX399" i="3"/>
  <c r="CX400" i="3"/>
  <c r="CX401" i="3"/>
  <c r="CX402" i="3"/>
  <c r="CX403" i="3"/>
  <c r="CX404" i="3"/>
  <c r="CX405" i="3"/>
  <c r="CX406" i="3"/>
  <c r="CX407" i="3"/>
  <c r="CX408" i="3"/>
  <c r="CX409" i="3"/>
  <c r="CX410" i="3"/>
  <c r="CX411" i="3"/>
  <c r="CX412" i="3"/>
  <c r="CX413" i="3"/>
  <c r="CX414" i="3"/>
  <c r="CX415" i="3"/>
  <c r="CX416" i="3"/>
  <c r="CX2" i="3"/>
  <c r="CR3" i="3"/>
  <c r="CR4" i="3"/>
  <c r="CR5" i="3"/>
  <c r="CR6" i="3"/>
  <c r="CR7" i="3"/>
  <c r="CR8" i="3"/>
  <c r="CR9" i="3"/>
  <c r="CR10" i="3"/>
  <c r="CR11" i="3"/>
  <c r="CR12" i="3"/>
  <c r="CR13" i="3"/>
  <c r="CR14" i="3"/>
  <c r="CR15" i="3"/>
  <c r="CR16" i="3"/>
  <c r="CR17" i="3"/>
  <c r="CR18" i="3"/>
  <c r="CR19" i="3"/>
  <c r="CR20" i="3"/>
  <c r="CR21" i="3"/>
  <c r="CR22" i="3"/>
  <c r="CR23" i="3"/>
  <c r="CR24" i="3"/>
  <c r="CR25" i="3"/>
  <c r="CR26" i="3"/>
  <c r="CR27" i="3"/>
  <c r="CR28" i="3"/>
  <c r="CR29" i="3"/>
  <c r="CR30" i="3"/>
  <c r="CR31" i="3"/>
  <c r="CR32" i="3"/>
  <c r="CR33" i="3"/>
  <c r="CR34" i="3"/>
  <c r="CR35" i="3"/>
  <c r="CR36" i="3"/>
  <c r="CR37" i="3"/>
  <c r="CR38" i="3"/>
  <c r="CR39" i="3"/>
  <c r="CR40" i="3"/>
  <c r="CR41" i="3"/>
  <c r="CR43" i="3"/>
  <c r="CR44" i="3"/>
  <c r="CR45" i="3"/>
  <c r="CR46" i="3"/>
  <c r="CR47" i="3"/>
  <c r="CR48" i="3"/>
  <c r="CR49" i="3"/>
  <c r="CR50" i="3"/>
  <c r="CR51" i="3"/>
  <c r="CR52" i="3"/>
  <c r="CR53" i="3"/>
  <c r="CR54" i="3"/>
  <c r="CR55" i="3"/>
  <c r="CR56" i="3"/>
  <c r="CR57" i="3"/>
  <c r="CR58" i="3"/>
  <c r="CR59" i="3"/>
  <c r="CR60" i="3"/>
  <c r="CR61" i="3"/>
  <c r="CR62" i="3"/>
  <c r="CR63" i="3"/>
  <c r="CR64" i="3"/>
  <c r="CR65" i="3"/>
  <c r="CR66" i="3"/>
  <c r="CR67" i="3"/>
  <c r="CR68" i="3"/>
  <c r="CR69" i="3"/>
  <c r="CR70" i="3"/>
  <c r="CR71" i="3"/>
  <c r="CR72" i="3"/>
  <c r="CR73" i="3"/>
  <c r="CR74" i="3"/>
  <c r="CR75" i="3"/>
  <c r="CR76" i="3"/>
  <c r="CR77" i="3"/>
  <c r="CR78" i="3"/>
  <c r="CR79" i="3"/>
  <c r="CR80" i="3"/>
  <c r="CR81" i="3"/>
  <c r="CR82" i="3"/>
  <c r="CR83" i="3"/>
  <c r="CR84" i="3"/>
  <c r="CR85" i="3"/>
  <c r="CR86" i="3"/>
  <c r="CR87" i="3"/>
  <c r="CR88" i="3"/>
  <c r="CR89" i="3"/>
  <c r="CR90" i="3"/>
  <c r="CR91" i="3"/>
  <c r="CR92" i="3"/>
  <c r="CR93" i="3"/>
  <c r="CR94" i="3"/>
  <c r="CR95" i="3"/>
  <c r="CR96" i="3"/>
  <c r="CR97" i="3"/>
  <c r="CR98" i="3"/>
  <c r="CR99" i="3"/>
  <c r="CR100" i="3"/>
  <c r="CR101" i="3"/>
  <c r="CR102" i="3"/>
  <c r="CR103" i="3"/>
  <c r="CR104" i="3"/>
  <c r="CR105" i="3"/>
  <c r="CR106" i="3"/>
  <c r="CR107" i="3"/>
  <c r="CR108" i="3"/>
  <c r="CR109" i="3"/>
  <c r="CR110" i="3"/>
  <c r="CR111" i="3"/>
  <c r="CR112" i="3"/>
  <c r="CR113" i="3"/>
  <c r="CR114" i="3"/>
  <c r="CR115" i="3"/>
  <c r="CR116" i="3"/>
  <c r="CR117" i="3"/>
  <c r="CR118" i="3"/>
  <c r="CR119" i="3"/>
  <c r="CR120" i="3"/>
  <c r="CR121" i="3"/>
  <c r="CR122" i="3"/>
  <c r="CR123" i="3"/>
  <c r="CR124" i="3"/>
  <c r="CR125" i="3"/>
  <c r="CR126" i="3"/>
  <c r="CR127" i="3"/>
  <c r="CR128" i="3"/>
  <c r="CR129" i="3"/>
  <c r="CR130" i="3"/>
  <c r="CR131" i="3"/>
  <c r="CR132" i="3"/>
  <c r="CR133" i="3"/>
  <c r="CR134" i="3"/>
  <c r="CR135" i="3"/>
  <c r="CR136" i="3"/>
  <c r="CR137" i="3"/>
  <c r="CR138" i="3"/>
  <c r="CR139" i="3"/>
  <c r="CR140" i="3"/>
  <c r="CR141" i="3"/>
  <c r="CR142" i="3"/>
  <c r="CR143" i="3"/>
  <c r="CR144" i="3"/>
  <c r="CR145" i="3"/>
  <c r="CR146" i="3"/>
  <c r="CR147" i="3"/>
  <c r="CR148" i="3"/>
  <c r="CR149" i="3"/>
  <c r="CR150" i="3"/>
  <c r="CR151" i="3"/>
  <c r="CR152" i="3"/>
  <c r="CR153" i="3"/>
  <c r="CR154" i="3"/>
  <c r="CR155" i="3"/>
  <c r="CR156" i="3"/>
  <c r="CR157" i="3"/>
  <c r="CR158" i="3"/>
  <c r="CR159" i="3"/>
  <c r="CR160" i="3"/>
  <c r="CR161" i="3"/>
  <c r="CR162" i="3"/>
  <c r="CR163" i="3"/>
  <c r="CR164" i="3"/>
  <c r="CR165" i="3"/>
  <c r="CR166" i="3"/>
  <c r="CR167" i="3"/>
  <c r="CR168" i="3"/>
  <c r="CR169" i="3"/>
  <c r="CR170" i="3"/>
  <c r="CR171" i="3"/>
  <c r="CR172" i="3"/>
  <c r="CR173" i="3"/>
  <c r="CR174" i="3"/>
  <c r="CR175" i="3"/>
  <c r="CR176" i="3"/>
  <c r="CR177" i="3"/>
  <c r="CR178" i="3"/>
  <c r="CR179" i="3"/>
  <c r="CR180" i="3"/>
  <c r="CR181" i="3"/>
  <c r="CR182" i="3"/>
  <c r="CR183" i="3"/>
  <c r="CR184" i="3"/>
  <c r="CR185" i="3"/>
  <c r="CR186" i="3"/>
  <c r="CR187" i="3"/>
  <c r="CR188" i="3"/>
  <c r="CR189" i="3"/>
  <c r="CR190" i="3"/>
  <c r="CR191" i="3"/>
  <c r="CR192" i="3"/>
  <c r="CR193" i="3"/>
  <c r="CR194" i="3"/>
  <c r="CR195" i="3"/>
  <c r="CR196" i="3"/>
  <c r="CR197" i="3"/>
  <c r="CR198" i="3"/>
  <c r="CR199" i="3"/>
  <c r="CR200" i="3"/>
  <c r="CR201" i="3"/>
  <c r="CR202" i="3"/>
  <c r="CR203" i="3"/>
  <c r="CR204" i="3"/>
  <c r="CR205" i="3"/>
  <c r="CR206" i="3"/>
  <c r="CR207" i="3"/>
  <c r="CR208" i="3"/>
  <c r="CR209" i="3"/>
  <c r="CR210" i="3"/>
  <c r="CR211" i="3"/>
  <c r="CR212" i="3"/>
  <c r="CR213" i="3"/>
  <c r="CR214" i="3"/>
  <c r="CR215" i="3"/>
  <c r="CR216" i="3"/>
  <c r="CR217" i="3"/>
  <c r="CR218" i="3"/>
  <c r="CR219" i="3"/>
  <c r="CR220" i="3"/>
  <c r="CR221" i="3"/>
  <c r="CR222" i="3"/>
  <c r="CR223" i="3"/>
  <c r="CR224" i="3"/>
  <c r="CR225" i="3"/>
  <c r="CR226" i="3"/>
  <c r="CR227" i="3"/>
  <c r="CR228" i="3"/>
  <c r="CR229" i="3"/>
  <c r="CR230" i="3"/>
  <c r="CR231" i="3"/>
  <c r="CR232" i="3"/>
  <c r="CR233" i="3"/>
  <c r="CR234" i="3"/>
  <c r="CR235" i="3"/>
  <c r="CR236" i="3"/>
  <c r="CR237" i="3"/>
  <c r="CR238" i="3"/>
  <c r="CR239" i="3"/>
  <c r="CR240" i="3"/>
  <c r="CR241" i="3"/>
  <c r="CR242" i="3"/>
  <c r="CR243" i="3"/>
  <c r="CR244" i="3"/>
  <c r="CR245" i="3"/>
  <c r="CR246" i="3"/>
  <c r="CR247" i="3"/>
  <c r="CR248" i="3"/>
  <c r="CR249" i="3"/>
  <c r="CR250" i="3"/>
  <c r="CR251" i="3"/>
  <c r="CR252" i="3"/>
  <c r="CR253" i="3"/>
  <c r="CR254" i="3"/>
  <c r="CR255" i="3"/>
  <c r="CR256" i="3"/>
  <c r="CR257" i="3"/>
  <c r="CR258" i="3"/>
  <c r="CR259" i="3"/>
  <c r="CR260" i="3"/>
  <c r="CR261" i="3"/>
  <c r="CR262" i="3"/>
  <c r="CR263" i="3"/>
  <c r="CR264" i="3"/>
  <c r="CR265" i="3"/>
  <c r="CR266" i="3"/>
  <c r="CR267" i="3"/>
  <c r="CR268" i="3"/>
  <c r="CR269" i="3"/>
  <c r="CR270" i="3"/>
  <c r="CR271" i="3"/>
  <c r="CR272" i="3"/>
  <c r="CR273" i="3"/>
  <c r="CR274" i="3"/>
  <c r="CR275" i="3"/>
  <c r="CR276" i="3"/>
  <c r="CR277" i="3"/>
  <c r="CR278" i="3"/>
  <c r="CR279" i="3"/>
  <c r="CR280" i="3"/>
  <c r="CR281" i="3"/>
  <c r="CR282" i="3"/>
  <c r="CR283" i="3"/>
  <c r="CR284" i="3"/>
  <c r="CR285" i="3"/>
  <c r="CR286" i="3"/>
  <c r="CR287" i="3"/>
  <c r="CR288" i="3"/>
  <c r="CR289" i="3"/>
  <c r="CR290" i="3"/>
  <c r="CR291" i="3"/>
  <c r="CR292" i="3"/>
  <c r="CR293" i="3"/>
  <c r="CR294" i="3"/>
  <c r="CR295" i="3"/>
  <c r="CR296" i="3"/>
  <c r="CR297" i="3"/>
  <c r="CR298" i="3"/>
  <c r="CR299" i="3"/>
  <c r="CR300" i="3"/>
  <c r="CR301" i="3"/>
  <c r="CR302" i="3"/>
  <c r="CR303" i="3"/>
  <c r="CR304" i="3"/>
  <c r="CR305" i="3"/>
  <c r="CR306" i="3"/>
  <c r="CR307" i="3"/>
  <c r="CR308" i="3"/>
  <c r="CR309" i="3"/>
  <c r="CR310" i="3"/>
  <c r="CR311" i="3"/>
  <c r="CR312" i="3"/>
  <c r="CR313" i="3"/>
  <c r="CR314" i="3"/>
  <c r="CR315" i="3"/>
  <c r="CR316" i="3"/>
  <c r="CR317" i="3"/>
  <c r="CR318" i="3"/>
  <c r="CR319" i="3"/>
  <c r="CR320" i="3"/>
  <c r="CR321" i="3"/>
  <c r="CR322" i="3"/>
  <c r="CR323" i="3"/>
  <c r="CR324" i="3"/>
  <c r="CR325" i="3"/>
  <c r="CR326" i="3"/>
  <c r="CR327" i="3"/>
  <c r="CR328" i="3"/>
  <c r="CR329" i="3"/>
  <c r="CR330" i="3"/>
  <c r="CR331" i="3"/>
  <c r="CR332" i="3"/>
  <c r="CR333" i="3"/>
  <c r="CR334" i="3"/>
  <c r="CR335" i="3"/>
  <c r="CR336" i="3"/>
  <c r="CR337" i="3"/>
  <c r="CR338" i="3"/>
  <c r="CR339" i="3"/>
  <c r="CR340" i="3"/>
  <c r="CR341" i="3"/>
  <c r="CR342" i="3"/>
  <c r="CR343" i="3"/>
  <c r="CR344" i="3"/>
  <c r="CR345" i="3"/>
  <c r="CR346" i="3"/>
  <c r="CR347" i="3"/>
  <c r="CR348" i="3"/>
  <c r="CR349" i="3"/>
  <c r="CR350" i="3"/>
  <c r="CR351" i="3"/>
  <c r="CR352" i="3"/>
  <c r="CR353" i="3"/>
  <c r="CR354" i="3"/>
  <c r="CR355" i="3"/>
  <c r="CR356" i="3"/>
  <c r="CR357" i="3"/>
  <c r="CR358" i="3"/>
  <c r="CR359" i="3"/>
  <c r="CR360" i="3"/>
  <c r="CR361" i="3"/>
  <c r="CR362" i="3"/>
  <c r="CR363" i="3"/>
  <c r="CR364" i="3"/>
  <c r="CR365" i="3"/>
  <c r="CR366" i="3"/>
  <c r="CR367" i="3"/>
  <c r="CR368" i="3"/>
  <c r="CR369" i="3"/>
  <c r="CR370" i="3"/>
  <c r="CR371" i="3"/>
  <c r="CR372" i="3"/>
  <c r="CR373" i="3"/>
  <c r="CR374" i="3"/>
  <c r="CR375" i="3"/>
  <c r="CR376" i="3"/>
  <c r="CR377" i="3"/>
  <c r="CR378" i="3"/>
  <c r="CR379" i="3"/>
  <c r="CR380" i="3"/>
  <c r="CR381" i="3"/>
  <c r="CR382" i="3"/>
  <c r="CR383" i="3"/>
  <c r="CR384" i="3"/>
  <c r="CR385" i="3"/>
  <c r="CR386" i="3"/>
  <c r="CR387" i="3"/>
  <c r="CR388" i="3"/>
  <c r="CR389" i="3"/>
  <c r="CR390" i="3"/>
  <c r="CR391" i="3"/>
  <c r="CR392" i="3"/>
  <c r="CR393" i="3"/>
  <c r="CR394" i="3"/>
  <c r="CR395" i="3"/>
  <c r="CR396" i="3"/>
  <c r="CR397" i="3"/>
  <c r="CR398" i="3"/>
  <c r="CR399" i="3"/>
  <c r="CR400" i="3"/>
  <c r="CR401" i="3"/>
  <c r="CR402" i="3"/>
  <c r="CR403" i="3"/>
  <c r="CR404" i="3"/>
  <c r="CR405" i="3"/>
  <c r="CR406" i="3"/>
  <c r="CR407" i="3"/>
  <c r="CR408" i="3"/>
  <c r="CR409" i="3"/>
  <c r="CR410" i="3"/>
  <c r="CR411" i="3"/>
  <c r="CR412" i="3"/>
  <c r="CR413" i="3"/>
  <c r="CR414" i="3"/>
  <c r="CR415" i="3"/>
  <c r="CR416" i="3"/>
  <c r="CR2" i="3"/>
  <c r="CL3" i="3"/>
  <c r="CL4" i="3"/>
  <c r="CL5" i="3"/>
  <c r="CL6" i="3"/>
  <c r="CL7" i="3"/>
  <c r="CL8" i="3"/>
  <c r="CL9" i="3"/>
  <c r="CL10" i="3"/>
  <c r="CO10" i="3" s="1"/>
  <c r="CP10" i="3" s="1"/>
  <c r="CL11" i="3"/>
  <c r="CL12" i="3"/>
  <c r="CL13" i="3"/>
  <c r="CL14" i="3"/>
  <c r="CL15" i="3"/>
  <c r="CL16" i="3"/>
  <c r="CL17" i="3"/>
  <c r="CL18" i="3"/>
  <c r="CL19" i="3"/>
  <c r="CL20" i="3"/>
  <c r="CL21" i="3"/>
  <c r="CL22" i="3"/>
  <c r="CL23" i="3"/>
  <c r="CL24" i="3"/>
  <c r="CL25" i="3"/>
  <c r="CL26" i="3"/>
  <c r="CL27" i="3"/>
  <c r="CL28" i="3"/>
  <c r="CL29" i="3"/>
  <c r="CL30" i="3"/>
  <c r="CL31" i="3"/>
  <c r="CL32" i="3"/>
  <c r="CL33" i="3"/>
  <c r="CL34" i="3"/>
  <c r="CL35" i="3"/>
  <c r="CL36" i="3"/>
  <c r="CL37" i="3"/>
  <c r="CL38" i="3"/>
  <c r="CL39" i="3"/>
  <c r="CL40" i="3"/>
  <c r="CL41" i="3"/>
  <c r="CL43" i="3"/>
  <c r="CL44" i="3"/>
  <c r="CL45" i="3"/>
  <c r="CL46" i="3"/>
  <c r="CL47" i="3"/>
  <c r="CL48" i="3"/>
  <c r="CL49" i="3"/>
  <c r="CL50" i="3"/>
  <c r="CL51" i="3"/>
  <c r="CL52" i="3"/>
  <c r="CL53" i="3"/>
  <c r="CL54" i="3"/>
  <c r="CL55" i="3"/>
  <c r="CL56" i="3"/>
  <c r="CL57" i="3"/>
  <c r="CL58" i="3"/>
  <c r="CL59" i="3"/>
  <c r="CL60" i="3"/>
  <c r="CL61" i="3"/>
  <c r="CL62" i="3"/>
  <c r="CL63" i="3"/>
  <c r="CL64" i="3"/>
  <c r="CL65" i="3"/>
  <c r="CL66" i="3"/>
  <c r="CL67" i="3"/>
  <c r="CL68" i="3"/>
  <c r="CL69" i="3"/>
  <c r="CL70" i="3"/>
  <c r="CL71" i="3"/>
  <c r="CL72" i="3"/>
  <c r="CL73" i="3"/>
  <c r="CL74" i="3"/>
  <c r="CL75" i="3"/>
  <c r="CL76" i="3"/>
  <c r="CL77" i="3"/>
  <c r="CL78" i="3"/>
  <c r="CL79" i="3"/>
  <c r="CL80" i="3"/>
  <c r="CL81" i="3"/>
  <c r="CL82" i="3"/>
  <c r="CL83" i="3"/>
  <c r="CL84" i="3"/>
  <c r="CL85" i="3"/>
  <c r="CL86" i="3"/>
  <c r="CL87" i="3"/>
  <c r="CL88" i="3"/>
  <c r="CL89" i="3"/>
  <c r="CL90" i="3"/>
  <c r="CL91" i="3"/>
  <c r="CL92" i="3"/>
  <c r="CL93" i="3"/>
  <c r="CL94" i="3"/>
  <c r="CL95" i="3"/>
  <c r="CL96" i="3"/>
  <c r="CL97" i="3"/>
  <c r="CL98" i="3"/>
  <c r="CL99" i="3"/>
  <c r="CL100" i="3"/>
  <c r="CL101" i="3"/>
  <c r="CL102" i="3"/>
  <c r="CL103" i="3"/>
  <c r="CL104" i="3"/>
  <c r="CL105" i="3"/>
  <c r="CL106" i="3"/>
  <c r="CL107" i="3"/>
  <c r="CL108" i="3"/>
  <c r="CL109" i="3"/>
  <c r="CL110" i="3"/>
  <c r="CL111" i="3"/>
  <c r="CL112" i="3"/>
  <c r="CL113" i="3"/>
  <c r="CL114" i="3"/>
  <c r="CL115" i="3"/>
  <c r="CL116" i="3"/>
  <c r="CL117" i="3"/>
  <c r="CL118" i="3"/>
  <c r="CL119" i="3"/>
  <c r="CL120" i="3"/>
  <c r="CL121" i="3"/>
  <c r="CL122" i="3"/>
  <c r="CL123" i="3"/>
  <c r="CL124" i="3"/>
  <c r="CL125" i="3"/>
  <c r="CL126" i="3"/>
  <c r="CL127" i="3"/>
  <c r="CL128" i="3"/>
  <c r="CL129" i="3"/>
  <c r="CL130" i="3"/>
  <c r="CL131" i="3"/>
  <c r="CL132" i="3"/>
  <c r="CL133" i="3"/>
  <c r="CL134" i="3"/>
  <c r="CL135" i="3"/>
  <c r="CL136" i="3"/>
  <c r="CL137" i="3"/>
  <c r="CL138" i="3"/>
  <c r="CL139" i="3"/>
  <c r="CL140" i="3"/>
  <c r="CL141" i="3"/>
  <c r="CL142" i="3"/>
  <c r="CL143" i="3"/>
  <c r="CL144" i="3"/>
  <c r="CL145" i="3"/>
  <c r="CL146" i="3"/>
  <c r="CL147" i="3"/>
  <c r="CL148" i="3"/>
  <c r="CL149" i="3"/>
  <c r="CL150" i="3"/>
  <c r="CL151" i="3"/>
  <c r="CL152" i="3"/>
  <c r="CL153" i="3"/>
  <c r="CL154" i="3"/>
  <c r="CL155" i="3"/>
  <c r="CL156" i="3"/>
  <c r="CL157" i="3"/>
  <c r="CL158" i="3"/>
  <c r="CL159" i="3"/>
  <c r="CL160" i="3"/>
  <c r="CL161" i="3"/>
  <c r="CL162" i="3"/>
  <c r="CL163" i="3"/>
  <c r="CL164" i="3"/>
  <c r="CL165" i="3"/>
  <c r="CL166" i="3"/>
  <c r="CL167" i="3"/>
  <c r="CL168" i="3"/>
  <c r="CL169" i="3"/>
  <c r="CL170" i="3"/>
  <c r="CL171" i="3"/>
  <c r="CL172" i="3"/>
  <c r="CL173" i="3"/>
  <c r="CL174" i="3"/>
  <c r="CL175" i="3"/>
  <c r="CL176" i="3"/>
  <c r="CL177" i="3"/>
  <c r="CL178" i="3"/>
  <c r="CL179" i="3"/>
  <c r="CL180" i="3"/>
  <c r="CL181" i="3"/>
  <c r="CL182" i="3"/>
  <c r="CL183" i="3"/>
  <c r="CL184" i="3"/>
  <c r="CL185" i="3"/>
  <c r="CL186" i="3"/>
  <c r="CL187" i="3"/>
  <c r="CL188" i="3"/>
  <c r="CL189" i="3"/>
  <c r="CL190" i="3"/>
  <c r="CL191" i="3"/>
  <c r="CL192" i="3"/>
  <c r="CL193" i="3"/>
  <c r="CL194" i="3"/>
  <c r="CL195" i="3"/>
  <c r="CL196" i="3"/>
  <c r="CL197" i="3"/>
  <c r="CL198" i="3"/>
  <c r="CL199" i="3"/>
  <c r="CL200" i="3"/>
  <c r="CL201" i="3"/>
  <c r="CL202" i="3"/>
  <c r="CL203" i="3"/>
  <c r="CL204" i="3"/>
  <c r="CL205" i="3"/>
  <c r="CL206" i="3"/>
  <c r="CL207" i="3"/>
  <c r="CL208" i="3"/>
  <c r="CL209" i="3"/>
  <c r="CL210" i="3"/>
  <c r="CL211" i="3"/>
  <c r="CL212" i="3"/>
  <c r="CL213" i="3"/>
  <c r="CL214" i="3"/>
  <c r="CL215" i="3"/>
  <c r="CL216" i="3"/>
  <c r="CL217" i="3"/>
  <c r="CL218" i="3"/>
  <c r="CL219" i="3"/>
  <c r="CL220" i="3"/>
  <c r="CL221" i="3"/>
  <c r="CL222" i="3"/>
  <c r="CL223" i="3"/>
  <c r="CL224" i="3"/>
  <c r="CL225" i="3"/>
  <c r="CL226" i="3"/>
  <c r="CL227" i="3"/>
  <c r="CL228" i="3"/>
  <c r="CL229" i="3"/>
  <c r="CL230" i="3"/>
  <c r="CL231" i="3"/>
  <c r="CL232" i="3"/>
  <c r="CL233" i="3"/>
  <c r="CL234" i="3"/>
  <c r="CL235" i="3"/>
  <c r="CL236" i="3"/>
  <c r="CL237" i="3"/>
  <c r="CL238" i="3"/>
  <c r="CL239" i="3"/>
  <c r="CL240" i="3"/>
  <c r="CL241" i="3"/>
  <c r="CL242" i="3"/>
  <c r="CL243" i="3"/>
  <c r="CL244" i="3"/>
  <c r="CL245" i="3"/>
  <c r="CL246" i="3"/>
  <c r="CL247" i="3"/>
  <c r="CL248" i="3"/>
  <c r="CL249" i="3"/>
  <c r="CL250" i="3"/>
  <c r="CL251" i="3"/>
  <c r="CL252" i="3"/>
  <c r="CL253" i="3"/>
  <c r="CL254" i="3"/>
  <c r="CL255" i="3"/>
  <c r="CL256" i="3"/>
  <c r="CL257" i="3"/>
  <c r="CL258" i="3"/>
  <c r="CL259" i="3"/>
  <c r="CL260" i="3"/>
  <c r="CL261" i="3"/>
  <c r="CL262" i="3"/>
  <c r="CL263" i="3"/>
  <c r="CL264" i="3"/>
  <c r="CL265" i="3"/>
  <c r="CL266" i="3"/>
  <c r="CL267" i="3"/>
  <c r="CL268" i="3"/>
  <c r="CL269" i="3"/>
  <c r="CL270" i="3"/>
  <c r="CL271" i="3"/>
  <c r="CL272" i="3"/>
  <c r="CL273" i="3"/>
  <c r="CL274" i="3"/>
  <c r="CL275" i="3"/>
  <c r="CL276" i="3"/>
  <c r="CL277" i="3"/>
  <c r="CL278" i="3"/>
  <c r="CL279" i="3"/>
  <c r="CL280" i="3"/>
  <c r="CL281" i="3"/>
  <c r="CL282" i="3"/>
  <c r="CL283" i="3"/>
  <c r="CL284" i="3"/>
  <c r="CL285" i="3"/>
  <c r="CL286" i="3"/>
  <c r="CL287" i="3"/>
  <c r="CL288" i="3"/>
  <c r="CL289" i="3"/>
  <c r="CL290" i="3"/>
  <c r="CL291" i="3"/>
  <c r="CL292" i="3"/>
  <c r="CL293" i="3"/>
  <c r="CL294" i="3"/>
  <c r="CL295" i="3"/>
  <c r="CL296" i="3"/>
  <c r="CL297" i="3"/>
  <c r="CL298" i="3"/>
  <c r="CL299" i="3"/>
  <c r="CL300" i="3"/>
  <c r="CL301" i="3"/>
  <c r="CL302" i="3"/>
  <c r="CL303" i="3"/>
  <c r="CL304" i="3"/>
  <c r="CL305" i="3"/>
  <c r="CL306" i="3"/>
  <c r="CL307" i="3"/>
  <c r="CL308" i="3"/>
  <c r="CL309" i="3"/>
  <c r="CL310" i="3"/>
  <c r="CL311" i="3"/>
  <c r="CL312" i="3"/>
  <c r="CL313" i="3"/>
  <c r="CL314" i="3"/>
  <c r="CL315" i="3"/>
  <c r="CL316" i="3"/>
  <c r="CL317" i="3"/>
  <c r="CL318" i="3"/>
  <c r="CL319" i="3"/>
  <c r="CL320" i="3"/>
  <c r="CL321" i="3"/>
  <c r="CL322" i="3"/>
  <c r="CL323" i="3"/>
  <c r="CL324" i="3"/>
  <c r="CL325" i="3"/>
  <c r="CL326" i="3"/>
  <c r="CL327" i="3"/>
  <c r="CL328" i="3"/>
  <c r="CL329" i="3"/>
  <c r="CL330" i="3"/>
  <c r="CL331" i="3"/>
  <c r="CL332" i="3"/>
  <c r="CL333" i="3"/>
  <c r="CL334" i="3"/>
  <c r="CL335" i="3"/>
  <c r="CL336" i="3"/>
  <c r="CL337" i="3"/>
  <c r="CL338" i="3"/>
  <c r="CL339" i="3"/>
  <c r="CL340" i="3"/>
  <c r="CL341" i="3"/>
  <c r="CL342" i="3"/>
  <c r="CL343" i="3"/>
  <c r="CL344" i="3"/>
  <c r="CL345" i="3"/>
  <c r="CL346" i="3"/>
  <c r="CL347" i="3"/>
  <c r="CL348" i="3"/>
  <c r="CL349" i="3"/>
  <c r="CL350" i="3"/>
  <c r="CL351" i="3"/>
  <c r="CL352" i="3"/>
  <c r="CL353" i="3"/>
  <c r="CL354" i="3"/>
  <c r="CL355" i="3"/>
  <c r="CL356" i="3"/>
  <c r="CL357" i="3"/>
  <c r="CL358" i="3"/>
  <c r="CL359" i="3"/>
  <c r="CL360" i="3"/>
  <c r="CL361" i="3"/>
  <c r="CL362" i="3"/>
  <c r="CL363" i="3"/>
  <c r="CL364" i="3"/>
  <c r="CL365" i="3"/>
  <c r="CL366" i="3"/>
  <c r="CL367" i="3"/>
  <c r="CL368" i="3"/>
  <c r="CL369" i="3"/>
  <c r="CL370" i="3"/>
  <c r="CL371" i="3"/>
  <c r="CL372" i="3"/>
  <c r="CL373" i="3"/>
  <c r="CL374" i="3"/>
  <c r="CL375" i="3"/>
  <c r="CL376" i="3"/>
  <c r="CL377" i="3"/>
  <c r="CL378" i="3"/>
  <c r="CL379" i="3"/>
  <c r="CL380" i="3"/>
  <c r="CL381" i="3"/>
  <c r="CL382" i="3"/>
  <c r="CL383" i="3"/>
  <c r="CL384" i="3"/>
  <c r="CL385" i="3"/>
  <c r="CL386" i="3"/>
  <c r="CL387" i="3"/>
  <c r="CL388" i="3"/>
  <c r="CL389" i="3"/>
  <c r="CL390" i="3"/>
  <c r="CL391" i="3"/>
  <c r="CL392" i="3"/>
  <c r="CL393" i="3"/>
  <c r="CL394" i="3"/>
  <c r="CL395" i="3"/>
  <c r="CL396" i="3"/>
  <c r="CL397" i="3"/>
  <c r="CL398" i="3"/>
  <c r="CL399" i="3"/>
  <c r="CL400" i="3"/>
  <c r="CL401" i="3"/>
  <c r="CL402" i="3"/>
  <c r="CL403" i="3"/>
  <c r="CL404" i="3"/>
  <c r="CL405" i="3"/>
  <c r="CL406" i="3"/>
  <c r="CL407" i="3"/>
  <c r="CL408" i="3"/>
  <c r="CL409" i="3"/>
  <c r="CL410" i="3"/>
  <c r="CL411" i="3"/>
  <c r="CL412" i="3"/>
  <c r="CL413" i="3"/>
  <c r="CL414" i="3"/>
  <c r="CL415" i="3"/>
  <c r="CL416" i="3"/>
  <c r="CL2" i="3"/>
  <c r="CF416" i="3"/>
  <c r="CF4" i="3"/>
  <c r="CF5" i="3"/>
  <c r="CF6" i="3"/>
  <c r="CF7" i="3"/>
  <c r="CF8" i="3"/>
  <c r="CF9" i="3"/>
  <c r="CF10" i="3"/>
  <c r="CI10" i="3" s="1"/>
  <c r="CJ10" i="3" s="1"/>
  <c r="CF11" i="3"/>
  <c r="CF12" i="3"/>
  <c r="CF13" i="3"/>
  <c r="CF14" i="3"/>
  <c r="CF15" i="3"/>
  <c r="CF16" i="3"/>
  <c r="CF17" i="3"/>
  <c r="CF18" i="3"/>
  <c r="CF19" i="3"/>
  <c r="CF20" i="3"/>
  <c r="CF21" i="3"/>
  <c r="CF22" i="3"/>
  <c r="CF23" i="3"/>
  <c r="CF24" i="3"/>
  <c r="CF25" i="3"/>
  <c r="CF26" i="3"/>
  <c r="CF27" i="3"/>
  <c r="CF28" i="3"/>
  <c r="CF29" i="3"/>
  <c r="CF30" i="3"/>
  <c r="CF31" i="3"/>
  <c r="CF32" i="3"/>
  <c r="CF33" i="3"/>
  <c r="CF34" i="3"/>
  <c r="CF35" i="3"/>
  <c r="CF36" i="3"/>
  <c r="CF37" i="3"/>
  <c r="CF38" i="3"/>
  <c r="CF39" i="3"/>
  <c r="CF40" i="3"/>
  <c r="CF41" i="3"/>
  <c r="CF43" i="3"/>
  <c r="CF44" i="3"/>
  <c r="CF45" i="3"/>
  <c r="CF46" i="3"/>
  <c r="CF47" i="3"/>
  <c r="CF48" i="3"/>
  <c r="CF49" i="3"/>
  <c r="CF50" i="3"/>
  <c r="CF51" i="3"/>
  <c r="CF52" i="3"/>
  <c r="CF53" i="3"/>
  <c r="CF54" i="3"/>
  <c r="CF55" i="3"/>
  <c r="CF56" i="3"/>
  <c r="CF57" i="3"/>
  <c r="CF58" i="3"/>
  <c r="CF59" i="3"/>
  <c r="CF60" i="3"/>
  <c r="CF61" i="3"/>
  <c r="CF62" i="3"/>
  <c r="CF63" i="3"/>
  <c r="CF64" i="3"/>
  <c r="CF65" i="3"/>
  <c r="CF66" i="3"/>
  <c r="CF67" i="3"/>
  <c r="CF68" i="3"/>
  <c r="CF69" i="3"/>
  <c r="CF70" i="3"/>
  <c r="CF71" i="3"/>
  <c r="CF72" i="3"/>
  <c r="CF73" i="3"/>
  <c r="CF74" i="3"/>
  <c r="CF75" i="3"/>
  <c r="CF76" i="3"/>
  <c r="CF77" i="3"/>
  <c r="CF78" i="3"/>
  <c r="CF79" i="3"/>
  <c r="CF80" i="3"/>
  <c r="CF81" i="3"/>
  <c r="CF82" i="3"/>
  <c r="CF83" i="3"/>
  <c r="CF84" i="3"/>
  <c r="CF85" i="3"/>
  <c r="CF86" i="3"/>
  <c r="CF87" i="3"/>
  <c r="CF88" i="3"/>
  <c r="CF89" i="3"/>
  <c r="CF90" i="3"/>
  <c r="CF91" i="3"/>
  <c r="CF92" i="3"/>
  <c r="CF93" i="3"/>
  <c r="CF94" i="3"/>
  <c r="CF95" i="3"/>
  <c r="CF96" i="3"/>
  <c r="CF97" i="3"/>
  <c r="CF98" i="3"/>
  <c r="CF99" i="3"/>
  <c r="CF100" i="3"/>
  <c r="CF101" i="3"/>
  <c r="CF102" i="3"/>
  <c r="CF103" i="3"/>
  <c r="CF104" i="3"/>
  <c r="CF105" i="3"/>
  <c r="CF106" i="3"/>
  <c r="CF107" i="3"/>
  <c r="CF108" i="3"/>
  <c r="CF109" i="3"/>
  <c r="CF110" i="3"/>
  <c r="CF111" i="3"/>
  <c r="CF112" i="3"/>
  <c r="CF113" i="3"/>
  <c r="CF114" i="3"/>
  <c r="CF115" i="3"/>
  <c r="CF116" i="3"/>
  <c r="CF117" i="3"/>
  <c r="CF118" i="3"/>
  <c r="CF119" i="3"/>
  <c r="CF120" i="3"/>
  <c r="CF121" i="3"/>
  <c r="CF122" i="3"/>
  <c r="CF123" i="3"/>
  <c r="CF124" i="3"/>
  <c r="CF125" i="3"/>
  <c r="CF126" i="3"/>
  <c r="CF127" i="3"/>
  <c r="CF128" i="3"/>
  <c r="CF129" i="3"/>
  <c r="CF130" i="3"/>
  <c r="CF131" i="3"/>
  <c r="CF132" i="3"/>
  <c r="CF133" i="3"/>
  <c r="CF134" i="3"/>
  <c r="CF135" i="3"/>
  <c r="CF136" i="3"/>
  <c r="CF137" i="3"/>
  <c r="CF138" i="3"/>
  <c r="CF139" i="3"/>
  <c r="CF140" i="3"/>
  <c r="CF141" i="3"/>
  <c r="CF142" i="3"/>
  <c r="CF143" i="3"/>
  <c r="CF144" i="3"/>
  <c r="CF145" i="3"/>
  <c r="CF146" i="3"/>
  <c r="CF147" i="3"/>
  <c r="CF148" i="3"/>
  <c r="CF149" i="3"/>
  <c r="CF150" i="3"/>
  <c r="CF151" i="3"/>
  <c r="CF152" i="3"/>
  <c r="CF153" i="3"/>
  <c r="CF154" i="3"/>
  <c r="CF155" i="3"/>
  <c r="CF156" i="3"/>
  <c r="CF157" i="3"/>
  <c r="CF158" i="3"/>
  <c r="CF159" i="3"/>
  <c r="CF160" i="3"/>
  <c r="CF161" i="3"/>
  <c r="CF162" i="3"/>
  <c r="CF163" i="3"/>
  <c r="CF164" i="3"/>
  <c r="CF165" i="3"/>
  <c r="CF166" i="3"/>
  <c r="CF167" i="3"/>
  <c r="CF168" i="3"/>
  <c r="CF169" i="3"/>
  <c r="CF170" i="3"/>
  <c r="CF171" i="3"/>
  <c r="CF172" i="3"/>
  <c r="CF173" i="3"/>
  <c r="CF174" i="3"/>
  <c r="CF175" i="3"/>
  <c r="CF176" i="3"/>
  <c r="CF177" i="3"/>
  <c r="CF178" i="3"/>
  <c r="CF179" i="3"/>
  <c r="CF180" i="3"/>
  <c r="CF181" i="3"/>
  <c r="CF182" i="3"/>
  <c r="CF183" i="3"/>
  <c r="CF184" i="3"/>
  <c r="CF185" i="3"/>
  <c r="CF186" i="3"/>
  <c r="CF187" i="3"/>
  <c r="CF188" i="3"/>
  <c r="CF189" i="3"/>
  <c r="CF190" i="3"/>
  <c r="CF191" i="3"/>
  <c r="CF192" i="3"/>
  <c r="CF193" i="3"/>
  <c r="CF194" i="3"/>
  <c r="CF195" i="3"/>
  <c r="CF196" i="3"/>
  <c r="CF197" i="3"/>
  <c r="CF198" i="3"/>
  <c r="CF199" i="3"/>
  <c r="CF200" i="3"/>
  <c r="CF201" i="3"/>
  <c r="CF202" i="3"/>
  <c r="CF203" i="3"/>
  <c r="CF204" i="3"/>
  <c r="CF205" i="3"/>
  <c r="CF206" i="3"/>
  <c r="CF207" i="3"/>
  <c r="CF208" i="3"/>
  <c r="CF209" i="3"/>
  <c r="CF210" i="3"/>
  <c r="CF211" i="3"/>
  <c r="CF212" i="3"/>
  <c r="CF213" i="3"/>
  <c r="CF214" i="3"/>
  <c r="CF215" i="3"/>
  <c r="CF216" i="3"/>
  <c r="CF217" i="3"/>
  <c r="CF218" i="3"/>
  <c r="CF219" i="3"/>
  <c r="CF220" i="3"/>
  <c r="CF221" i="3"/>
  <c r="CF222" i="3"/>
  <c r="CF223" i="3"/>
  <c r="CF224" i="3"/>
  <c r="CF225" i="3"/>
  <c r="CF226" i="3"/>
  <c r="CF227" i="3"/>
  <c r="CF228" i="3"/>
  <c r="CF229" i="3"/>
  <c r="CF230" i="3"/>
  <c r="CF231" i="3"/>
  <c r="CF232" i="3"/>
  <c r="CF233" i="3"/>
  <c r="CF234" i="3"/>
  <c r="CF235" i="3"/>
  <c r="CF236" i="3"/>
  <c r="CF237" i="3"/>
  <c r="CF238" i="3"/>
  <c r="CF239" i="3"/>
  <c r="CF240" i="3"/>
  <c r="CF241" i="3"/>
  <c r="CF242" i="3"/>
  <c r="CF243" i="3"/>
  <c r="CF244" i="3"/>
  <c r="CF245" i="3"/>
  <c r="CF246" i="3"/>
  <c r="CF247" i="3"/>
  <c r="CF248" i="3"/>
  <c r="CF249" i="3"/>
  <c r="CF250" i="3"/>
  <c r="CF251" i="3"/>
  <c r="CF252" i="3"/>
  <c r="CF253" i="3"/>
  <c r="CF254" i="3"/>
  <c r="CF255" i="3"/>
  <c r="CF256" i="3"/>
  <c r="CF257" i="3"/>
  <c r="CF258" i="3"/>
  <c r="CF259" i="3"/>
  <c r="CF260" i="3"/>
  <c r="CF261" i="3"/>
  <c r="CF262" i="3"/>
  <c r="CF263" i="3"/>
  <c r="CF264" i="3"/>
  <c r="CF265" i="3"/>
  <c r="CF266" i="3"/>
  <c r="CF267" i="3"/>
  <c r="CF268" i="3"/>
  <c r="CF269" i="3"/>
  <c r="CF270" i="3"/>
  <c r="CF271" i="3"/>
  <c r="CF272" i="3"/>
  <c r="CF273" i="3"/>
  <c r="CF274" i="3"/>
  <c r="CF275" i="3"/>
  <c r="CF276" i="3"/>
  <c r="CF277" i="3"/>
  <c r="CF278" i="3"/>
  <c r="CF279" i="3"/>
  <c r="CF280" i="3"/>
  <c r="CF281" i="3"/>
  <c r="CF282" i="3"/>
  <c r="CF283" i="3"/>
  <c r="CF284" i="3"/>
  <c r="CF285" i="3"/>
  <c r="CF286" i="3"/>
  <c r="CF287" i="3"/>
  <c r="CF288" i="3"/>
  <c r="CF289" i="3"/>
  <c r="CF290" i="3"/>
  <c r="CF291" i="3"/>
  <c r="CF292" i="3"/>
  <c r="CF293" i="3"/>
  <c r="CF294" i="3"/>
  <c r="CF295" i="3"/>
  <c r="CF296" i="3"/>
  <c r="CF297" i="3"/>
  <c r="CF298" i="3"/>
  <c r="CF299" i="3"/>
  <c r="CF300" i="3"/>
  <c r="CF301" i="3"/>
  <c r="CF302" i="3"/>
  <c r="CF303" i="3"/>
  <c r="CF304" i="3"/>
  <c r="CF305" i="3"/>
  <c r="CF306" i="3"/>
  <c r="CF307" i="3"/>
  <c r="CF308" i="3"/>
  <c r="CF309" i="3"/>
  <c r="CF310" i="3"/>
  <c r="CF311" i="3"/>
  <c r="CF312" i="3"/>
  <c r="CF313" i="3"/>
  <c r="CF314" i="3"/>
  <c r="CF315" i="3"/>
  <c r="CF316" i="3"/>
  <c r="CF317" i="3"/>
  <c r="CF318" i="3"/>
  <c r="CF319" i="3"/>
  <c r="CF320" i="3"/>
  <c r="CF321" i="3"/>
  <c r="CF322" i="3"/>
  <c r="CF323" i="3"/>
  <c r="CF324" i="3"/>
  <c r="CF325" i="3"/>
  <c r="CF326" i="3"/>
  <c r="CF327" i="3"/>
  <c r="CF328" i="3"/>
  <c r="CF329" i="3"/>
  <c r="CF330" i="3"/>
  <c r="CF331" i="3"/>
  <c r="CF332" i="3"/>
  <c r="CF333" i="3"/>
  <c r="CF334" i="3"/>
  <c r="CF335" i="3"/>
  <c r="CF336" i="3"/>
  <c r="CF337" i="3"/>
  <c r="CF338" i="3"/>
  <c r="CF339" i="3"/>
  <c r="CF340" i="3"/>
  <c r="CF341" i="3"/>
  <c r="CF342" i="3"/>
  <c r="CF343" i="3"/>
  <c r="CF344" i="3"/>
  <c r="CF345" i="3"/>
  <c r="CF346" i="3"/>
  <c r="CF347" i="3"/>
  <c r="CF348" i="3"/>
  <c r="CF349" i="3"/>
  <c r="CF350" i="3"/>
  <c r="CF351" i="3"/>
  <c r="CF352" i="3"/>
  <c r="CF353" i="3"/>
  <c r="CF354" i="3"/>
  <c r="CF355" i="3"/>
  <c r="CF356" i="3"/>
  <c r="CF357" i="3"/>
  <c r="CF358" i="3"/>
  <c r="CF359" i="3"/>
  <c r="CF360" i="3"/>
  <c r="CF361" i="3"/>
  <c r="CF362" i="3"/>
  <c r="CF363" i="3"/>
  <c r="CF364" i="3"/>
  <c r="CF365" i="3"/>
  <c r="CF366" i="3"/>
  <c r="CF367" i="3"/>
  <c r="CF368" i="3"/>
  <c r="CF369" i="3"/>
  <c r="CF370" i="3"/>
  <c r="CF371" i="3"/>
  <c r="CF372" i="3"/>
  <c r="CF373" i="3"/>
  <c r="CF374" i="3"/>
  <c r="CF375" i="3"/>
  <c r="CF376" i="3"/>
  <c r="CF377" i="3"/>
  <c r="CF378" i="3"/>
  <c r="CF379" i="3"/>
  <c r="CF380" i="3"/>
  <c r="CF381" i="3"/>
  <c r="CF382" i="3"/>
  <c r="CF383" i="3"/>
  <c r="CF384" i="3"/>
  <c r="CF385" i="3"/>
  <c r="CF386" i="3"/>
  <c r="CF387" i="3"/>
  <c r="CF388" i="3"/>
  <c r="CF389" i="3"/>
  <c r="CF390" i="3"/>
  <c r="CF391" i="3"/>
  <c r="CF392" i="3"/>
  <c r="CF393" i="3"/>
  <c r="CF394" i="3"/>
  <c r="CF395" i="3"/>
  <c r="CF396" i="3"/>
  <c r="CF397" i="3"/>
  <c r="CF398" i="3"/>
  <c r="CF399" i="3"/>
  <c r="CF400" i="3"/>
  <c r="CF401" i="3"/>
  <c r="CF402" i="3"/>
  <c r="CF403" i="3"/>
  <c r="CF404" i="3"/>
  <c r="CF405" i="3"/>
  <c r="CF406" i="3"/>
  <c r="CF407" i="3"/>
  <c r="CF408" i="3"/>
  <c r="CF409" i="3"/>
  <c r="CF410" i="3"/>
  <c r="CF411" i="3"/>
  <c r="CF412" i="3"/>
  <c r="CF413" i="3"/>
  <c r="CF414" i="3"/>
  <c r="CF415" i="3"/>
  <c r="CF3" i="3"/>
  <c r="CF2" i="3"/>
  <c r="BW250" i="3"/>
  <c r="BW251" i="3"/>
  <c r="BW252" i="3"/>
  <c r="BW253" i="3"/>
  <c r="BW254" i="3"/>
  <c r="BW255" i="3"/>
  <c r="BW256" i="3"/>
  <c r="BW257" i="3"/>
  <c r="BW258" i="3"/>
  <c r="BW259" i="3"/>
  <c r="BW260" i="3"/>
  <c r="BW261" i="3"/>
  <c r="BW262" i="3"/>
  <c r="BW263" i="3"/>
  <c r="BW264" i="3"/>
  <c r="BW265" i="3"/>
  <c r="BW266" i="3"/>
  <c r="BW267" i="3"/>
  <c r="BW268" i="3"/>
  <c r="BW269" i="3"/>
  <c r="BW270" i="3"/>
  <c r="BW271" i="3"/>
  <c r="BW272" i="3"/>
  <c r="BW273" i="3"/>
  <c r="BW274" i="3"/>
  <c r="BW275" i="3"/>
  <c r="BW276" i="3"/>
  <c r="BW277" i="3"/>
  <c r="BW278" i="3"/>
  <c r="BW279" i="3"/>
  <c r="BW280" i="3"/>
  <c r="BW281" i="3"/>
  <c r="BW282" i="3"/>
  <c r="BW283" i="3"/>
  <c r="BW284" i="3"/>
  <c r="BW285" i="3"/>
  <c r="BW286" i="3"/>
  <c r="BW287" i="3"/>
  <c r="BW288" i="3"/>
  <c r="BW289" i="3"/>
  <c r="BW290" i="3"/>
  <c r="BW291" i="3"/>
  <c r="BW292" i="3"/>
  <c r="BW293" i="3"/>
  <c r="BW294" i="3"/>
  <c r="BW295" i="3"/>
  <c r="BW296" i="3"/>
  <c r="BW297" i="3"/>
  <c r="BW298" i="3"/>
  <c r="BW299" i="3"/>
  <c r="BW300" i="3"/>
  <c r="BW301" i="3"/>
  <c r="BW302" i="3"/>
  <c r="BW303" i="3"/>
  <c r="BW304" i="3"/>
  <c r="BW305" i="3"/>
  <c r="BW306" i="3"/>
  <c r="BW307" i="3"/>
  <c r="BW308" i="3"/>
  <c r="BW309" i="3"/>
  <c r="BW310" i="3"/>
  <c r="BW311" i="3"/>
  <c r="BW312" i="3"/>
  <c r="BW313" i="3"/>
  <c r="BW314" i="3"/>
  <c r="BW315" i="3"/>
  <c r="BW316" i="3"/>
  <c r="BW317" i="3"/>
  <c r="BW318" i="3"/>
  <c r="BW319" i="3"/>
  <c r="BW320" i="3"/>
  <c r="BW321" i="3"/>
  <c r="BW322" i="3"/>
  <c r="BW323" i="3"/>
  <c r="BW324" i="3"/>
  <c r="BW325" i="3"/>
  <c r="BW326" i="3"/>
  <c r="BW327" i="3"/>
  <c r="BW328" i="3"/>
  <c r="BW329" i="3"/>
  <c r="BW330" i="3"/>
  <c r="BW331" i="3"/>
  <c r="BW332" i="3"/>
  <c r="BW333" i="3"/>
  <c r="BW334" i="3"/>
  <c r="BW335" i="3"/>
  <c r="BW336" i="3"/>
  <c r="BW337" i="3"/>
  <c r="BW338" i="3"/>
  <c r="BW339" i="3"/>
  <c r="BW340" i="3"/>
  <c r="BW341" i="3"/>
  <c r="BW342" i="3"/>
  <c r="BW343" i="3"/>
  <c r="BW344" i="3"/>
  <c r="BW345" i="3"/>
  <c r="BW346" i="3"/>
  <c r="BW347" i="3"/>
  <c r="BW348" i="3"/>
  <c r="BW349" i="3"/>
  <c r="BW350" i="3"/>
  <c r="BW351" i="3"/>
  <c r="BW352" i="3"/>
  <c r="BW353" i="3"/>
  <c r="BW354" i="3"/>
  <c r="BW355" i="3"/>
  <c r="BW356" i="3"/>
  <c r="BW357" i="3"/>
  <c r="BW358" i="3"/>
  <c r="BW359" i="3"/>
  <c r="BW360" i="3"/>
  <c r="BW361" i="3"/>
  <c r="BW362" i="3"/>
  <c r="BW363" i="3"/>
  <c r="BW364" i="3"/>
  <c r="BW365" i="3"/>
  <c r="BW366" i="3"/>
  <c r="BW367" i="3"/>
  <c r="BW368" i="3"/>
  <c r="BW369" i="3"/>
  <c r="BW370" i="3"/>
  <c r="BW371" i="3"/>
  <c r="BW372" i="3"/>
  <c r="BW373" i="3"/>
  <c r="BW374" i="3"/>
  <c r="BW375" i="3"/>
  <c r="BW376" i="3"/>
  <c r="BW377" i="3"/>
  <c r="BW378" i="3"/>
  <c r="BW379" i="3"/>
  <c r="BW380" i="3"/>
  <c r="BW381" i="3"/>
  <c r="BW382" i="3"/>
  <c r="BW383" i="3"/>
  <c r="BW384" i="3"/>
  <c r="BW385" i="3"/>
  <c r="BW386" i="3"/>
  <c r="BW387" i="3"/>
  <c r="BW388" i="3"/>
  <c r="BW389" i="3"/>
  <c r="BW390" i="3"/>
  <c r="BW391" i="3"/>
  <c r="BW392" i="3"/>
  <c r="BW393" i="3"/>
  <c r="BW394" i="3"/>
  <c r="BW395" i="3"/>
  <c r="BW396" i="3"/>
  <c r="BW397" i="3"/>
  <c r="BW398" i="3"/>
  <c r="BW399" i="3"/>
  <c r="BW400" i="3"/>
  <c r="BW401" i="3"/>
  <c r="BW402" i="3"/>
  <c r="BW403" i="3"/>
  <c r="BW404" i="3"/>
  <c r="BW405" i="3"/>
  <c r="BW406" i="3"/>
  <c r="BW407" i="3"/>
  <c r="BW408" i="3"/>
  <c r="BW409" i="3"/>
  <c r="BW410" i="3"/>
  <c r="BW411" i="3"/>
  <c r="BW412" i="3"/>
  <c r="BW413" i="3"/>
  <c r="BW414" i="3"/>
  <c r="BW415" i="3"/>
  <c r="BW416" i="3"/>
  <c r="BW227" i="3"/>
  <c r="BW228" i="3"/>
  <c r="BW229" i="3"/>
  <c r="BW230" i="3"/>
  <c r="BW231" i="3"/>
  <c r="BW232" i="3"/>
  <c r="BW233" i="3"/>
  <c r="BW234" i="3"/>
  <c r="BW235" i="3"/>
  <c r="BW236" i="3"/>
  <c r="BW237" i="3"/>
  <c r="BW238" i="3"/>
  <c r="BW239" i="3"/>
  <c r="BW240" i="3"/>
  <c r="BW241" i="3"/>
  <c r="BW242" i="3"/>
  <c r="BW243" i="3"/>
  <c r="BW244" i="3"/>
  <c r="BW245" i="3"/>
  <c r="BW246" i="3"/>
  <c r="BW247" i="3"/>
  <c r="BW248" i="3"/>
  <c r="BW249" i="3"/>
  <c r="BW198" i="3"/>
  <c r="BW199" i="3"/>
  <c r="BW200" i="3"/>
  <c r="BW201" i="3"/>
  <c r="BW202" i="3"/>
  <c r="BW203" i="3"/>
  <c r="BW204" i="3"/>
  <c r="BW205" i="3"/>
  <c r="BW206" i="3"/>
  <c r="BW207" i="3"/>
  <c r="BW208" i="3"/>
  <c r="BW209" i="3"/>
  <c r="BW210" i="3"/>
  <c r="BW211" i="3"/>
  <c r="BW212" i="3"/>
  <c r="BW213" i="3"/>
  <c r="BW214" i="3"/>
  <c r="BW215" i="3"/>
  <c r="BW216" i="3"/>
  <c r="BW217" i="3"/>
  <c r="BW218" i="3"/>
  <c r="BW219" i="3"/>
  <c r="BW220" i="3"/>
  <c r="BW221" i="3"/>
  <c r="BW222" i="3"/>
  <c r="BW223" i="3"/>
  <c r="BW224" i="3"/>
  <c r="BW225" i="3"/>
  <c r="BW226" i="3"/>
  <c r="BW173" i="3"/>
  <c r="BW174" i="3"/>
  <c r="BW175" i="3"/>
  <c r="BW176" i="3"/>
  <c r="BW177" i="3"/>
  <c r="BW178" i="3"/>
  <c r="BW179" i="3"/>
  <c r="BW180" i="3"/>
  <c r="BW181" i="3"/>
  <c r="BW182" i="3"/>
  <c r="BW183" i="3"/>
  <c r="BW184" i="3"/>
  <c r="BW185" i="3"/>
  <c r="BW186" i="3"/>
  <c r="BW187" i="3"/>
  <c r="BW188" i="3"/>
  <c r="BW189" i="3"/>
  <c r="BW190" i="3"/>
  <c r="BW191" i="3"/>
  <c r="BW192" i="3"/>
  <c r="BW193" i="3"/>
  <c r="BW194" i="3"/>
  <c r="BW195" i="3"/>
  <c r="BW196" i="3"/>
  <c r="BW197" i="3"/>
  <c r="BW149" i="3"/>
  <c r="BW150" i="3"/>
  <c r="BW151" i="3"/>
  <c r="BW152" i="3"/>
  <c r="BW153" i="3"/>
  <c r="BW154" i="3"/>
  <c r="BW155" i="3"/>
  <c r="BW156" i="3"/>
  <c r="BW157" i="3"/>
  <c r="BW158" i="3"/>
  <c r="BW159" i="3"/>
  <c r="BW160" i="3"/>
  <c r="BW161" i="3"/>
  <c r="BW162" i="3"/>
  <c r="BW163" i="3"/>
  <c r="BW164" i="3"/>
  <c r="BW165" i="3"/>
  <c r="BW166" i="3"/>
  <c r="BW167" i="3"/>
  <c r="BW168" i="3"/>
  <c r="BW169" i="3"/>
  <c r="BW170" i="3"/>
  <c r="BW171" i="3"/>
  <c r="BW172" i="3"/>
  <c r="BW127" i="3"/>
  <c r="BW128" i="3"/>
  <c r="BW129" i="3"/>
  <c r="BW130" i="3"/>
  <c r="BW131" i="3"/>
  <c r="BW132" i="3"/>
  <c r="BW133" i="3"/>
  <c r="BW134" i="3"/>
  <c r="BW135" i="3"/>
  <c r="BW136" i="3"/>
  <c r="BW137" i="3"/>
  <c r="BW138" i="3"/>
  <c r="BW139" i="3"/>
  <c r="BW140" i="3"/>
  <c r="BW141" i="3"/>
  <c r="BW142" i="3"/>
  <c r="BW143" i="3"/>
  <c r="BW144" i="3"/>
  <c r="BW145" i="3"/>
  <c r="BW146" i="3"/>
  <c r="BW147" i="3"/>
  <c r="BW148" i="3"/>
  <c r="BW106" i="3"/>
  <c r="BW107" i="3"/>
  <c r="BW108" i="3"/>
  <c r="BW109" i="3"/>
  <c r="BW110" i="3"/>
  <c r="BW111" i="3"/>
  <c r="BW112" i="3"/>
  <c r="BW113" i="3"/>
  <c r="BW114" i="3"/>
  <c r="BW115" i="3"/>
  <c r="BW116" i="3"/>
  <c r="BW117" i="3"/>
  <c r="BW118" i="3"/>
  <c r="BW119" i="3"/>
  <c r="BW120" i="3"/>
  <c r="BW121" i="3"/>
  <c r="BW122" i="3"/>
  <c r="BW123" i="3"/>
  <c r="BW124" i="3"/>
  <c r="BW125" i="3"/>
  <c r="BW126" i="3"/>
  <c r="BW80" i="3"/>
  <c r="BW81" i="3"/>
  <c r="BW82" i="3"/>
  <c r="BW83" i="3"/>
  <c r="BW84" i="3"/>
  <c r="BW85" i="3"/>
  <c r="BW86" i="3"/>
  <c r="BW87" i="3"/>
  <c r="BW88" i="3"/>
  <c r="BW89" i="3"/>
  <c r="BW90" i="3"/>
  <c r="BW91" i="3"/>
  <c r="BW92" i="3"/>
  <c r="BW93" i="3"/>
  <c r="BW94" i="3"/>
  <c r="BW95" i="3"/>
  <c r="BW96" i="3"/>
  <c r="BW97" i="3"/>
  <c r="BW98" i="3"/>
  <c r="BW99" i="3"/>
  <c r="BW100" i="3"/>
  <c r="BW101" i="3"/>
  <c r="BW102" i="3"/>
  <c r="BW103" i="3"/>
  <c r="BW104" i="3"/>
  <c r="BW105" i="3"/>
  <c r="BW71" i="3"/>
  <c r="BW72" i="3"/>
  <c r="BW73" i="3"/>
  <c r="BW74" i="3"/>
  <c r="BW75" i="3"/>
  <c r="BW76" i="3"/>
  <c r="BW77" i="3"/>
  <c r="BW78" i="3"/>
  <c r="BW79" i="3"/>
  <c r="BW70" i="3"/>
  <c r="BW69" i="3"/>
  <c r="BW68" i="3"/>
  <c r="BW67" i="3"/>
  <c r="BW66" i="3"/>
  <c r="BW65" i="3"/>
  <c r="BW64" i="3"/>
  <c r="BW63" i="3"/>
  <c r="BW62" i="3"/>
  <c r="BW61" i="3"/>
  <c r="BW60" i="3"/>
  <c r="BW59" i="3"/>
  <c r="BW58" i="3"/>
  <c r="BW57" i="3"/>
  <c r="BW56" i="3"/>
  <c r="BW55" i="3"/>
  <c r="BW54" i="3"/>
  <c r="BW53" i="3"/>
  <c r="BW52" i="3"/>
  <c r="BW51" i="3"/>
  <c r="BW50" i="3"/>
  <c r="BW49" i="3"/>
  <c r="BW48" i="3"/>
  <c r="BW47" i="3"/>
  <c r="BW46" i="3"/>
  <c r="BW45" i="3"/>
  <c r="BW44" i="3"/>
  <c r="BW43" i="3"/>
  <c r="BW41" i="3"/>
  <c r="BW40" i="3"/>
  <c r="BW39" i="3"/>
  <c r="BW38" i="3"/>
  <c r="BW37" i="3"/>
  <c r="BW36" i="3"/>
  <c r="BW35" i="3"/>
  <c r="BW34" i="3"/>
  <c r="BW33" i="3"/>
  <c r="BW32" i="3"/>
  <c r="BW30" i="3"/>
  <c r="BW29" i="3"/>
  <c r="BW28" i="3"/>
  <c r="BW27" i="3"/>
  <c r="BW26" i="3"/>
  <c r="BW25" i="3"/>
  <c r="BW24" i="3"/>
  <c r="BW23" i="3"/>
  <c r="BW22" i="3"/>
  <c r="BW21" i="3"/>
  <c r="BW20" i="3"/>
  <c r="BW19" i="3"/>
  <c r="BW18" i="3"/>
  <c r="BW17" i="3"/>
  <c r="BW16" i="3"/>
  <c r="BW15" i="3"/>
  <c r="BW14" i="3"/>
  <c r="BW13" i="3"/>
  <c r="BW12" i="3"/>
  <c r="BW11" i="3"/>
  <c r="BW9" i="3"/>
  <c r="BW8" i="3"/>
  <c r="BW7" i="3"/>
  <c r="BW4" i="3"/>
  <c r="BW3" i="3"/>
  <c r="BW2" i="3"/>
  <c r="BW5" i="3"/>
  <c r="HG8" i="3" l="1"/>
  <c r="HH8" i="3" s="1"/>
  <c r="KV8" i="3"/>
  <c r="KW8" i="3" s="1"/>
  <c r="HZ8" i="3"/>
  <c r="IA8" i="3" s="1"/>
  <c r="KP8" i="3"/>
  <c r="KQ8" i="3" s="1"/>
  <c r="JL8" i="3"/>
  <c r="JM8" i="3" s="1"/>
  <c r="JE8" i="3"/>
  <c r="JF8" i="3" s="1"/>
  <c r="HN8" i="3"/>
  <c r="HO8" i="3" s="1"/>
  <c r="IR8" i="3"/>
  <c r="IS8" i="3" s="1"/>
  <c r="IF8" i="3"/>
  <c r="IG8" i="3" s="1"/>
  <c r="KJ8" i="3"/>
  <c r="KK8" i="3" s="1"/>
  <c r="IL8" i="3"/>
  <c r="IM8" i="3" s="1"/>
  <c r="JR8" i="3"/>
  <c r="JS8" i="3" s="1"/>
  <c r="IX8" i="3"/>
  <c r="IY8" i="3" s="1"/>
  <c r="KD8" i="3"/>
  <c r="KE8" i="3" s="1"/>
  <c r="JX8" i="3"/>
  <c r="JY8" i="3" s="1"/>
  <c r="HT8" i="3"/>
  <c r="HU8" i="3" s="1"/>
  <c r="IX43" i="3"/>
  <c r="IY43" i="3" s="1"/>
  <c r="HT43" i="3"/>
  <c r="HU43" i="3" s="1"/>
  <c r="IL43" i="3"/>
  <c r="IM43" i="3" s="1"/>
  <c r="KD43" i="3"/>
  <c r="KE43" i="3" s="1"/>
  <c r="HZ43" i="3"/>
  <c r="IA43" i="3" s="1"/>
  <c r="HN43" i="3"/>
  <c r="HO43" i="3" s="1"/>
  <c r="JX43" i="3"/>
  <c r="JY43" i="3" s="1"/>
  <c r="KJ43" i="3"/>
  <c r="KK43" i="3" s="1"/>
  <c r="JE43" i="3"/>
  <c r="JF43" i="3" s="1"/>
  <c r="KV43" i="3"/>
  <c r="KW43" i="3" s="1"/>
  <c r="JR43" i="3"/>
  <c r="JS43" i="3" s="1"/>
  <c r="IF43" i="3"/>
  <c r="IG43" i="3" s="1"/>
  <c r="KP43" i="3"/>
  <c r="KQ43" i="3" s="1"/>
  <c r="IR43" i="3"/>
  <c r="IS43" i="3" s="1"/>
  <c r="HG43" i="3"/>
  <c r="HH43" i="3" s="1"/>
  <c r="JL43" i="3"/>
  <c r="JM43" i="3" s="1"/>
  <c r="IF18" i="3"/>
  <c r="IG18" i="3" s="1"/>
  <c r="HZ18" i="3"/>
  <c r="IA18" i="3" s="1"/>
  <c r="KD18" i="3"/>
  <c r="KE18" i="3" s="1"/>
  <c r="HG18" i="3"/>
  <c r="HH18" i="3" s="1"/>
  <c r="KJ18" i="3"/>
  <c r="KK18" i="3" s="1"/>
  <c r="KP18" i="3"/>
  <c r="KQ18" i="3" s="1"/>
  <c r="KV18" i="3"/>
  <c r="KW18" i="3" s="1"/>
  <c r="JL18" i="3"/>
  <c r="JM18" i="3" s="1"/>
  <c r="IL18" i="3"/>
  <c r="IM18" i="3" s="1"/>
  <c r="JR18" i="3"/>
  <c r="JS18" i="3" s="1"/>
  <c r="JX18" i="3"/>
  <c r="JY18" i="3" s="1"/>
  <c r="IR18" i="3"/>
  <c r="IS18" i="3" s="1"/>
  <c r="HT18" i="3"/>
  <c r="HU18" i="3" s="1"/>
  <c r="HN18" i="3"/>
  <c r="HO18" i="3" s="1"/>
  <c r="JE18" i="3"/>
  <c r="JF18" i="3" s="1"/>
  <c r="IX18" i="3"/>
  <c r="IY18" i="3" s="1"/>
  <c r="HT52" i="3"/>
  <c r="HU52" i="3" s="1"/>
  <c r="HN52" i="3"/>
  <c r="HO52" i="3" s="1"/>
  <c r="JE52" i="3"/>
  <c r="JF52" i="3" s="1"/>
  <c r="JX52" i="3"/>
  <c r="JY52" i="3" s="1"/>
  <c r="IF52" i="3"/>
  <c r="IG52" i="3" s="1"/>
  <c r="IX52" i="3"/>
  <c r="IY52" i="3" s="1"/>
  <c r="JR52" i="3"/>
  <c r="JS52" i="3" s="1"/>
  <c r="KP52" i="3"/>
  <c r="KQ52" i="3" s="1"/>
  <c r="KD52" i="3"/>
  <c r="KE52" i="3" s="1"/>
  <c r="KJ52" i="3"/>
  <c r="KK52" i="3" s="1"/>
  <c r="HZ52" i="3"/>
  <c r="IA52" i="3" s="1"/>
  <c r="IL52" i="3"/>
  <c r="IM52" i="3" s="1"/>
  <c r="HG52" i="3"/>
  <c r="HH52" i="3" s="1"/>
  <c r="JL52" i="3"/>
  <c r="JM52" i="3" s="1"/>
  <c r="IR52" i="3"/>
  <c r="IS52" i="3" s="1"/>
  <c r="KV52" i="3"/>
  <c r="KW52" i="3" s="1"/>
  <c r="HZ36" i="3"/>
  <c r="IA36" i="3" s="1"/>
  <c r="HG36" i="3"/>
  <c r="HH36" i="3" s="1"/>
  <c r="JL36" i="3"/>
  <c r="JM36" i="3" s="1"/>
  <c r="JX36" i="3"/>
  <c r="JY36" i="3" s="1"/>
  <c r="KD36" i="3"/>
  <c r="KE36" i="3" s="1"/>
  <c r="KJ36" i="3"/>
  <c r="KK36" i="3" s="1"/>
  <c r="IF36" i="3"/>
  <c r="IG36" i="3" s="1"/>
  <c r="IL36" i="3"/>
  <c r="IM36" i="3" s="1"/>
  <c r="HT36" i="3"/>
  <c r="HU36" i="3" s="1"/>
  <c r="IR36" i="3"/>
  <c r="IS36" i="3" s="1"/>
  <c r="HN36" i="3"/>
  <c r="HO36" i="3" s="1"/>
  <c r="JE36" i="3"/>
  <c r="JF36" i="3" s="1"/>
  <c r="IX36" i="3"/>
  <c r="IY36" i="3" s="1"/>
  <c r="JR36" i="3"/>
  <c r="JS36" i="3" s="1"/>
  <c r="KP36" i="3"/>
  <c r="KQ36" i="3" s="1"/>
  <c r="KV36" i="3"/>
  <c r="KW36" i="3" s="1"/>
  <c r="HZ28" i="3"/>
  <c r="IA28" i="3" s="1"/>
  <c r="KD28" i="3"/>
  <c r="KE28" i="3" s="1"/>
  <c r="KV28" i="3"/>
  <c r="KW28" i="3" s="1"/>
  <c r="KJ28" i="3"/>
  <c r="KK28" i="3" s="1"/>
  <c r="JR28" i="3"/>
  <c r="JS28" i="3" s="1"/>
  <c r="HT28" i="3"/>
  <c r="HU28" i="3" s="1"/>
  <c r="KP28" i="3"/>
  <c r="KQ28" i="3" s="1"/>
  <c r="JX28" i="3"/>
  <c r="JY28" i="3" s="1"/>
  <c r="IL28" i="3"/>
  <c r="IM28" i="3" s="1"/>
  <c r="HN28" i="3"/>
  <c r="HO28" i="3" s="1"/>
  <c r="IR28" i="3"/>
  <c r="IS28" i="3" s="1"/>
  <c r="IF28" i="3"/>
  <c r="IG28" i="3" s="1"/>
  <c r="JL28" i="3"/>
  <c r="JM28" i="3" s="1"/>
  <c r="JE28" i="3"/>
  <c r="JF28" i="3" s="1"/>
  <c r="IX28" i="3"/>
  <c r="IY28" i="3" s="1"/>
  <c r="HG28" i="3"/>
  <c r="HH28" i="3" s="1"/>
  <c r="IR2" i="3"/>
  <c r="IS2" i="3" s="1"/>
  <c r="JE2" i="3"/>
  <c r="JF2" i="3" s="1"/>
  <c r="KV2" i="3"/>
  <c r="KW2" i="3" s="1"/>
  <c r="JL2" i="3"/>
  <c r="JM2" i="3" s="1"/>
  <c r="HG2" i="3"/>
  <c r="HH2" i="3" s="1"/>
  <c r="HT2" i="3"/>
  <c r="HU2" i="3" s="1"/>
  <c r="IX2" i="3"/>
  <c r="IY2" i="3" s="1"/>
  <c r="KJ2" i="3"/>
  <c r="KK2" i="3" s="1"/>
  <c r="KP2" i="3"/>
  <c r="KQ2" i="3" s="1"/>
  <c r="HN2" i="3"/>
  <c r="HO2" i="3" s="1"/>
  <c r="IL2" i="3"/>
  <c r="IM2" i="3" s="1"/>
  <c r="KD2" i="3"/>
  <c r="KE2" i="3" s="1"/>
  <c r="HZ2" i="3"/>
  <c r="IA2" i="3" s="1"/>
  <c r="IF2" i="3"/>
  <c r="IG2" i="3" s="1"/>
  <c r="JR2" i="3"/>
  <c r="JS2" i="3" s="1"/>
  <c r="JX2" i="3"/>
  <c r="JY2" i="3" s="1"/>
  <c r="HG13" i="3"/>
  <c r="HH13" i="3" s="1"/>
  <c r="HZ13" i="3"/>
  <c r="IA13" i="3" s="1"/>
  <c r="KP13" i="3"/>
  <c r="KQ13" i="3" s="1"/>
  <c r="HT13" i="3"/>
  <c r="HU13" i="3" s="1"/>
  <c r="IX13" i="3"/>
  <c r="IY13" i="3" s="1"/>
  <c r="JX13" i="3"/>
  <c r="JY13" i="3" s="1"/>
  <c r="IF13" i="3"/>
  <c r="IG13" i="3" s="1"/>
  <c r="IL13" i="3"/>
  <c r="IM13" i="3" s="1"/>
  <c r="JR13" i="3"/>
  <c r="JS13" i="3" s="1"/>
  <c r="IR13" i="3"/>
  <c r="IS13" i="3" s="1"/>
  <c r="HN13" i="3"/>
  <c r="HO13" i="3" s="1"/>
  <c r="KV13" i="3"/>
  <c r="KW13" i="3" s="1"/>
  <c r="KD13" i="3"/>
  <c r="KE13" i="3" s="1"/>
  <c r="JE13" i="3"/>
  <c r="JF13" i="3" s="1"/>
  <c r="KJ13" i="3"/>
  <c r="KK13" i="3" s="1"/>
  <c r="JL13" i="3"/>
  <c r="JM13" i="3" s="1"/>
  <c r="JE21" i="3"/>
  <c r="JF21" i="3" s="1"/>
  <c r="HG21" i="3"/>
  <c r="HH21" i="3" s="1"/>
  <c r="IX21" i="3"/>
  <c r="IY21" i="3" s="1"/>
  <c r="JX21" i="3"/>
  <c r="JY21" i="3" s="1"/>
  <c r="IF21" i="3"/>
  <c r="IG21" i="3" s="1"/>
  <c r="HZ21" i="3"/>
  <c r="IA21" i="3" s="1"/>
  <c r="KV21" i="3"/>
  <c r="KW21" i="3" s="1"/>
  <c r="KJ21" i="3"/>
  <c r="KK21" i="3" s="1"/>
  <c r="IL21" i="3"/>
  <c r="IM21" i="3" s="1"/>
  <c r="KP21" i="3"/>
  <c r="KQ21" i="3" s="1"/>
  <c r="KD21" i="3"/>
  <c r="KE21" i="3" s="1"/>
  <c r="IR21" i="3"/>
  <c r="IS21" i="3" s="1"/>
  <c r="HN21" i="3"/>
  <c r="HO21" i="3" s="1"/>
  <c r="JR21" i="3"/>
  <c r="JS21" i="3" s="1"/>
  <c r="HT21" i="3"/>
  <c r="HU21" i="3" s="1"/>
  <c r="JL21" i="3"/>
  <c r="JM21" i="3" s="1"/>
  <c r="JE29" i="3"/>
  <c r="JF29" i="3" s="1"/>
  <c r="IX29" i="3"/>
  <c r="IY29" i="3" s="1"/>
  <c r="IF29" i="3"/>
  <c r="IG29" i="3" s="1"/>
  <c r="HG29" i="3"/>
  <c r="HH29" i="3" s="1"/>
  <c r="HT29" i="3"/>
  <c r="HU29" i="3" s="1"/>
  <c r="JX29" i="3"/>
  <c r="JY29" i="3" s="1"/>
  <c r="KV29" i="3"/>
  <c r="KW29" i="3" s="1"/>
  <c r="KJ29" i="3"/>
  <c r="KK29" i="3" s="1"/>
  <c r="HN29" i="3"/>
  <c r="HO29" i="3" s="1"/>
  <c r="IL29" i="3"/>
  <c r="IM29" i="3" s="1"/>
  <c r="JR29" i="3"/>
  <c r="JS29" i="3" s="1"/>
  <c r="KP29" i="3"/>
  <c r="KQ29" i="3" s="1"/>
  <c r="IR29" i="3"/>
  <c r="IS29" i="3" s="1"/>
  <c r="KD29" i="3"/>
  <c r="KE29" i="3" s="1"/>
  <c r="HZ29" i="3"/>
  <c r="IA29" i="3" s="1"/>
  <c r="JL29" i="3"/>
  <c r="JM29" i="3" s="1"/>
  <c r="HN38" i="3"/>
  <c r="HO38" i="3" s="1"/>
  <c r="IX38" i="3"/>
  <c r="IY38" i="3" s="1"/>
  <c r="IR38" i="3"/>
  <c r="IS38" i="3" s="1"/>
  <c r="HG38" i="3"/>
  <c r="HH38" i="3" s="1"/>
  <c r="IL38" i="3"/>
  <c r="IM38" i="3" s="1"/>
  <c r="HT38" i="3"/>
  <c r="HU38" i="3" s="1"/>
  <c r="HZ38" i="3"/>
  <c r="IA38" i="3" s="1"/>
  <c r="KD38" i="3"/>
  <c r="KE38" i="3" s="1"/>
  <c r="IF38" i="3"/>
  <c r="IG38" i="3" s="1"/>
  <c r="JE38" i="3"/>
  <c r="JF38" i="3" s="1"/>
  <c r="JR38" i="3"/>
  <c r="JS38" i="3" s="1"/>
  <c r="JL38" i="3"/>
  <c r="JM38" i="3" s="1"/>
  <c r="JX38" i="3"/>
  <c r="JY38" i="3" s="1"/>
  <c r="KP38" i="3"/>
  <c r="KQ38" i="3" s="1"/>
  <c r="KJ38" i="3"/>
  <c r="KK38" i="3" s="1"/>
  <c r="KV38" i="3"/>
  <c r="KW38" i="3" s="1"/>
  <c r="IR47" i="3"/>
  <c r="IS47" i="3" s="1"/>
  <c r="JR47" i="3"/>
  <c r="JS47" i="3" s="1"/>
  <c r="IL47" i="3"/>
  <c r="IM47" i="3" s="1"/>
  <c r="IF47" i="3"/>
  <c r="IG47" i="3" s="1"/>
  <c r="HZ47" i="3"/>
  <c r="IA47" i="3" s="1"/>
  <c r="KD47" i="3"/>
  <c r="KE47" i="3" s="1"/>
  <c r="JX47" i="3"/>
  <c r="JY47" i="3" s="1"/>
  <c r="IX47" i="3"/>
  <c r="IY47" i="3" s="1"/>
  <c r="HN47" i="3"/>
  <c r="HO47" i="3" s="1"/>
  <c r="JE47" i="3"/>
  <c r="JF47" i="3" s="1"/>
  <c r="KV47" i="3"/>
  <c r="KW47" i="3" s="1"/>
  <c r="HT47" i="3"/>
  <c r="HU47" i="3" s="1"/>
  <c r="KJ47" i="3"/>
  <c r="KK47" i="3" s="1"/>
  <c r="JL47" i="3"/>
  <c r="JM47" i="3" s="1"/>
  <c r="KP47" i="3"/>
  <c r="KQ47" i="3" s="1"/>
  <c r="HG47" i="3"/>
  <c r="HH47" i="3" s="1"/>
  <c r="JE55" i="3"/>
  <c r="JF55" i="3" s="1"/>
  <c r="HG55" i="3"/>
  <c r="HH55" i="3" s="1"/>
  <c r="HZ55" i="3"/>
  <c r="IA55" i="3" s="1"/>
  <c r="IF55" i="3"/>
  <c r="IG55" i="3" s="1"/>
  <c r="IX55" i="3"/>
  <c r="IY55" i="3" s="1"/>
  <c r="KJ55" i="3"/>
  <c r="KK55" i="3" s="1"/>
  <c r="IL55" i="3"/>
  <c r="IM55" i="3" s="1"/>
  <c r="KD55" i="3"/>
  <c r="KE55" i="3" s="1"/>
  <c r="HN55" i="3"/>
  <c r="HO55" i="3" s="1"/>
  <c r="JL55" i="3"/>
  <c r="JM55" i="3" s="1"/>
  <c r="JR55" i="3"/>
  <c r="JS55" i="3" s="1"/>
  <c r="HT55" i="3"/>
  <c r="HU55" i="3" s="1"/>
  <c r="JX55" i="3"/>
  <c r="JY55" i="3" s="1"/>
  <c r="KV55" i="3"/>
  <c r="KW55" i="3" s="1"/>
  <c r="KP55" i="3"/>
  <c r="KQ55" i="3" s="1"/>
  <c r="IR55" i="3"/>
  <c r="IS55" i="3" s="1"/>
  <c r="KJ17" i="3"/>
  <c r="KK17" i="3" s="1"/>
  <c r="KD17" i="3"/>
  <c r="KE17" i="3" s="1"/>
  <c r="KP17" i="3"/>
  <c r="KQ17" i="3" s="1"/>
  <c r="HN17" i="3"/>
  <c r="HO17" i="3" s="1"/>
  <c r="JR17" i="3"/>
  <c r="JS17" i="3" s="1"/>
  <c r="JL17" i="3"/>
  <c r="JM17" i="3" s="1"/>
  <c r="IL17" i="3"/>
  <c r="IM17" i="3" s="1"/>
  <c r="HG17" i="3"/>
  <c r="HH17" i="3" s="1"/>
  <c r="JX17" i="3"/>
  <c r="JY17" i="3" s="1"/>
  <c r="IR17" i="3"/>
  <c r="IS17" i="3" s="1"/>
  <c r="IX17" i="3"/>
  <c r="IY17" i="3" s="1"/>
  <c r="HZ17" i="3"/>
  <c r="IA17" i="3" s="1"/>
  <c r="KV17" i="3"/>
  <c r="KW17" i="3" s="1"/>
  <c r="HT17" i="3"/>
  <c r="HU17" i="3" s="1"/>
  <c r="IF17" i="3"/>
  <c r="IG17" i="3" s="1"/>
  <c r="JE17" i="3"/>
  <c r="JF17" i="3" s="1"/>
  <c r="JR51" i="3"/>
  <c r="JS51" i="3" s="1"/>
  <c r="HT51" i="3"/>
  <c r="HU51" i="3" s="1"/>
  <c r="IF51" i="3"/>
  <c r="IG51" i="3" s="1"/>
  <c r="KD51" i="3"/>
  <c r="KE51" i="3" s="1"/>
  <c r="HN51" i="3"/>
  <c r="HO51" i="3" s="1"/>
  <c r="IX51" i="3"/>
  <c r="IY51" i="3" s="1"/>
  <c r="JX51" i="3"/>
  <c r="JY51" i="3" s="1"/>
  <c r="KV51" i="3"/>
  <c r="KW51" i="3" s="1"/>
  <c r="IR51" i="3"/>
  <c r="IS51" i="3" s="1"/>
  <c r="HZ51" i="3"/>
  <c r="IA51" i="3" s="1"/>
  <c r="HG51" i="3"/>
  <c r="HH51" i="3" s="1"/>
  <c r="JL51" i="3"/>
  <c r="JM51" i="3" s="1"/>
  <c r="KJ51" i="3"/>
  <c r="KK51" i="3" s="1"/>
  <c r="KP51" i="3"/>
  <c r="KQ51" i="3" s="1"/>
  <c r="IL51" i="3"/>
  <c r="IM51" i="3" s="1"/>
  <c r="JE51" i="3"/>
  <c r="JF51" i="3" s="1"/>
  <c r="KD9" i="3"/>
  <c r="KE9" i="3" s="1"/>
  <c r="KV9" i="3"/>
  <c r="KW9" i="3" s="1"/>
  <c r="JX9" i="3"/>
  <c r="JY9" i="3" s="1"/>
  <c r="HN9" i="3"/>
  <c r="HO9" i="3" s="1"/>
  <c r="HZ9" i="3"/>
  <c r="IA9" i="3" s="1"/>
  <c r="JR9" i="3"/>
  <c r="JS9" i="3" s="1"/>
  <c r="KJ9" i="3"/>
  <c r="KK9" i="3" s="1"/>
  <c r="HT9" i="3"/>
  <c r="HU9" i="3" s="1"/>
  <c r="JL9" i="3"/>
  <c r="JM9" i="3" s="1"/>
  <c r="IF9" i="3"/>
  <c r="IG9" i="3" s="1"/>
  <c r="IL9" i="3"/>
  <c r="IM9" i="3" s="1"/>
  <c r="HG9" i="3"/>
  <c r="HH9" i="3" s="1"/>
  <c r="KP9" i="3"/>
  <c r="KQ9" i="3" s="1"/>
  <c r="JE9" i="3"/>
  <c r="JF9" i="3" s="1"/>
  <c r="IX9" i="3"/>
  <c r="IY9" i="3" s="1"/>
  <c r="IR9" i="3"/>
  <c r="IS9" i="3" s="1"/>
  <c r="KD44" i="3"/>
  <c r="KE44" i="3" s="1"/>
  <c r="HT44" i="3"/>
  <c r="HU44" i="3" s="1"/>
  <c r="IL44" i="3"/>
  <c r="IM44" i="3" s="1"/>
  <c r="HN44" i="3"/>
  <c r="HO44" i="3" s="1"/>
  <c r="HG44" i="3"/>
  <c r="HH44" i="3" s="1"/>
  <c r="KJ44" i="3"/>
  <c r="KK44" i="3" s="1"/>
  <c r="HZ44" i="3"/>
  <c r="IA44" i="3" s="1"/>
  <c r="IF44" i="3"/>
  <c r="IG44" i="3" s="1"/>
  <c r="JE44" i="3"/>
  <c r="JF44" i="3" s="1"/>
  <c r="JR44" i="3"/>
  <c r="JS44" i="3" s="1"/>
  <c r="KV44" i="3"/>
  <c r="KW44" i="3" s="1"/>
  <c r="JL44" i="3"/>
  <c r="JM44" i="3" s="1"/>
  <c r="JX44" i="3"/>
  <c r="JY44" i="3" s="1"/>
  <c r="KP44" i="3"/>
  <c r="KQ44" i="3" s="1"/>
  <c r="IX44" i="3"/>
  <c r="IY44" i="3" s="1"/>
  <c r="IR44" i="3"/>
  <c r="IS44" i="3" s="1"/>
  <c r="JR19" i="3"/>
  <c r="JS19" i="3" s="1"/>
  <c r="IF19" i="3"/>
  <c r="IG19" i="3" s="1"/>
  <c r="HZ19" i="3"/>
  <c r="IA19" i="3" s="1"/>
  <c r="KV19" i="3"/>
  <c r="KW19" i="3" s="1"/>
  <c r="JL19" i="3"/>
  <c r="JM19" i="3" s="1"/>
  <c r="HT19" i="3"/>
  <c r="HU19" i="3" s="1"/>
  <c r="KP19" i="3"/>
  <c r="KQ19" i="3" s="1"/>
  <c r="IX19" i="3"/>
  <c r="IY19" i="3" s="1"/>
  <c r="HG19" i="3"/>
  <c r="HH19" i="3" s="1"/>
  <c r="KJ19" i="3"/>
  <c r="KK19" i="3" s="1"/>
  <c r="JX19" i="3"/>
  <c r="JY19" i="3" s="1"/>
  <c r="HN19" i="3"/>
  <c r="HO19" i="3" s="1"/>
  <c r="IL19" i="3"/>
  <c r="IM19" i="3" s="1"/>
  <c r="KD19" i="3"/>
  <c r="KE19" i="3" s="1"/>
  <c r="JE19" i="3"/>
  <c r="JF19" i="3" s="1"/>
  <c r="IR19" i="3"/>
  <c r="IS19" i="3" s="1"/>
  <c r="IL45" i="3"/>
  <c r="IM45" i="3" s="1"/>
  <c r="KJ45" i="3"/>
  <c r="KK45" i="3" s="1"/>
  <c r="IF45" i="3"/>
  <c r="IG45" i="3" s="1"/>
  <c r="HZ45" i="3"/>
  <c r="IA45" i="3" s="1"/>
  <c r="HG45" i="3"/>
  <c r="HH45" i="3" s="1"/>
  <c r="HT45" i="3"/>
  <c r="HU45" i="3" s="1"/>
  <c r="JR45" i="3"/>
  <c r="JS45" i="3" s="1"/>
  <c r="KP45" i="3"/>
  <c r="KQ45" i="3" s="1"/>
  <c r="JE45" i="3"/>
  <c r="JF45" i="3" s="1"/>
  <c r="IX45" i="3"/>
  <c r="IY45" i="3" s="1"/>
  <c r="HN45" i="3"/>
  <c r="HO45" i="3" s="1"/>
  <c r="IR45" i="3"/>
  <c r="IS45" i="3" s="1"/>
  <c r="JL45" i="3"/>
  <c r="JM45" i="3" s="1"/>
  <c r="KD45" i="3"/>
  <c r="KE45" i="3" s="1"/>
  <c r="JX45" i="3"/>
  <c r="JY45" i="3" s="1"/>
  <c r="KV45" i="3"/>
  <c r="KW45" i="3" s="1"/>
  <c r="JR20" i="3"/>
  <c r="JS20" i="3" s="1"/>
  <c r="IF20" i="3"/>
  <c r="IG20" i="3" s="1"/>
  <c r="KJ20" i="3"/>
  <c r="KK20" i="3" s="1"/>
  <c r="HZ20" i="3"/>
  <c r="IA20" i="3" s="1"/>
  <c r="KD20" i="3"/>
  <c r="KE20" i="3" s="1"/>
  <c r="HN20" i="3"/>
  <c r="HO20" i="3" s="1"/>
  <c r="JX20" i="3"/>
  <c r="JY20" i="3" s="1"/>
  <c r="IR20" i="3"/>
  <c r="IS20" i="3" s="1"/>
  <c r="HT20" i="3"/>
  <c r="HU20" i="3" s="1"/>
  <c r="KP20" i="3"/>
  <c r="KQ20" i="3" s="1"/>
  <c r="JL20" i="3"/>
  <c r="JM20" i="3" s="1"/>
  <c r="KV20" i="3"/>
  <c r="KW20" i="3" s="1"/>
  <c r="IL20" i="3"/>
  <c r="IM20" i="3" s="1"/>
  <c r="HG20" i="3"/>
  <c r="HH20" i="3" s="1"/>
  <c r="JE20" i="3"/>
  <c r="JF20" i="3" s="1"/>
  <c r="IX20" i="3"/>
  <c r="IY20" i="3" s="1"/>
  <c r="KJ46" i="3"/>
  <c r="KK46" i="3" s="1"/>
  <c r="IL46" i="3"/>
  <c r="IM46" i="3" s="1"/>
  <c r="JR46" i="3"/>
  <c r="JS46" i="3" s="1"/>
  <c r="HG46" i="3"/>
  <c r="HH46" i="3" s="1"/>
  <c r="JX46" i="3"/>
  <c r="JY46" i="3" s="1"/>
  <c r="HN46" i="3"/>
  <c r="HO46" i="3" s="1"/>
  <c r="KD46" i="3"/>
  <c r="KE46" i="3" s="1"/>
  <c r="JE46" i="3"/>
  <c r="JF46" i="3" s="1"/>
  <c r="JL46" i="3"/>
  <c r="JM46" i="3" s="1"/>
  <c r="IX46" i="3"/>
  <c r="IY46" i="3" s="1"/>
  <c r="HZ46" i="3"/>
  <c r="IA46" i="3" s="1"/>
  <c r="KP46" i="3"/>
  <c r="KQ46" i="3" s="1"/>
  <c r="IF46" i="3"/>
  <c r="IG46" i="3" s="1"/>
  <c r="KV46" i="3"/>
  <c r="KW46" i="3" s="1"/>
  <c r="IR46" i="3"/>
  <c r="IS46" i="3" s="1"/>
  <c r="HT46" i="3"/>
  <c r="HU46" i="3" s="1"/>
  <c r="JR3" i="3"/>
  <c r="JS3" i="3" s="1"/>
  <c r="IR3" i="3"/>
  <c r="IS3" i="3" s="1"/>
  <c r="KP3" i="3"/>
  <c r="KQ3" i="3" s="1"/>
  <c r="HZ3" i="3"/>
  <c r="IA3" i="3" s="1"/>
  <c r="JE3" i="3"/>
  <c r="JF3" i="3" s="1"/>
  <c r="HT3" i="3"/>
  <c r="HU3" i="3" s="1"/>
  <c r="KV3" i="3"/>
  <c r="KW3" i="3" s="1"/>
  <c r="JL3" i="3"/>
  <c r="JM3" i="3" s="1"/>
  <c r="KJ3" i="3"/>
  <c r="KK3" i="3" s="1"/>
  <c r="HN3" i="3"/>
  <c r="HO3" i="3" s="1"/>
  <c r="HG3" i="3"/>
  <c r="HH3" i="3" s="1"/>
  <c r="IF3" i="3"/>
  <c r="IG3" i="3" s="1"/>
  <c r="KD3" i="3"/>
  <c r="KE3" i="3" s="1"/>
  <c r="JX3" i="3"/>
  <c r="JY3" i="3" s="1"/>
  <c r="IL3" i="3"/>
  <c r="IM3" i="3" s="1"/>
  <c r="IX3" i="3"/>
  <c r="IY3" i="3" s="1"/>
  <c r="IL14" i="3"/>
  <c r="IM14" i="3" s="1"/>
  <c r="JL14" i="3"/>
  <c r="JM14" i="3" s="1"/>
  <c r="HN14" i="3"/>
  <c r="HO14" i="3" s="1"/>
  <c r="JX14" i="3"/>
  <c r="JY14" i="3" s="1"/>
  <c r="IX14" i="3"/>
  <c r="IY14" i="3" s="1"/>
  <c r="IF14" i="3"/>
  <c r="IG14" i="3" s="1"/>
  <c r="JE14" i="3"/>
  <c r="JF14" i="3" s="1"/>
  <c r="KV14" i="3"/>
  <c r="KW14" i="3" s="1"/>
  <c r="HZ14" i="3"/>
  <c r="IA14" i="3" s="1"/>
  <c r="KP14" i="3"/>
  <c r="KQ14" i="3" s="1"/>
  <c r="IR14" i="3"/>
  <c r="IS14" i="3" s="1"/>
  <c r="KJ14" i="3"/>
  <c r="KK14" i="3" s="1"/>
  <c r="HG14" i="3"/>
  <c r="HH14" i="3" s="1"/>
  <c r="JR14" i="3"/>
  <c r="JS14" i="3" s="1"/>
  <c r="HT14" i="3"/>
  <c r="HU14" i="3" s="1"/>
  <c r="KD14" i="3"/>
  <c r="KE14" i="3" s="1"/>
  <c r="JX22" i="3"/>
  <c r="JY22" i="3" s="1"/>
  <c r="IX22" i="3"/>
  <c r="IY22" i="3" s="1"/>
  <c r="KV22" i="3"/>
  <c r="KW22" i="3" s="1"/>
  <c r="JR22" i="3"/>
  <c r="JS22" i="3" s="1"/>
  <c r="IF22" i="3"/>
  <c r="IG22" i="3" s="1"/>
  <c r="HT22" i="3"/>
  <c r="HU22" i="3" s="1"/>
  <c r="IL22" i="3"/>
  <c r="IM22" i="3" s="1"/>
  <c r="JE22" i="3"/>
  <c r="JF22" i="3" s="1"/>
  <c r="IR22" i="3"/>
  <c r="IS22" i="3" s="1"/>
  <c r="HN22" i="3"/>
  <c r="HO22" i="3" s="1"/>
  <c r="JL22" i="3"/>
  <c r="JM22" i="3" s="1"/>
  <c r="KJ22" i="3"/>
  <c r="KK22" i="3" s="1"/>
  <c r="KP22" i="3"/>
  <c r="KQ22" i="3" s="1"/>
  <c r="HZ22" i="3"/>
  <c r="IA22" i="3" s="1"/>
  <c r="KD22" i="3"/>
  <c r="KE22" i="3" s="1"/>
  <c r="HG22" i="3"/>
  <c r="HH22" i="3" s="1"/>
  <c r="HT30" i="3"/>
  <c r="HU30" i="3" s="1"/>
  <c r="IR30" i="3"/>
  <c r="IS30" i="3" s="1"/>
  <c r="JX30" i="3"/>
  <c r="JY30" i="3" s="1"/>
  <c r="HN30" i="3"/>
  <c r="HO30" i="3" s="1"/>
  <c r="JL30" i="3"/>
  <c r="JM30" i="3" s="1"/>
  <c r="IL30" i="3"/>
  <c r="IM30" i="3" s="1"/>
  <c r="JE30" i="3"/>
  <c r="JF30" i="3" s="1"/>
  <c r="KV30" i="3"/>
  <c r="KW30" i="3" s="1"/>
  <c r="IX30" i="3"/>
  <c r="IY30" i="3" s="1"/>
  <c r="HZ30" i="3"/>
  <c r="IA30" i="3" s="1"/>
  <c r="JR30" i="3"/>
  <c r="JS30" i="3" s="1"/>
  <c r="KP30" i="3"/>
  <c r="KQ30" i="3" s="1"/>
  <c r="KD30" i="3"/>
  <c r="KE30" i="3" s="1"/>
  <c r="IF30" i="3"/>
  <c r="IG30" i="3" s="1"/>
  <c r="HG30" i="3"/>
  <c r="HH30" i="3" s="1"/>
  <c r="KJ30" i="3"/>
  <c r="KK30" i="3" s="1"/>
  <c r="IF39" i="3"/>
  <c r="IG39" i="3" s="1"/>
  <c r="IX39" i="3"/>
  <c r="IY39" i="3" s="1"/>
  <c r="HZ39" i="3"/>
  <c r="IA39" i="3" s="1"/>
  <c r="JE39" i="3"/>
  <c r="JF39" i="3" s="1"/>
  <c r="IL39" i="3"/>
  <c r="IM39" i="3" s="1"/>
  <c r="KD39" i="3"/>
  <c r="KE39" i="3" s="1"/>
  <c r="IR39" i="3"/>
  <c r="IS39" i="3" s="1"/>
  <c r="HN39" i="3"/>
  <c r="HO39" i="3" s="1"/>
  <c r="JR39" i="3"/>
  <c r="JS39" i="3" s="1"/>
  <c r="JL39" i="3"/>
  <c r="JM39" i="3" s="1"/>
  <c r="HT39" i="3"/>
  <c r="HU39" i="3" s="1"/>
  <c r="KV39" i="3"/>
  <c r="KW39" i="3" s="1"/>
  <c r="HG39" i="3"/>
  <c r="HH39" i="3" s="1"/>
  <c r="JX39" i="3"/>
  <c r="JY39" i="3" s="1"/>
  <c r="KJ39" i="3"/>
  <c r="KK39" i="3" s="1"/>
  <c r="KP39" i="3"/>
  <c r="KQ39" i="3" s="1"/>
  <c r="HN48" i="3"/>
  <c r="HO48" i="3" s="1"/>
  <c r="JL48" i="3"/>
  <c r="JM48" i="3" s="1"/>
  <c r="IX48" i="3"/>
  <c r="IY48" i="3" s="1"/>
  <c r="HZ48" i="3"/>
  <c r="IA48" i="3" s="1"/>
  <c r="JE48" i="3"/>
  <c r="JF48" i="3" s="1"/>
  <c r="HT48" i="3"/>
  <c r="HU48" i="3" s="1"/>
  <c r="IL48" i="3"/>
  <c r="IM48" i="3" s="1"/>
  <c r="IF48" i="3"/>
  <c r="IG48" i="3" s="1"/>
  <c r="HG48" i="3"/>
  <c r="HH48" i="3" s="1"/>
  <c r="KD48" i="3"/>
  <c r="KE48" i="3" s="1"/>
  <c r="KP48" i="3"/>
  <c r="KQ48" i="3" s="1"/>
  <c r="IR48" i="3"/>
  <c r="IS48" i="3" s="1"/>
  <c r="JR48" i="3"/>
  <c r="JS48" i="3" s="1"/>
  <c r="JX48" i="3"/>
  <c r="JY48" i="3" s="1"/>
  <c r="KJ48" i="3"/>
  <c r="KK48" i="3" s="1"/>
  <c r="KV48" i="3"/>
  <c r="KW48" i="3" s="1"/>
  <c r="JE56" i="3"/>
  <c r="JF56" i="3" s="1"/>
  <c r="IL56" i="3"/>
  <c r="IM56" i="3" s="1"/>
  <c r="HT56" i="3"/>
  <c r="HU56" i="3" s="1"/>
  <c r="KJ56" i="3"/>
  <c r="KK56" i="3" s="1"/>
  <c r="JL56" i="3"/>
  <c r="JM56" i="3" s="1"/>
  <c r="KD56" i="3"/>
  <c r="KE56" i="3" s="1"/>
  <c r="JX56" i="3"/>
  <c r="JY56" i="3" s="1"/>
  <c r="IX56" i="3"/>
  <c r="IY56" i="3" s="1"/>
  <c r="HZ56" i="3"/>
  <c r="IA56" i="3" s="1"/>
  <c r="HG56" i="3"/>
  <c r="HH56" i="3" s="1"/>
  <c r="KP56" i="3"/>
  <c r="KQ56" i="3" s="1"/>
  <c r="KV56" i="3"/>
  <c r="KW56" i="3" s="1"/>
  <c r="IR56" i="3"/>
  <c r="IS56" i="3" s="1"/>
  <c r="JR56" i="3"/>
  <c r="JS56" i="3" s="1"/>
  <c r="IF56" i="3"/>
  <c r="IG56" i="3" s="1"/>
  <c r="HN56" i="3"/>
  <c r="HO56" i="3" s="1"/>
  <c r="JL25" i="3"/>
  <c r="JM25" i="3" s="1"/>
  <c r="IL25" i="3"/>
  <c r="IM25" i="3" s="1"/>
  <c r="HG25" i="3"/>
  <c r="HH25" i="3" s="1"/>
  <c r="JX25" i="3"/>
  <c r="JY25" i="3" s="1"/>
  <c r="IR25" i="3"/>
  <c r="IS25" i="3" s="1"/>
  <c r="HN25" i="3"/>
  <c r="HO25" i="3" s="1"/>
  <c r="IX25" i="3"/>
  <c r="IY25" i="3" s="1"/>
  <c r="HZ25" i="3"/>
  <c r="IA25" i="3" s="1"/>
  <c r="JR25" i="3"/>
  <c r="JS25" i="3" s="1"/>
  <c r="KJ25" i="3"/>
  <c r="KK25" i="3" s="1"/>
  <c r="KV25" i="3"/>
  <c r="KW25" i="3" s="1"/>
  <c r="KP25" i="3"/>
  <c r="KQ25" i="3" s="1"/>
  <c r="HT25" i="3"/>
  <c r="HU25" i="3" s="1"/>
  <c r="IF25" i="3"/>
  <c r="IG25" i="3" s="1"/>
  <c r="KD25" i="3"/>
  <c r="KE25" i="3" s="1"/>
  <c r="JE25" i="3"/>
  <c r="JF25" i="3" s="1"/>
  <c r="IF26" i="3"/>
  <c r="IG26" i="3" s="1"/>
  <c r="IL26" i="3"/>
  <c r="IM26" i="3" s="1"/>
  <c r="JR26" i="3"/>
  <c r="JS26" i="3" s="1"/>
  <c r="JX26" i="3"/>
  <c r="JY26" i="3" s="1"/>
  <c r="HZ26" i="3"/>
  <c r="IA26" i="3" s="1"/>
  <c r="HT26" i="3"/>
  <c r="HU26" i="3" s="1"/>
  <c r="HN26" i="3"/>
  <c r="HO26" i="3" s="1"/>
  <c r="KD26" i="3"/>
  <c r="KE26" i="3" s="1"/>
  <c r="HG26" i="3"/>
  <c r="HH26" i="3" s="1"/>
  <c r="KJ26" i="3"/>
  <c r="KK26" i="3" s="1"/>
  <c r="KV26" i="3"/>
  <c r="KW26" i="3" s="1"/>
  <c r="JL26" i="3"/>
  <c r="JM26" i="3" s="1"/>
  <c r="IX26" i="3"/>
  <c r="IY26" i="3" s="1"/>
  <c r="JE26" i="3"/>
  <c r="JF26" i="3" s="1"/>
  <c r="KP26" i="3"/>
  <c r="KQ26" i="3" s="1"/>
  <c r="IR26" i="3"/>
  <c r="IS26" i="3" s="1"/>
  <c r="KV11" i="3"/>
  <c r="KW11" i="3" s="1"/>
  <c r="JR11" i="3"/>
  <c r="JS11" i="3" s="1"/>
  <c r="JL11" i="3"/>
  <c r="JM11" i="3" s="1"/>
  <c r="HT11" i="3"/>
  <c r="HU11" i="3" s="1"/>
  <c r="KJ11" i="3"/>
  <c r="KK11" i="3" s="1"/>
  <c r="IR11" i="3"/>
  <c r="IS11" i="3" s="1"/>
  <c r="HZ11" i="3"/>
  <c r="IA11" i="3" s="1"/>
  <c r="JE11" i="3"/>
  <c r="JF11" i="3" s="1"/>
  <c r="IF11" i="3"/>
  <c r="IG11" i="3" s="1"/>
  <c r="IX11" i="3"/>
  <c r="IY11" i="3" s="1"/>
  <c r="KD11" i="3"/>
  <c r="KE11" i="3" s="1"/>
  <c r="JX11" i="3"/>
  <c r="JY11" i="3" s="1"/>
  <c r="HN11" i="3"/>
  <c r="HO11" i="3" s="1"/>
  <c r="IL11" i="3"/>
  <c r="IM11" i="3" s="1"/>
  <c r="HG11" i="3"/>
  <c r="HH11" i="3" s="1"/>
  <c r="KP11" i="3"/>
  <c r="KQ11" i="3" s="1"/>
  <c r="HG5" i="3"/>
  <c r="HH5" i="3" s="1"/>
  <c r="JE5" i="3"/>
  <c r="JF5" i="3" s="1"/>
  <c r="JL5" i="3"/>
  <c r="JM5" i="3" s="1"/>
  <c r="IL5" i="3"/>
  <c r="IM5" i="3" s="1"/>
  <c r="HN5" i="3"/>
  <c r="HO5" i="3" s="1"/>
  <c r="HZ5" i="3"/>
  <c r="IA5" i="3" s="1"/>
  <c r="JR5" i="3"/>
  <c r="JS5" i="3" s="1"/>
  <c r="IR5" i="3"/>
  <c r="IS5" i="3" s="1"/>
  <c r="KP5" i="3"/>
  <c r="KQ5" i="3" s="1"/>
  <c r="IF5" i="3"/>
  <c r="IG5" i="3" s="1"/>
  <c r="KV5" i="3"/>
  <c r="KW5" i="3" s="1"/>
  <c r="IX5" i="3"/>
  <c r="IY5" i="3" s="1"/>
  <c r="JX5" i="3"/>
  <c r="JY5" i="3" s="1"/>
  <c r="KD5" i="3"/>
  <c r="KE5" i="3" s="1"/>
  <c r="KJ5" i="3"/>
  <c r="KK5" i="3" s="1"/>
  <c r="HT5" i="3"/>
  <c r="HU5" i="3" s="1"/>
  <c r="JL37" i="3"/>
  <c r="JM37" i="3" s="1"/>
  <c r="HT37" i="3"/>
  <c r="HU37" i="3" s="1"/>
  <c r="KJ37" i="3"/>
  <c r="KK37" i="3" s="1"/>
  <c r="IX37" i="3"/>
  <c r="IY37" i="3" s="1"/>
  <c r="HN37" i="3"/>
  <c r="HO37" i="3" s="1"/>
  <c r="HZ37" i="3"/>
  <c r="IA37" i="3" s="1"/>
  <c r="HG37" i="3"/>
  <c r="HH37" i="3" s="1"/>
  <c r="IL37" i="3"/>
  <c r="IM37" i="3" s="1"/>
  <c r="KD37" i="3"/>
  <c r="KE37" i="3" s="1"/>
  <c r="IF37" i="3"/>
  <c r="IG37" i="3" s="1"/>
  <c r="KP37" i="3"/>
  <c r="KQ37" i="3" s="1"/>
  <c r="KV37" i="3"/>
  <c r="KW37" i="3" s="1"/>
  <c r="JX37" i="3"/>
  <c r="JY37" i="3" s="1"/>
  <c r="IR37" i="3"/>
  <c r="IS37" i="3" s="1"/>
  <c r="JE37" i="3"/>
  <c r="JF37" i="3" s="1"/>
  <c r="JR37" i="3"/>
  <c r="JS37" i="3" s="1"/>
  <c r="HZ4" i="3"/>
  <c r="IA4" i="3" s="1"/>
  <c r="KJ4" i="3"/>
  <c r="KK4" i="3" s="1"/>
  <c r="IL4" i="3"/>
  <c r="IM4" i="3" s="1"/>
  <c r="KP4" i="3"/>
  <c r="KQ4" i="3" s="1"/>
  <c r="HT4" i="3"/>
  <c r="HU4" i="3" s="1"/>
  <c r="HN4" i="3"/>
  <c r="HO4" i="3" s="1"/>
  <c r="IR4" i="3"/>
  <c r="IS4" i="3" s="1"/>
  <c r="JR4" i="3"/>
  <c r="JS4" i="3" s="1"/>
  <c r="HG4" i="3"/>
  <c r="HH4" i="3" s="1"/>
  <c r="JL4" i="3"/>
  <c r="JM4" i="3" s="1"/>
  <c r="KV4" i="3"/>
  <c r="KW4" i="3" s="1"/>
  <c r="IF4" i="3"/>
  <c r="IG4" i="3" s="1"/>
  <c r="KD4" i="3"/>
  <c r="KE4" i="3" s="1"/>
  <c r="JX4" i="3"/>
  <c r="JY4" i="3" s="1"/>
  <c r="JE4" i="3"/>
  <c r="JF4" i="3" s="1"/>
  <c r="IX4" i="3"/>
  <c r="IY4" i="3" s="1"/>
  <c r="IR15" i="3"/>
  <c r="IS15" i="3" s="1"/>
  <c r="JR15" i="3"/>
  <c r="JS15" i="3" s="1"/>
  <c r="KV15" i="3"/>
  <c r="KW15" i="3" s="1"/>
  <c r="JX15" i="3"/>
  <c r="JY15" i="3" s="1"/>
  <c r="JL15" i="3"/>
  <c r="JM15" i="3" s="1"/>
  <c r="KJ15" i="3"/>
  <c r="KK15" i="3" s="1"/>
  <c r="HZ15" i="3"/>
  <c r="IA15" i="3" s="1"/>
  <c r="IF15" i="3"/>
  <c r="IG15" i="3" s="1"/>
  <c r="HN15" i="3"/>
  <c r="HO15" i="3" s="1"/>
  <c r="KD15" i="3"/>
  <c r="KE15" i="3" s="1"/>
  <c r="HT15" i="3"/>
  <c r="HU15" i="3" s="1"/>
  <c r="KP15" i="3"/>
  <c r="KQ15" i="3" s="1"/>
  <c r="HG15" i="3"/>
  <c r="HH15" i="3" s="1"/>
  <c r="JE15" i="3"/>
  <c r="JF15" i="3" s="1"/>
  <c r="IL15" i="3"/>
  <c r="IM15" i="3" s="1"/>
  <c r="IX15" i="3"/>
  <c r="IY15" i="3" s="1"/>
  <c r="IR23" i="3"/>
  <c r="IS23" i="3" s="1"/>
  <c r="JR23" i="3"/>
  <c r="JS23" i="3" s="1"/>
  <c r="JX23" i="3"/>
  <c r="JY23" i="3" s="1"/>
  <c r="HZ23" i="3"/>
  <c r="IA23" i="3" s="1"/>
  <c r="KD23" i="3"/>
  <c r="KE23" i="3" s="1"/>
  <c r="HT23" i="3"/>
  <c r="HU23" i="3" s="1"/>
  <c r="IL23" i="3"/>
  <c r="IM23" i="3" s="1"/>
  <c r="IX23" i="3"/>
  <c r="IY23" i="3" s="1"/>
  <c r="JE23" i="3"/>
  <c r="JF23" i="3" s="1"/>
  <c r="KV23" i="3"/>
  <c r="KW23" i="3" s="1"/>
  <c r="HG23" i="3"/>
  <c r="HH23" i="3" s="1"/>
  <c r="JL23" i="3"/>
  <c r="JM23" i="3" s="1"/>
  <c r="KJ23" i="3"/>
  <c r="KK23" i="3" s="1"/>
  <c r="KP23" i="3"/>
  <c r="KQ23" i="3" s="1"/>
  <c r="IF23" i="3"/>
  <c r="IG23" i="3" s="1"/>
  <c r="HN23" i="3"/>
  <c r="HO23" i="3" s="1"/>
  <c r="KD32" i="3"/>
  <c r="KE32" i="3" s="1"/>
  <c r="HZ32" i="3"/>
  <c r="IA32" i="3" s="1"/>
  <c r="HN32" i="3"/>
  <c r="HO32" i="3" s="1"/>
  <c r="IF32" i="3"/>
  <c r="IG32" i="3" s="1"/>
  <c r="KP32" i="3"/>
  <c r="KQ32" i="3" s="1"/>
  <c r="IX32" i="3"/>
  <c r="IY32" i="3" s="1"/>
  <c r="KJ32" i="3"/>
  <c r="KK32" i="3" s="1"/>
  <c r="JX32" i="3"/>
  <c r="JY32" i="3" s="1"/>
  <c r="JL32" i="3"/>
  <c r="JM32" i="3" s="1"/>
  <c r="JE32" i="3"/>
  <c r="JF32" i="3" s="1"/>
  <c r="HT32" i="3"/>
  <c r="HU32" i="3" s="1"/>
  <c r="IL32" i="3"/>
  <c r="IM32" i="3" s="1"/>
  <c r="JR32" i="3"/>
  <c r="JS32" i="3" s="1"/>
  <c r="HG32" i="3"/>
  <c r="HH32" i="3" s="1"/>
  <c r="IR32" i="3"/>
  <c r="IS32" i="3" s="1"/>
  <c r="KV32" i="3"/>
  <c r="KW32" i="3" s="1"/>
  <c r="IF40" i="3"/>
  <c r="IG40" i="3" s="1"/>
  <c r="IR40" i="3"/>
  <c r="IS40" i="3" s="1"/>
  <c r="KD40" i="3"/>
  <c r="KE40" i="3" s="1"/>
  <c r="JE40" i="3"/>
  <c r="JF40" i="3" s="1"/>
  <c r="JL40" i="3"/>
  <c r="JM40" i="3" s="1"/>
  <c r="KJ40" i="3"/>
  <c r="KK40" i="3" s="1"/>
  <c r="HZ40" i="3"/>
  <c r="IA40" i="3" s="1"/>
  <c r="HT40" i="3"/>
  <c r="HU40" i="3" s="1"/>
  <c r="IX40" i="3"/>
  <c r="IY40" i="3" s="1"/>
  <c r="JX40" i="3"/>
  <c r="JY40" i="3" s="1"/>
  <c r="JR40" i="3"/>
  <c r="JS40" i="3" s="1"/>
  <c r="KP40" i="3"/>
  <c r="KQ40" i="3" s="1"/>
  <c r="HG40" i="3"/>
  <c r="HH40" i="3" s="1"/>
  <c r="IL40" i="3"/>
  <c r="IM40" i="3" s="1"/>
  <c r="HN40" i="3"/>
  <c r="HO40" i="3" s="1"/>
  <c r="KV40" i="3"/>
  <c r="KW40" i="3" s="1"/>
  <c r="IF49" i="3"/>
  <c r="IG49" i="3" s="1"/>
  <c r="KP49" i="3"/>
  <c r="KQ49" i="3" s="1"/>
  <c r="HZ49" i="3"/>
  <c r="IA49" i="3" s="1"/>
  <c r="JL49" i="3"/>
  <c r="JM49" i="3" s="1"/>
  <c r="HN49" i="3"/>
  <c r="HO49" i="3" s="1"/>
  <c r="KJ49" i="3"/>
  <c r="KK49" i="3" s="1"/>
  <c r="IL49" i="3"/>
  <c r="IM49" i="3" s="1"/>
  <c r="HG49" i="3"/>
  <c r="HH49" i="3" s="1"/>
  <c r="HT49" i="3"/>
  <c r="HU49" i="3" s="1"/>
  <c r="JR49" i="3"/>
  <c r="JS49" i="3" s="1"/>
  <c r="KD49" i="3"/>
  <c r="KE49" i="3" s="1"/>
  <c r="JE49" i="3"/>
  <c r="JF49" i="3" s="1"/>
  <c r="JX49" i="3"/>
  <c r="JY49" i="3" s="1"/>
  <c r="IX49" i="3"/>
  <c r="IY49" i="3" s="1"/>
  <c r="IR49" i="3"/>
  <c r="IS49" i="3" s="1"/>
  <c r="KV49" i="3"/>
  <c r="KW49" i="3" s="1"/>
  <c r="JR57" i="3"/>
  <c r="JS57" i="3" s="1"/>
  <c r="JL57" i="3"/>
  <c r="JM57" i="3" s="1"/>
  <c r="KJ57" i="3"/>
  <c r="KK57" i="3" s="1"/>
  <c r="KD57" i="3"/>
  <c r="KE57" i="3" s="1"/>
  <c r="HN57" i="3"/>
  <c r="HO57" i="3" s="1"/>
  <c r="JX57" i="3"/>
  <c r="JY57" i="3" s="1"/>
  <c r="IF57" i="3"/>
  <c r="IG57" i="3" s="1"/>
  <c r="KP57" i="3"/>
  <c r="KQ57" i="3" s="1"/>
  <c r="HT57" i="3"/>
  <c r="HU57" i="3" s="1"/>
  <c r="IX57" i="3"/>
  <c r="IY57" i="3" s="1"/>
  <c r="HZ57" i="3"/>
  <c r="IA57" i="3" s="1"/>
  <c r="KV57" i="3"/>
  <c r="KW57" i="3" s="1"/>
  <c r="IL57" i="3"/>
  <c r="IM57" i="3" s="1"/>
  <c r="IR57" i="3"/>
  <c r="IS57" i="3" s="1"/>
  <c r="JE57" i="3"/>
  <c r="JF57" i="3" s="1"/>
  <c r="HG57" i="3"/>
  <c r="HH57" i="3" s="1"/>
  <c r="DS45" i="3"/>
  <c r="DT45" i="3" s="1"/>
  <c r="FQ45" i="3"/>
  <c r="FR45" i="3" s="1"/>
  <c r="IR34" i="3"/>
  <c r="IS34" i="3" s="1"/>
  <c r="IL34" i="3"/>
  <c r="IM34" i="3" s="1"/>
  <c r="KD34" i="3"/>
  <c r="KE34" i="3" s="1"/>
  <c r="JR34" i="3"/>
  <c r="JS34" i="3" s="1"/>
  <c r="JX34" i="3"/>
  <c r="JY34" i="3" s="1"/>
  <c r="HN34" i="3"/>
  <c r="HO34" i="3" s="1"/>
  <c r="KJ34" i="3"/>
  <c r="KK34" i="3" s="1"/>
  <c r="KP34" i="3"/>
  <c r="KQ34" i="3" s="1"/>
  <c r="IX34" i="3"/>
  <c r="IY34" i="3" s="1"/>
  <c r="HZ34" i="3"/>
  <c r="IA34" i="3" s="1"/>
  <c r="JE34" i="3"/>
  <c r="JF34" i="3" s="1"/>
  <c r="HG34" i="3"/>
  <c r="HH34" i="3" s="1"/>
  <c r="JL34" i="3"/>
  <c r="JM34" i="3" s="1"/>
  <c r="HT34" i="3"/>
  <c r="HU34" i="3" s="1"/>
  <c r="IF34" i="3"/>
  <c r="IG34" i="3" s="1"/>
  <c r="KV34" i="3"/>
  <c r="KW34" i="3" s="1"/>
  <c r="KV59" i="3"/>
  <c r="KW59" i="3" s="1"/>
  <c r="KD59" i="3"/>
  <c r="KE59" i="3" s="1"/>
  <c r="IL59" i="3"/>
  <c r="IM59" i="3" s="1"/>
  <c r="JR59" i="3"/>
  <c r="JS59" i="3" s="1"/>
  <c r="HG59" i="3"/>
  <c r="HH59" i="3" s="1"/>
  <c r="HT59" i="3"/>
  <c r="HU59" i="3" s="1"/>
  <c r="JL59" i="3"/>
  <c r="JM59" i="3" s="1"/>
  <c r="IX59" i="3"/>
  <c r="IY59" i="3" s="1"/>
  <c r="JX59" i="3"/>
  <c r="JY59" i="3" s="1"/>
  <c r="IF59" i="3"/>
  <c r="IG59" i="3" s="1"/>
  <c r="KJ59" i="3"/>
  <c r="KK59" i="3" s="1"/>
  <c r="JE59" i="3"/>
  <c r="JF59" i="3" s="1"/>
  <c r="IR59" i="3"/>
  <c r="IS59" i="3" s="1"/>
  <c r="KP59" i="3"/>
  <c r="KQ59" i="3" s="1"/>
  <c r="HZ59" i="3"/>
  <c r="IA59" i="3" s="1"/>
  <c r="HN59" i="3"/>
  <c r="HO59" i="3" s="1"/>
  <c r="IR35" i="3"/>
  <c r="IS35" i="3" s="1"/>
  <c r="JE35" i="3"/>
  <c r="JF35" i="3" s="1"/>
  <c r="IX35" i="3"/>
  <c r="IY35" i="3" s="1"/>
  <c r="KV35" i="3"/>
  <c r="KW35" i="3" s="1"/>
  <c r="JL35" i="3"/>
  <c r="JM35" i="3" s="1"/>
  <c r="IL35" i="3"/>
  <c r="IM35" i="3" s="1"/>
  <c r="KD35" i="3"/>
  <c r="KE35" i="3" s="1"/>
  <c r="HN35" i="3"/>
  <c r="HO35" i="3" s="1"/>
  <c r="HZ35" i="3"/>
  <c r="IA35" i="3" s="1"/>
  <c r="JR35" i="3"/>
  <c r="JS35" i="3" s="1"/>
  <c r="HT35" i="3"/>
  <c r="HU35" i="3" s="1"/>
  <c r="KP35" i="3"/>
  <c r="KQ35" i="3" s="1"/>
  <c r="IF35" i="3"/>
  <c r="IG35" i="3" s="1"/>
  <c r="JX35" i="3"/>
  <c r="JY35" i="3" s="1"/>
  <c r="KJ35" i="3"/>
  <c r="KK35" i="3" s="1"/>
  <c r="HG35" i="3"/>
  <c r="HH35" i="3" s="1"/>
  <c r="IX27" i="3"/>
  <c r="IY27" i="3" s="1"/>
  <c r="HT27" i="3"/>
  <c r="HU27" i="3" s="1"/>
  <c r="IF27" i="3"/>
  <c r="IG27" i="3" s="1"/>
  <c r="HZ27" i="3"/>
  <c r="IA27" i="3" s="1"/>
  <c r="HN27" i="3"/>
  <c r="HO27" i="3" s="1"/>
  <c r="KJ27" i="3"/>
  <c r="KK27" i="3" s="1"/>
  <c r="IR27" i="3"/>
  <c r="IS27" i="3" s="1"/>
  <c r="KV27" i="3"/>
  <c r="KW27" i="3" s="1"/>
  <c r="JL27" i="3"/>
  <c r="JM27" i="3" s="1"/>
  <c r="KP27" i="3"/>
  <c r="KQ27" i="3" s="1"/>
  <c r="JX27" i="3"/>
  <c r="JY27" i="3" s="1"/>
  <c r="KD27" i="3"/>
  <c r="KE27" i="3" s="1"/>
  <c r="JE27" i="3"/>
  <c r="JF27" i="3" s="1"/>
  <c r="HG27" i="3"/>
  <c r="HH27" i="3" s="1"/>
  <c r="JR27" i="3"/>
  <c r="JS27" i="3" s="1"/>
  <c r="IL27" i="3"/>
  <c r="IM27" i="3" s="1"/>
  <c r="HG53" i="3"/>
  <c r="HH53" i="3" s="1"/>
  <c r="JE53" i="3"/>
  <c r="JF53" i="3" s="1"/>
  <c r="IX53" i="3"/>
  <c r="IY53" i="3" s="1"/>
  <c r="HN53" i="3"/>
  <c r="HO53" i="3" s="1"/>
  <c r="IL53" i="3"/>
  <c r="IM53" i="3" s="1"/>
  <c r="KD53" i="3"/>
  <c r="KE53" i="3" s="1"/>
  <c r="IF53" i="3"/>
  <c r="IG53" i="3" s="1"/>
  <c r="KJ53" i="3"/>
  <c r="KK53" i="3" s="1"/>
  <c r="JX53" i="3"/>
  <c r="JY53" i="3" s="1"/>
  <c r="KV53" i="3"/>
  <c r="KW53" i="3" s="1"/>
  <c r="JL53" i="3"/>
  <c r="JM53" i="3" s="1"/>
  <c r="HZ53" i="3"/>
  <c r="IA53" i="3" s="1"/>
  <c r="JR53" i="3"/>
  <c r="JS53" i="3" s="1"/>
  <c r="IR53" i="3"/>
  <c r="IS53" i="3" s="1"/>
  <c r="KP53" i="3"/>
  <c r="KQ53" i="3" s="1"/>
  <c r="HT53" i="3"/>
  <c r="HU53" i="3" s="1"/>
  <c r="HG12" i="3"/>
  <c r="HH12" i="3" s="1"/>
  <c r="HZ12" i="3"/>
  <c r="IA12" i="3" s="1"/>
  <c r="KV12" i="3"/>
  <c r="KW12" i="3" s="1"/>
  <c r="KJ12" i="3"/>
  <c r="KK12" i="3" s="1"/>
  <c r="IR12" i="3"/>
  <c r="IS12" i="3" s="1"/>
  <c r="KP12" i="3"/>
  <c r="KQ12" i="3" s="1"/>
  <c r="JE12" i="3"/>
  <c r="JF12" i="3" s="1"/>
  <c r="IX12" i="3"/>
  <c r="IY12" i="3" s="1"/>
  <c r="HN12" i="3"/>
  <c r="HO12" i="3" s="1"/>
  <c r="JR12" i="3"/>
  <c r="JS12" i="3" s="1"/>
  <c r="IL12" i="3"/>
  <c r="IM12" i="3" s="1"/>
  <c r="KD12" i="3"/>
  <c r="KE12" i="3" s="1"/>
  <c r="JL12" i="3"/>
  <c r="JM12" i="3" s="1"/>
  <c r="JX12" i="3"/>
  <c r="JY12" i="3" s="1"/>
  <c r="IF12" i="3"/>
  <c r="IG12" i="3" s="1"/>
  <c r="HT12" i="3"/>
  <c r="HU12" i="3" s="1"/>
  <c r="JE54" i="3"/>
  <c r="JF54" i="3" s="1"/>
  <c r="HG54" i="3"/>
  <c r="HH54" i="3" s="1"/>
  <c r="KV54" i="3"/>
  <c r="KW54" i="3" s="1"/>
  <c r="IR54" i="3"/>
  <c r="IS54" i="3" s="1"/>
  <c r="HN54" i="3"/>
  <c r="HO54" i="3" s="1"/>
  <c r="IL54" i="3"/>
  <c r="IM54" i="3" s="1"/>
  <c r="KJ54" i="3"/>
  <c r="KK54" i="3" s="1"/>
  <c r="IX54" i="3"/>
  <c r="IY54" i="3" s="1"/>
  <c r="JL54" i="3"/>
  <c r="JM54" i="3" s="1"/>
  <c r="HT54" i="3"/>
  <c r="HU54" i="3" s="1"/>
  <c r="HZ54" i="3"/>
  <c r="IA54" i="3" s="1"/>
  <c r="KP54" i="3"/>
  <c r="KQ54" i="3" s="1"/>
  <c r="KD54" i="3"/>
  <c r="KE54" i="3" s="1"/>
  <c r="IF54" i="3"/>
  <c r="IG54" i="3" s="1"/>
  <c r="JX54" i="3"/>
  <c r="JY54" i="3" s="1"/>
  <c r="JR54" i="3"/>
  <c r="JS54" i="3" s="1"/>
  <c r="IL7" i="3"/>
  <c r="IM7" i="3" s="1"/>
  <c r="HG7" i="3"/>
  <c r="HH7" i="3" s="1"/>
  <c r="IR7" i="3"/>
  <c r="IS7" i="3" s="1"/>
  <c r="JX7" i="3"/>
  <c r="JY7" i="3" s="1"/>
  <c r="JL7" i="3"/>
  <c r="JM7" i="3" s="1"/>
  <c r="IF7" i="3"/>
  <c r="IG7" i="3" s="1"/>
  <c r="HN7" i="3"/>
  <c r="HO7" i="3" s="1"/>
  <c r="JR7" i="3"/>
  <c r="JS7" i="3" s="1"/>
  <c r="HT7" i="3"/>
  <c r="HU7" i="3" s="1"/>
  <c r="KJ7" i="3"/>
  <c r="KK7" i="3" s="1"/>
  <c r="KP7" i="3"/>
  <c r="KQ7" i="3" s="1"/>
  <c r="JE7" i="3"/>
  <c r="JF7" i="3" s="1"/>
  <c r="IX7" i="3"/>
  <c r="IY7" i="3" s="1"/>
  <c r="KV7" i="3"/>
  <c r="KW7" i="3" s="1"/>
  <c r="HZ7" i="3"/>
  <c r="IA7" i="3" s="1"/>
  <c r="KD7" i="3"/>
  <c r="KE7" i="3" s="1"/>
  <c r="KJ16" i="3"/>
  <c r="KK16" i="3" s="1"/>
  <c r="IR16" i="3"/>
  <c r="IS16" i="3" s="1"/>
  <c r="KP16" i="3"/>
  <c r="KQ16" i="3" s="1"/>
  <c r="JR16" i="3"/>
  <c r="JS16" i="3" s="1"/>
  <c r="IF16" i="3"/>
  <c r="IG16" i="3" s="1"/>
  <c r="HZ16" i="3"/>
  <c r="IA16" i="3" s="1"/>
  <c r="HG16" i="3"/>
  <c r="HH16" i="3" s="1"/>
  <c r="JE16" i="3"/>
  <c r="JF16" i="3" s="1"/>
  <c r="HT16" i="3"/>
  <c r="HU16" i="3" s="1"/>
  <c r="IL16" i="3"/>
  <c r="IM16" i="3" s="1"/>
  <c r="KD16" i="3"/>
  <c r="KE16" i="3" s="1"/>
  <c r="IX16" i="3"/>
  <c r="IY16" i="3" s="1"/>
  <c r="JL16" i="3"/>
  <c r="JM16" i="3" s="1"/>
  <c r="JX16" i="3"/>
  <c r="JY16" i="3" s="1"/>
  <c r="HN16" i="3"/>
  <c r="HO16" i="3" s="1"/>
  <c r="KV16" i="3"/>
  <c r="KW16" i="3" s="1"/>
  <c r="IR24" i="3"/>
  <c r="IS24" i="3" s="1"/>
  <c r="JE24" i="3"/>
  <c r="JF24" i="3" s="1"/>
  <c r="IX24" i="3"/>
  <c r="IY24" i="3" s="1"/>
  <c r="HN24" i="3"/>
  <c r="HO24" i="3" s="1"/>
  <c r="KP24" i="3"/>
  <c r="KQ24" i="3" s="1"/>
  <c r="KD24" i="3"/>
  <c r="KE24" i="3" s="1"/>
  <c r="IF24" i="3"/>
  <c r="IG24" i="3" s="1"/>
  <c r="JX24" i="3"/>
  <c r="JY24" i="3" s="1"/>
  <c r="KV24" i="3"/>
  <c r="KW24" i="3" s="1"/>
  <c r="HG24" i="3"/>
  <c r="HH24" i="3" s="1"/>
  <c r="KJ24" i="3"/>
  <c r="KK24" i="3" s="1"/>
  <c r="IL24" i="3"/>
  <c r="IM24" i="3" s="1"/>
  <c r="JR24" i="3"/>
  <c r="JS24" i="3" s="1"/>
  <c r="JL24" i="3"/>
  <c r="JM24" i="3" s="1"/>
  <c r="HZ24" i="3"/>
  <c r="IA24" i="3" s="1"/>
  <c r="HT24" i="3"/>
  <c r="HU24" i="3" s="1"/>
  <c r="HZ33" i="3"/>
  <c r="IA33" i="3" s="1"/>
  <c r="IR33" i="3"/>
  <c r="IS33" i="3" s="1"/>
  <c r="JE33" i="3"/>
  <c r="JF33" i="3" s="1"/>
  <c r="HN33" i="3"/>
  <c r="HO33" i="3" s="1"/>
  <c r="JL33" i="3"/>
  <c r="JM33" i="3" s="1"/>
  <c r="IL33" i="3"/>
  <c r="IM33" i="3" s="1"/>
  <c r="KV33" i="3"/>
  <c r="KW33" i="3" s="1"/>
  <c r="HT33" i="3"/>
  <c r="HU33" i="3" s="1"/>
  <c r="KD33" i="3"/>
  <c r="KE33" i="3" s="1"/>
  <c r="IF33" i="3"/>
  <c r="IG33" i="3" s="1"/>
  <c r="HG33" i="3"/>
  <c r="HH33" i="3" s="1"/>
  <c r="IX33" i="3"/>
  <c r="IY33" i="3" s="1"/>
  <c r="KJ33" i="3"/>
  <c r="KK33" i="3" s="1"/>
  <c r="JX33" i="3"/>
  <c r="JY33" i="3" s="1"/>
  <c r="KP33" i="3"/>
  <c r="KQ33" i="3" s="1"/>
  <c r="JR33" i="3"/>
  <c r="JS33" i="3" s="1"/>
  <c r="IF41" i="3"/>
  <c r="IG41" i="3" s="1"/>
  <c r="HN41" i="3"/>
  <c r="HO41" i="3" s="1"/>
  <c r="IR41" i="3"/>
  <c r="IS41" i="3" s="1"/>
  <c r="HG41" i="3"/>
  <c r="HH41" i="3" s="1"/>
  <c r="HZ41" i="3"/>
  <c r="IA41" i="3" s="1"/>
  <c r="KV41" i="3"/>
  <c r="KW41" i="3" s="1"/>
  <c r="KJ41" i="3"/>
  <c r="KK41" i="3" s="1"/>
  <c r="JL41" i="3"/>
  <c r="JM41" i="3" s="1"/>
  <c r="IL41" i="3"/>
  <c r="IM41" i="3" s="1"/>
  <c r="JR41" i="3"/>
  <c r="JS41" i="3" s="1"/>
  <c r="KP41" i="3"/>
  <c r="KQ41" i="3" s="1"/>
  <c r="JE41" i="3"/>
  <c r="JF41" i="3" s="1"/>
  <c r="JX41" i="3"/>
  <c r="JY41" i="3" s="1"/>
  <c r="IX41" i="3"/>
  <c r="IY41" i="3" s="1"/>
  <c r="HT41" i="3"/>
  <c r="HU41" i="3" s="1"/>
  <c r="KD41" i="3"/>
  <c r="KE41" i="3" s="1"/>
  <c r="KJ50" i="3"/>
  <c r="KK50" i="3" s="1"/>
  <c r="HN50" i="3"/>
  <c r="HO50" i="3" s="1"/>
  <c r="HG50" i="3"/>
  <c r="HH50" i="3" s="1"/>
  <c r="HT50" i="3"/>
  <c r="HU50" i="3" s="1"/>
  <c r="HZ50" i="3"/>
  <c r="IA50" i="3" s="1"/>
  <c r="JL50" i="3"/>
  <c r="JM50" i="3" s="1"/>
  <c r="IL50" i="3"/>
  <c r="IM50" i="3" s="1"/>
  <c r="KP50" i="3"/>
  <c r="KQ50" i="3" s="1"/>
  <c r="JR50" i="3"/>
  <c r="JS50" i="3" s="1"/>
  <c r="JE50" i="3"/>
  <c r="JF50" i="3" s="1"/>
  <c r="JX50" i="3"/>
  <c r="JY50" i="3" s="1"/>
  <c r="IF50" i="3"/>
  <c r="IG50" i="3" s="1"/>
  <c r="IX50" i="3"/>
  <c r="IY50" i="3" s="1"/>
  <c r="KV50" i="3"/>
  <c r="KW50" i="3" s="1"/>
  <c r="KD50" i="3"/>
  <c r="KE50" i="3" s="1"/>
  <c r="IR50" i="3"/>
  <c r="IS50" i="3" s="1"/>
  <c r="KP58" i="3"/>
  <c r="KQ58" i="3" s="1"/>
  <c r="JR58" i="3"/>
  <c r="JS58" i="3" s="1"/>
  <c r="HT58" i="3"/>
  <c r="HU58" i="3" s="1"/>
  <c r="KJ58" i="3"/>
  <c r="KK58" i="3" s="1"/>
  <c r="KV58" i="3"/>
  <c r="KW58" i="3" s="1"/>
  <c r="IR58" i="3"/>
  <c r="IS58" i="3" s="1"/>
  <c r="HN58" i="3"/>
  <c r="HO58" i="3" s="1"/>
  <c r="HG58" i="3"/>
  <c r="HH58" i="3" s="1"/>
  <c r="IF58" i="3"/>
  <c r="IG58" i="3" s="1"/>
  <c r="JL58" i="3"/>
  <c r="JM58" i="3" s="1"/>
  <c r="IL58" i="3"/>
  <c r="IM58" i="3" s="1"/>
  <c r="JE58" i="3"/>
  <c r="JF58" i="3" s="1"/>
  <c r="KD58" i="3"/>
  <c r="KE58" i="3" s="1"/>
  <c r="IX58" i="3"/>
  <c r="IY58" i="3" s="1"/>
  <c r="JX58" i="3"/>
  <c r="JY58" i="3" s="1"/>
  <c r="HZ58" i="3"/>
  <c r="IA58" i="3" s="1"/>
  <c r="DM45" i="3"/>
  <c r="DN45" i="3" s="1"/>
  <c r="HN62" i="3"/>
  <c r="HO62" i="3" s="1"/>
  <c r="KP62" i="3"/>
  <c r="KQ62" i="3" s="1"/>
  <c r="JL62" i="3"/>
  <c r="JM62" i="3" s="1"/>
  <c r="IF62" i="3"/>
  <c r="IG62" i="3" s="1"/>
  <c r="IL62" i="3"/>
  <c r="IM62" i="3" s="1"/>
  <c r="HG62" i="3"/>
  <c r="HH62" i="3" s="1"/>
  <c r="KV62" i="3"/>
  <c r="KW62" i="3" s="1"/>
  <c r="KJ62" i="3"/>
  <c r="KK62" i="3" s="1"/>
  <c r="IR62" i="3"/>
  <c r="IS62" i="3" s="1"/>
  <c r="HZ62" i="3"/>
  <c r="IA62" i="3" s="1"/>
  <c r="KD62" i="3"/>
  <c r="KE62" i="3" s="1"/>
  <c r="IX62" i="3"/>
  <c r="IY62" i="3" s="1"/>
  <c r="JE62" i="3"/>
  <c r="JF62" i="3" s="1"/>
  <c r="JR62" i="3"/>
  <c r="JS62" i="3" s="1"/>
  <c r="JX62" i="3"/>
  <c r="JY62" i="3" s="1"/>
  <c r="HT62" i="3"/>
  <c r="HU62" i="3" s="1"/>
  <c r="HZ63" i="3"/>
  <c r="IA63" i="3" s="1"/>
  <c r="JR63" i="3"/>
  <c r="JS63" i="3" s="1"/>
  <c r="HG63" i="3"/>
  <c r="HH63" i="3" s="1"/>
  <c r="IR63" i="3"/>
  <c r="IS63" i="3" s="1"/>
  <c r="KP63" i="3"/>
  <c r="KQ63" i="3" s="1"/>
  <c r="JL63" i="3"/>
  <c r="JM63" i="3" s="1"/>
  <c r="HT63" i="3"/>
  <c r="HU63" i="3" s="1"/>
  <c r="IL63" i="3"/>
  <c r="IM63" i="3" s="1"/>
  <c r="KD63" i="3"/>
  <c r="KE63" i="3" s="1"/>
  <c r="KJ63" i="3"/>
  <c r="KK63" i="3" s="1"/>
  <c r="HN63" i="3"/>
  <c r="HO63" i="3" s="1"/>
  <c r="KV63" i="3"/>
  <c r="KW63" i="3" s="1"/>
  <c r="IX63" i="3"/>
  <c r="IY63" i="3" s="1"/>
  <c r="JX63" i="3"/>
  <c r="JY63" i="3" s="1"/>
  <c r="JE63" i="3"/>
  <c r="JF63" i="3" s="1"/>
  <c r="IF63" i="3"/>
  <c r="IG63" i="3" s="1"/>
  <c r="IR66" i="3"/>
  <c r="IS66" i="3" s="1"/>
  <c r="HG66" i="3"/>
  <c r="HH66" i="3" s="1"/>
  <c r="HN66" i="3"/>
  <c r="HO66" i="3" s="1"/>
  <c r="HZ66" i="3"/>
  <c r="IA66" i="3" s="1"/>
  <c r="KD66" i="3"/>
  <c r="KE66" i="3" s="1"/>
  <c r="IL66" i="3"/>
  <c r="IM66" i="3" s="1"/>
  <c r="JR66" i="3"/>
  <c r="JS66" i="3" s="1"/>
  <c r="IX66" i="3"/>
  <c r="IY66" i="3" s="1"/>
  <c r="KP66" i="3"/>
  <c r="KQ66" i="3" s="1"/>
  <c r="IF66" i="3"/>
  <c r="IG66" i="3" s="1"/>
  <c r="JL66" i="3"/>
  <c r="JM66" i="3" s="1"/>
  <c r="KJ66" i="3"/>
  <c r="KK66" i="3" s="1"/>
  <c r="JX66" i="3"/>
  <c r="JY66" i="3" s="1"/>
  <c r="KV66" i="3"/>
  <c r="KW66" i="3" s="1"/>
  <c r="JE66" i="3"/>
  <c r="JF66" i="3" s="1"/>
  <c r="HT66" i="3"/>
  <c r="HU66" i="3" s="1"/>
  <c r="JL64" i="3"/>
  <c r="JM64" i="3" s="1"/>
  <c r="KJ64" i="3"/>
  <c r="KK64" i="3" s="1"/>
  <c r="IR64" i="3"/>
  <c r="IS64" i="3" s="1"/>
  <c r="KP64" i="3"/>
  <c r="KQ64" i="3" s="1"/>
  <c r="JR64" i="3"/>
  <c r="JS64" i="3" s="1"/>
  <c r="IX64" i="3"/>
  <c r="IY64" i="3" s="1"/>
  <c r="JX64" i="3"/>
  <c r="JY64" i="3" s="1"/>
  <c r="IF64" i="3"/>
  <c r="IG64" i="3" s="1"/>
  <c r="IL64" i="3"/>
  <c r="IM64" i="3" s="1"/>
  <c r="JE64" i="3"/>
  <c r="JF64" i="3" s="1"/>
  <c r="HZ64" i="3"/>
  <c r="IA64" i="3" s="1"/>
  <c r="KV64" i="3"/>
  <c r="KW64" i="3" s="1"/>
  <c r="HT64" i="3"/>
  <c r="HU64" i="3" s="1"/>
  <c r="HG64" i="3"/>
  <c r="HH64" i="3" s="1"/>
  <c r="HN64" i="3"/>
  <c r="HO64" i="3" s="1"/>
  <c r="KD64" i="3"/>
  <c r="KE64" i="3" s="1"/>
  <c r="IR67" i="3"/>
  <c r="IS67" i="3" s="1"/>
  <c r="JR67" i="3"/>
  <c r="JS67" i="3" s="1"/>
  <c r="JE67" i="3"/>
  <c r="JF67" i="3" s="1"/>
  <c r="IL67" i="3"/>
  <c r="IM67" i="3" s="1"/>
  <c r="KP67" i="3"/>
  <c r="KQ67" i="3" s="1"/>
  <c r="HZ67" i="3"/>
  <c r="IA67" i="3" s="1"/>
  <c r="JL67" i="3"/>
  <c r="JM67" i="3" s="1"/>
  <c r="HT67" i="3"/>
  <c r="HU67" i="3" s="1"/>
  <c r="JX67" i="3"/>
  <c r="JY67" i="3" s="1"/>
  <c r="IX67" i="3"/>
  <c r="IY67" i="3" s="1"/>
  <c r="IF67" i="3"/>
  <c r="IG67" i="3" s="1"/>
  <c r="KD67" i="3"/>
  <c r="KE67" i="3" s="1"/>
  <c r="HN67" i="3"/>
  <c r="HO67" i="3" s="1"/>
  <c r="KJ67" i="3"/>
  <c r="KK67" i="3" s="1"/>
  <c r="HG67" i="3"/>
  <c r="HH67" i="3" s="1"/>
  <c r="KV67" i="3"/>
  <c r="KW67" i="3" s="1"/>
  <c r="KJ65" i="3"/>
  <c r="KK65" i="3" s="1"/>
  <c r="JL65" i="3"/>
  <c r="JM65" i="3" s="1"/>
  <c r="KV65" i="3"/>
  <c r="KW65" i="3" s="1"/>
  <c r="JE65" i="3"/>
  <c r="JF65" i="3" s="1"/>
  <c r="HT65" i="3"/>
  <c r="HU65" i="3" s="1"/>
  <c r="KD65" i="3"/>
  <c r="KE65" i="3" s="1"/>
  <c r="JR65" i="3"/>
  <c r="JS65" i="3" s="1"/>
  <c r="IR65" i="3"/>
  <c r="IS65" i="3" s="1"/>
  <c r="HG65" i="3"/>
  <c r="HH65" i="3" s="1"/>
  <c r="JX65" i="3"/>
  <c r="JY65" i="3" s="1"/>
  <c r="HZ65" i="3"/>
  <c r="IA65" i="3" s="1"/>
  <c r="IL65" i="3"/>
  <c r="IM65" i="3" s="1"/>
  <c r="KP65" i="3"/>
  <c r="KQ65" i="3" s="1"/>
  <c r="IX65" i="3"/>
  <c r="IY65" i="3" s="1"/>
  <c r="HN65" i="3"/>
  <c r="HO65" i="3" s="1"/>
  <c r="IF65" i="3"/>
  <c r="IG65" i="3" s="1"/>
  <c r="JR60" i="3"/>
  <c r="JS60" i="3" s="1"/>
  <c r="HZ60" i="3"/>
  <c r="IA60" i="3" s="1"/>
  <c r="KD60" i="3"/>
  <c r="KE60" i="3" s="1"/>
  <c r="JX60" i="3"/>
  <c r="JY60" i="3" s="1"/>
  <c r="KV60" i="3"/>
  <c r="KW60" i="3" s="1"/>
  <c r="IF60" i="3"/>
  <c r="IG60" i="3" s="1"/>
  <c r="HT60" i="3"/>
  <c r="HU60" i="3" s="1"/>
  <c r="JE60" i="3"/>
  <c r="JF60" i="3" s="1"/>
  <c r="HN60" i="3"/>
  <c r="HO60" i="3" s="1"/>
  <c r="KP60" i="3"/>
  <c r="KQ60" i="3" s="1"/>
  <c r="KJ60" i="3"/>
  <c r="KK60" i="3" s="1"/>
  <c r="IL60" i="3"/>
  <c r="IM60" i="3" s="1"/>
  <c r="HG60" i="3"/>
  <c r="HH60" i="3" s="1"/>
  <c r="JL60" i="3"/>
  <c r="JM60" i="3" s="1"/>
  <c r="IX60" i="3"/>
  <c r="IY60" i="3" s="1"/>
  <c r="IR60" i="3"/>
  <c r="IS60" i="3" s="1"/>
  <c r="JL68" i="3"/>
  <c r="JM68" i="3" s="1"/>
  <c r="HZ68" i="3"/>
  <c r="IA68" i="3" s="1"/>
  <c r="JR68" i="3"/>
  <c r="JS68" i="3" s="1"/>
  <c r="KD68" i="3"/>
  <c r="KE68" i="3" s="1"/>
  <c r="IX68" i="3"/>
  <c r="IY68" i="3" s="1"/>
  <c r="IF68" i="3"/>
  <c r="IG68" i="3" s="1"/>
  <c r="HN68" i="3"/>
  <c r="HO68" i="3" s="1"/>
  <c r="HT68" i="3"/>
  <c r="HU68" i="3" s="1"/>
  <c r="KP68" i="3"/>
  <c r="KQ68" i="3" s="1"/>
  <c r="IR68" i="3"/>
  <c r="IS68" i="3" s="1"/>
  <c r="KJ68" i="3"/>
  <c r="KK68" i="3" s="1"/>
  <c r="JX68" i="3"/>
  <c r="JY68" i="3" s="1"/>
  <c r="JE68" i="3"/>
  <c r="JF68" i="3" s="1"/>
  <c r="HG68" i="3"/>
  <c r="HH68" i="3" s="1"/>
  <c r="KV68" i="3"/>
  <c r="KW68" i="3" s="1"/>
  <c r="IL68" i="3"/>
  <c r="IM68" i="3" s="1"/>
  <c r="KV61" i="3"/>
  <c r="KW61" i="3" s="1"/>
  <c r="JE61" i="3"/>
  <c r="JF61" i="3" s="1"/>
  <c r="KJ61" i="3"/>
  <c r="KK61" i="3" s="1"/>
  <c r="HN61" i="3"/>
  <c r="HO61" i="3" s="1"/>
  <c r="KP61" i="3"/>
  <c r="KQ61" i="3" s="1"/>
  <c r="IF61" i="3"/>
  <c r="IG61" i="3" s="1"/>
  <c r="JX61" i="3"/>
  <c r="JY61" i="3" s="1"/>
  <c r="HZ61" i="3"/>
  <c r="IA61" i="3" s="1"/>
  <c r="HG61" i="3"/>
  <c r="HH61" i="3" s="1"/>
  <c r="HT61" i="3"/>
  <c r="HU61" i="3" s="1"/>
  <c r="IR61" i="3"/>
  <c r="IS61" i="3" s="1"/>
  <c r="IL61" i="3"/>
  <c r="IM61" i="3" s="1"/>
  <c r="IX61" i="3"/>
  <c r="IY61" i="3" s="1"/>
  <c r="KD61" i="3"/>
  <c r="KE61" i="3" s="1"/>
  <c r="JL61" i="3"/>
  <c r="JM61" i="3" s="1"/>
  <c r="JR61" i="3"/>
  <c r="JS61" i="3" s="1"/>
  <c r="KV99" i="3"/>
  <c r="KW99" i="3" s="1"/>
  <c r="IR99" i="3"/>
  <c r="IS99" i="3" s="1"/>
  <c r="HN99" i="3"/>
  <c r="HO99" i="3" s="1"/>
  <c r="HG99" i="3"/>
  <c r="HH99" i="3" s="1"/>
  <c r="IF99" i="3"/>
  <c r="IG99" i="3" s="1"/>
  <c r="IX99" i="3"/>
  <c r="IY99" i="3" s="1"/>
  <c r="HT99" i="3"/>
  <c r="HU99" i="3" s="1"/>
  <c r="HZ99" i="3"/>
  <c r="IA99" i="3" s="1"/>
  <c r="KD99" i="3"/>
  <c r="KE99" i="3" s="1"/>
  <c r="IL99" i="3"/>
  <c r="IM99" i="3" s="1"/>
  <c r="JE99" i="3"/>
  <c r="JF99" i="3" s="1"/>
  <c r="JX99" i="3"/>
  <c r="JY99" i="3" s="1"/>
  <c r="JL99" i="3"/>
  <c r="JM99" i="3" s="1"/>
  <c r="KJ99" i="3"/>
  <c r="KK99" i="3" s="1"/>
  <c r="JR99" i="3"/>
  <c r="JS99" i="3" s="1"/>
  <c r="KP99" i="3"/>
  <c r="KQ99" i="3" s="1"/>
  <c r="HZ106" i="3"/>
  <c r="IA106" i="3" s="1"/>
  <c r="IL106" i="3"/>
  <c r="IM106" i="3" s="1"/>
  <c r="JX106" i="3"/>
  <c r="JY106" i="3" s="1"/>
  <c r="IR106" i="3"/>
  <c r="IS106" i="3" s="1"/>
  <c r="JL106" i="3"/>
  <c r="JM106" i="3" s="1"/>
  <c r="HG106" i="3"/>
  <c r="HH106" i="3" s="1"/>
  <c r="IX106" i="3"/>
  <c r="IY106" i="3" s="1"/>
  <c r="KD106" i="3"/>
  <c r="KE106" i="3" s="1"/>
  <c r="KV106" i="3"/>
  <c r="KW106" i="3" s="1"/>
  <c r="JR106" i="3"/>
  <c r="JS106" i="3" s="1"/>
  <c r="KJ106" i="3"/>
  <c r="KK106" i="3" s="1"/>
  <c r="KP106" i="3"/>
  <c r="KQ106" i="3" s="1"/>
  <c r="JE106" i="3"/>
  <c r="JF106" i="3" s="1"/>
  <c r="IF106" i="3"/>
  <c r="IG106" i="3" s="1"/>
  <c r="HN106" i="3"/>
  <c r="HO106" i="3" s="1"/>
  <c r="HT106" i="3"/>
  <c r="HU106" i="3" s="1"/>
  <c r="IR163" i="3"/>
  <c r="IS163" i="3" s="1"/>
  <c r="HG163" i="3"/>
  <c r="HH163" i="3" s="1"/>
  <c r="HN163" i="3"/>
  <c r="HO163" i="3" s="1"/>
  <c r="IF163" i="3"/>
  <c r="IG163" i="3" s="1"/>
  <c r="IX163" i="3"/>
  <c r="IY163" i="3" s="1"/>
  <c r="HT163" i="3"/>
  <c r="HU163" i="3" s="1"/>
  <c r="HZ163" i="3"/>
  <c r="IA163" i="3" s="1"/>
  <c r="JE163" i="3"/>
  <c r="JF163" i="3" s="1"/>
  <c r="KD163" i="3"/>
  <c r="KE163" i="3" s="1"/>
  <c r="JL163" i="3"/>
  <c r="JM163" i="3" s="1"/>
  <c r="IL163" i="3"/>
  <c r="IM163" i="3" s="1"/>
  <c r="JR163" i="3"/>
  <c r="JS163" i="3" s="1"/>
  <c r="KP163" i="3"/>
  <c r="KQ163" i="3" s="1"/>
  <c r="KJ163" i="3"/>
  <c r="KK163" i="3" s="1"/>
  <c r="KV163" i="3"/>
  <c r="KW163" i="3" s="1"/>
  <c r="JX163" i="3"/>
  <c r="JY163" i="3" s="1"/>
  <c r="HG188" i="3"/>
  <c r="HH188" i="3" s="1"/>
  <c r="HT188" i="3"/>
  <c r="HU188" i="3" s="1"/>
  <c r="IL188" i="3"/>
  <c r="IM188" i="3" s="1"/>
  <c r="HZ188" i="3"/>
  <c r="IA188" i="3" s="1"/>
  <c r="JL188" i="3"/>
  <c r="JM188" i="3" s="1"/>
  <c r="JR188" i="3"/>
  <c r="JS188" i="3" s="1"/>
  <c r="HN188" i="3"/>
  <c r="HO188" i="3" s="1"/>
  <c r="IF188" i="3"/>
  <c r="IG188" i="3" s="1"/>
  <c r="IX188" i="3"/>
  <c r="IY188" i="3" s="1"/>
  <c r="KD188" i="3"/>
  <c r="KE188" i="3" s="1"/>
  <c r="IR188" i="3"/>
  <c r="IS188" i="3" s="1"/>
  <c r="JE188" i="3"/>
  <c r="JF188" i="3" s="1"/>
  <c r="JX188" i="3"/>
  <c r="JY188" i="3" s="1"/>
  <c r="KP188" i="3"/>
  <c r="KQ188" i="3" s="1"/>
  <c r="KV188" i="3"/>
  <c r="KW188" i="3" s="1"/>
  <c r="KJ188" i="3"/>
  <c r="KK188" i="3" s="1"/>
  <c r="IL210" i="3"/>
  <c r="IM210" i="3" s="1"/>
  <c r="HN210" i="3"/>
  <c r="HO210" i="3" s="1"/>
  <c r="HZ210" i="3"/>
  <c r="IA210" i="3" s="1"/>
  <c r="JE210" i="3"/>
  <c r="JF210" i="3" s="1"/>
  <c r="HG210" i="3"/>
  <c r="HH210" i="3" s="1"/>
  <c r="IX210" i="3"/>
  <c r="IY210" i="3" s="1"/>
  <c r="KD210" i="3"/>
  <c r="KE210" i="3" s="1"/>
  <c r="IR210" i="3"/>
  <c r="IS210" i="3" s="1"/>
  <c r="KV210" i="3"/>
  <c r="KW210" i="3" s="1"/>
  <c r="JL210" i="3"/>
  <c r="JM210" i="3" s="1"/>
  <c r="JR210" i="3"/>
  <c r="JS210" i="3" s="1"/>
  <c r="JX210" i="3"/>
  <c r="JY210" i="3" s="1"/>
  <c r="KJ210" i="3"/>
  <c r="KK210" i="3" s="1"/>
  <c r="KP210" i="3"/>
  <c r="KQ210" i="3" s="1"/>
  <c r="IF210" i="3"/>
  <c r="IG210" i="3" s="1"/>
  <c r="HT210" i="3"/>
  <c r="HU210" i="3" s="1"/>
  <c r="HN238" i="3"/>
  <c r="HO238" i="3" s="1"/>
  <c r="HG238" i="3"/>
  <c r="HH238" i="3" s="1"/>
  <c r="IL238" i="3"/>
  <c r="IM238" i="3" s="1"/>
  <c r="IR238" i="3"/>
  <c r="IS238" i="3" s="1"/>
  <c r="IX238" i="3"/>
  <c r="IY238" i="3" s="1"/>
  <c r="IF238" i="3"/>
  <c r="IG238" i="3" s="1"/>
  <c r="HZ238" i="3"/>
  <c r="IA238" i="3" s="1"/>
  <c r="JE238" i="3"/>
  <c r="JF238" i="3" s="1"/>
  <c r="JX238" i="3"/>
  <c r="JY238" i="3" s="1"/>
  <c r="HT238" i="3"/>
  <c r="HU238" i="3" s="1"/>
  <c r="KD238" i="3"/>
  <c r="KE238" i="3" s="1"/>
  <c r="KV238" i="3"/>
  <c r="KW238" i="3" s="1"/>
  <c r="JL238" i="3"/>
  <c r="JM238" i="3" s="1"/>
  <c r="KJ238" i="3"/>
  <c r="KK238" i="3" s="1"/>
  <c r="KP238" i="3"/>
  <c r="KQ238" i="3" s="1"/>
  <c r="JR238" i="3"/>
  <c r="JS238" i="3" s="1"/>
  <c r="HG396" i="3"/>
  <c r="HH396" i="3" s="1"/>
  <c r="IL396" i="3"/>
  <c r="IM396" i="3" s="1"/>
  <c r="HZ396" i="3"/>
  <c r="IA396" i="3" s="1"/>
  <c r="IF396" i="3"/>
  <c r="IG396" i="3" s="1"/>
  <c r="KD396" i="3"/>
  <c r="KE396" i="3" s="1"/>
  <c r="HT396" i="3"/>
  <c r="HU396" i="3" s="1"/>
  <c r="IR396" i="3"/>
  <c r="IS396" i="3" s="1"/>
  <c r="JL396" i="3"/>
  <c r="JM396" i="3" s="1"/>
  <c r="IX396" i="3"/>
  <c r="IY396" i="3" s="1"/>
  <c r="HN396" i="3"/>
  <c r="HO396" i="3" s="1"/>
  <c r="JR396" i="3"/>
  <c r="JS396" i="3" s="1"/>
  <c r="KV396" i="3"/>
  <c r="KW396" i="3" s="1"/>
  <c r="JE396" i="3"/>
  <c r="JF396" i="3" s="1"/>
  <c r="KP396" i="3"/>
  <c r="KQ396" i="3" s="1"/>
  <c r="KJ396" i="3"/>
  <c r="KK396" i="3" s="1"/>
  <c r="JX396" i="3"/>
  <c r="JY396" i="3" s="1"/>
  <c r="IX364" i="3"/>
  <c r="IY364" i="3" s="1"/>
  <c r="IL364" i="3"/>
  <c r="IM364" i="3" s="1"/>
  <c r="HT364" i="3"/>
  <c r="HU364" i="3" s="1"/>
  <c r="HG364" i="3"/>
  <c r="HH364" i="3" s="1"/>
  <c r="HZ364" i="3"/>
  <c r="IA364" i="3" s="1"/>
  <c r="KJ364" i="3"/>
  <c r="KK364" i="3" s="1"/>
  <c r="IF364" i="3"/>
  <c r="IG364" i="3" s="1"/>
  <c r="KD364" i="3"/>
  <c r="KE364" i="3" s="1"/>
  <c r="HN364" i="3"/>
  <c r="HO364" i="3" s="1"/>
  <c r="JE364" i="3"/>
  <c r="JF364" i="3" s="1"/>
  <c r="KP364" i="3"/>
  <c r="KQ364" i="3" s="1"/>
  <c r="JR364" i="3"/>
  <c r="JS364" i="3" s="1"/>
  <c r="JX364" i="3"/>
  <c r="JY364" i="3" s="1"/>
  <c r="JL364" i="3"/>
  <c r="JM364" i="3" s="1"/>
  <c r="KV364" i="3"/>
  <c r="KW364" i="3" s="1"/>
  <c r="IR364" i="3"/>
  <c r="IS364" i="3" s="1"/>
  <c r="JR316" i="3"/>
  <c r="JS316" i="3" s="1"/>
  <c r="HG316" i="3"/>
  <c r="HH316" i="3" s="1"/>
  <c r="HT316" i="3"/>
  <c r="HU316" i="3" s="1"/>
  <c r="HZ316" i="3"/>
  <c r="IA316" i="3" s="1"/>
  <c r="JL316" i="3"/>
  <c r="JM316" i="3" s="1"/>
  <c r="IX316" i="3"/>
  <c r="IY316" i="3" s="1"/>
  <c r="HN316" i="3"/>
  <c r="HO316" i="3" s="1"/>
  <c r="IF316" i="3"/>
  <c r="IG316" i="3" s="1"/>
  <c r="JE316" i="3"/>
  <c r="JF316" i="3" s="1"/>
  <c r="JX316" i="3"/>
  <c r="JY316" i="3" s="1"/>
  <c r="KV316" i="3"/>
  <c r="KW316" i="3" s="1"/>
  <c r="KD316" i="3"/>
  <c r="KE316" i="3" s="1"/>
  <c r="IL316" i="3"/>
  <c r="IM316" i="3" s="1"/>
  <c r="KJ316" i="3"/>
  <c r="KK316" i="3" s="1"/>
  <c r="IR316" i="3"/>
  <c r="IS316" i="3" s="1"/>
  <c r="KP316" i="3"/>
  <c r="KQ316" i="3" s="1"/>
  <c r="HZ268" i="3"/>
  <c r="IA268" i="3" s="1"/>
  <c r="HG268" i="3"/>
  <c r="HH268" i="3" s="1"/>
  <c r="IX268" i="3"/>
  <c r="IY268" i="3" s="1"/>
  <c r="IF268" i="3"/>
  <c r="IG268" i="3" s="1"/>
  <c r="JR268" i="3"/>
  <c r="JS268" i="3" s="1"/>
  <c r="IL268" i="3"/>
  <c r="IM268" i="3" s="1"/>
  <c r="IR268" i="3"/>
  <c r="IS268" i="3" s="1"/>
  <c r="HT268" i="3"/>
  <c r="HU268" i="3" s="1"/>
  <c r="JE268" i="3"/>
  <c r="JF268" i="3" s="1"/>
  <c r="JX268" i="3"/>
  <c r="JY268" i="3" s="1"/>
  <c r="KP268" i="3"/>
  <c r="KQ268" i="3" s="1"/>
  <c r="KD268" i="3"/>
  <c r="KE268" i="3" s="1"/>
  <c r="KJ268" i="3"/>
  <c r="KK268" i="3" s="1"/>
  <c r="HN268" i="3"/>
  <c r="HO268" i="3" s="1"/>
  <c r="JL268" i="3"/>
  <c r="JM268" i="3" s="1"/>
  <c r="KV268" i="3"/>
  <c r="KW268" i="3" s="1"/>
  <c r="IL90" i="3"/>
  <c r="IM90" i="3" s="1"/>
  <c r="IF90" i="3"/>
  <c r="IG90" i="3" s="1"/>
  <c r="HN90" i="3"/>
  <c r="HO90" i="3" s="1"/>
  <c r="JE90" i="3"/>
  <c r="JF90" i="3" s="1"/>
  <c r="HG90" i="3"/>
  <c r="HH90" i="3" s="1"/>
  <c r="JX90" i="3"/>
  <c r="JY90" i="3" s="1"/>
  <c r="IR90" i="3"/>
  <c r="IS90" i="3" s="1"/>
  <c r="HT90" i="3"/>
  <c r="HU90" i="3" s="1"/>
  <c r="IX90" i="3"/>
  <c r="IY90" i="3" s="1"/>
  <c r="KD90" i="3"/>
  <c r="KE90" i="3" s="1"/>
  <c r="KV90" i="3"/>
  <c r="KW90" i="3" s="1"/>
  <c r="KJ90" i="3"/>
  <c r="KK90" i="3" s="1"/>
  <c r="JL90" i="3"/>
  <c r="JM90" i="3" s="1"/>
  <c r="JR90" i="3"/>
  <c r="JS90" i="3" s="1"/>
  <c r="KP90" i="3"/>
  <c r="KQ90" i="3" s="1"/>
  <c r="HZ90" i="3"/>
  <c r="IA90" i="3" s="1"/>
  <c r="KJ113" i="3"/>
  <c r="KK113" i="3" s="1"/>
  <c r="HN113" i="3"/>
  <c r="HO113" i="3" s="1"/>
  <c r="HT113" i="3"/>
  <c r="HU113" i="3" s="1"/>
  <c r="JL113" i="3"/>
  <c r="JM113" i="3" s="1"/>
  <c r="IF113" i="3"/>
  <c r="IG113" i="3" s="1"/>
  <c r="IL113" i="3"/>
  <c r="IM113" i="3" s="1"/>
  <c r="JE113" i="3"/>
  <c r="JF113" i="3" s="1"/>
  <c r="IR113" i="3"/>
  <c r="IS113" i="3" s="1"/>
  <c r="KV113" i="3"/>
  <c r="KW113" i="3" s="1"/>
  <c r="HZ113" i="3"/>
  <c r="IA113" i="3" s="1"/>
  <c r="KP113" i="3"/>
  <c r="KQ113" i="3" s="1"/>
  <c r="JX113" i="3"/>
  <c r="JY113" i="3" s="1"/>
  <c r="HG113" i="3"/>
  <c r="HH113" i="3" s="1"/>
  <c r="KD113" i="3"/>
  <c r="KE113" i="3" s="1"/>
  <c r="JR113" i="3"/>
  <c r="JS113" i="3" s="1"/>
  <c r="IX113" i="3"/>
  <c r="IY113" i="3" s="1"/>
  <c r="JE170" i="3"/>
  <c r="JF170" i="3" s="1"/>
  <c r="HG170" i="3"/>
  <c r="HH170" i="3" s="1"/>
  <c r="IR170" i="3"/>
  <c r="IS170" i="3" s="1"/>
  <c r="JX170" i="3"/>
  <c r="JY170" i="3" s="1"/>
  <c r="HN170" i="3"/>
  <c r="HO170" i="3" s="1"/>
  <c r="HZ170" i="3"/>
  <c r="IA170" i="3" s="1"/>
  <c r="KD170" i="3"/>
  <c r="KE170" i="3" s="1"/>
  <c r="IL170" i="3"/>
  <c r="IM170" i="3" s="1"/>
  <c r="IF170" i="3"/>
  <c r="IG170" i="3" s="1"/>
  <c r="IX170" i="3"/>
  <c r="IY170" i="3" s="1"/>
  <c r="JL170" i="3"/>
  <c r="JM170" i="3" s="1"/>
  <c r="JR170" i="3"/>
  <c r="JS170" i="3" s="1"/>
  <c r="KP170" i="3"/>
  <c r="KQ170" i="3" s="1"/>
  <c r="KJ170" i="3"/>
  <c r="KK170" i="3" s="1"/>
  <c r="KV170" i="3"/>
  <c r="KW170" i="3" s="1"/>
  <c r="HT170" i="3"/>
  <c r="HU170" i="3" s="1"/>
  <c r="JR187" i="3"/>
  <c r="JS187" i="3" s="1"/>
  <c r="IX187" i="3"/>
  <c r="IY187" i="3" s="1"/>
  <c r="IF187" i="3"/>
  <c r="IG187" i="3" s="1"/>
  <c r="HN187" i="3"/>
  <c r="HO187" i="3" s="1"/>
  <c r="HG187" i="3"/>
  <c r="HH187" i="3" s="1"/>
  <c r="JL187" i="3"/>
  <c r="JM187" i="3" s="1"/>
  <c r="JE187" i="3"/>
  <c r="JF187" i="3" s="1"/>
  <c r="IR187" i="3"/>
  <c r="IS187" i="3" s="1"/>
  <c r="JX187" i="3"/>
  <c r="JY187" i="3" s="1"/>
  <c r="KV187" i="3"/>
  <c r="KW187" i="3" s="1"/>
  <c r="HT187" i="3"/>
  <c r="HU187" i="3" s="1"/>
  <c r="IL187" i="3"/>
  <c r="IM187" i="3" s="1"/>
  <c r="KJ187" i="3"/>
  <c r="KK187" i="3" s="1"/>
  <c r="KP187" i="3"/>
  <c r="KQ187" i="3" s="1"/>
  <c r="HZ187" i="3"/>
  <c r="IA187" i="3" s="1"/>
  <c r="KD187" i="3"/>
  <c r="KE187" i="3" s="1"/>
  <c r="HN217" i="3"/>
  <c r="HO217" i="3" s="1"/>
  <c r="HT217" i="3"/>
  <c r="HU217" i="3" s="1"/>
  <c r="IR217" i="3"/>
  <c r="IS217" i="3" s="1"/>
  <c r="HG217" i="3"/>
  <c r="HH217" i="3" s="1"/>
  <c r="IL217" i="3"/>
  <c r="IM217" i="3" s="1"/>
  <c r="IF217" i="3"/>
  <c r="IG217" i="3" s="1"/>
  <c r="IX217" i="3"/>
  <c r="IY217" i="3" s="1"/>
  <c r="HZ217" i="3"/>
  <c r="IA217" i="3" s="1"/>
  <c r="JL217" i="3"/>
  <c r="JM217" i="3" s="1"/>
  <c r="JE217" i="3"/>
  <c r="JF217" i="3" s="1"/>
  <c r="KD217" i="3"/>
  <c r="KE217" i="3" s="1"/>
  <c r="KP217" i="3"/>
  <c r="KQ217" i="3" s="1"/>
  <c r="JR217" i="3"/>
  <c r="JS217" i="3" s="1"/>
  <c r="KJ217" i="3"/>
  <c r="KK217" i="3" s="1"/>
  <c r="KV217" i="3"/>
  <c r="KW217" i="3" s="1"/>
  <c r="JX217" i="3"/>
  <c r="JY217" i="3" s="1"/>
  <c r="IX237" i="3"/>
  <c r="IY237" i="3" s="1"/>
  <c r="HG237" i="3"/>
  <c r="HH237" i="3" s="1"/>
  <c r="HT237" i="3"/>
  <c r="HU237" i="3" s="1"/>
  <c r="HN237" i="3"/>
  <c r="HO237" i="3" s="1"/>
  <c r="JL237" i="3"/>
  <c r="JM237" i="3" s="1"/>
  <c r="HZ237" i="3"/>
  <c r="IA237" i="3" s="1"/>
  <c r="KP237" i="3"/>
  <c r="KQ237" i="3" s="1"/>
  <c r="JE237" i="3"/>
  <c r="JF237" i="3" s="1"/>
  <c r="IR237" i="3"/>
  <c r="IS237" i="3" s="1"/>
  <c r="JR237" i="3"/>
  <c r="JS237" i="3" s="1"/>
  <c r="KV237" i="3"/>
  <c r="KW237" i="3" s="1"/>
  <c r="IL237" i="3"/>
  <c r="IM237" i="3" s="1"/>
  <c r="JX237" i="3"/>
  <c r="JY237" i="3" s="1"/>
  <c r="KD237" i="3"/>
  <c r="KE237" i="3" s="1"/>
  <c r="IF237" i="3"/>
  <c r="IG237" i="3" s="1"/>
  <c r="KJ237" i="3"/>
  <c r="KK237" i="3" s="1"/>
  <c r="JR387" i="3"/>
  <c r="JS387" i="3" s="1"/>
  <c r="IR387" i="3"/>
  <c r="IS387" i="3" s="1"/>
  <c r="IF387" i="3"/>
  <c r="IG387" i="3" s="1"/>
  <c r="IX387" i="3"/>
  <c r="IY387" i="3" s="1"/>
  <c r="HT387" i="3"/>
  <c r="HU387" i="3" s="1"/>
  <c r="HN387" i="3"/>
  <c r="HO387" i="3" s="1"/>
  <c r="KD387" i="3"/>
  <c r="KE387" i="3" s="1"/>
  <c r="JL387" i="3"/>
  <c r="JM387" i="3" s="1"/>
  <c r="HZ387" i="3"/>
  <c r="IA387" i="3" s="1"/>
  <c r="JX387" i="3"/>
  <c r="JY387" i="3" s="1"/>
  <c r="KV387" i="3"/>
  <c r="KW387" i="3" s="1"/>
  <c r="JE387" i="3"/>
  <c r="JF387" i="3" s="1"/>
  <c r="KJ387" i="3"/>
  <c r="KK387" i="3" s="1"/>
  <c r="IL387" i="3"/>
  <c r="IM387" i="3" s="1"/>
  <c r="KP387" i="3"/>
  <c r="KQ387" i="3" s="1"/>
  <c r="HG387" i="3"/>
  <c r="HH387" i="3" s="1"/>
  <c r="IR355" i="3"/>
  <c r="IS355" i="3" s="1"/>
  <c r="HG355" i="3"/>
  <c r="HH355" i="3" s="1"/>
  <c r="HN355" i="3"/>
  <c r="HO355" i="3" s="1"/>
  <c r="IF355" i="3"/>
  <c r="IG355" i="3" s="1"/>
  <c r="IX355" i="3"/>
  <c r="IY355" i="3" s="1"/>
  <c r="HT355" i="3"/>
  <c r="HU355" i="3" s="1"/>
  <c r="JE355" i="3"/>
  <c r="JF355" i="3" s="1"/>
  <c r="KD355" i="3"/>
  <c r="KE355" i="3" s="1"/>
  <c r="JR355" i="3"/>
  <c r="JS355" i="3" s="1"/>
  <c r="JL355" i="3"/>
  <c r="JM355" i="3" s="1"/>
  <c r="KV355" i="3"/>
  <c r="KW355" i="3" s="1"/>
  <c r="IL355" i="3"/>
  <c r="IM355" i="3" s="1"/>
  <c r="HZ355" i="3"/>
  <c r="IA355" i="3" s="1"/>
  <c r="KP355" i="3"/>
  <c r="KQ355" i="3" s="1"/>
  <c r="JX355" i="3"/>
  <c r="JY355" i="3" s="1"/>
  <c r="KJ355" i="3"/>
  <c r="KK355" i="3" s="1"/>
  <c r="JR323" i="3"/>
  <c r="JS323" i="3" s="1"/>
  <c r="IR323" i="3"/>
  <c r="IS323" i="3" s="1"/>
  <c r="IF323" i="3"/>
  <c r="IG323" i="3" s="1"/>
  <c r="IX323" i="3"/>
  <c r="IY323" i="3" s="1"/>
  <c r="HT323" i="3"/>
  <c r="HU323" i="3" s="1"/>
  <c r="HN323" i="3"/>
  <c r="HO323" i="3" s="1"/>
  <c r="KD323" i="3"/>
  <c r="KE323" i="3" s="1"/>
  <c r="JL323" i="3"/>
  <c r="JM323" i="3" s="1"/>
  <c r="IL323" i="3"/>
  <c r="IM323" i="3" s="1"/>
  <c r="KV323" i="3"/>
  <c r="KW323" i="3" s="1"/>
  <c r="JE323" i="3"/>
  <c r="JF323" i="3" s="1"/>
  <c r="HZ323" i="3"/>
  <c r="IA323" i="3" s="1"/>
  <c r="KJ323" i="3"/>
  <c r="KK323" i="3" s="1"/>
  <c r="KP323" i="3"/>
  <c r="KQ323" i="3" s="1"/>
  <c r="HG323" i="3"/>
  <c r="HH323" i="3" s="1"/>
  <c r="JX323" i="3"/>
  <c r="JY323" i="3" s="1"/>
  <c r="JR275" i="3"/>
  <c r="JS275" i="3" s="1"/>
  <c r="HN275" i="3"/>
  <c r="HO275" i="3" s="1"/>
  <c r="HT275" i="3"/>
  <c r="HU275" i="3" s="1"/>
  <c r="JE275" i="3"/>
  <c r="JF275" i="3" s="1"/>
  <c r="HG275" i="3"/>
  <c r="HH275" i="3" s="1"/>
  <c r="JX275" i="3"/>
  <c r="JY275" i="3" s="1"/>
  <c r="IF275" i="3"/>
  <c r="IG275" i="3" s="1"/>
  <c r="KD275" i="3"/>
  <c r="KE275" i="3" s="1"/>
  <c r="JL275" i="3"/>
  <c r="JM275" i="3" s="1"/>
  <c r="HZ275" i="3"/>
  <c r="IA275" i="3" s="1"/>
  <c r="IL275" i="3"/>
  <c r="IM275" i="3" s="1"/>
  <c r="IR275" i="3"/>
  <c r="IS275" i="3" s="1"/>
  <c r="KJ275" i="3"/>
  <c r="KK275" i="3" s="1"/>
  <c r="KV275" i="3"/>
  <c r="KW275" i="3" s="1"/>
  <c r="KP275" i="3"/>
  <c r="KQ275" i="3" s="1"/>
  <c r="IX275" i="3"/>
  <c r="IY275" i="3" s="1"/>
  <c r="IF105" i="3"/>
  <c r="IG105" i="3" s="1"/>
  <c r="HN105" i="3"/>
  <c r="HO105" i="3" s="1"/>
  <c r="HZ105" i="3"/>
  <c r="IA105" i="3" s="1"/>
  <c r="HT105" i="3"/>
  <c r="HU105" i="3" s="1"/>
  <c r="HG105" i="3"/>
  <c r="HH105" i="3" s="1"/>
  <c r="JL105" i="3"/>
  <c r="JM105" i="3" s="1"/>
  <c r="JR105" i="3"/>
  <c r="JS105" i="3" s="1"/>
  <c r="KV105" i="3"/>
  <c r="KW105" i="3" s="1"/>
  <c r="IL105" i="3"/>
  <c r="IM105" i="3" s="1"/>
  <c r="JE105" i="3"/>
  <c r="JF105" i="3" s="1"/>
  <c r="KD105" i="3"/>
  <c r="KE105" i="3" s="1"/>
  <c r="IR105" i="3"/>
  <c r="IS105" i="3" s="1"/>
  <c r="IX105" i="3"/>
  <c r="IY105" i="3" s="1"/>
  <c r="KJ105" i="3"/>
  <c r="KK105" i="3" s="1"/>
  <c r="KP105" i="3"/>
  <c r="KQ105" i="3" s="1"/>
  <c r="JX105" i="3"/>
  <c r="JY105" i="3" s="1"/>
  <c r="HZ89" i="3"/>
  <c r="IA89" i="3" s="1"/>
  <c r="IF89" i="3"/>
  <c r="IG89" i="3" s="1"/>
  <c r="IR89" i="3"/>
  <c r="IS89" i="3" s="1"/>
  <c r="HT89" i="3"/>
  <c r="HU89" i="3" s="1"/>
  <c r="JR89" i="3"/>
  <c r="JS89" i="3" s="1"/>
  <c r="IX89" i="3"/>
  <c r="IY89" i="3" s="1"/>
  <c r="HG89" i="3"/>
  <c r="HH89" i="3" s="1"/>
  <c r="IL89" i="3"/>
  <c r="IM89" i="3" s="1"/>
  <c r="HN89" i="3"/>
  <c r="HO89" i="3" s="1"/>
  <c r="JE89" i="3"/>
  <c r="JF89" i="3" s="1"/>
  <c r="KV89" i="3"/>
  <c r="KW89" i="3" s="1"/>
  <c r="KP89" i="3"/>
  <c r="KQ89" i="3" s="1"/>
  <c r="KJ89" i="3"/>
  <c r="KK89" i="3" s="1"/>
  <c r="JL89" i="3"/>
  <c r="JM89" i="3" s="1"/>
  <c r="JX89" i="3"/>
  <c r="JY89" i="3" s="1"/>
  <c r="KD89" i="3"/>
  <c r="KE89" i="3" s="1"/>
  <c r="KP120" i="3"/>
  <c r="KQ120" i="3" s="1"/>
  <c r="JE120" i="3"/>
  <c r="JF120" i="3" s="1"/>
  <c r="HZ120" i="3"/>
  <c r="IA120" i="3" s="1"/>
  <c r="KV120" i="3"/>
  <c r="KW120" i="3" s="1"/>
  <c r="HN120" i="3"/>
  <c r="HO120" i="3" s="1"/>
  <c r="IL120" i="3"/>
  <c r="IM120" i="3" s="1"/>
  <c r="HG120" i="3"/>
  <c r="HH120" i="3" s="1"/>
  <c r="IF120" i="3"/>
  <c r="IG120" i="3" s="1"/>
  <c r="IX120" i="3"/>
  <c r="IY120" i="3" s="1"/>
  <c r="IR120" i="3"/>
  <c r="IS120" i="3" s="1"/>
  <c r="JR120" i="3"/>
  <c r="JS120" i="3" s="1"/>
  <c r="JX120" i="3"/>
  <c r="JY120" i="3" s="1"/>
  <c r="HT120" i="3"/>
  <c r="HU120" i="3" s="1"/>
  <c r="KD120" i="3"/>
  <c r="KE120" i="3" s="1"/>
  <c r="JL120" i="3"/>
  <c r="JM120" i="3" s="1"/>
  <c r="KJ120" i="3"/>
  <c r="KK120" i="3" s="1"/>
  <c r="JR147" i="3"/>
  <c r="JS147" i="3" s="1"/>
  <c r="HN147" i="3"/>
  <c r="HO147" i="3" s="1"/>
  <c r="JE147" i="3"/>
  <c r="JF147" i="3" s="1"/>
  <c r="IX147" i="3"/>
  <c r="IY147" i="3" s="1"/>
  <c r="HT147" i="3"/>
  <c r="HU147" i="3" s="1"/>
  <c r="JX147" i="3"/>
  <c r="JY147" i="3" s="1"/>
  <c r="KD147" i="3"/>
  <c r="KE147" i="3" s="1"/>
  <c r="JL147" i="3"/>
  <c r="JM147" i="3" s="1"/>
  <c r="IF147" i="3"/>
  <c r="IG147" i="3" s="1"/>
  <c r="HZ147" i="3"/>
  <c r="IA147" i="3" s="1"/>
  <c r="IR147" i="3"/>
  <c r="IS147" i="3" s="1"/>
  <c r="HG147" i="3"/>
  <c r="HH147" i="3" s="1"/>
  <c r="IL147" i="3"/>
  <c r="IM147" i="3" s="1"/>
  <c r="KV147" i="3"/>
  <c r="KW147" i="3" s="1"/>
  <c r="KP147" i="3"/>
  <c r="KQ147" i="3" s="1"/>
  <c r="KJ147" i="3"/>
  <c r="KK147" i="3" s="1"/>
  <c r="IR131" i="3"/>
  <c r="IS131" i="3" s="1"/>
  <c r="IF131" i="3"/>
  <c r="IG131" i="3" s="1"/>
  <c r="IX131" i="3"/>
  <c r="IY131" i="3" s="1"/>
  <c r="HT131" i="3"/>
  <c r="HU131" i="3" s="1"/>
  <c r="JE131" i="3"/>
  <c r="JF131" i="3" s="1"/>
  <c r="HG131" i="3"/>
  <c r="HH131" i="3" s="1"/>
  <c r="KD131" i="3"/>
  <c r="KE131" i="3" s="1"/>
  <c r="JL131" i="3"/>
  <c r="JM131" i="3" s="1"/>
  <c r="HN131" i="3"/>
  <c r="HO131" i="3" s="1"/>
  <c r="HZ131" i="3"/>
  <c r="IA131" i="3" s="1"/>
  <c r="IL131" i="3"/>
  <c r="IM131" i="3" s="1"/>
  <c r="JX131" i="3"/>
  <c r="JY131" i="3" s="1"/>
  <c r="KV131" i="3"/>
  <c r="KW131" i="3" s="1"/>
  <c r="KJ131" i="3"/>
  <c r="KK131" i="3" s="1"/>
  <c r="JR131" i="3"/>
  <c r="JS131" i="3" s="1"/>
  <c r="KP131" i="3"/>
  <c r="KQ131" i="3" s="1"/>
  <c r="HN161" i="3"/>
  <c r="HO161" i="3" s="1"/>
  <c r="IX161" i="3"/>
  <c r="IY161" i="3" s="1"/>
  <c r="IL161" i="3"/>
  <c r="IM161" i="3" s="1"/>
  <c r="HG161" i="3"/>
  <c r="HH161" i="3" s="1"/>
  <c r="IR161" i="3"/>
  <c r="IS161" i="3" s="1"/>
  <c r="HT161" i="3"/>
  <c r="HU161" i="3" s="1"/>
  <c r="KD161" i="3"/>
  <c r="KE161" i="3" s="1"/>
  <c r="IF161" i="3"/>
  <c r="IG161" i="3" s="1"/>
  <c r="HZ161" i="3"/>
  <c r="IA161" i="3" s="1"/>
  <c r="JX161" i="3"/>
  <c r="JY161" i="3" s="1"/>
  <c r="JR161" i="3"/>
  <c r="JS161" i="3" s="1"/>
  <c r="KV161" i="3"/>
  <c r="KW161" i="3" s="1"/>
  <c r="KP161" i="3"/>
  <c r="KQ161" i="3" s="1"/>
  <c r="JL161" i="3"/>
  <c r="JM161" i="3" s="1"/>
  <c r="JE161" i="3"/>
  <c r="JF161" i="3" s="1"/>
  <c r="KJ161" i="3"/>
  <c r="KK161" i="3" s="1"/>
  <c r="IR194" i="3"/>
  <c r="IS194" i="3" s="1"/>
  <c r="IL194" i="3"/>
  <c r="IM194" i="3" s="1"/>
  <c r="HN194" i="3"/>
  <c r="HO194" i="3" s="1"/>
  <c r="JE194" i="3"/>
  <c r="JF194" i="3" s="1"/>
  <c r="IX194" i="3"/>
  <c r="IY194" i="3" s="1"/>
  <c r="KD194" i="3"/>
  <c r="KE194" i="3" s="1"/>
  <c r="IF194" i="3"/>
  <c r="IG194" i="3" s="1"/>
  <c r="JL194" i="3"/>
  <c r="JM194" i="3" s="1"/>
  <c r="JR194" i="3"/>
  <c r="JS194" i="3" s="1"/>
  <c r="JX194" i="3"/>
  <c r="JY194" i="3" s="1"/>
  <c r="KJ194" i="3"/>
  <c r="KK194" i="3" s="1"/>
  <c r="HZ194" i="3"/>
  <c r="IA194" i="3" s="1"/>
  <c r="KP194" i="3"/>
  <c r="KQ194" i="3" s="1"/>
  <c r="HT194" i="3"/>
  <c r="HU194" i="3" s="1"/>
  <c r="HG194" i="3"/>
  <c r="HH194" i="3" s="1"/>
  <c r="KV194" i="3"/>
  <c r="KW194" i="3" s="1"/>
  <c r="IL178" i="3"/>
  <c r="IM178" i="3" s="1"/>
  <c r="JE178" i="3"/>
  <c r="JF178" i="3" s="1"/>
  <c r="IR178" i="3"/>
  <c r="IS178" i="3" s="1"/>
  <c r="HN178" i="3"/>
  <c r="HO178" i="3" s="1"/>
  <c r="HZ178" i="3"/>
  <c r="IA178" i="3" s="1"/>
  <c r="JL178" i="3"/>
  <c r="JM178" i="3" s="1"/>
  <c r="JR178" i="3"/>
  <c r="JS178" i="3" s="1"/>
  <c r="KP178" i="3"/>
  <c r="KQ178" i="3" s="1"/>
  <c r="IF178" i="3"/>
  <c r="IG178" i="3" s="1"/>
  <c r="JX178" i="3"/>
  <c r="JY178" i="3" s="1"/>
  <c r="HT178" i="3"/>
  <c r="HU178" i="3" s="1"/>
  <c r="KD178" i="3"/>
  <c r="KE178" i="3" s="1"/>
  <c r="HG178" i="3"/>
  <c r="HH178" i="3" s="1"/>
  <c r="IX178" i="3"/>
  <c r="IY178" i="3" s="1"/>
  <c r="KV178" i="3"/>
  <c r="KW178" i="3" s="1"/>
  <c r="KJ178" i="3"/>
  <c r="KK178" i="3" s="1"/>
  <c r="KP216" i="3"/>
  <c r="KQ216" i="3" s="1"/>
  <c r="JE216" i="3"/>
  <c r="JF216" i="3" s="1"/>
  <c r="KV216" i="3"/>
  <c r="KW216" i="3" s="1"/>
  <c r="HG216" i="3"/>
  <c r="HH216" i="3" s="1"/>
  <c r="HT216" i="3"/>
  <c r="HU216" i="3" s="1"/>
  <c r="HN216" i="3"/>
  <c r="HO216" i="3" s="1"/>
  <c r="IX216" i="3"/>
  <c r="IY216" i="3" s="1"/>
  <c r="KD216" i="3"/>
  <c r="KE216" i="3" s="1"/>
  <c r="IF216" i="3"/>
  <c r="IG216" i="3" s="1"/>
  <c r="HZ216" i="3"/>
  <c r="IA216" i="3" s="1"/>
  <c r="IL216" i="3"/>
  <c r="IM216" i="3" s="1"/>
  <c r="KJ216" i="3"/>
  <c r="KK216" i="3" s="1"/>
  <c r="IR216" i="3"/>
  <c r="IS216" i="3" s="1"/>
  <c r="JX216" i="3"/>
  <c r="JY216" i="3" s="1"/>
  <c r="JL216" i="3"/>
  <c r="JM216" i="3" s="1"/>
  <c r="JR216" i="3"/>
  <c r="JS216" i="3" s="1"/>
  <c r="HZ208" i="3"/>
  <c r="IA208" i="3" s="1"/>
  <c r="HG208" i="3"/>
  <c r="HH208" i="3" s="1"/>
  <c r="KV208" i="3"/>
  <c r="KW208" i="3" s="1"/>
  <c r="HN208" i="3"/>
  <c r="HO208" i="3" s="1"/>
  <c r="JE208" i="3"/>
  <c r="JF208" i="3" s="1"/>
  <c r="HT208" i="3"/>
  <c r="HU208" i="3" s="1"/>
  <c r="IX208" i="3"/>
  <c r="IY208" i="3" s="1"/>
  <c r="IL208" i="3"/>
  <c r="IM208" i="3" s="1"/>
  <c r="IF208" i="3"/>
  <c r="IG208" i="3" s="1"/>
  <c r="IR208" i="3"/>
  <c r="IS208" i="3" s="1"/>
  <c r="KJ208" i="3"/>
  <c r="KK208" i="3" s="1"/>
  <c r="KD208" i="3"/>
  <c r="KE208" i="3" s="1"/>
  <c r="JL208" i="3"/>
  <c r="JM208" i="3" s="1"/>
  <c r="JX208" i="3"/>
  <c r="JY208" i="3" s="1"/>
  <c r="KP208" i="3"/>
  <c r="KQ208" i="3" s="1"/>
  <c r="JR208" i="3"/>
  <c r="JS208" i="3" s="1"/>
  <c r="HZ244" i="3"/>
  <c r="IA244" i="3" s="1"/>
  <c r="HT244" i="3"/>
  <c r="HU244" i="3" s="1"/>
  <c r="HG244" i="3"/>
  <c r="HH244" i="3" s="1"/>
  <c r="IL244" i="3"/>
  <c r="IM244" i="3" s="1"/>
  <c r="KD244" i="3"/>
  <c r="KE244" i="3" s="1"/>
  <c r="HN244" i="3"/>
  <c r="HO244" i="3" s="1"/>
  <c r="JE244" i="3"/>
  <c r="JF244" i="3" s="1"/>
  <c r="KJ244" i="3"/>
  <c r="KK244" i="3" s="1"/>
  <c r="IX244" i="3"/>
  <c r="IY244" i="3" s="1"/>
  <c r="IF244" i="3"/>
  <c r="IG244" i="3" s="1"/>
  <c r="JX244" i="3"/>
  <c r="JY244" i="3" s="1"/>
  <c r="KP244" i="3"/>
  <c r="KQ244" i="3" s="1"/>
  <c r="KV244" i="3"/>
  <c r="KW244" i="3" s="1"/>
  <c r="IR244" i="3"/>
  <c r="IS244" i="3" s="1"/>
  <c r="JL244" i="3"/>
  <c r="JM244" i="3" s="1"/>
  <c r="JR244" i="3"/>
  <c r="JS244" i="3" s="1"/>
  <c r="JR228" i="3"/>
  <c r="JS228" i="3" s="1"/>
  <c r="IX228" i="3"/>
  <c r="IY228" i="3" s="1"/>
  <c r="HT228" i="3"/>
  <c r="HU228" i="3" s="1"/>
  <c r="HZ228" i="3"/>
  <c r="IA228" i="3" s="1"/>
  <c r="IL228" i="3"/>
  <c r="IM228" i="3" s="1"/>
  <c r="KJ228" i="3"/>
  <c r="KK228" i="3" s="1"/>
  <c r="HG228" i="3"/>
  <c r="HH228" i="3" s="1"/>
  <c r="JE228" i="3"/>
  <c r="JF228" i="3" s="1"/>
  <c r="HN228" i="3"/>
  <c r="HO228" i="3" s="1"/>
  <c r="IF228" i="3"/>
  <c r="IG228" i="3" s="1"/>
  <c r="KP228" i="3"/>
  <c r="KQ228" i="3" s="1"/>
  <c r="KV228" i="3"/>
  <c r="KW228" i="3" s="1"/>
  <c r="IR228" i="3"/>
  <c r="IS228" i="3" s="1"/>
  <c r="KD228" i="3"/>
  <c r="KE228" i="3" s="1"/>
  <c r="JL228" i="3"/>
  <c r="JM228" i="3" s="1"/>
  <c r="JX228" i="3"/>
  <c r="JY228" i="3" s="1"/>
  <c r="HN394" i="3"/>
  <c r="HO394" i="3" s="1"/>
  <c r="HT394" i="3"/>
  <c r="HU394" i="3" s="1"/>
  <c r="IL394" i="3"/>
  <c r="IM394" i="3" s="1"/>
  <c r="JE394" i="3"/>
  <c r="JF394" i="3" s="1"/>
  <c r="IX394" i="3"/>
  <c r="IY394" i="3" s="1"/>
  <c r="KD394" i="3"/>
  <c r="KE394" i="3" s="1"/>
  <c r="JX394" i="3"/>
  <c r="JY394" i="3" s="1"/>
  <c r="HZ394" i="3"/>
  <c r="IA394" i="3" s="1"/>
  <c r="JR394" i="3"/>
  <c r="JS394" i="3" s="1"/>
  <c r="IF394" i="3"/>
  <c r="IG394" i="3" s="1"/>
  <c r="HG394" i="3"/>
  <c r="HH394" i="3" s="1"/>
  <c r="IR394" i="3"/>
  <c r="IS394" i="3" s="1"/>
  <c r="KJ394" i="3"/>
  <c r="KK394" i="3" s="1"/>
  <c r="KP394" i="3"/>
  <c r="KQ394" i="3" s="1"/>
  <c r="KV394" i="3"/>
  <c r="KW394" i="3" s="1"/>
  <c r="JL394" i="3"/>
  <c r="JM394" i="3" s="1"/>
  <c r="HN378" i="3"/>
  <c r="HO378" i="3" s="1"/>
  <c r="HG378" i="3"/>
  <c r="HH378" i="3" s="1"/>
  <c r="IX378" i="3"/>
  <c r="IY378" i="3" s="1"/>
  <c r="KD378" i="3"/>
  <c r="KE378" i="3" s="1"/>
  <c r="JE378" i="3"/>
  <c r="JF378" i="3" s="1"/>
  <c r="JX378" i="3"/>
  <c r="JY378" i="3" s="1"/>
  <c r="JR378" i="3"/>
  <c r="JS378" i="3" s="1"/>
  <c r="HT378" i="3"/>
  <c r="HU378" i="3" s="1"/>
  <c r="HZ378" i="3"/>
  <c r="IA378" i="3" s="1"/>
  <c r="IR378" i="3"/>
  <c r="IS378" i="3" s="1"/>
  <c r="KJ378" i="3"/>
  <c r="KK378" i="3" s="1"/>
  <c r="KP378" i="3"/>
  <c r="KQ378" i="3" s="1"/>
  <c r="KV378" i="3"/>
  <c r="KW378" i="3" s="1"/>
  <c r="IL378" i="3"/>
  <c r="IM378" i="3" s="1"/>
  <c r="IF378" i="3"/>
  <c r="IG378" i="3" s="1"/>
  <c r="JL378" i="3"/>
  <c r="JM378" i="3" s="1"/>
  <c r="HG362" i="3"/>
  <c r="HH362" i="3" s="1"/>
  <c r="JX362" i="3"/>
  <c r="JY362" i="3" s="1"/>
  <c r="HZ362" i="3"/>
  <c r="IA362" i="3" s="1"/>
  <c r="HN362" i="3"/>
  <c r="HO362" i="3" s="1"/>
  <c r="IX362" i="3"/>
  <c r="IY362" i="3" s="1"/>
  <c r="KD362" i="3"/>
  <c r="KE362" i="3" s="1"/>
  <c r="KV362" i="3"/>
  <c r="KW362" i="3" s="1"/>
  <c r="IR362" i="3"/>
  <c r="IS362" i="3" s="1"/>
  <c r="IL362" i="3"/>
  <c r="IM362" i="3" s="1"/>
  <c r="JE362" i="3"/>
  <c r="JF362" i="3" s="1"/>
  <c r="JL362" i="3"/>
  <c r="JM362" i="3" s="1"/>
  <c r="JR362" i="3"/>
  <c r="JS362" i="3" s="1"/>
  <c r="KJ362" i="3"/>
  <c r="KK362" i="3" s="1"/>
  <c r="IF362" i="3"/>
  <c r="IG362" i="3" s="1"/>
  <c r="HT362" i="3"/>
  <c r="HU362" i="3" s="1"/>
  <c r="KP362" i="3"/>
  <c r="KQ362" i="3" s="1"/>
  <c r="KV346" i="3"/>
  <c r="KW346" i="3" s="1"/>
  <c r="HN346" i="3"/>
  <c r="HO346" i="3" s="1"/>
  <c r="JE346" i="3"/>
  <c r="JF346" i="3" s="1"/>
  <c r="IF346" i="3"/>
  <c r="IG346" i="3" s="1"/>
  <c r="HG346" i="3"/>
  <c r="HH346" i="3" s="1"/>
  <c r="JX346" i="3"/>
  <c r="JY346" i="3" s="1"/>
  <c r="HZ346" i="3"/>
  <c r="IA346" i="3" s="1"/>
  <c r="IR346" i="3"/>
  <c r="IS346" i="3" s="1"/>
  <c r="IL346" i="3"/>
  <c r="IM346" i="3" s="1"/>
  <c r="IX346" i="3"/>
  <c r="IY346" i="3" s="1"/>
  <c r="KD346" i="3"/>
  <c r="KE346" i="3" s="1"/>
  <c r="HT346" i="3"/>
  <c r="HU346" i="3" s="1"/>
  <c r="JL346" i="3"/>
  <c r="JM346" i="3" s="1"/>
  <c r="KJ346" i="3"/>
  <c r="KK346" i="3" s="1"/>
  <c r="JR346" i="3"/>
  <c r="JS346" i="3" s="1"/>
  <c r="KP346" i="3"/>
  <c r="KQ346" i="3" s="1"/>
  <c r="HT330" i="3"/>
  <c r="HU330" i="3" s="1"/>
  <c r="IR330" i="3"/>
  <c r="IS330" i="3" s="1"/>
  <c r="IL330" i="3"/>
  <c r="IM330" i="3" s="1"/>
  <c r="IX330" i="3"/>
  <c r="IY330" i="3" s="1"/>
  <c r="KD330" i="3"/>
  <c r="KE330" i="3" s="1"/>
  <c r="HG330" i="3"/>
  <c r="HH330" i="3" s="1"/>
  <c r="JL330" i="3"/>
  <c r="JM330" i="3" s="1"/>
  <c r="HN330" i="3"/>
  <c r="HO330" i="3" s="1"/>
  <c r="JE330" i="3"/>
  <c r="JF330" i="3" s="1"/>
  <c r="KV330" i="3"/>
  <c r="KW330" i="3" s="1"/>
  <c r="IF330" i="3"/>
  <c r="IG330" i="3" s="1"/>
  <c r="KJ330" i="3"/>
  <c r="KK330" i="3" s="1"/>
  <c r="JR330" i="3"/>
  <c r="JS330" i="3" s="1"/>
  <c r="KP330" i="3"/>
  <c r="KQ330" i="3" s="1"/>
  <c r="JX330" i="3"/>
  <c r="JY330" i="3" s="1"/>
  <c r="HZ330" i="3"/>
  <c r="IA330" i="3" s="1"/>
  <c r="IR322" i="3"/>
  <c r="IS322" i="3" s="1"/>
  <c r="IF322" i="3"/>
  <c r="IG322" i="3" s="1"/>
  <c r="HN322" i="3"/>
  <c r="HO322" i="3" s="1"/>
  <c r="JE322" i="3"/>
  <c r="JF322" i="3" s="1"/>
  <c r="IL322" i="3"/>
  <c r="IM322" i="3" s="1"/>
  <c r="IX322" i="3"/>
  <c r="IY322" i="3" s="1"/>
  <c r="KD322" i="3"/>
  <c r="KE322" i="3" s="1"/>
  <c r="HG322" i="3"/>
  <c r="HH322" i="3" s="1"/>
  <c r="JL322" i="3"/>
  <c r="JM322" i="3" s="1"/>
  <c r="JR322" i="3"/>
  <c r="JS322" i="3" s="1"/>
  <c r="JX322" i="3"/>
  <c r="JY322" i="3" s="1"/>
  <c r="KJ322" i="3"/>
  <c r="KK322" i="3" s="1"/>
  <c r="KP322" i="3"/>
  <c r="KQ322" i="3" s="1"/>
  <c r="HZ322" i="3"/>
  <c r="IA322" i="3" s="1"/>
  <c r="HT322" i="3"/>
  <c r="HU322" i="3" s="1"/>
  <c r="KV322" i="3"/>
  <c r="KW322" i="3" s="1"/>
  <c r="HT306" i="3"/>
  <c r="HU306" i="3" s="1"/>
  <c r="HZ306" i="3"/>
  <c r="IA306" i="3" s="1"/>
  <c r="HG306" i="3"/>
  <c r="HH306" i="3" s="1"/>
  <c r="IF306" i="3"/>
  <c r="IG306" i="3" s="1"/>
  <c r="IR306" i="3"/>
  <c r="IS306" i="3" s="1"/>
  <c r="IL306" i="3"/>
  <c r="IM306" i="3" s="1"/>
  <c r="JL306" i="3"/>
  <c r="JM306" i="3" s="1"/>
  <c r="KP306" i="3"/>
  <c r="KQ306" i="3" s="1"/>
  <c r="JE306" i="3"/>
  <c r="JF306" i="3" s="1"/>
  <c r="JR306" i="3"/>
  <c r="JS306" i="3" s="1"/>
  <c r="IX306" i="3"/>
  <c r="IY306" i="3" s="1"/>
  <c r="KV306" i="3"/>
  <c r="KW306" i="3" s="1"/>
  <c r="HN306" i="3"/>
  <c r="HO306" i="3" s="1"/>
  <c r="JX306" i="3"/>
  <c r="JY306" i="3" s="1"/>
  <c r="KD306" i="3"/>
  <c r="KE306" i="3" s="1"/>
  <c r="KJ306" i="3"/>
  <c r="KK306" i="3" s="1"/>
  <c r="IR290" i="3"/>
  <c r="IS290" i="3" s="1"/>
  <c r="IL290" i="3"/>
  <c r="IM290" i="3" s="1"/>
  <c r="HN290" i="3"/>
  <c r="HO290" i="3" s="1"/>
  <c r="HG290" i="3"/>
  <c r="HH290" i="3" s="1"/>
  <c r="JE290" i="3"/>
  <c r="JF290" i="3" s="1"/>
  <c r="HT290" i="3"/>
  <c r="HU290" i="3" s="1"/>
  <c r="JX290" i="3"/>
  <c r="JY290" i="3" s="1"/>
  <c r="HZ290" i="3"/>
  <c r="IA290" i="3" s="1"/>
  <c r="IX290" i="3"/>
  <c r="IY290" i="3" s="1"/>
  <c r="KD290" i="3"/>
  <c r="KE290" i="3" s="1"/>
  <c r="JR290" i="3"/>
  <c r="JS290" i="3" s="1"/>
  <c r="KV290" i="3"/>
  <c r="KW290" i="3" s="1"/>
  <c r="IF290" i="3"/>
  <c r="IG290" i="3" s="1"/>
  <c r="KJ290" i="3"/>
  <c r="KK290" i="3" s="1"/>
  <c r="KP290" i="3"/>
  <c r="KQ290" i="3" s="1"/>
  <c r="JL290" i="3"/>
  <c r="JM290" i="3" s="1"/>
  <c r="IL274" i="3"/>
  <c r="IM274" i="3" s="1"/>
  <c r="HN274" i="3"/>
  <c r="HO274" i="3" s="1"/>
  <c r="HZ274" i="3"/>
  <c r="IA274" i="3" s="1"/>
  <c r="JE274" i="3"/>
  <c r="JF274" i="3" s="1"/>
  <c r="IR274" i="3"/>
  <c r="IS274" i="3" s="1"/>
  <c r="IX274" i="3"/>
  <c r="IY274" i="3" s="1"/>
  <c r="KJ274" i="3"/>
  <c r="KK274" i="3" s="1"/>
  <c r="HG274" i="3"/>
  <c r="HH274" i="3" s="1"/>
  <c r="JX274" i="3"/>
  <c r="JY274" i="3" s="1"/>
  <c r="IF274" i="3"/>
  <c r="IG274" i="3" s="1"/>
  <c r="KV274" i="3"/>
  <c r="KW274" i="3" s="1"/>
  <c r="JL274" i="3"/>
  <c r="JM274" i="3" s="1"/>
  <c r="KD274" i="3"/>
  <c r="KE274" i="3" s="1"/>
  <c r="JR274" i="3"/>
  <c r="JS274" i="3" s="1"/>
  <c r="KP274" i="3"/>
  <c r="KQ274" i="3" s="1"/>
  <c r="HT274" i="3"/>
  <c r="HU274" i="3" s="1"/>
  <c r="IR258" i="3"/>
  <c r="IS258" i="3" s="1"/>
  <c r="IL258" i="3"/>
  <c r="IM258" i="3" s="1"/>
  <c r="IF258" i="3"/>
  <c r="IG258" i="3" s="1"/>
  <c r="HN258" i="3"/>
  <c r="HO258" i="3" s="1"/>
  <c r="JE258" i="3"/>
  <c r="JF258" i="3" s="1"/>
  <c r="HG258" i="3"/>
  <c r="HH258" i="3" s="1"/>
  <c r="IX258" i="3"/>
  <c r="IY258" i="3" s="1"/>
  <c r="KD258" i="3"/>
  <c r="KE258" i="3" s="1"/>
  <c r="JL258" i="3"/>
  <c r="JM258" i="3" s="1"/>
  <c r="JX258" i="3"/>
  <c r="JY258" i="3" s="1"/>
  <c r="JR258" i="3"/>
  <c r="JS258" i="3" s="1"/>
  <c r="HZ258" i="3"/>
  <c r="IA258" i="3" s="1"/>
  <c r="KJ258" i="3"/>
  <c r="KK258" i="3" s="1"/>
  <c r="KP258" i="3"/>
  <c r="KQ258" i="3" s="1"/>
  <c r="HT258" i="3"/>
  <c r="HU258" i="3" s="1"/>
  <c r="KV258" i="3"/>
  <c r="KW258" i="3" s="1"/>
  <c r="KV77" i="3"/>
  <c r="KW77" i="3" s="1"/>
  <c r="HZ77" i="3"/>
  <c r="IA77" i="3" s="1"/>
  <c r="HT77" i="3"/>
  <c r="HU77" i="3" s="1"/>
  <c r="IR77" i="3"/>
  <c r="IS77" i="3" s="1"/>
  <c r="HN77" i="3"/>
  <c r="HO77" i="3" s="1"/>
  <c r="HG77" i="3"/>
  <c r="HH77" i="3" s="1"/>
  <c r="KJ77" i="3"/>
  <c r="KK77" i="3" s="1"/>
  <c r="IL77" i="3"/>
  <c r="IM77" i="3" s="1"/>
  <c r="IF77" i="3"/>
  <c r="IG77" i="3" s="1"/>
  <c r="KP77" i="3"/>
  <c r="KQ77" i="3" s="1"/>
  <c r="JE77" i="3"/>
  <c r="JF77" i="3" s="1"/>
  <c r="JX77" i="3"/>
  <c r="JY77" i="3" s="1"/>
  <c r="JL77" i="3"/>
  <c r="JM77" i="3" s="1"/>
  <c r="KD77" i="3"/>
  <c r="KE77" i="3" s="1"/>
  <c r="JR77" i="3"/>
  <c r="JS77" i="3" s="1"/>
  <c r="IX77" i="3"/>
  <c r="IY77" i="3" s="1"/>
  <c r="KV104" i="3"/>
  <c r="KW104" i="3" s="1"/>
  <c r="KP104" i="3"/>
  <c r="KQ104" i="3" s="1"/>
  <c r="HN104" i="3"/>
  <c r="HO104" i="3" s="1"/>
  <c r="IR104" i="3"/>
  <c r="IS104" i="3" s="1"/>
  <c r="JR104" i="3"/>
  <c r="JS104" i="3" s="1"/>
  <c r="HZ104" i="3"/>
  <c r="IA104" i="3" s="1"/>
  <c r="JE104" i="3"/>
  <c r="JF104" i="3" s="1"/>
  <c r="HG104" i="3"/>
  <c r="HH104" i="3" s="1"/>
  <c r="IF104" i="3"/>
  <c r="IG104" i="3" s="1"/>
  <c r="IX104" i="3"/>
  <c r="IY104" i="3" s="1"/>
  <c r="JL104" i="3"/>
  <c r="JM104" i="3" s="1"/>
  <c r="HT104" i="3"/>
  <c r="HU104" i="3" s="1"/>
  <c r="KD104" i="3"/>
  <c r="KE104" i="3" s="1"/>
  <c r="IL104" i="3"/>
  <c r="IM104" i="3" s="1"/>
  <c r="JX104" i="3"/>
  <c r="JY104" i="3" s="1"/>
  <c r="KJ104" i="3"/>
  <c r="KK104" i="3" s="1"/>
  <c r="KP96" i="3"/>
  <c r="KQ96" i="3" s="1"/>
  <c r="JE96" i="3"/>
  <c r="JF96" i="3" s="1"/>
  <c r="KV96" i="3"/>
  <c r="KW96" i="3" s="1"/>
  <c r="HZ96" i="3"/>
  <c r="IA96" i="3" s="1"/>
  <c r="HT96" i="3"/>
  <c r="HU96" i="3" s="1"/>
  <c r="HN96" i="3"/>
  <c r="HO96" i="3" s="1"/>
  <c r="IF96" i="3"/>
  <c r="IG96" i="3" s="1"/>
  <c r="JL96" i="3"/>
  <c r="JM96" i="3" s="1"/>
  <c r="KD96" i="3"/>
  <c r="KE96" i="3" s="1"/>
  <c r="IL96" i="3"/>
  <c r="IM96" i="3" s="1"/>
  <c r="JX96" i="3"/>
  <c r="JY96" i="3" s="1"/>
  <c r="KJ96" i="3"/>
  <c r="KK96" i="3" s="1"/>
  <c r="JR96" i="3"/>
  <c r="JS96" i="3" s="1"/>
  <c r="IX96" i="3"/>
  <c r="IY96" i="3" s="1"/>
  <c r="IR96" i="3"/>
  <c r="IS96" i="3" s="1"/>
  <c r="HG96" i="3"/>
  <c r="HH96" i="3" s="1"/>
  <c r="KP88" i="3"/>
  <c r="KQ88" i="3" s="1"/>
  <c r="HG88" i="3"/>
  <c r="HH88" i="3" s="1"/>
  <c r="HT88" i="3"/>
  <c r="HU88" i="3" s="1"/>
  <c r="HZ88" i="3"/>
  <c r="IA88" i="3" s="1"/>
  <c r="HN88" i="3"/>
  <c r="HO88" i="3" s="1"/>
  <c r="JE88" i="3"/>
  <c r="JF88" i="3" s="1"/>
  <c r="KV88" i="3"/>
  <c r="KW88" i="3" s="1"/>
  <c r="IF88" i="3"/>
  <c r="IG88" i="3" s="1"/>
  <c r="KD88" i="3"/>
  <c r="KE88" i="3" s="1"/>
  <c r="IL88" i="3"/>
  <c r="IM88" i="3" s="1"/>
  <c r="JR88" i="3"/>
  <c r="JS88" i="3" s="1"/>
  <c r="JL88" i="3"/>
  <c r="JM88" i="3" s="1"/>
  <c r="KJ88" i="3"/>
  <c r="KK88" i="3" s="1"/>
  <c r="IR88" i="3"/>
  <c r="IS88" i="3" s="1"/>
  <c r="IX88" i="3"/>
  <c r="IY88" i="3" s="1"/>
  <c r="JX88" i="3"/>
  <c r="JY88" i="3" s="1"/>
  <c r="JE80" i="3"/>
  <c r="JF80" i="3" s="1"/>
  <c r="KP80" i="3"/>
  <c r="KQ80" i="3" s="1"/>
  <c r="HZ80" i="3"/>
  <c r="IA80" i="3" s="1"/>
  <c r="HG80" i="3"/>
  <c r="HH80" i="3" s="1"/>
  <c r="HT80" i="3"/>
  <c r="HU80" i="3" s="1"/>
  <c r="KV80" i="3"/>
  <c r="KW80" i="3" s="1"/>
  <c r="HN80" i="3"/>
  <c r="HO80" i="3" s="1"/>
  <c r="IL80" i="3"/>
  <c r="IM80" i="3" s="1"/>
  <c r="IX80" i="3"/>
  <c r="IY80" i="3" s="1"/>
  <c r="IF80" i="3"/>
  <c r="IG80" i="3" s="1"/>
  <c r="IR80" i="3"/>
  <c r="IS80" i="3" s="1"/>
  <c r="JR80" i="3"/>
  <c r="JS80" i="3" s="1"/>
  <c r="KD80" i="3"/>
  <c r="KE80" i="3" s="1"/>
  <c r="JL80" i="3"/>
  <c r="JM80" i="3" s="1"/>
  <c r="KJ80" i="3"/>
  <c r="KK80" i="3" s="1"/>
  <c r="JX80" i="3"/>
  <c r="JY80" i="3" s="1"/>
  <c r="JX119" i="3"/>
  <c r="JY119" i="3" s="1"/>
  <c r="HZ119" i="3"/>
  <c r="IA119" i="3" s="1"/>
  <c r="HG119" i="3"/>
  <c r="HH119" i="3" s="1"/>
  <c r="HT119" i="3"/>
  <c r="HU119" i="3" s="1"/>
  <c r="IF119" i="3"/>
  <c r="IG119" i="3" s="1"/>
  <c r="JL119" i="3"/>
  <c r="JM119" i="3" s="1"/>
  <c r="KJ119" i="3"/>
  <c r="KK119" i="3" s="1"/>
  <c r="IR119" i="3"/>
  <c r="IS119" i="3" s="1"/>
  <c r="IX119" i="3"/>
  <c r="IY119" i="3" s="1"/>
  <c r="JE119" i="3"/>
  <c r="JF119" i="3" s="1"/>
  <c r="KP119" i="3"/>
  <c r="KQ119" i="3" s="1"/>
  <c r="IL119" i="3"/>
  <c r="IM119" i="3" s="1"/>
  <c r="JR119" i="3"/>
  <c r="JS119" i="3" s="1"/>
  <c r="HN119" i="3"/>
  <c r="HO119" i="3" s="1"/>
  <c r="KD119" i="3"/>
  <c r="KE119" i="3" s="1"/>
  <c r="KV119" i="3"/>
  <c r="KW119" i="3" s="1"/>
  <c r="IR111" i="3"/>
  <c r="IS111" i="3" s="1"/>
  <c r="IF111" i="3"/>
  <c r="IG111" i="3" s="1"/>
  <c r="HZ111" i="3"/>
  <c r="IA111" i="3" s="1"/>
  <c r="JL111" i="3"/>
  <c r="JM111" i="3" s="1"/>
  <c r="IX111" i="3"/>
  <c r="IY111" i="3" s="1"/>
  <c r="HG111" i="3"/>
  <c r="HH111" i="3" s="1"/>
  <c r="KJ111" i="3"/>
  <c r="KK111" i="3" s="1"/>
  <c r="HT111" i="3"/>
  <c r="HU111" i="3" s="1"/>
  <c r="JE111" i="3"/>
  <c r="JF111" i="3" s="1"/>
  <c r="IL111" i="3"/>
  <c r="IM111" i="3" s="1"/>
  <c r="JR111" i="3"/>
  <c r="JS111" i="3" s="1"/>
  <c r="JX111" i="3"/>
  <c r="JY111" i="3" s="1"/>
  <c r="HN111" i="3"/>
  <c r="HO111" i="3" s="1"/>
  <c r="KV111" i="3"/>
  <c r="KW111" i="3" s="1"/>
  <c r="KP111" i="3"/>
  <c r="KQ111" i="3" s="1"/>
  <c r="KD111" i="3"/>
  <c r="KE111" i="3" s="1"/>
  <c r="IL146" i="3"/>
  <c r="IM146" i="3" s="1"/>
  <c r="HN146" i="3"/>
  <c r="HO146" i="3" s="1"/>
  <c r="HZ146" i="3"/>
  <c r="IA146" i="3" s="1"/>
  <c r="HG146" i="3"/>
  <c r="HH146" i="3" s="1"/>
  <c r="KJ146" i="3"/>
  <c r="KK146" i="3" s="1"/>
  <c r="KV146" i="3"/>
  <c r="KW146" i="3" s="1"/>
  <c r="JX146" i="3"/>
  <c r="JY146" i="3" s="1"/>
  <c r="KD146" i="3"/>
  <c r="KE146" i="3" s="1"/>
  <c r="IF146" i="3"/>
  <c r="IG146" i="3" s="1"/>
  <c r="JL146" i="3"/>
  <c r="JM146" i="3" s="1"/>
  <c r="JR146" i="3"/>
  <c r="JS146" i="3" s="1"/>
  <c r="IX146" i="3"/>
  <c r="IY146" i="3" s="1"/>
  <c r="JE146" i="3"/>
  <c r="JF146" i="3" s="1"/>
  <c r="KP146" i="3"/>
  <c r="KQ146" i="3" s="1"/>
  <c r="HT146" i="3"/>
  <c r="HU146" i="3" s="1"/>
  <c r="IR146" i="3"/>
  <c r="IS146" i="3" s="1"/>
  <c r="IL138" i="3"/>
  <c r="IM138" i="3" s="1"/>
  <c r="HN138" i="3"/>
  <c r="HO138" i="3" s="1"/>
  <c r="HT138" i="3"/>
  <c r="HU138" i="3" s="1"/>
  <c r="HG138" i="3"/>
  <c r="HH138" i="3" s="1"/>
  <c r="IX138" i="3"/>
  <c r="IY138" i="3" s="1"/>
  <c r="KD138" i="3"/>
  <c r="KE138" i="3" s="1"/>
  <c r="KJ138" i="3"/>
  <c r="KK138" i="3" s="1"/>
  <c r="IR138" i="3"/>
  <c r="IS138" i="3" s="1"/>
  <c r="JX138" i="3"/>
  <c r="JY138" i="3" s="1"/>
  <c r="HZ138" i="3"/>
  <c r="IA138" i="3" s="1"/>
  <c r="KP138" i="3"/>
  <c r="KQ138" i="3" s="1"/>
  <c r="JL138" i="3"/>
  <c r="JM138" i="3" s="1"/>
  <c r="JR138" i="3"/>
  <c r="JS138" i="3" s="1"/>
  <c r="JE138" i="3"/>
  <c r="JF138" i="3" s="1"/>
  <c r="IF138" i="3"/>
  <c r="IG138" i="3" s="1"/>
  <c r="KV138" i="3"/>
  <c r="KW138" i="3" s="1"/>
  <c r="IR130" i="3"/>
  <c r="IS130" i="3" s="1"/>
  <c r="IF130" i="3"/>
  <c r="IG130" i="3" s="1"/>
  <c r="HN130" i="3"/>
  <c r="HO130" i="3" s="1"/>
  <c r="JE130" i="3"/>
  <c r="JF130" i="3" s="1"/>
  <c r="IX130" i="3"/>
  <c r="IY130" i="3" s="1"/>
  <c r="KD130" i="3"/>
  <c r="KE130" i="3" s="1"/>
  <c r="KV130" i="3"/>
  <c r="KW130" i="3" s="1"/>
  <c r="HT130" i="3"/>
  <c r="HU130" i="3" s="1"/>
  <c r="JL130" i="3"/>
  <c r="JM130" i="3" s="1"/>
  <c r="HG130" i="3"/>
  <c r="HH130" i="3" s="1"/>
  <c r="JX130" i="3"/>
  <c r="JY130" i="3" s="1"/>
  <c r="JR130" i="3"/>
  <c r="JS130" i="3" s="1"/>
  <c r="HZ130" i="3"/>
  <c r="IA130" i="3" s="1"/>
  <c r="KP130" i="3"/>
  <c r="KQ130" i="3" s="1"/>
  <c r="IL130" i="3"/>
  <c r="IM130" i="3" s="1"/>
  <c r="KJ130" i="3"/>
  <c r="KK130" i="3" s="1"/>
  <c r="KV168" i="3"/>
  <c r="KW168" i="3" s="1"/>
  <c r="HZ168" i="3"/>
  <c r="IA168" i="3" s="1"/>
  <c r="HT168" i="3"/>
  <c r="HU168" i="3" s="1"/>
  <c r="JE168" i="3"/>
  <c r="JF168" i="3" s="1"/>
  <c r="IR168" i="3"/>
  <c r="IS168" i="3" s="1"/>
  <c r="KP168" i="3"/>
  <c r="KQ168" i="3" s="1"/>
  <c r="HG168" i="3"/>
  <c r="HH168" i="3" s="1"/>
  <c r="JL168" i="3"/>
  <c r="JM168" i="3" s="1"/>
  <c r="JR168" i="3"/>
  <c r="JS168" i="3" s="1"/>
  <c r="IX168" i="3"/>
  <c r="IY168" i="3" s="1"/>
  <c r="JX168" i="3"/>
  <c r="JY168" i="3" s="1"/>
  <c r="KJ168" i="3"/>
  <c r="KK168" i="3" s="1"/>
  <c r="IL168" i="3"/>
  <c r="IM168" i="3" s="1"/>
  <c r="IF168" i="3"/>
  <c r="IG168" i="3" s="1"/>
  <c r="HN168" i="3"/>
  <c r="HO168" i="3" s="1"/>
  <c r="KD168" i="3"/>
  <c r="KE168" i="3" s="1"/>
  <c r="KV160" i="3"/>
  <c r="KW160" i="3" s="1"/>
  <c r="HT160" i="3"/>
  <c r="HU160" i="3" s="1"/>
  <c r="KP160" i="3"/>
  <c r="KQ160" i="3" s="1"/>
  <c r="HN160" i="3"/>
  <c r="HO160" i="3" s="1"/>
  <c r="IF160" i="3"/>
  <c r="IG160" i="3" s="1"/>
  <c r="JL160" i="3"/>
  <c r="JM160" i="3" s="1"/>
  <c r="JR160" i="3"/>
  <c r="JS160" i="3" s="1"/>
  <c r="KD160" i="3"/>
  <c r="KE160" i="3" s="1"/>
  <c r="HG160" i="3"/>
  <c r="HH160" i="3" s="1"/>
  <c r="IL160" i="3"/>
  <c r="IM160" i="3" s="1"/>
  <c r="JX160" i="3"/>
  <c r="JY160" i="3" s="1"/>
  <c r="KJ160" i="3"/>
  <c r="KK160" i="3" s="1"/>
  <c r="IR160" i="3"/>
  <c r="IS160" i="3" s="1"/>
  <c r="IX160" i="3"/>
  <c r="IY160" i="3" s="1"/>
  <c r="JE160" i="3"/>
  <c r="JF160" i="3" s="1"/>
  <c r="HZ160" i="3"/>
  <c r="IA160" i="3" s="1"/>
  <c r="KP152" i="3"/>
  <c r="KQ152" i="3" s="1"/>
  <c r="HG152" i="3"/>
  <c r="HH152" i="3" s="1"/>
  <c r="HN152" i="3"/>
  <c r="HO152" i="3" s="1"/>
  <c r="HZ152" i="3"/>
  <c r="IA152" i="3" s="1"/>
  <c r="IL152" i="3"/>
  <c r="IM152" i="3" s="1"/>
  <c r="KD152" i="3"/>
  <c r="KE152" i="3" s="1"/>
  <c r="IR152" i="3"/>
  <c r="IS152" i="3" s="1"/>
  <c r="KV152" i="3"/>
  <c r="KW152" i="3" s="1"/>
  <c r="JE152" i="3"/>
  <c r="JF152" i="3" s="1"/>
  <c r="IF152" i="3"/>
  <c r="IG152" i="3" s="1"/>
  <c r="IX152" i="3"/>
  <c r="IY152" i="3" s="1"/>
  <c r="JX152" i="3"/>
  <c r="JY152" i="3" s="1"/>
  <c r="JR152" i="3"/>
  <c r="JS152" i="3" s="1"/>
  <c r="KJ152" i="3"/>
  <c r="KK152" i="3" s="1"/>
  <c r="HT152" i="3"/>
  <c r="HU152" i="3" s="1"/>
  <c r="JL152" i="3"/>
  <c r="JM152" i="3" s="1"/>
  <c r="IF193" i="3"/>
  <c r="IG193" i="3" s="1"/>
  <c r="HT193" i="3"/>
  <c r="HU193" i="3" s="1"/>
  <c r="HG193" i="3"/>
  <c r="HH193" i="3" s="1"/>
  <c r="IR193" i="3"/>
  <c r="IS193" i="3" s="1"/>
  <c r="IL193" i="3"/>
  <c r="IM193" i="3" s="1"/>
  <c r="HZ193" i="3"/>
  <c r="IA193" i="3" s="1"/>
  <c r="IX193" i="3"/>
  <c r="IY193" i="3" s="1"/>
  <c r="HN193" i="3"/>
  <c r="HO193" i="3" s="1"/>
  <c r="JE193" i="3"/>
  <c r="JF193" i="3" s="1"/>
  <c r="KV193" i="3"/>
  <c r="KW193" i="3" s="1"/>
  <c r="JX193" i="3"/>
  <c r="JY193" i="3" s="1"/>
  <c r="KP193" i="3"/>
  <c r="KQ193" i="3" s="1"/>
  <c r="JR193" i="3"/>
  <c r="JS193" i="3" s="1"/>
  <c r="KJ193" i="3"/>
  <c r="KK193" i="3" s="1"/>
  <c r="KD193" i="3"/>
  <c r="KE193" i="3" s="1"/>
  <c r="JL193" i="3"/>
  <c r="JM193" i="3" s="1"/>
  <c r="HT185" i="3"/>
  <c r="HU185" i="3" s="1"/>
  <c r="IL185" i="3"/>
  <c r="IM185" i="3" s="1"/>
  <c r="HZ185" i="3"/>
  <c r="IA185" i="3" s="1"/>
  <c r="JE185" i="3"/>
  <c r="JF185" i="3" s="1"/>
  <c r="HG185" i="3"/>
  <c r="HH185" i="3" s="1"/>
  <c r="KV185" i="3"/>
  <c r="KW185" i="3" s="1"/>
  <c r="JX185" i="3"/>
  <c r="JY185" i="3" s="1"/>
  <c r="IF185" i="3"/>
  <c r="IG185" i="3" s="1"/>
  <c r="JL185" i="3"/>
  <c r="JM185" i="3" s="1"/>
  <c r="HN185" i="3"/>
  <c r="HO185" i="3" s="1"/>
  <c r="JR185" i="3"/>
  <c r="JS185" i="3" s="1"/>
  <c r="KJ185" i="3"/>
  <c r="KK185" i="3" s="1"/>
  <c r="IR185" i="3"/>
  <c r="IS185" i="3" s="1"/>
  <c r="KD185" i="3"/>
  <c r="KE185" i="3" s="1"/>
  <c r="IX185" i="3"/>
  <c r="IY185" i="3" s="1"/>
  <c r="KP185" i="3"/>
  <c r="KQ185" i="3" s="1"/>
  <c r="IX177" i="3"/>
  <c r="IY177" i="3" s="1"/>
  <c r="IF177" i="3"/>
  <c r="IG177" i="3" s="1"/>
  <c r="HN177" i="3"/>
  <c r="HO177" i="3" s="1"/>
  <c r="HT177" i="3"/>
  <c r="HU177" i="3" s="1"/>
  <c r="HG177" i="3"/>
  <c r="HH177" i="3" s="1"/>
  <c r="HZ177" i="3"/>
  <c r="IA177" i="3" s="1"/>
  <c r="JE177" i="3"/>
  <c r="JF177" i="3" s="1"/>
  <c r="IL177" i="3"/>
  <c r="IM177" i="3" s="1"/>
  <c r="JL177" i="3"/>
  <c r="JM177" i="3" s="1"/>
  <c r="JR177" i="3"/>
  <c r="JS177" i="3" s="1"/>
  <c r="KJ177" i="3"/>
  <c r="KK177" i="3" s="1"/>
  <c r="IR177" i="3"/>
  <c r="IS177" i="3" s="1"/>
  <c r="JX177" i="3"/>
  <c r="JY177" i="3" s="1"/>
  <c r="KD177" i="3"/>
  <c r="KE177" i="3" s="1"/>
  <c r="KP177" i="3"/>
  <c r="KQ177" i="3" s="1"/>
  <c r="KV177" i="3"/>
  <c r="KW177" i="3" s="1"/>
  <c r="IL223" i="3"/>
  <c r="IM223" i="3" s="1"/>
  <c r="JR223" i="3"/>
  <c r="JS223" i="3" s="1"/>
  <c r="IF223" i="3"/>
  <c r="IG223" i="3" s="1"/>
  <c r="HZ223" i="3"/>
  <c r="IA223" i="3" s="1"/>
  <c r="KJ223" i="3"/>
  <c r="KK223" i="3" s="1"/>
  <c r="KP223" i="3"/>
  <c r="KQ223" i="3" s="1"/>
  <c r="JL223" i="3"/>
  <c r="JM223" i="3" s="1"/>
  <c r="HT223" i="3"/>
  <c r="HU223" i="3" s="1"/>
  <c r="JE223" i="3"/>
  <c r="JF223" i="3" s="1"/>
  <c r="KD223" i="3"/>
  <c r="KE223" i="3" s="1"/>
  <c r="HN223" i="3"/>
  <c r="HO223" i="3" s="1"/>
  <c r="IX223" i="3"/>
  <c r="IY223" i="3" s="1"/>
  <c r="IR223" i="3"/>
  <c r="IS223" i="3" s="1"/>
  <c r="JX223" i="3"/>
  <c r="JY223" i="3" s="1"/>
  <c r="KV223" i="3"/>
  <c r="KW223" i="3" s="1"/>
  <c r="HG223" i="3"/>
  <c r="HH223" i="3" s="1"/>
  <c r="HZ215" i="3"/>
  <c r="IA215" i="3" s="1"/>
  <c r="KJ215" i="3"/>
  <c r="KK215" i="3" s="1"/>
  <c r="JL215" i="3"/>
  <c r="JM215" i="3" s="1"/>
  <c r="HN215" i="3"/>
  <c r="HO215" i="3" s="1"/>
  <c r="HG215" i="3"/>
  <c r="HH215" i="3" s="1"/>
  <c r="IX215" i="3"/>
  <c r="IY215" i="3" s="1"/>
  <c r="IR215" i="3"/>
  <c r="IS215" i="3" s="1"/>
  <c r="JE215" i="3"/>
  <c r="JF215" i="3" s="1"/>
  <c r="IL215" i="3"/>
  <c r="IM215" i="3" s="1"/>
  <c r="JR215" i="3"/>
  <c r="JS215" i="3" s="1"/>
  <c r="KD215" i="3"/>
  <c r="KE215" i="3" s="1"/>
  <c r="JX215" i="3"/>
  <c r="JY215" i="3" s="1"/>
  <c r="KV215" i="3"/>
  <c r="KW215" i="3" s="1"/>
  <c r="IF215" i="3"/>
  <c r="IG215" i="3" s="1"/>
  <c r="KP215" i="3"/>
  <c r="KQ215" i="3" s="1"/>
  <c r="HT215" i="3"/>
  <c r="HU215" i="3" s="1"/>
  <c r="IR207" i="3"/>
  <c r="IS207" i="3" s="1"/>
  <c r="HZ207" i="3"/>
  <c r="IA207" i="3" s="1"/>
  <c r="HN207" i="3"/>
  <c r="HO207" i="3" s="1"/>
  <c r="KJ207" i="3"/>
  <c r="KK207" i="3" s="1"/>
  <c r="IX207" i="3"/>
  <c r="IY207" i="3" s="1"/>
  <c r="HG207" i="3"/>
  <c r="HH207" i="3" s="1"/>
  <c r="HT207" i="3"/>
  <c r="HU207" i="3" s="1"/>
  <c r="JL207" i="3"/>
  <c r="JM207" i="3" s="1"/>
  <c r="IL207" i="3"/>
  <c r="IM207" i="3" s="1"/>
  <c r="JX207" i="3"/>
  <c r="JY207" i="3" s="1"/>
  <c r="JR207" i="3"/>
  <c r="JS207" i="3" s="1"/>
  <c r="KV207" i="3"/>
  <c r="KW207" i="3" s="1"/>
  <c r="KP207" i="3"/>
  <c r="KQ207" i="3" s="1"/>
  <c r="JE207" i="3"/>
  <c r="JF207" i="3" s="1"/>
  <c r="KD207" i="3"/>
  <c r="KE207" i="3" s="1"/>
  <c r="IF207" i="3"/>
  <c r="IG207" i="3" s="1"/>
  <c r="JE199" i="3"/>
  <c r="JF199" i="3" s="1"/>
  <c r="HN199" i="3"/>
  <c r="HO199" i="3" s="1"/>
  <c r="HT199" i="3"/>
  <c r="HU199" i="3" s="1"/>
  <c r="IX199" i="3"/>
  <c r="IY199" i="3" s="1"/>
  <c r="HG199" i="3"/>
  <c r="HH199" i="3" s="1"/>
  <c r="IR199" i="3"/>
  <c r="IS199" i="3" s="1"/>
  <c r="IL199" i="3"/>
  <c r="IM199" i="3" s="1"/>
  <c r="JL199" i="3"/>
  <c r="JM199" i="3" s="1"/>
  <c r="KP199" i="3"/>
  <c r="KQ199" i="3" s="1"/>
  <c r="HZ199" i="3"/>
  <c r="IA199" i="3" s="1"/>
  <c r="KV199" i="3"/>
  <c r="KW199" i="3" s="1"/>
  <c r="JX199" i="3"/>
  <c r="JY199" i="3" s="1"/>
  <c r="JR199" i="3"/>
  <c r="JS199" i="3" s="1"/>
  <c r="IF199" i="3"/>
  <c r="IG199" i="3" s="1"/>
  <c r="KD199" i="3"/>
  <c r="KE199" i="3" s="1"/>
  <c r="KJ199" i="3"/>
  <c r="KK199" i="3" s="1"/>
  <c r="HZ243" i="3"/>
  <c r="IA243" i="3" s="1"/>
  <c r="IF243" i="3"/>
  <c r="IG243" i="3" s="1"/>
  <c r="HG243" i="3"/>
  <c r="HH243" i="3" s="1"/>
  <c r="JE243" i="3"/>
  <c r="JF243" i="3" s="1"/>
  <c r="HN243" i="3"/>
  <c r="HO243" i="3" s="1"/>
  <c r="IL243" i="3"/>
  <c r="IM243" i="3" s="1"/>
  <c r="JX243" i="3"/>
  <c r="JY243" i="3" s="1"/>
  <c r="HT243" i="3"/>
  <c r="HU243" i="3" s="1"/>
  <c r="JR243" i="3"/>
  <c r="JS243" i="3" s="1"/>
  <c r="KV243" i="3"/>
  <c r="KW243" i="3" s="1"/>
  <c r="IX243" i="3"/>
  <c r="IY243" i="3" s="1"/>
  <c r="KJ243" i="3"/>
  <c r="KK243" i="3" s="1"/>
  <c r="KP243" i="3"/>
  <c r="KQ243" i="3" s="1"/>
  <c r="JL243" i="3"/>
  <c r="JM243" i="3" s="1"/>
  <c r="IR243" i="3"/>
  <c r="IS243" i="3" s="1"/>
  <c r="KD243" i="3"/>
  <c r="KE243" i="3" s="1"/>
  <c r="HN235" i="3"/>
  <c r="HO235" i="3" s="1"/>
  <c r="IF235" i="3"/>
  <c r="IG235" i="3" s="1"/>
  <c r="IX235" i="3"/>
  <c r="IY235" i="3" s="1"/>
  <c r="JE235" i="3"/>
  <c r="JF235" i="3" s="1"/>
  <c r="IL235" i="3"/>
  <c r="IM235" i="3" s="1"/>
  <c r="HZ235" i="3"/>
  <c r="IA235" i="3" s="1"/>
  <c r="HT235" i="3"/>
  <c r="HU235" i="3" s="1"/>
  <c r="HG235" i="3"/>
  <c r="HH235" i="3" s="1"/>
  <c r="KD235" i="3"/>
  <c r="KE235" i="3" s="1"/>
  <c r="JX235" i="3"/>
  <c r="JY235" i="3" s="1"/>
  <c r="KJ235" i="3"/>
  <c r="KK235" i="3" s="1"/>
  <c r="KP235" i="3"/>
  <c r="KQ235" i="3" s="1"/>
  <c r="JL235" i="3"/>
  <c r="JM235" i="3" s="1"/>
  <c r="KV235" i="3"/>
  <c r="KW235" i="3" s="1"/>
  <c r="JR235" i="3"/>
  <c r="JS235" i="3" s="1"/>
  <c r="IR235" i="3"/>
  <c r="IS235" i="3" s="1"/>
  <c r="IR227" i="3"/>
  <c r="IS227" i="3" s="1"/>
  <c r="HN227" i="3"/>
  <c r="HO227" i="3" s="1"/>
  <c r="HG227" i="3"/>
  <c r="HH227" i="3" s="1"/>
  <c r="IF227" i="3"/>
  <c r="IG227" i="3" s="1"/>
  <c r="IX227" i="3"/>
  <c r="IY227" i="3" s="1"/>
  <c r="HT227" i="3"/>
  <c r="HU227" i="3" s="1"/>
  <c r="HZ227" i="3"/>
  <c r="IA227" i="3" s="1"/>
  <c r="KD227" i="3"/>
  <c r="KE227" i="3" s="1"/>
  <c r="IL227" i="3"/>
  <c r="IM227" i="3" s="1"/>
  <c r="JL227" i="3"/>
  <c r="JM227" i="3" s="1"/>
  <c r="KJ227" i="3"/>
  <c r="KK227" i="3" s="1"/>
  <c r="KP227" i="3"/>
  <c r="KQ227" i="3" s="1"/>
  <c r="JX227" i="3"/>
  <c r="JY227" i="3" s="1"/>
  <c r="KV227" i="3"/>
  <c r="KW227" i="3" s="1"/>
  <c r="JR227" i="3"/>
  <c r="JS227" i="3" s="1"/>
  <c r="JE227" i="3"/>
  <c r="JF227" i="3" s="1"/>
  <c r="IF409" i="3"/>
  <c r="IG409" i="3" s="1"/>
  <c r="HT409" i="3"/>
  <c r="HU409" i="3" s="1"/>
  <c r="IR409" i="3"/>
  <c r="IS409" i="3" s="1"/>
  <c r="IX409" i="3"/>
  <c r="IY409" i="3" s="1"/>
  <c r="HZ409" i="3"/>
  <c r="IA409" i="3" s="1"/>
  <c r="KV409" i="3"/>
  <c r="KW409" i="3" s="1"/>
  <c r="JL409" i="3"/>
  <c r="JM409" i="3" s="1"/>
  <c r="HG409" i="3"/>
  <c r="HH409" i="3" s="1"/>
  <c r="JE409" i="3"/>
  <c r="JF409" i="3" s="1"/>
  <c r="HN409" i="3"/>
  <c r="HO409" i="3" s="1"/>
  <c r="IL409" i="3"/>
  <c r="IM409" i="3" s="1"/>
  <c r="JR409" i="3"/>
  <c r="JS409" i="3" s="1"/>
  <c r="KP409" i="3"/>
  <c r="KQ409" i="3" s="1"/>
  <c r="KJ409" i="3"/>
  <c r="KK409" i="3" s="1"/>
  <c r="JX409" i="3"/>
  <c r="JY409" i="3" s="1"/>
  <c r="KD409" i="3"/>
  <c r="KE409" i="3" s="1"/>
  <c r="HN401" i="3"/>
  <c r="HO401" i="3" s="1"/>
  <c r="HT401" i="3"/>
  <c r="HU401" i="3" s="1"/>
  <c r="IF401" i="3"/>
  <c r="IG401" i="3" s="1"/>
  <c r="HG401" i="3"/>
  <c r="HH401" i="3" s="1"/>
  <c r="IX401" i="3"/>
  <c r="IY401" i="3" s="1"/>
  <c r="KV401" i="3"/>
  <c r="KW401" i="3" s="1"/>
  <c r="HZ401" i="3"/>
  <c r="IA401" i="3" s="1"/>
  <c r="JR401" i="3"/>
  <c r="JS401" i="3" s="1"/>
  <c r="IR401" i="3"/>
  <c r="IS401" i="3" s="1"/>
  <c r="IL401" i="3"/>
  <c r="IM401" i="3" s="1"/>
  <c r="KP401" i="3"/>
  <c r="KQ401" i="3" s="1"/>
  <c r="JX401" i="3"/>
  <c r="JY401" i="3" s="1"/>
  <c r="KJ401" i="3"/>
  <c r="KK401" i="3" s="1"/>
  <c r="KD401" i="3"/>
  <c r="KE401" i="3" s="1"/>
  <c r="JL401" i="3"/>
  <c r="JM401" i="3" s="1"/>
  <c r="JE401" i="3"/>
  <c r="JF401" i="3" s="1"/>
  <c r="KJ393" i="3"/>
  <c r="KK393" i="3" s="1"/>
  <c r="HG393" i="3"/>
  <c r="HH393" i="3" s="1"/>
  <c r="KV393" i="3"/>
  <c r="KW393" i="3" s="1"/>
  <c r="IL393" i="3"/>
  <c r="IM393" i="3" s="1"/>
  <c r="HN393" i="3"/>
  <c r="HO393" i="3" s="1"/>
  <c r="HT393" i="3"/>
  <c r="HU393" i="3" s="1"/>
  <c r="HZ393" i="3"/>
  <c r="IA393" i="3" s="1"/>
  <c r="IF393" i="3"/>
  <c r="IG393" i="3" s="1"/>
  <c r="IR393" i="3"/>
  <c r="IS393" i="3" s="1"/>
  <c r="IX393" i="3"/>
  <c r="IY393" i="3" s="1"/>
  <c r="KD393" i="3"/>
  <c r="KE393" i="3" s="1"/>
  <c r="KP393" i="3"/>
  <c r="KQ393" i="3" s="1"/>
  <c r="JR393" i="3"/>
  <c r="JS393" i="3" s="1"/>
  <c r="JX393" i="3"/>
  <c r="JY393" i="3" s="1"/>
  <c r="JL393" i="3"/>
  <c r="JM393" i="3" s="1"/>
  <c r="JE393" i="3"/>
  <c r="JF393" i="3" s="1"/>
  <c r="IX385" i="3"/>
  <c r="IY385" i="3" s="1"/>
  <c r="HT385" i="3"/>
  <c r="HU385" i="3" s="1"/>
  <c r="HG385" i="3"/>
  <c r="HH385" i="3" s="1"/>
  <c r="HN385" i="3"/>
  <c r="HO385" i="3" s="1"/>
  <c r="IL385" i="3"/>
  <c r="IM385" i="3" s="1"/>
  <c r="HZ385" i="3"/>
  <c r="IA385" i="3" s="1"/>
  <c r="KV385" i="3"/>
  <c r="KW385" i="3" s="1"/>
  <c r="IR385" i="3"/>
  <c r="IS385" i="3" s="1"/>
  <c r="JE385" i="3"/>
  <c r="JF385" i="3" s="1"/>
  <c r="JX385" i="3"/>
  <c r="JY385" i="3" s="1"/>
  <c r="IF385" i="3"/>
  <c r="IG385" i="3" s="1"/>
  <c r="KP385" i="3"/>
  <c r="KQ385" i="3" s="1"/>
  <c r="JR385" i="3"/>
  <c r="JS385" i="3" s="1"/>
  <c r="KJ385" i="3"/>
  <c r="KK385" i="3" s="1"/>
  <c r="KD385" i="3"/>
  <c r="KE385" i="3" s="1"/>
  <c r="JL385" i="3"/>
  <c r="JM385" i="3" s="1"/>
  <c r="IF377" i="3"/>
  <c r="IG377" i="3" s="1"/>
  <c r="HN377" i="3"/>
  <c r="HO377" i="3" s="1"/>
  <c r="HG377" i="3"/>
  <c r="HH377" i="3" s="1"/>
  <c r="HZ377" i="3"/>
  <c r="IA377" i="3" s="1"/>
  <c r="JE377" i="3"/>
  <c r="JF377" i="3" s="1"/>
  <c r="HT377" i="3"/>
  <c r="HU377" i="3" s="1"/>
  <c r="IR377" i="3"/>
  <c r="IS377" i="3" s="1"/>
  <c r="JX377" i="3"/>
  <c r="JY377" i="3" s="1"/>
  <c r="IL377" i="3"/>
  <c r="IM377" i="3" s="1"/>
  <c r="JL377" i="3"/>
  <c r="JM377" i="3" s="1"/>
  <c r="JR377" i="3"/>
  <c r="JS377" i="3" s="1"/>
  <c r="KJ377" i="3"/>
  <c r="KK377" i="3" s="1"/>
  <c r="KD377" i="3"/>
  <c r="KE377" i="3" s="1"/>
  <c r="IX377" i="3"/>
  <c r="IY377" i="3" s="1"/>
  <c r="KV377" i="3"/>
  <c r="KW377" i="3" s="1"/>
  <c r="KP377" i="3"/>
  <c r="KQ377" i="3" s="1"/>
  <c r="IL369" i="3"/>
  <c r="IM369" i="3" s="1"/>
  <c r="IX369" i="3"/>
  <c r="IY369" i="3" s="1"/>
  <c r="HN369" i="3"/>
  <c r="HO369" i="3" s="1"/>
  <c r="IF369" i="3"/>
  <c r="IG369" i="3" s="1"/>
  <c r="HZ369" i="3"/>
  <c r="IA369" i="3" s="1"/>
  <c r="JE369" i="3"/>
  <c r="JF369" i="3" s="1"/>
  <c r="HG369" i="3"/>
  <c r="HH369" i="3" s="1"/>
  <c r="IR369" i="3"/>
  <c r="IS369" i="3" s="1"/>
  <c r="JL369" i="3"/>
  <c r="JM369" i="3" s="1"/>
  <c r="HT369" i="3"/>
  <c r="HU369" i="3" s="1"/>
  <c r="JR369" i="3"/>
  <c r="JS369" i="3" s="1"/>
  <c r="KJ369" i="3"/>
  <c r="KK369" i="3" s="1"/>
  <c r="JX369" i="3"/>
  <c r="JY369" i="3" s="1"/>
  <c r="KD369" i="3"/>
  <c r="KE369" i="3" s="1"/>
  <c r="KV369" i="3"/>
  <c r="KW369" i="3" s="1"/>
  <c r="KP369" i="3"/>
  <c r="KQ369" i="3" s="1"/>
  <c r="HT361" i="3"/>
  <c r="HU361" i="3" s="1"/>
  <c r="IF361" i="3"/>
  <c r="IG361" i="3" s="1"/>
  <c r="HG361" i="3"/>
  <c r="HH361" i="3" s="1"/>
  <c r="IR361" i="3"/>
  <c r="IS361" i="3" s="1"/>
  <c r="KV361" i="3"/>
  <c r="KW361" i="3" s="1"/>
  <c r="IL361" i="3"/>
  <c r="IM361" i="3" s="1"/>
  <c r="JR361" i="3"/>
  <c r="JS361" i="3" s="1"/>
  <c r="KD361" i="3"/>
  <c r="KE361" i="3" s="1"/>
  <c r="HN361" i="3"/>
  <c r="HO361" i="3" s="1"/>
  <c r="JX361" i="3"/>
  <c r="JY361" i="3" s="1"/>
  <c r="KJ361" i="3"/>
  <c r="KK361" i="3" s="1"/>
  <c r="HZ361" i="3"/>
  <c r="IA361" i="3" s="1"/>
  <c r="IX361" i="3"/>
  <c r="IY361" i="3" s="1"/>
  <c r="KP361" i="3"/>
  <c r="KQ361" i="3" s="1"/>
  <c r="JL361" i="3"/>
  <c r="JM361" i="3" s="1"/>
  <c r="JE361" i="3"/>
  <c r="JF361" i="3" s="1"/>
  <c r="IF353" i="3"/>
  <c r="IG353" i="3" s="1"/>
  <c r="HG353" i="3"/>
  <c r="HH353" i="3" s="1"/>
  <c r="IR353" i="3"/>
  <c r="IS353" i="3" s="1"/>
  <c r="IX353" i="3"/>
  <c r="IY353" i="3" s="1"/>
  <c r="KD353" i="3"/>
  <c r="KE353" i="3" s="1"/>
  <c r="HT353" i="3"/>
  <c r="HU353" i="3" s="1"/>
  <c r="KV353" i="3"/>
  <c r="KW353" i="3" s="1"/>
  <c r="JX353" i="3"/>
  <c r="JY353" i="3" s="1"/>
  <c r="KJ353" i="3"/>
  <c r="KK353" i="3" s="1"/>
  <c r="HN353" i="3"/>
  <c r="HO353" i="3" s="1"/>
  <c r="HZ353" i="3"/>
  <c r="IA353" i="3" s="1"/>
  <c r="JL353" i="3"/>
  <c r="JM353" i="3" s="1"/>
  <c r="KP353" i="3"/>
  <c r="KQ353" i="3" s="1"/>
  <c r="JE353" i="3"/>
  <c r="JF353" i="3" s="1"/>
  <c r="JR353" i="3"/>
  <c r="JS353" i="3" s="1"/>
  <c r="IL353" i="3"/>
  <c r="IM353" i="3" s="1"/>
  <c r="HN345" i="3"/>
  <c r="HO345" i="3" s="1"/>
  <c r="HG345" i="3"/>
  <c r="HH345" i="3" s="1"/>
  <c r="IR345" i="3"/>
  <c r="IS345" i="3" s="1"/>
  <c r="IF345" i="3"/>
  <c r="IG345" i="3" s="1"/>
  <c r="IL345" i="3"/>
  <c r="IM345" i="3" s="1"/>
  <c r="IX345" i="3"/>
  <c r="IY345" i="3" s="1"/>
  <c r="HZ345" i="3"/>
  <c r="IA345" i="3" s="1"/>
  <c r="JE345" i="3"/>
  <c r="JF345" i="3" s="1"/>
  <c r="JL345" i="3"/>
  <c r="JM345" i="3" s="1"/>
  <c r="KD345" i="3"/>
  <c r="KE345" i="3" s="1"/>
  <c r="KP345" i="3"/>
  <c r="KQ345" i="3" s="1"/>
  <c r="HT345" i="3"/>
  <c r="HU345" i="3" s="1"/>
  <c r="KV345" i="3"/>
  <c r="KW345" i="3" s="1"/>
  <c r="JR345" i="3"/>
  <c r="JS345" i="3" s="1"/>
  <c r="JX345" i="3"/>
  <c r="JY345" i="3" s="1"/>
  <c r="KJ345" i="3"/>
  <c r="KK345" i="3" s="1"/>
  <c r="HN337" i="3"/>
  <c r="HO337" i="3" s="1"/>
  <c r="HT337" i="3"/>
  <c r="HU337" i="3" s="1"/>
  <c r="HG337" i="3"/>
  <c r="HH337" i="3" s="1"/>
  <c r="IR337" i="3"/>
  <c r="IS337" i="3" s="1"/>
  <c r="KV337" i="3"/>
  <c r="KW337" i="3" s="1"/>
  <c r="HZ337" i="3"/>
  <c r="IA337" i="3" s="1"/>
  <c r="JE337" i="3"/>
  <c r="JF337" i="3" s="1"/>
  <c r="IX337" i="3"/>
  <c r="IY337" i="3" s="1"/>
  <c r="JR337" i="3"/>
  <c r="JS337" i="3" s="1"/>
  <c r="IF337" i="3"/>
  <c r="IG337" i="3" s="1"/>
  <c r="KD337" i="3"/>
  <c r="KE337" i="3" s="1"/>
  <c r="JL337" i="3"/>
  <c r="JM337" i="3" s="1"/>
  <c r="KP337" i="3"/>
  <c r="KQ337" i="3" s="1"/>
  <c r="IL337" i="3"/>
  <c r="IM337" i="3" s="1"/>
  <c r="JX337" i="3"/>
  <c r="JY337" i="3" s="1"/>
  <c r="KJ337" i="3"/>
  <c r="KK337" i="3" s="1"/>
  <c r="KJ329" i="3"/>
  <c r="KK329" i="3" s="1"/>
  <c r="IF329" i="3"/>
  <c r="IG329" i="3" s="1"/>
  <c r="IX329" i="3"/>
  <c r="IY329" i="3" s="1"/>
  <c r="HG329" i="3"/>
  <c r="HH329" i="3" s="1"/>
  <c r="HN329" i="3"/>
  <c r="HO329" i="3" s="1"/>
  <c r="HT329" i="3"/>
  <c r="HU329" i="3" s="1"/>
  <c r="KV329" i="3"/>
  <c r="KW329" i="3" s="1"/>
  <c r="IL329" i="3"/>
  <c r="IM329" i="3" s="1"/>
  <c r="KD329" i="3"/>
  <c r="KE329" i="3" s="1"/>
  <c r="HZ329" i="3"/>
  <c r="IA329" i="3" s="1"/>
  <c r="JL329" i="3"/>
  <c r="JM329" i="3" s="1"/>
  <c r="KP329" i="3"/>
  <c r="KQ329" i="3" s="1"/>
  <c r="JE329" i="3"/>
  <c r="JF329" i="3" s="1"/>
  <c r="JX329" i="3"/>
  <c r="JY329" i="3" s="1"/>
  <c r="IR329" i="3"/>
  <c r="IS329" i="3" s="1"/>
  <c r="JR329" i="3"/>
  <c r="JS329" i="3" s="1"/>
  <c r="HT321" i="3"/>
  <c r="HU321" i="3" s="1"/>
  <c r="HG321" i="3"/>
  <c r="HH321" i="3" s="1"/>
  <c r="IX321" i="3"/>
  <c r="IY321" i="3" s="1"/>
  <c r="IL321" i="3"/>
  <c r="IM321" i="3" s="1"/>
  <c r="HZ321" i="3"/>
  <c r="IA321" i="3" s="1"/>
  <c r="IF321" i="3"/>
  <c r="IG321" i="3" s="1"/>
  <c r="JX321" i="3"/>
  <c r="JY321" i="3" s="1"/>
  <c r="JL321" i="3"/>
  <c r="JM321" i="3" s="1"/>
  <c r="KD321" i="3"/>
  <c r="KE321" i="3" s="1"/>
  <c r="KP321" i="3"/>
  <c r="KQ321" i="3" s="1"/>
  <c r="HN321" i="3"/>
  <c r="HO321" i="3" s="1"/>
  <c r="KV321" i="3"/>
  <c r="KW321" i="3" s="1"/>
  <c r="JE321" i="3"/>
  <c r="JF321" i="3" s="1"/>
  <c r="IR321" i="3"/>
  <c r="IS321" i="3" s="1"/>
  <c r="JR321" i="3"/>
  <c r="JS321" i="3" s="1"/>
  <c r="KJ321" i="3"/>
  <c r="KK321" i="3" s="1"/>
  <c r="KJ313" i="3"/>
  <c r="KK313" i="3" s="1"/>
  <c r="HN313" i="3"/>
  <c r="HO313" i="3" s="1"/>
  <c r="IF313" i="3"/>
  <c r="IG313" i="3" s="1"/>
  <c r="HT313" i="3"/>
  <c r="HU313" i="3" s="1"/>
  <c r="IX313" i="3"/>
  <c r="IY313" i="3" s="1"/>
  <c r="IL313" i="3"/>
  <c r="IM313" i="3" s="1"/>
  <c r="HZ313" i="3"/>
  <c r="IA313" i="3" s="1"/>
  <c r="JE313" i="3"/>
  <c r="JF313" i="3" s="1"/>
  <c r="JX313" i="3"/>
  <c r="JY313" i="3" s="1"/>
  <c r="JL313" i="3"/>
  <c r="JM313" i="3" s="1"/>
  <c r="IR313" i="3"/>
  <c r="IS313" i="3" s="1"/>
  <c r="HG313" i="3"/>
  <c r="HH313" i="3" s="1"/>
  <c r="KV313" i="3"/>
  <c r="KW313" i="3" s="1"/>
  <c r="JR313" i="3"/>
  <c r="JS313" i="3" s="1"/>
  <c r="KP313" i="3"/>
  <c r="KQ313" i="3" s="1"/>
  <c r="KD313" i="3"/>
  <c r="KE313" i="3" s="1"/>
  <c r="IF305" i="3"/>
  <c r="IG305" i="3" s="1"/>
  <c r="HN305" i="3"/>
  <c r="HO305" i="3" s="1"/>
  <c r="HZ305" i="3"/>
  <c r="IA305" i="3" s="1"/>
  <c r="JE305" i="3"/>
  <c r="JF305" i="3" s="1"/>
  <c r="HT305" i="3"/>
  <c r="HU305" i="3" s="1"/>
  <c r="HG305" i="3"/>
  <c r="HH305" i="3" s="1"/>
  <c r="IR305" i="3"/>
  <c r="IS305" i="3" s="1"/>
  <c r="IX305" i="3"/>
  <c r="IY305" i="3" s="1"/>
  <c r="JL305" i="3"/>
  <c r="JM305" i="3" s="1"/>
  <c r="KV305" i="3"/>
  <c r="KW305" i="3" s="1"/>
  <c r="JR305" i="3"/>
  <c r="JS305" i="3" s="1"/>
  <c r="JX305" i="3"/>
  <c r="JY305" i="3" s="1"/>
  <c r="IL305" i="3"/>
  <c r="IM305" i="3" s="1"/>
  <c r="KJ305" i="3"/>
  <c r="KK305" i="3" s="1"/>
  <c r="KP305" i="3"/>
  <c r="KQ305" i="3" s="1"/>
  <c r="KD305" i="3"/>
  <c r="KE305" i="3" s="1"/>
  <c r="HN297" i="3"/>
  <c r="HO297" i="3" s="1"/>
  <c r="HT297" i="3"/>
  <c r="HU297" i="3" s="1"/>
  <c r="KV297" i="3"/>
  <c r="KW297" i="3" s="1"/>
  <c r="JR297" i="3"/>
  <c r="JS297" i="3" s="1"/>
  <c r="KD297" i="3"/>
  <c r="KE297" i="3" s="1"/>
  <c r="JE297" i="3"/>
  <c r="JF297" i="3" s="1"/>
  <c r="HG297" i="3"/>
  <c r="HH297" i="3" s="1"/>
  <c r="IF297" i="3"/>
  <c r="IG297" i="3" s="1"/>
  <c r="HZ297" i="3"/>
  <c r="IA297" i="3" s="1"/>
  <c r="IX297" i="3"/>
  <c r="IY297" i="3" s="1"/>
  <c r="JX297" i="3"/>
  <c r="JY297" i="3" s="1"/>
  <c r="KJ297" i="3"/>
  <c r="KK297" i="3" s="1"/>
  <c r="IL297" i="3"/>
  <c r="IM297" i="3" s="1"/>
  <c r="IR297" i="3"/>
  <c r="IS297" i="3" s="1"/>
  <c r="JL297" i="3"/>
  <c r="JM297" i="3" s="1"/>
  <c r="KP297" i="3"/>
  <c r="KQ297" i="3" s="1"/>
  <c r="IX289" i="3"/>
  <c r="IY289" i="3" s="1"/>
  <c r="HG289" i="3"/>
  <c r="HH289" i="3" s="1"/>
  <c r="HT289" i="3"/>
  <c r="HU289" i="3" s="1"/>
  <c r="HN289" i="3"/>
  <c r="HO289" i="3" s="1"/>
  <c r="IR289" i="3"/>
  <c r="IS289" i="3" s="1"/>
  <c r="KV289" i="3"/>
  <c r="KW289" i="3" s="1"/>
  <c r="KD289" i="3"/>
  <c r="KE289" i="3" s="1"/>
  <c r="JE289" i="3"/>
  <c r="JF289" i="3" s="1"/>
  <c r="HZ289" i="3"/>
  <c r="IA289" i="3" s="1"/>
  <c r="JX289" i="3"/>
  <c r="JY289" i="3" s="1"/>
  <c r="KJ289" i="3"/>
  <c r="KK289" i="3" s="1"/>
  <c r="IF289" i="3"/>
  <c r="IG289" i="3" s="1"/>
  <c r="JR289" i="3"/>
  <c r="JS289" i="3" s="1"/>
  <c r="IL289" i="3"/>
  <c r="IM289" i="3" s="1"/>
  <c r="JL289" i="3"/>
  <c r="JM289" i="3" s="1"/>
  <c r="KP289" i="3"/>
  <c r="KQ289" i="3" s="1"/>
  <c r="KJ281" i="3"/>
  <c r="KK281" i="3" s="1"/>
  <c r="IF281" i="3"/>
  <c r="IG281" i="3" s="1"/>
  <c r="HN281" i="3"/>
  <c r="HO281" i="3" s="1"/>
  <c r="HG281" i="3"/>
  <c r="HH281" i="3" s="1"/>
  <c r="IR281" i="3"/>
  <c r="IS281" i="3" s="1"/>
  <c r="IL281" i="3"/>
  <c r="IM281" i="3" s="1"/>
  <c r="JE281" i="3"/>
  <c r="JF281" i="3" s="1"/>
  <c r="HZ281" i="3"/>
  <c r="IA281" i="3" s="1"/>
  <c r="JL281" i="3"/>
  <c r="JM281" i="3" s="1"/>
  <c r="KV281" i="3"/>
  <c r="KW281" i="3" s="1"/>
  <c r="JR281" i="3"/>
  <c r="JS281" i="3" s="1"/>
  <c r="IX281" i="3"/>
  <c r="IY281" i="3" s="1"/>
  <c r="JX281" i="3"/>
  <c r="JY281" i="3" s="1"/>
  <c r="KP281" i="3"/>
  <c r="KQ281" i="3" s="1"/>
  <c r="HT281" i="3"/>
  <c r="HU281" i="3" s="1"/>
  <c r="KD281" i="3"/>
  <c r="KE281" i="3" s="1"/>
  <c r="HN273" i="3"/>
  <c r="HO273" i="3" s="1"/>
  <c r="IR273" i="3"/>
  <c r="IS273" i="3" s="1"/>
  <c r="KV273" i="3"/>
  <c r="KW273" i="3" s="1"/>
  <c r="HT273" i="3"/>
  <c r="HU273" i="3" s="1"/>
  <c r="HZ273" i="3"/>
  <c r="IA273" i="3" s="1"/>
  <c r="IX273" i="3"/>
  <c r="IY273" i="3" s="1"/>
  <c r="JE273" i="3"/>
  <c r="JF273" i="3" s="1"/>
  <c r="IL273" i="3"/>
  <c r="IM273" i="3" s="1"/>
  <c r="JR273" i="3"/>
  <c r="JS273" i="3" s="1"/>
  <c r="JX273" i="3"/>
  <c r="JY273" i="3" s="1"/>
  <c r="HG273" i="3"/>
  <c r="HH273" i="3" s="1"/>
  <c r="KJ273" i="3"/>
  <c r="KK273" i="3" s="1"/>
  <c r="KP273" i="3"/>
  <c r="KQ273" i="3" s="1"/>
  <c r="IF273" i="3"/>
  <c r="IG273" i="3" s="1"/>
  <c r="JL273" i="3"/>
  <c r="JM273" i="3" s="1"/>
  <c r="KD273" i="3"/>
  <c r="KE273" i="3" s="1"/>
  <c r="IF265" i="3"/>
  <c r="IG265" i="3" s="1"/>
  <c r="HG265" i="3"/>
  <c r="HH265" i="3" s="1"/>
  <c r="HT265" i="3"/>
  <c r="HU265" i="3" s="1"/>
  <c r="IR265" i="3"/>
  <c r="IS265" i="3" s="1"/>
  <c r="KV265" i="3"/>
  <c r="KW265" i="3" s="1"/>
  <c r="HN265" i="3"/>
  <c r="HO265" i="3" s="1"/>
  <c r="HZ265" i="3"/>
  <c r="IA265" i="3" s="1"/>
  <c r="IL265" i="3"/>
  <c r="IM265" i="3" s="1"/>
  <c r="IX265" i="3"/>
  <c r="IY265" i="3" s="1"/>
  <c r="KD265" i="3"/>
  <c r="KE265" i="3" s="1"/>
  <c r="JR265" i="3"/>
  <c r="JS265" i="3" s="1"/>
  <c r="JX265" i="3"/>
  <c r="JY265" i="3" s="1"/>
  <c r="KJ265" i="3"/>
  <c r="KK265" i="3" s="1"/>
  <c r="KP265" i="3"/>
  <c r="KQ265" i="3" s="1"/>
  <c r="JE265" i="3"/>
  <c r="JF265" i="3" s="1"/>
  <c r="JL265" i="3"/>
  <c r="JM265" i="3" s="1"/>
  <c r="IX257" i="3"/>
  <c r="IY257" i="3" s="1"/>
  <c r="HT257" i="3"/>
  <c r="HU257" i="3" s="1"/>
  <c r="HG257" i="3"/>
  <c r="HH257" i="3" s="1"/>
  <c r="IF257" i="3"/>
  <c r="IG257" i="3" s="1"/>
  <c r="IL257" i="3"/>
  <c r="IM257" i="3" s="1"/>
  <c r="HZ257" i="3"/>
  <c r="IA257" i="3" s="1"/>
  <c r="HN257" i="3"/>
  <c r="HO257" i="3" s="1"/>
  <c r="JX257" i="3"/>
  <c r="JY257" i="3" s="1"/>
  <c r="KV257" i="3"/>
  <c r="KW257" i="3" s="1"/>
  <c r="KJ257" i="3"/>
  <c r="KK257" i="3" s="1"/>
  <c r="KP257" i="3"/>
  <c r="KQ257" i="3" s="1"/>
  <c r="JE257" i="3"/>
  <c r="JF257" i="3" s="1"/>
  <c r="JL257" i="3"/>
  <c r="JM257" i="3" s="1"/>
  <c r="KD257" i="3"/>
  <c r="KE257" i="3" s="1"/>
  <c r="IR257" i="3"/>
  <c r="IS257" i="3" s="1"/>
  <c r="JR257" i="3"/>
  <c r="JS257" i="3" s="1"/>
  <c r="HG91" i="3"/>
  <c r="HH91" i="3" s="1"/>
  <c r="HN91" i="3"/>
  <c r="HO91" i="3" s="1"/>
  <c r="JX91" i="3"/>
  <c r="JY91" i="3" s="1"/>
  <c r="JL91" i="3"/>
  <c r="JM91" i="3" s="1"/>
  <c r="KJ91" i="3"/>
  <c r="KK91" i="3" s="1"/>
  <c r="JE91" i="3"/>
  <c r="JF91" i="3" s="1"/>
  <c r="IX91" i="3"/>
  <c r="IY91" i="3" s="1"/>
  <c r="KV91" i="3"/>
  <c r="KW91" i="3" s="1"/>
  <c r="KP91" i="3"/>
  <c r="KQ91" i="3" s="1"/>
  <c r="HT91" i="3"/>
  <c r="HU91" i="3" s="1"/>
  <c r="HZ91" i="3"/>
  <c r="IA91" i="3" s="1"/>
  <c r="KD91" i="3"/>
  <c r="KE91" i="3" s="1"/>
  <c r="IR91" i="3"/>
  <c r="IS91" i="3" s="1"/>
  <c r="IF91" i="3"/>
  <c r="IG91" i="3" s="1"/>
  <c r="JR91" i="3"/>
  <c r="JS91" i="3" s="1"/>
  <c r="IL91" i="3"/>
  <c r="IM91" i="3" s="1"/>
  <c r="HT114" i="3"/>
  <c r="HU114" i="3" s="1"/>
  <c r="HZ114" i="3"/>
  <c r="IA114" i="3" s="1"/>
  <c r="IL114" i="3"/>
  <c r="IM114" i="3" s="1"/>
  <c r="JE114" i="3"/>
  <c r="JF114" i="3" s="1"/>
  <c r="HG114" i="3"/>
  <c r="HH114" i="3" s="1"/>
  <c r="IR114" i="3"/>
  <c r="IS114" i="3" s="1"/>
  <c r="JX114" i="3"/>
  <c r="JY114" i="3" s="1"/>
  <c r="JL114" i="3"/>
  <c r="JM114" i="3" s="1"/>
  <c r="KJ114" i="3"/>
  <c r="KK114" i="3" s="1"/>
  <c r="KD114" i="3"/>
  <c r="KE114" i="3" s="1"/>
  <c r="JR114" i="3"/>
  <c r="JS114" i="3" s="1"/>
  <c r="KP114" i="3"/>
  <c r="KQ114" i="3" s="1"/>
  <c r="HN114" i="3"/>
  <c r="HO114" i="3" s="1"/>
  <c r="IF114" i="3"/>
  <c r="IG114" i="3" s="1"/>
  <c r="IX114" i="3"/>
  <c r="IY114" i="3" s="1"/>
  <c r="KV114" i="3"/>
  <c r="KW114" i="3" s="1"/>
  <c r="KV133" i="3"/>
  <c r="KW133" i="3" s="1"/>
  <c r="JE133" i="3"/>
  <c r="JF133" i="3" s="1"/>
  <c r="HG133" i="3"/>
  <c r="HH133" i="3" s="1"/>
  <c r="IR133" i="3"/>
  <c r="IS133" i="3" s="1"/>
  <c r="HT133" i="3"/>
  <c r="HU133" i="3" s="1"/>
  <c r="HZ133" i="3"/>
  <c r="IA133" i="3" s="1"/>
  <c r="HN133" i="3"/>
  <c r="HO133" i="3" s="1"/>
  <c r="IX133" i="3"/>
  <c r="IY133" i="3" s="1"/>
  <c r="JL133" i="3"/>
  <c r="JM133" i="3" s="1"/>
  <c r="IL133" i="3"/>
  <c r="IM133" i="3" s="1"/>
  <c r="JR133" i="3"/>
  <c r="JS133" i="3" s="1"/>
  <c r="JX133" i="3"/>
  <c r="JY133" i="3" s="1"/>
  <c r="IF133" i="3"/>
  <c r="IG133" i="3" s="1"/>
  <c r="KD133" i="3"/>
  <c r="KE133" i="3" s="1"/>
  <c r="KJ133" i="3"/>
  <c r="KK133" i="3" s="1"/>
  <c r="KP133" i="3"/>
  <c r="KQ133" i="3" s="1"/>
  <c r="KD196" i="3"/>
  <c r="KE196" i="3" s="1"/>
  <c r="IX196" i="3"/>
  <c r="IY196" i="3" s="1"/>
  <c r="HG196" i="3"/>
  <c r="HH196" i="3" s="1"/>
  <c r="HN196" i="3"/>
  <c r="HO196" i="3" s="1"/>
  <c r="HT196" i="3"/>
  <c r="HU196" i="3" s="1"/>
  <c r="HZ196" i="3"/>
  <c r="IA196" i="3" s="1"/>
  <c r="IF196" i="3"/>
  <c r="IG196" i="3" s="1"/>
  <c r="JL196" i="3"/>
  <c r="JM196" i="3" s="1"/>
  <c r="JR196" i="3"/>
  <c r="JS196" i="3" s="1"/>
  <c r="KJ196" i="3"/>
  <c r="KK196" i="3" s="1"/>
  <c r="IL196" i="3"/>
  <c r="IM196" i="3" s="1"/>
  <c r="IR196" i="3"/>
  <c r="IS196" i="3" s="1"/>
  <c r="KP196" i="3"/>
  <c r="KQ196" i="3" s="1"/>
  <c r="JE196" i="3"/>
  <c r="JF196" i="3" s="1"/>
  <c r="JX196" i="3"/>
  <c r="JY196" i="3" s="1"/>
  <c r="KV196" i="3"/>
  <c r="KW196" i="3" s="1"/>
  <c r="IF218" i="3"/>
  <c r="IG218" i="3" s="1"/>
  <c r="HN218" i="3"/>
  <c r="HO218" i="3" s="1"/>
  <c r="JE218" i="3"/>
  <c r="JF218" i="3" s="1"/>
  <c r="HT218" i="3"/>
  <c r="HU218" i="3" s="1"/>
  <c r="HG218" i="3"/>
  <c r="HH218" i="3" s="1"/>
  <c r="JX218" i="3"/>
  <c r="JY218" i="3" s="1"/>
  <c r="HZ218" i="3"/>
  <c r="IA218" i="3" s="1"/>
  <c r="IL218" i="3"/>
  <c r="IM218" i="3" s="1"/>
  <c r="IX218" i="3"/>
  <c r="IY218" i="3" s="1"/>
  <c r="KD218" i="3"/>
  <c r="KE218" i="3" s="1"/>
  <c r="KV218" i="3"/>
  <c r="KW218" i="3" s="1"/>
  <c r="JL218" i="3"/>
  <c r="JM218" i="3" s="1"/>
  <c r="JR218" i="3"/>
  <c r="JS218" i="3" s="1"/>
  <c r="KJ218" i="3"/>
  <c r="KK218" i="3" s="1"/>
  <c r="KP218" i="3"/>
  <c r="KQ218" i="3" s="1"/>
  <c r="IR218" i="3"/>
  <c r="IS218" i="3" s="1"/>
  <c r="HN246" i="3"/>
  <c r="HO246" i="3" s="1"/>
  <c r="IL246" i="3"/>
  <c r="IM246" i="3" s="1"/>
  <c r="IF246" i="3"/>
  <c r="IG246" i="3" s="1"/>
  <c r="HZ246" i="3"/>
  <c r="IA246" i="3" s="1"/>
  <c r="KP246" i="3"/>
  <c r="KQ246" i="3" s="1"/>
  <c r="JX246" i="3"/>
  <c r="JY246" i="3" s="1"/>
  <c r="KD246" i="3"/>
  <c r="KE246" i="3" s="1"/>
  <c r="HG246" i="3"/>
  <c r="HH246" i="3" s="1"/>
  <c r="JE246" i="3"/>
  <c r="JF246" i="3" s="1"/>
  <c r="KV246" i="3"/>
  <c r="KW246" i="3" s="1"/>
  <c r="KJ246" i="3"/>
  <c r="KK246" i="3" s="1"/>
  <c r="HT246" i="3"/>
  <c r="HU246" i="3" s="1"/>
  <c r="JL246" i="3"/>
  <c r="JM246" i="3" s="1"/>
  <c r="IR246" i="3"/>
  <c r="IS246" i="3" s="1"/>
  <c r="IX246" i="3"/>
  <c r="IY246" i="3" s="1"/>
  <c r="JR246" i="3"/>
  <c r="JS246" i="3" s="1"/>
  <c r="HG404" i="3"/>
  <c r="HH404" i="3" s="1"/>
  <c r="HT404" i="3"/>
  <c r="HU404" i="3" s="1"/>
  <c r="IX404" i="3"/>
  <c r="IY404" i="3" s="1"/>
  <c r="IL404" i="3"/>
  <c r="IM404" i="3" s="1"/>
  <c r="JE404" i="3"/>
  <c r="JF404" i="3" s="1"/>
  <c r="JR404" i="3"/>
  <c r="JS404" i="3" s="1"/>
  <c r="KD404" i="3"/>
  <c r="KE404" i="3" s="1"/>
  <c r="JX404" i="3"/>
  <c r="JY404" i="3" s="1"/>
  <c r="HZ404" i="3"/>
  <c r="IA404" i="3" s="1"/>
  <c r="KJ404" i="3"/>
  <c r="KK404" i="3" s="1"/>
  <c r="IR404" i="3"/>
  <c r="IS404" i="3" s="1"/>
  <c r="KV404" i="3"/>
  <c r="KW404" i="3" s="1"/>
  <c r="HN404" i="3"/>
  <c r="HO404" i="3" s="1"/>
  <c r="JL404" i="3"/>
  <c r="JM404" i="3" s="1"/>
  <c r="KP404" i="3"/>
  <c r="KQ404" i="3" s="1"/>
  <c r="IF404" i="3"/>
  <c r="IG404" i="3" s="1"/>
  <c r="HG372" i="3"/>
  <c r="HH372" i="3" s="1"/>
  <c r="HT372" i="3"/>
  <c r="HU372" i="3" s="1"/>
  <c r="IX372" i="3"/>
  <c r="IY372" i="3" s="1"/>
  <c r="IL372" i="3"/>
  <c r="IM372" i="3" s="1"/>
  <c r="HN372" i="3"/>
  <c r="HO372" i="3" s="1"/>
  <c r="JE372" i="3"/>
  <c r="JF372" i="3" s="1"/>
  <c r="JR372" i="3"/>
  <c r="JS372" i="3" s="1"/>
  <c r="JL372" i="3"/>
  <c r="JM372" i="3" s="1"/>
  <c r="KD372" i="3"/>
  <c r="KE372" i="3" s="1"/>
  <c r="KP372" i="3"/>
  <c r="KQ372" i="3" s="1"/>
  <c r="JX372" i="3"/>
  <c r="JY372" i="3" s="1"/>
  <c r="KJ372" i="3"/>
  <c r="KK372" i="3" s="1"/>
  <c r="KV372" i="3"/>
  <c r="KW372" i="3" s="1"/>
  <c r="HZ372" i="3"/>
  <c r="IA372" i="3" s="1"/>
  <c r="IF372" i="3"/>
  <c r="IG372" i="3" s="1"/>
  <c r="IR372" i="3"/>
  <c r="IS372" i="3" s="1"/>
  <c r="HG340" i="3"/>
  <c r="HH340" i="3" s="1"/>
  <c r="HT340" i="3"/>
  <c r="HU340" i="3" s="1"/>
  <c r="IX340" i="3"/>
  <c r="IY340" i="3" s="1"/>
  <c r="JE340" i="3"/>
  <c r="JF340" i="3" s="1"/>
  <c r="JR340" i="3"/>
  <c r="JS340" i="3" s="1"/>
  <c r="HZ340" i="3"/>
  <c r="IA340" i="3" s="1"/>
  <c r="KJ340" i="3"/>
  <c r="KK340" i="3" s="1"/>
  <c r="IR340" i="3"/>
  <c r="IS340" i="3" s="1"/>
  <c r="JX340" i="3"/>
  <c r="JY340" i="3" s="1"/>
  <c r="HN340" i="3"/>
  <c r="HO340" i="3" s="1"/>
  <c r="JL340" i="3"/>
  <c r="JM340" i="3" s="1"/>
  <c r="IL340" i="3"/>
  <c r="IM340" i="3" s="1"/>
  <c r="KV340" i="3"/>
  <c r="KW340" i="3" s="1"/>
  <c r="KD340" i="3"/>
  <c r="KE340" i="3" s="1"/>
  <c r="IF340" i="3"/>
  <c r="IG340" i="3" s="1"/>
  <c r="KP340" i="3"/>
  <c r="KQ340" i="3" s="1"/>
  <c r="IL324" i="3"/>
  <c r="IM324" i="3" s="1"/>
  <c r="IX324" i="3"/>
  <c r="IY324" i="3" s="1"/>
  <c r="HZ324" i="3"/>
  <c r="IA324" i="3" s="1"/>
  <c r="HN324" i="3"/>
  <c r="HO324" i="3" s="1"/>
  <c r="KD324" i="3"/>
  <c r="KE324" i="3" s="1"/>
  <c r="HG324" i="3"/>
  <c r="HH324" i="3" s="1"/>
  <c r="IF324" i="3"/>
  <c r="IG324" i="3" s="1"/>
  <c r="JL324" i="3"/>
  <c r="JM324" i="3" s="1"/>
  <c r="HT324" i="3"/>
  <c r="HU324" i="3" s="1"/>
  <c r="KJ324" i="3"/>
  <c r="KK324" i="3" s="1"/>
  <c r="JR324" i="3"/>
  <c r="JS324" i="3" s="1"/>
  <c r="KV324" i="3"/>
  <c r="KW324" i="3" s="1"/>
  <c r="JE324" i="3"/>
  <c r="JF324" i="3" s="1"/>
  <c r="IR324" i="3"/>
  <c r="IS324" i="3" s="1"/>
  <c r="KP324" i="3"/>
  <c r="KQ324" i="3" s="1"/>
  <c r="JX324" i="3"/>
  <c r="JY324" i="3" s="1"/>
  <c r="IX292" i="3"/>
  <c r="IY292" i="3" s="1"/>
  <c r="HZ292" i="3"/>
  <c r="IA292" i="3" s="1"/>
  <c r="HG292" i="3"/>
  <c r="HH292" i="3" s="1"/>
  <c r="IL292" i="3"/>
  <c r="IM292" i="3" s="1"/>
  <c r="KJ292" i="3"/>
  <c r="KK292" i="3" s="1"/>
  <c r="JE292" i="3"/>
  <c r="JF292" i="3" s="1"/>
  <c r="HN292" i="3"/>
  <c r="HO292" i="3" s="1"/>
  <c r="JR292" i="3"/>
  <c r="JS292" i="3" s="1"/>
  <c r="HT292" i="3"/>
  <c r="HU292" i="3" s="1"/>
  <c r="IF292" i="3"/>
  <c r="IG292" i="3" s="1"/>
  <c r="JL292" i="3"/>
  <c r="JM292" i="3" s="1"/>
  <c r="IR292" i="3"/>
  <c r="IS292" i="3" s="1"/>
  <c r="KP292" i="3"/>
  <c r="KQ292" i="3" s="1"/>
  <c r="JX292" i="3"/>
  <c r="JY292" i="3" s="1"/>
  <c r="KD292" i="3"/>
  <c r="KE292" i="3" s="1"/>
  <c r="KV292" i="3"/>
  <c r="KW292" i="3" s="1"/>
  <c r="HG260" i="3"/>
  <c r="HH260" i="3" s="1"/>
  <c r="IX260" i="3"/>
  <c r="IY260" i="3" s="1"/>
  <c r="IL260" i="3"/>
  <c r="IM260" i="3" s="1"/>
  <c r="HN260" i="3"/>
  <c r="HO260" i="3" s="1"/>
  <c r="JR260" i="3"/>
  <c r="JS260" i="3" s="1"/>
  <c r="IF260" i="3"/>
  <c r="IG260" i="3" s="1"/>
  <c r="JL260" i="3"/>
  <c r="JM260" i="3" s="1"/>
  <c r="KJ260" i="3"/>
  <c r="KK260" i="3" s="1"/>
  <c r="IR260" i="3"/>
  <c r="IS260" i="3" s="1"/>
  <c r="HZ260" i="3"/>
  <c r="IA260" i="3" s="1"/>
  <c r="JE260" i="3"/>
  <c r="JF260" i="3" s="1"/>
  <c r="KD260" i="3"/>
  <c r="KE260" i="3" s="1"/>
  <c r="HT260" i="3"/>
  <c r="HU260" i="3" s="1"/>
  <c r="JX260" i="3"/>
  <c r="JY260" i="3" s="1"/>
  <c r="KP260" i="3"/>
  <c r="KQ260" i="3" s="1"/>
  <c r="KV260" i="3"/>
  <c r="KW260" i="3" s="1"/>
  <c r="KD79" i="3"/>
  <c r="KE79" i="3" s="1"/>
  <c r="IR79" i="3"/>
  <c r="IS79" i="3" s="1"/>
  <c r="KJ79" i="3"/>
  <c r="KK79" i="3" s="1"/>
  <c r="IX79" i="3"/>
  <c r="IY79" i="3" s="1"/>
  <c r="HG79" i="3"/>
  <c r="HH79" i="3" s="1"/>
  <c r="HT79" i="3"/>
  <c r="HU79" i="3" s="1"/>
  <c r="IL79" i="3"/>
  <c r="IM79" i="3" s="1"/>
  <c r="HN79" i="3"/>
  <c r="HO79" i="3" s="1"/>
  <c r="JL79" i="3"/>
  <c r="JM79" i="3" s="1"/>
  <c r="IF79" i="3"/>
  <c r="IG79" i="3" s="1"/>
  <c r="JX79" i="3"/>
  <c r="JY79" i="3" s="1"/>
  <c r="HZ79" i="3"/>
  <c r="IA79" i="3" s="1"/>
  <c r="KV79" i="3"/>
  <c r="KW79" i="3" s="1"/>
  <c r="JE79" i="3"/>
  <c r="JF79" i="3" s="1"/>
  <c r="KP79" i="3"/>
  <c r="KQ79" i="3" s="1"/>
  <c r="JR79" i="3"/>
  <c r="JS79" i="3" s="1"/>
  <c r="IF82" i="3"/>
  <c r="IG82" i="3" s="1"/>
  <c r="HN82" i="3"/>
  <c r="HO82" i="3" s="1"/>
  <c r="IR82" i="3"/>
  <c r="IS82" i="3" s="1"/>
  <c r="JE82" i="3"/>
  <c r="JF82" i="3" s="1"/>
  <c r="KV82" i="3"/>
  <c r="KW82" i="3" s="1"/>
  <c r="IX82" i="3"/>
  <c r="IY82" i="3" s="1"/>
  <c r="KD82" i="3"/>
  <c r="KE82" i="3" s="1"/>
  <c r="KJ82" i="3"/>
  <c r="KK82" i="3" s="1"/>
  <c r="HG82" i="3"/>
  <c r="HH82" i="3" s="1"/>
  <c r="HZ82" i="3"/>
  <c r="IA82" i="3" s="1"/>
  <c r="JL82" i="3"/>
  <c r="JM82" i="3" s="1"/>
  <c r="JR82" i="3"/>
  <c r="JS82" i="3" s="1"/>
  <c r="KP82" i="3"/>
  <c r="KQ82" i="3" s="1"/>
  <c r="IL82" i="3"/>
  <c r="IM82" i="3" s="1"/>
  <c r="HT82" i="3"/>
  <c r="HU82" i="3" s="1"/>
  <c r="JX82" i="3"/>
  <c r="JY82" i="3" s="1"/>
  <c r="KD140" i="3"/>
  <c r="KE140" i="3" s="1"/>
  <c r="HZ140" i="3"/>
  <c r="IA140" i="3" s="1"/>
  <c r="HG140" i="3"/>
  <c r="HH140" i="3" s="1"/>
  <c r="IX140" i="3"/>
  <c r="IY140" i="3" s="1"/>
  <c r="IL140" i="3"/>
  <c r="IM140" i="3" s="1"/>
  <c r="IR140" i="3"/>
  <c r="IS140" i="3" s="1"/>
  <c r="IF140" i="3"/>
  <c r="IG140" i="3" s="1"/>
  <c r="KJ140" i="3"/>
  <c r="KK140" i="3" s="1"/>
  <c r="HT140" i="3"/>
  <c r="HU140" i="3" s="1"/>
  <c r="JL140" i="3"/>
  <c r="JM140" i="3" s="1"/>
  <c r="JR140" i="3"/>
  <c r="JS140" i="3" s="1"/>
  <c r="JX140" i="3"/>
  <c r="JY140" i="3" s="1"/>
  <c r="KV140" i="3"/>
  <c r="KW140" i="3" s="1"/>
  <c r="HN140" i="3"/>
  <c r="HO140" i="3" s="1"/>
  <c r="KP140" i="3"/>
  <c r="KQ140" i="3" s="1"/>
  <c r="JE140" i="3"/>
  <c r="JF140" i="3" s="1"/>
  <c r="IR162" i="3"/>
  <c r="IS162" i="3" s="1"/>
  <c r="HN162" i="3"/>
  <c r="HO162" i="3" s="1"/>
  <c r="HG162" i="3"/>
  <c r="HH162" i="3" s="1"/>
  <c r="JE162" i="3"/>
  <c r="JF162" i="3" s="1"/>
  <c r="HT162" i="3"/>
  <c r="HU162" i="3" s="1"/>
  <c r="JX162" i="3"/>
  <c r="JY162" i="3" s="1"/>
  <c r="HZ162" i="3"/>
  <c r="IA162" i="3" s="1"/>
  <c r="IL162" i="3"/>
  <c r="IM162" i="3" s="1"/>
  <c r="IX162" i="3"/>
  <c r="IY162" i="3" s="1"/>
  <c r="KD162" i="3"/>
  <c r="KE162" i="3" s="1"/>
  <c r="JR162" i="3"/>
  <c r="JS162" i="3" s="1"/>
  <c r="IF162" i="3"/>
  <c r="IG162" i="3" s="1"/>
  <c r="KV162" i="3"/>
  <c r="KW162" i="3" s="1"/>
  <c r="JL162" i="3"/>
  <c r="JM162" i="3" s="1"/>
  <c r="KJ162" i="3"/>
  <c r="KK162" i="3" s="1"/>
  <c r="KP162" i="3"/>
  <c r="KQ162" i="3" s="1"/>
  <c r="JR179" i="3"/>
  <c r="JS179" i="3" s="1"/>
  <c r="HN179" i="3"/>
  <c r="HO179" i="3" s="1"/>
  <c r="IX179" i="3"/>
  <c r="IY179" i="3" s="1"/>
  <c r="JE179" i="3"/>
  <c r="JF179" i="3" s="1"/>
  <c r="IL179" i="3"/>
  <c r="IM179" i="3" s="1"/>
  <c r="HZ179" i="3"/>
  <c r="IA179" i="3" s="1"/>
  <c r="IF179" i="3"/>
  <c r="IG179" i="3" s="1"/>
  <c r="JX179" i="3"/>
  <c r="JY179" i="3" s="1"/>
  <c r="KV179" i="3"/>
  <c r="KW179" i="3" s="1"/>
  <c r="HG179" i="3"/>
  <c r="HH179" i="3" s="1"/>
  <c r="KD179" i="3"/>
  <c r="KE179" i="3" s="1"/>
  <c r="HT179" i="3"/>
  <c r="HU179" i="3" s="1"/>
  <c r="JL179" i="3"/>
  <c r="JM179" i="3" s="1"/>
  <c r="KJ179" i="3"/>
  <c r="KK179" i="3" s="1"/>
  <c r="KP179" i="3"/>
  <c r="KQ179" i="3" s="1"/>
  <c r="IR179" i="3"/>
  <c r="IS179" i="3" s="1"/>
  <c r="IF209" i="3"/>
  <c r="IG209" i="3" s="1"/>
  <c r="HT209" i="3"/>
  <c r="HU209" i="3" s="1"/>
  <c r="HG209" i="3"/>
  <c r="HH209" i="3" s="1"/>
  <c r="KV209" i="3"/>
  <c r="KW209" i="3" s="1"/>
  <c r="IR209" i="3"/>
  <c r="IS209" i="3" s="1"/>
  <c r="HN209" i="3"/>
  <c r="HO209" i="3" s="1"/>
  <c r="HZ209" i="3"/>
  <c r="IA209" i="3" s="1"/>
  <c r="JE209" i="3"/>
  <c r="JF209" i="3" s="1"/>
  <c r="IX209" i="3"/>
  <c r="IY209" i="3" s="1"/>
  <c r="JR209" i="3"/>
  <c r="JS209" i="3" s="1"/>
  <c r="KJ209" i="3"/>
  <c r="KK209" i="3" s="1"/>
  <c r="IL209" i="3"/>
  <c r="IM209" i="3" s="1"/>
  <c r="JL209" i="3"/>
  <c r="JM209" i="3" s="1"/>
  <c r="KP209" i="3"/>
  <c r="KQ209" i="3" s="1"/>
  <c r="JX209" i="3"/>
  <c r="JY209" i="3" s="1"/>
  <c r="KD209" i="3"/>
  <c r="KE209" i="3" s="1"/>
  <c r="HZ229" i="3"/>
  <c r="IA229" i="3" s="1"/>
  <c r="HG229" i="3"/>
  <c r="HH229" i="3" s="1"/>
  <c r="IR229" i="3"/>
  <c r="IS229" i="3" s="1"/>
  <c r="HT229" i="3"/>
  <c r="HU229" i="3" s="1"/>
  <c r="JL229" i="3"/>
  <c r="JM229" i="3" s="1"/>
  <c r="HN229" i="3"/>
  <c r="HO229" i="3" s="1"/>
  <c r="IF229" i="3"/>
  <c r="IG229" i="3" s="1"/>
  <c r="JX229" i="3"/>
  <c r="JY229" i="3" s="1"/>
  <c r="JR229" i="3"/>
  <c r="JS229" i="3" s="1"/>
  <c r="KV229" i="3"/>
  <c r="KW229" i="3" s="1"/>
  <c r="JE229" i="3"/>
  <c r="JF229" i="3" s="1"/>
  <c r="IL229" i="3"/>
  <c r="IM229" i="3" s="1"/>
  <c r="IX229" i="3"/>
  <c r="IY229" i="3" s="1"/>
  <c r="KD229" i="3"/>
  <c r="KE229" i="3" s="1"/>
  <c r="KP229" i="3"/>
  <c r="KQ229" i="3" s="1"/>
  <c r="KJ229" i="3"/>
  <c r="KK229" i="3" s="1"/>
  <c r="HN403" i="3"/>
  <c r="HO403" i="3" s="1"/>
  <c r="HG403" i="3"/>
  <c r="HH403" i="3" s="1"/>
  <c r="JX403" i="3"/>
  <c r="JY403" i="3" s="1"/>
  <c r="KD403" i="3"/>
  <c r="KE403" i="3" s="1"/>
  <c r="IF403" i="3"/>
  <c r="IG403" i="3" s="1"/>
  <c r="HT403" i="3"/>
  <c r="HU403" i="3" s="1"/>
  <c r="JE403" i="3"/>
  <c r="JF403" i="3" s="1"/>
  <c r="HZ403" i="3"/>
  <c r="IA403" i="3" s="1"/>
  <c r="JL403" i="3"/>
  <c r="JM403" i="3" s="1"/>
  <c r="IX403" i="3"/>
  <c r="IY403" i="3" s="1"/>
  <c r="IL403" i="3"/>
  <c r="IM403" i="3" s="1"/>
  <c r="JR403" i="3"/>
  <c r="JS403" i="3" s="1"/>
  <c r="KJ403" i="3"/>
  <c r="KK403" i="3" s="1"/>
  <c r="KV403" i="3"/>
  <c r="KW403" i="3" s="1"/>
  <c r="KP403" i="3"/>
  <c r="KQ403" i="3" s="1"/>
  <c r="IR403" i="3"/>
  <c r="IS403" i="3" s="1"/>
  <c r="JR371" i="3"/>
  <c r="JS371" i="3" s="1"/>
  <c r="HN371" i="3"/>
  <c r="HO371" i="3" s="1"/>
  <c r="IF371" i="3"/>
  <c r="IG371" i="3" s="1"/>
  <c r="HT371" i="3"/>
  <c r="HU371" i="3" s="1"/>
  <c r="HZ371" i="3"/>
  <c r="IA371" i="3" s="1"/>
  <c r="IL371" i="3"/>
  <c r="IM371" i="3" s="1"/>
  <c r="JE371" i="3"/>
  <c r="JF371" i="3" s="1"/>
  <c r="IX371" i="3"/>
  <c r="IY371" i="3" s="1"/>
  <c r="HG371" i="3"/>
  <c r="HH371" i="3" s="1"/>
  <c r="JX371" i="3"/>
  <c r="JY371" i="3" s="1"/>
  <c r="KP371" i="3"/>
  <c r="KQ371" i="3" s="1"/>
  <c r="KD371" i="3"/>
  <c r="KE371" i="3" s="1"/>
  <c r="KV371" i="3"/>
  <c r="KW371" i="3" s="1"/>
  <c r="JL371" i="3"/>
  <c r="JM371" i="3" s="1"/>
  <c r="KJ371" i="3"/>
  <c r="KK371" i="3" s="1"/>
  <c r="IR371" i="3"/>
  <c r="IS371" i="3" s="1"/>
  <c r="JE339" i="3"/>
  <c r="JF339" i="3" s="1"/>
  <c r="IX339" i="3"/>
  <c r="IY339" i="3" s="1"/>
  <c r="HN339" i="3"/>
  <c r="HO339" i="3" s="1"/>
  <c r="HG339" i="3"/>
  <c r="HH339" i="3" s="1"/>
  <c r="JX339" i="3"/>
  <c r="JY339" i="3" s="1"/>
  <c r="KD339" i="3"/>
  <c r="KE339" i="3" s="1"/>
  <c r="IR339" i="3"/>
  <c r="IS339" i="3" s="1"/>
  <c r="IL339" i="3"/>
  <c r="IM339" i="3" s="1"/>
  <c r="HZ339" i="3"/>
  <c r="IA339" i="3" s="1"/>
  <c r="JR339" i="3"/>
  <c r="JS339" i="3" s="1"/>
  <c r="IF339" i="3"/>
  <c r="IG339" i="3" s="1"/>
  <c r="KV339" i="3"/>
  <c r="KW339" i="3" s="1"/>
  <c r="KP339" i="3"/>
  <c r="KQ339" i="3" s="1"/>
  <c r="JL339" i="3"/>
  <c r="JM339" i="3" s="1"/>
  <c r="KJ339" i="3"/>
  <c r="KK339" i="3" s="1"/>
  <c r="HT339" i="3"/>
  <c r="HU339" i="3" s="1"/>
  <c r="HG307" i="3"/>
  <c r="HH307" i="3" s="1"/>
  <c r="HT307" i="3"/>
  <c r="HU307" i="3" s="1"/>
  <c r="IX307" i="3"/>
  <c r="IY307" i="3" s="1"/>
  <c r="HZ307" i="3"/>
  <c r="IA307" i="3" s="1"/>
  <c r="IL307" i="3"/>
  <c r="IM307" i="3" s="1"/>
  <c r="IR307" i="3"/>
  <c r="IS307" i="3" s="1"/>
  <c r="JX307" i="3"/>
  <c r="JY307" i="3" s="1"/>
  <c r="JE307" i="3"/>
  <c r="JF307" i="3" s="1"/>
  <c r="KD307" i="3"/>
  <c r="KE307" i="3" s="1"/>
  <c r="JR307" i="3"/>
  <c r="JS307" i="3" s="1"/>
  <c r="KV307" i="3"/>
  <c r="KW307" i="3" s="1"/>
  <c r="KJ307" i="3"/>
  <c r="KK307" i="3" s="1"/>
  <c r="KP307" i="3"/>
  <c r="KQ307" i="3" s="1"/>
  <c r="IF307" i="3"/>
  <c r="IG307" i="3" s="1"/>
  <c r="JL307" i="3"/>
  <c r="JM307" i="3" s="1"/>
  <c r="HN307" i="3"/>
  <c r="HO307" i="3" s="1"/>
  <c r="HG283" i="3"/>
  <c r="HH283" i="3" s="1"/>
  <c r="IX283" i="3"/>
  <c r="IY283" i="3" s="1"/>
  <c r="IF283" i="3"/>
  <c r="IG283" i="3" s="1"/>
  <c r="JX283" i="3"/>
  <c r="JY283" i="3" s="1"/>
  <c r="HT283" i="3"/>
  <c r="HU283" i="3" s="1"/>
  <c r="JL283" i="3"/>
  <c r="JM283" i="3" s="1"/>
  <c r="HN283" i="3"/>
  <c r="HO283" i="3" s="1"/>
  <c r="JE283" i="3"/>
  <c r="JF283" i="3" s="1"/>
  <c r="KD283" i="3"/>
  <c r="KE283" i="3" s="1"/>
  <c r="HZ283" i="3"/>
  <c r="IA283" i="3" s="1"/>
  <c r="IR283" i="3"/>
  <c r="IS283" i="3" s="1"/>
  <c r="IL283" i="3"/>
  <c r="IM283" i="3" s="1"/>
  <c r="JR283" i="3"/>
  <c r="JS283" i="3" s="1"/>
  <c r="KJ283" i="3"/>
  <c r="KK283" i="3" s="1"/>
  <c r="KV283" i="3"/>
  <c r="KW283" i="3" s="1"/>
  <c r="KP283" i="3"/>
  <c r="KQ283" i="3" s="1"/>
  <c r="KV251" i="3"/>
  <c r="KW251" i="3" s="1"/>
  <c r="JR251" i="3"/>
  <c r="JS251" i="3" s="1"/>
  <c r="IX251" i="3"/>
  <c r="IY251" i="3" s="1"/>
  <c r="IF251" i="3"/>
  <c r="IG251" i="3" s="1"/>
  <c r="HG251" i="3"/>
  <c r="HH251" i="3" s="1"/>
  <c r="HT251" i="3"/>
  <c r="HU251" i="3" s="1"/>
  <c r="JL251" i="3"/>
  <c r="JM251" i="3" s="1"/>
  <c r="JE251" i="3"/>
  <c r="JF251" i="3" s="1"/>
  <c r="HZ251" i="3"/>
  <c r="IA251" i="3" s="1"/>
  <c r="IR251" i="3"/>
  <c r="IS251" i="3" s="1"/>
  <c r="JX251" i="3"/>
  <c r="JY251" i="3" s="1"/>
  <c r="KJ251" i="3"/>
  <c r="KK251" i="3" s="1"/>
  <c r="KP251" i="3"/>
  <c r="KQ251" i="3" s="1"/>
  <c r="IL251" i="3"/>
  <c r="IM251" i="3" s="1"/>
  <c r="HN251" i="3"/>
  <c r="HO251" i="3" s="1"/>
  <c r="KD251" i="3"/>
  <c r="KE251" i="3" s="1"/>
  <c r="HN78" i="3"/>
  <c r="HO78" i="3" s="1"/>
  <c r="HZ78" i="3"/>
  <c r="IA78" i="3" s="1"/>
  <c r="JL78" i="3"/>
  <c r="JM78" i="3" s="1"/>
  <c r="IF78" i="3"/>
  <c r="IG78" i="3" s="1"/>
  <c r="JE78" i="3"/>
  <c r="JF78" i="3" s="1"/>
  <c r="IR78" i="3"/>
  <c r="IS78" i="3" s="1"/>
  <c r="IL78" i="3"/>
  <c r="IM78" i="3" s="1"/>
  <c r="KP78" i="3"/>
  <c r="KQ78" i="3" s="1"/>
  <c r="HG78" i="3"/>
  <c r="HH78" i="3" s="1"/>
  <c r="IX78" i="3"/>
  <c r="IY78" i="3" s="1"/>
  <c r="JR78" i="3"/>
  <c r="JS78" i="3" s="1"/>
  <c r="KJ78" i="3"/>
  <c r="KK78" i="3" s="1"/>
  <c r="HT78" i="3"/>
  <c r="HU78" i="3" s="1"/>
  <c r="KD78" i="3"/>
  <c r="KE78" i="3" s="1"/>
  <c r="JX78" i="3"/>
  <c r="JY78" i="3" s="1"/>
  <c r="KV78" i="3"/>
  <c r="KW78" i="3" s="1"/>
  <c r="KJ97" i="3"/>
  <c r="KK97" i="3" s="1"/>
  <c r="IF97" i="3"/>
  <c r="IG97" i="3" s="1"/>
  <c r="HG97" i="3"/>
  <c r="HH97" i="3" s="1"/>
  <c r="HN97" i="3"/>
  <c r="HO97" i="3" s="1"/>
  <c r="JR97" i="3"/>
  <c r="JS97" i="3" s="1"/>
  <c r="IX97" i="3"/>
  <c r="IY97" i="3" s="1"/>
  <c r="IL97" i="3"/>
  <c r="IM97" i="3" s="1"/>
  <c r="JE97" i="3"/>
  <c r="JF97" i="3" s="1"/>
  <c r="KD97" i="3"/>
  <c r="KE97" i="3" s="1"/>
  <c r="IR97" i="3"/>
  <c r="IS97" i="3" s="1"/>
  <c r="KV97" i="3"/>
  <c r="KW97" i="3" s="1"/>
  <c r="HZ97" i="3"/>
  <c r="IA97" i="3" s="1"/>
  <c r="JL97" i="3"/>
  <c r="JM97" i="3" s="1"/>
  <c r="JX97" i="3"/>
  <c r="JY97" i="3" s="1"/>
  <c r="HT97" i="3"/>
  <c r="HU97" i="3" s="1"/>
  <c r="KP97" i="3"/>
  <c r="KQ97" i="3" s="1"/>
  <c r="IX81" i="3"/>
  <c r="IY81" i="3" s="1"/>
  <c r="IF81" i="3"/>
  <c r="IG81" i="3" s="1"/>
  <c r="HZ81" i="3"/>
  <c r="IA81" i="3" s="1"/>
  <c r="HG81" i="3"/>
  <c r="HH81" i="3" s="1"/>
  <c r="IL81" i="3"/>
  <c r="IM81" i="3" s="1"/>
  <c r="HT81" i="3"/>
  <c r="HU81" i="3" s="1"/>
  <c r="KV81" i="3"/>
  <c r="KW81" i="3" s="1"/>
  <c r="IR81" i="3"/>
  <c r="IS81" i="3" s="1"/>
  <c r="KP81" i="3"/>
  <c r="KQ81" i="3" s="1"/>
  <c r="JL81" i="3"/>
  <c r="JM81" i="3" s="1"/>
  <c r="JX81" i="3"/>
  <c r="JY81" i="3" s="1"/>
  <c r="JR81" i="3"/>
  <c r="JS81" i="3" s="1"/>
  <c r="KD81" i="3"/>
  <c r="KE81" i="3" s="1"/>
  <c r="JE81" i="3"/>
  <c r="JF81" i="3" s="1"/>
  <c r="HN81" i="3"/>
  <c r="HO81" i="3" s="1"/>
  <c r="KJ81" i="3"/>
  <c r="KK81" i="3" s="1"/>
  <c r="IL112" i="3"/>
  <c r="IM112" i="3" s="1"/>
  <c r="JE112" i="3"/>
  <c r="JF112" i="3" s="1"/>
  <c r="HZ112" i="3"/>
  <c r="IA112" i="3" s="1"/>
  <c r="KP112" i="3"/>
  <c r="KQ112" i="3" s="1"/>
  <c r="HG112" i="3"/>
  <c r="HH112" i="3" s="1"/>
  <c r="HT112" i="3"/>
  <c r="HU112" i="3" s="1"/>
  <c r="IX112" i="3"/>
  <c r="IY112" i="3" s="1"/>
  <c r="IR112" i="3"/>
  <c r="IS112" i="3" s="1"/>
  <c r="JR112" i="3"/>
  <c r="JS112" i="3" s="1"/>
  <c r="IF112" i="3"/>
  <c r="IG112" i="3" s="1"/>
  <c r="KV112" i="3"/>
  <c r="KW112" i="3" s="1"/>
  <c r="KD112" i="3"/>
  <c r="KE112" i="3" s="1"/>
  <c r="JL112" i="3"/>
  <c r="JM112" i="3" s="1"/>
  <c r="KJ112" i="3"/>
  <c r="KK112" i="3" s="1"/>
  <c r="JX112" i="3"/>
  <c r="JY112" i="3" s="1"/>
  <c r="HN112" i="3"/>
  <c r="HO112" i="3" s="1"/>
  <c r="HZ139" i="3"/>
  <c r="IA139" i="3" s="1"/>
  <c r="JE139" i="3"/>
  <c r="JF139" i="3" s="1"/>
  <c r="IF139" i="3"/>
  <c r="IG139" i="3" s="1"/>
  <c r="HT139" i="3"/>
  <c r="HU139" i="3" s="1"/>
  <c r="HN139" i="3"/>
  <c r="HO139" i="3" s="1"/>
  <c r="IX139" i="3"/>
  <c r="IY139" i="3" s="1"/>
  <c r="HG139" i="3"/>
  <c r="HH139" i="3" s="1"/>
  <c r="KD139" i="3"/>
  <c r="KE139" i="3" s="1"/>
  <c r="IR139" i="3"/>
  <c r="IS139" i="3" s="1"/>
  <c r="JL139" i="3"/>
  <c r="JM139" i="3" s="1"/>
  <c r="IL139" i="3"/>
  <c r="IM139" i="3" s="1"/>
  <c r="JR139" i="3"/>
  <c r="JS139" i="3" s="1"/>
  <c r="KV139" i="3"/>
  <c r="KW139" i="3" s="1"/>
  <c r="JX139" i="3"/>
  <c r="JY139" i="3" s="1"/>
  <c r="KJ139" i="3"/>
  <c r="KK139" i="3" s="1"/>
  <c r="KP139" i="3"/>
  <c r="KQ139" i="3" s="1"/>
  <c r="IF169" i="3"/>
  <c r="IG169" i="3" s="1"/>
  <c r="HN169" i="3"/>
  <c r="HO169" i="3" s="1"/>
  <c r="IX169" i="3"/>
  <c r="IY169" i="3" s="1"/>
  <c r="HT169" i="3"/>
  <c r="HU169" i="3" s="1"/>
  <c r="KV169" i="3"/>
  <c r="KW169" i="3" s="1"/>
  <c r="HG169" i="3"/>
  <c r="HH169" i="3" s="1"/>
  <c r="JE169" i="3"/>
  <c r="JF169" i="3" s="1"/>
  <c r="JR169" i="3"/>
  <c r="JS169" i="3" s="1"/>
  <c r="KD169" i="3"/>
  <c r="KE169" i="3" s="1"/>
  <c r="IR169" i="3"/>
  <c r="IS169" i="3" s="1"/>
  <c r="JX169" i="3"/>
  <c r="JY169" i="3" s="1"/>
  <c r="HZ169" i="3"/>
  <c r="IA169" i="3" s="1"/>
  <c r="IL169" i="3"/>
  <c r="IM169" i="3" s="1"/>
  <c r="KJ169" i="3"/>
  <c r="KK169" i="3" s="1"/>
  <c r="JL169" i="3"/>
  <c r="JM169" i="3" s="1"/>
  <c r="KP169" i="3"/>
  <c r="KQ169" i="3" s="1"/>
  <c r="HG153" i="3"/>
  <c r="HH153" i="3" s="1"/>
  <c r="IR153" i="3"/>
  <c r="IS153" i="3" s="1"/>
  <c r="IL153" i="3"/>
  <c r="IM153" i="3" s="1"/>
  <c r="HT153" i="3"/>
  <c r="HU153" i="3" s="1"/>
  <c r="HZ153" i="3"/>
  <c r="IA153" i="3" s="1"/>
  <c r="JL153" i="3"/>
  <c r="JM153" i="3" s="1"/>
  <c r="KV153" i="3"/>
  <c r="KW153" i="3" s="1"/>
  <c r="JX153" i="3"/>
  <c r="JY153" i="3" s="1"/>
  <c r="KD153" i="3"/>
  <c r="KE153" i="3" s="1"/>
  <c r="KP153" i="3"/>
  <c r="KQ153" i="3" s="1"/>
  <c r="IF153" i="3"/>
  <c r="IG153" i="3" s="1"/>
  <c r="IX153" i="3"/>
  <c r="IY153" i="3" s="1"/>
  <c r="JR153" i="3"/>
  <c r="JS153" i="3" s="1"/>
  <c r="JE153" i="3"/>
  <c r="JF153" i="3" s="1"/>
  <c r="KJ153" i="3"/>
  <c r="KK153" i="3" s="1"/>
  <c r="HN153" i="3"/>
  <c r="HO153" i="3" s="1"/>
  <c r="HN186" i="3"/>
  <c r="HO186" i="3" s="1"/>
  <c r="HG186" i="3"/>
  <c r="HH186" i="3" s="1"/>
  <c r="IX186" i="3"/>
  <c r="IY186" i="3" s="1"/>
  <c r="KD186" i="3"/>
  <c r="KE186" i="3" s="1"/>
  <c r="JE186" i="3"/>
  <c r="JF186" i="3" s="1"/>
  <c r="JX186" i="3"/>
  <c r="JY186" i="3" s="1"/>
  <c r="JR186" i="3"/>
  <c r="JS186" i="3" s="1"/>
  <c r="JL186" i="3"/>
  <c r="JM186" i="3" s="1"/>
  <c r="HZ186" i="3"/>
  <c r="IA186" i="3" s="1"/>
  <c r="KJ186" i="3"/>
  <c r="KK186" i="3" s="1"/>
  <c r="KP186" i="3"/>
  <c r="KQ186" i="3" s="1"/>
  <c r="HT186" i="3"/>
  <c r="HU186" i="3" s="1"/>
  <c r="IF186" i="3"/>
  <c r="IG186" i="3" s="1"/>
  <c r="KV186" i="3"/>
  <c r="KW186" i="3" s="1"/>
  <c r="IR186" i="3"/>
  <c r="IS186" i="3" s="1"/>
  <c r="IL186" i="3"/>
  <c r="IM186" i="3" s="1"/>
  <c r="KV224" i="3"/>
  <c r="KW224" i="3" s="1"/>
  <c r="HZ224" i="3"/>
  <c r="IA224" i="3" s="1"/>
  <c r="HG224" i="3"/>
  <c r="HH224" i="3" s="1"/>
  <c r="JE224" i="3"/>
  <c r="JF224" i="3" s="1"/>
  <c r="IF224" i="3"/>
  <c r="IG224" i="3" s="1"/>
  <c r="JL224" i="3"/>
  <c r="JM224" i="3" s="1"/>
  <c r="JR224" i="3"/>
  <c r="JS224" i="3" s="1"/>
  <c r="IX224" i="3"/>
  <c r="IY224" i="3" s="1"/>
  <c r="KD224" i="3"/>
  <c r="KE224" i="3" s="1"/>
  <c r="JX224" i="3"/>
  <c r="JY224" i="3" s="1"/>
  <c r="KJ224" i="3"/>
  <c r="KK224" i="3" s="1"/>
  <c r="IL224" i="3"/>
  <c r="IM224" i="3" s="1"/>
  <c r="IR224" i="3"/>
  <c r="IS224" i="3" s="1"/>
  <c r="HT224" i="3"/>
  <c r="HU224" i="3" s="1"/>
  <c r="KP224" i="3"/>
  <c r="KQ224" i="3" s="1"/>
  <c r="HN224" i="3"/>
  <c r="HO224" i="3" s="1"/>
  <c r="KP200" i="3"/>
  <c r="KQ200" i="3" s="1"/>
  <c r="JE200" i="3"/>
  <c r="JF200" i="3" s="1"/>
  <c r="KV200" i="3"/>
  <c r="KW200" i="3" s="1"/>
  <c r="HN200" i="3"/>
  <c r="HO200" i="3" s="1"/>
  <c r="HG200" i="3"/>
  <c r="HH200" i="3" s="1"/>
  <c r="HZ200" i="3"/>
  <c r="IA200" i="3" s="1"/>
  <c r="IR200" i="3"/>
  <c r="IS200" i="3" s="1"/>
  <c r="JL200" i="3"/>
  <c r="JM200" i="3" s="1"/>
  <c r="JR200" i="3"/>
  <c r="JS200" i="3" s="1"/>
  <c r="KD200" i="3"/>
  <c r="KE200" i="3" s="1"/>
  <c r="IX200" i="3"/>
  <c r="IY200" i="3" s="1"/>
  <c r="JX200" i="3"/>
  <c r="JY200" i="3" s="1"/>
  <c r="KJ200" i="3"/>
  <c r="KK200" i="3" s="1"/>
  <c r="HT200" i="3"/>
  <c r="HU200" i="3" s="1"/>
  <c r="IF200" i="3"/>
  <c r="IG200" i="3" s="1"/>
  <c r="IL200" i="3"/>
  <c r="IM200" i="3" s="1"/>
  <c r="IL236" i="3"/>
  <c r="IM236" i="3" s="1"/>
  <c r="IX236" i="3"/>
  <c r="IY236" i="3" s="1"/>
  <c r="HT236" i="3"/>
  <c r="HU236" i="3" s="1"/>
  <c r="HG236" i="3"/>
  <c r="HH236" i="3" s="1"/>
  <c r="KD236" i="3"/>
  <c r="KE236" i="3" s="1"/>
  <c r="KJ236" i="3"/>
  <c r="KK236" i="3" s="1"/>
  <c r="IF236" i="3"/>
  <c r="IG236" i="3" s="1"/>
  <c r="HZ236" i="3"/>
  <c r="IA236" i="3" s="1"/>
  <c r="HN236" i="3"/>
  <c r="HO236" i="3" s="1"/>
  <c r="JE236" i="3"/>
  <c r="JF236" i="3" s="1"/>
  <c r="JL236" i="3"/>
  <c r="JM236" i="3" s="1"/>
  <c r="IR236" i="3"/>
  <c r="IS236" i="3" s="1"/>
  <c r="JX236" i="3"/>
  <c r="JY236" i="3" s="1"/>
  <c r="KP236" i="3"/>
  <c r="KQ236" i="3" s="1"/>
  <c r="KV236" i="3"/>
  <c r="KW236" i="3" s="1"/>
  <c r="JR236" i="3"/>
  <c r="JS236" i="3" s="1"/>
  <c r="IF410" i="3"/>
  <c r="IG410" i="3" s="1"/>
  <c r="HN410" i="3"/>
  <c r="HO410" i="3" s="1"/>
  <c r="JE410" i="3"/>
  <c r="JF410" i="3" s="1"/>
  <c r="HT410" i="3"/>
  <c r="HU410" i="3" s="1"/>
  <c r="HG410" i="3"/>
  <c r="HH410" i="3" s="1"/>
  <c r="IR410" i="3"/>
  <c r="IS410" i="3" s="1"/>
  <c r="JX410" i="3"/>
  <c r="JY410" i="3" s="1"/>
  <c r="HZ410" i="3"/>
  <c r="IA410" i="3" s="1"/>
  <c r="IL410" i="3"/>
  <c r="IM410" i="3" s="1"/>
  <c r="IX410" i="3"/>
  <c r="IY410" i="3" s="1"/>
  <c r="KD410" i="3"/>
  <c r="KE410" i="3" s="1"/>
  <c r="JL410" i="3"/>
  <c r="JM410" i="3" s="1"/>
  <c r="JR410" i="3"/>
  <c r="JS410" i="3" s="1"/>
  <c r="KV410" i="3"/>
  <c r="KW410" i="3" s="1"/>
  <c r="KP410" i="3"/>
  <c r="KQ410" i="3" s="1"/>
  <c r="KJ410" i="3"/>
  <c r="KK410" i="3" s="1"/>
  <c r="IL402" i="3"/>
  <c r="IM402" i="3" s="1"/>
  <c r="HN402" i="3"/>
  <c r="HO402" i="3" s="1"/>
  <c r="HZ402" i="3"/>
  <c r="IA402" i="3" s="1"/>
  <c r="JE402" i="3"/>
  <c r="JF402" i="3" s="1"/>
  <c r="JL402" i="3"/>
  <c r="JM402" i="3" s="1"/>
  <c r="HG402" i="3"/>
  <c r="HH402" i="3" s="1"/>
  <c r="KV402" i="3"/>
  <c r="KW402" i="3" s="1"/>
  <c r="JX402" i="3"/>
  <c r="JY402" i="3" s="1"/>
  <c r="IF402" i="3"/>
  <c r="IG402" i="3" s="1"/>
  <c r="KD402" i="3"/>
  <c r="KE402" i="3" s="1"/>
  <c r="JR402" i="3"/>
  <c r="JS402" i="3" s="1"/>
  <c r="IR402" i="3"/>
  <c r="IS402" i="3" s="1"/>
  <c r="KJ402" i="3"/>
  <c r="KK402" i="3" s="1"/>
  <c r="IX402" i="3"/>
  <c r="IY402" i="3" s="1"/>
  <c r="HT402" i="3"/>
  <c r="HU402" i="3" s="1"/>
  <c r="KP402" i="3"/>
  <c r="KQ402" i="3" s="1"/>
  <c r="IL386" i="3"/>
  <c r="IM386" i="3" s="1"/>
  <c r="IR386" i="3"/>
  <c r="IS386" i="3" s="1"/>
  <c r="IF386" i="3"/>
  <c r="IG386" i="3" s="1"/>
  <c r="HN386" i="3"/>
  <c r="HO386" i="3" s="1"/>
  <c r="JE386" i="3"/>
  <c r="JF386" i="3" s="1"/>
  <c r="IX386" i="3"/>
  <c r="IY386" i="3" s="1"/>
  <c r="KD386" i="3"/>
  <c r="KE386" i="3" s="1"/>
  <c r="HT386" i="3"/>
  <c r="HU386" i="3" s="1"/>
  <c r="JL386" i="3"/>
  <c r="JM386" i="3" s="1"/>
  <c r="JX386" i="3"/>
  <c r="JY386" i="3" s="1"/>
  <c r="JR386" i="3"/>
  <c r="JS386" i="3" s="1"/>
  <c r="HZ386" i="3"/>
  <c r="IA386" i="3" s="1"/>
  <c r="KJ386" i="3"/>
  <c r="KK386" i="3" s="1"/>
  <c r="KP386" i="3"/>
  <c r="KQ386" i="3" s="1"/>
  <c r="HG386" i="3"/>
  <c r="HH386" i="3" s="1"/>
  <c r="KV386" i="3"/>
  <c r="KW386" i="3" s="1"/>
  <c r="IL370" i="3"/>
  <c r="IM370" i="3" s="1"/>
  <c r="JE370" i="3"/>
  <c r="JF370" i="3" s="1"/>
  <c r="HG370" i="3"/>
  <c r="HH370" i="3" s="1"/>
  <c r="HN370" i="3"/>
  <c r="HO370" i="3" s="1"/>
  <c r="IR370" i="3"/>
  <c r="IS370" i="3" s="1"/>
  <c r="HZ370" i="3"/>
  <c r="IA370" i="3" s="1"/>
  <c r="JX370" i="3"/>
  <c r="JY370" i="3" s="1"/>
  <c r="HT370" i="3"/>
  <c r="HU370" i="3" s="1"/>
  <c r="JL370" i="3"/>
  <c r="JM370" i="3" s="1"/>
  <c r="KD370" i="3"/>
  <c r="KE370" i="3" s="1"/>
  <c r="KP370" i="3"/>
  <c r="KQ370" i="3" s="1"/>
  <c r="KV370" i="3"/>
  <c r="KW370" i="3" s="1"/>
  <c r="IX370" i="3"/>
  <c r="IY370" i="3" s="1"/>
  <c r="IF370" i="3"/>
  <c r="IG370" i="3" s="1"/>
  <c r="JR370" i="3"/>
  <c r="JS370" i="3" s="1"/>
  <c r="KJ370" i="3"/>
  <c r="KK370" i="3" s="1"/>
  <c r="IR354" i="3"/>
  <c r="IS354" i="3" s="1"/>
  <c r="HN354" i="3"/>
  <c r="HO354" i="3" s="1"/>
  <c r="HG354" i="3"/>
  <c r="HH354" i="3" s="1"/>
  <c r="JE354" i="3"/>
  <c r="JF354" i="3" s="1"/>
  <c r="HT354" i="3"/>
  <c r="HU354" i="3" s="1"/>
  <c r="JX354" i="3"/>
  <c r="JY354" i="3" s="1"/>
  <c r="HZ354" i="3"/>
  <c r="IA354" i="3" s="1"/>
  <c r="IX354" i="3"/>
  <c r="IY354" i="3" s="1"/>
  <c r="KD354" i="3"/>
  <c r="KE354" i="3" s="1"/>
  <c r="IL354" i="3"/>
  <c r="IM354" i="3" s="1"/>
  <c r="JR354" i="3"/>
  <c r="JS354" i="3" s="1"/>
  <c r="JL354" i="3"/>
  <c r="JM354" i="3" s="1"/>
  <c r="KJ354" i="3"/>
  <c r="KK354" i="3" s="1"/>
  <c r="KP354" i="3"/>
  <c r="KQ354" i="3" s="1"/>
  <c r="IF354" i="3"/>
  <c r="IG354" i="3" s="1"/>
  <c r="KV354" i="3"/>
  <c r="KW354" i="3" s="1"/>
  <c r="HN338" i="3"/>
  <c r="HO338" i="3" s="1"/>
  <c r="HZ338" i="3"/>
  <c r="IA338" i="3" s="1"/>
  <c r="IR338" i="3"/>
  <c r="IS338" i="3" s="1"/>
  <c r="HG338" i="3"/>
  <c r="HH338" i="3" s="1"/>
  <c r="IX338" i="3"/>
  <c r="IY338" i="3" s="1"/>
  <c r="KD338" i="3"/>
  <c r="KE338" i="3" s="1"/>
  <c r="JL338" i="3"/>
  <c r="JM338" i="3" s="1"/>
  <c r="IL338" i="3"/>
  <c r="IM338" i="3" s="1"/>
  <c r="JE338" i="3"/>
  <c r="JF338" i="3" s="1"/>
  <c r="KJ338" i="3"/>
  <c r="KK338" i="3" s="1"/>
  <c r="JR338" i="3"/>
  <c r="JS338" i="3" s="1"/>
  <c r="KP338" i="3"/>
  <c r="KQ338" i="3" s="1"/>
  <c r="JX338" i="3"/>
  <c r="JY338" i="3" s="1"/>
  <c r="KV338" i="3"/>
  <c r="KW338" i="3" s="1"/>
  <c r="IF338" i="3"/>
  <c r="IG338" i="3" s="1"/>
  <c r="HT338" i="3"/>
  <c r="HU338" i="3" s="1"/>
  <c r="HN314" i="3"/>
  <c r="HO314" i="3" s="1"/>
  <c r="HT314" i="3"/>
  <c r="HU314" i="3" s="1"/>
  <c r="HG314" i="3"/>
  <c r="HH314" i="3" s="1"/>
  <c r="IL314" i="3"/>
  <c r="IM314" i="3" s="1"/>
  <c r="IX314" i="3"/>
  <c r="IY314" i="3" s="1"/>
  <c r="KD314" i="3"/>
  <c r="KE314" i="3" s="1"/>
  <c r="JE314" i="3"/>
  <c r="JF314" i="3" s="1"/>
  <c r="JX314" i="3"/>
  <c r="JY314" i="3" s="1"/>
  <c r="JR314" i="3"/>
  <c r="JS314" i="3" s="1"/>
  <c r="HZ314" i="3"/>
  <c r="IA314" i="3" s="1"/>
  <c r="IR314" i="3"/>
  <c r="IS314" i="3" s="1"/>
  <c r="KJ314" i="3"/>
  <c r="KK314" i="3" s="1"/>
  <c r="JL314" i="3"/>
  <c r="JM314" i="3" s="1"/>
  <c r="KP314" i="3"/>
  <c r="KQ314" i="3" s="1"/>
  <c r="IF314" i="3"/>
  <c r="IG314" i="3" s="1"/>
  <c r="KV314" i="3"/>
  <c r="KW314" i="3" s="1"/>
  <c r="HN298" i="3"/>
  <c r="HO298" i="3" s="1"/>
  <c r="JE298" i="3"/>
  <c r="JF298" i="3" s="1"/>
  <c r="JX298" i="3"/>
  <c r="JY298" i="3" s="1"/>
  <c r="IR298" i="3"/>
  <c r="IS298" i="3" s="1"/>
  <c r="HG298" i="3"/>
  <c r="HH298" i="3" s="1"/>
  <c r="IL298" i="3"/>
  <c r="IM298" i="3" s="1"/>
  <c r="JL298" i="3"/>
  <c r="JM298" i="3" s="1"/>
  <c r="JR298" i="3"/>
  <c r="JS298" i="3" s="1"/>
  <c r="IX298" i="3"/>
  <c r="IY298" i="3" s="1"/>
  <c r="KV298" i="3"/>
  <c r="KW298" i="3" s="1"/>
  <c r="HZ298" i="3"/>
  <c r="IA298" i="3" s="1"/>
  <c r="KJ298" i="3"/>
  <c r="KK298" i="3" s="1"/>
  <c r="HT298" i="3"/>
  <c r="HU298" i="3" s="1"/>
  <c r="KP298" i="3"/>
  <c r="KQ298" i="3" s="1"/>
  <c r="KD298" i="3"/>
  <c r="KE298" i="3" s="1"/>
  <c r="IF298" i="3"/>
  <c r="IG298" i="3" s="1"/>
  <c r="HN282" i="3"/>
  <c r="HO282" i="3" s="1"/>
  <c r="IF282" i="3"/>
  <c r="IG282" i="3" s="1"/>
  <c r="JE282" i="3"/>
  <c r="JF282" i="3" s="1"/>
  <c r="HG282" i="3"/>
  <c r="HH282" i="3" s="1"/>
  <c r="JX282" i="3"/>
  <c r="JY282" i="3" s="1"/>
  <c r="HZ282" i="3"/>
  <c r="IA282" i="3" s="1"/>
  <c r="HT282" i="3"/>
  <c r="HU282" i="3" s="1"/>
  <c r="IR282" i="3"/>
  <c r="IS282" i="3" s="1"/>
  <c r="IX282" i="3"/>
  <c r="IY282" i="3" s="1"/>
  <c r="KD282" i="3"/>
  <c r="KE282" i="3" s="1"/>
  <c r="IL282" i="3"/>
  <c r="IM282" i="3" s="1"/>
  <c r="JR282" i="3"/>
  <c r="JS282" i="3" s="1"/>
  <c r="KV282" i="3"/>
  <c r="KW282" i="3" s="1"/>
  <c r="KP282" i="3"/>
  <c r="KQ282" i="3" s="1"/>
  <c r="KJ282" i="3"/>
  <c r="KK282" i="3" s="1"/>
  <c r="JL282" i="3"/>
  <c r="JM282" i="3" s="1"/>
  <c r="HN266" i="3"/>
  <c r="HO266" i="3" s="1"/>
  <c r="JE266" i="3"/>
  <c r="JF266" i="3" s="1"/>
  <c r="HG266" i="3"/>
  <c r="HH266" i="3" s="1"/>
  <c r="IR266" i="3"/>
  <c r="IS266" i="3" s="1"/>
  <c r="IX266" i="3"/>
  <c r="IY266" i="3" s="1"/>
  <c r="KD266" i="3"/>
  <c r="KE266" i="3" s="1"/>
  <c r="IL266" i="3"/>
  <c r="IM266" i="3" s="1"/>
  <c r="JL266" i="3"/>
  <c r="JM266" i="3" s="1"/>
  <c r="JX266" i="3"/>
  <c r="JY266" i="3" s="1"/>
  <c r="KV266" i="3"/>
  <c r="KW266" i="3" s="1"/>
  <c r="HT266" i="3"/>
  <c r="HU266" i="3" s="1"/>
  <c r="KJ266" i="3"/>
  <c r="KK266" i="3" s="1"/>
  <c r="KP266" i="3"/>
  <c r="KQ266" i="3" s="1"/>
  <c r="HZ266" i="3"/>
  <c r="IA266" i="3" s="1"/>
  <c r="IF266" i="3"/>
  <c r="IG266" i="3" s="1"/>
  <c r="JR266" i="3"/>
  <c r="JS266" i="3" s="1"/>
  <c r="HN250" i="3"/>
  <c r="HO250" i="3" s="1"/>
  <c r="HG250" i="3"/>
  <c r="HH250" i="3" s="1"/>
  <c r="HT250" i="3"/>
  <c r="HU250" i="3" s="1"/>
  <c r="IX250" i="3"/>
  <c r="IY250" i="3" s="1"/>
  <c r="KD250" i="3"/>
  <c r="KE250" i="3" s="1"/>
  <c r="IR250" i="3"/>
  <c r="IS250" i="3" s="1"/>
  <c r="JX250" i="3"/>
  <c r="JY250" i="3" s="1"/>
  <c r="IL250" i="3"/>
  <c r="IM250" i="3" s="1"/>
  <c r="JL250" i="3"/>
  <c r="JM250" i="3" s="1"/>
  <c r="JR250" i="3"/>
  <c r="JS250" i="3" s="1"/>
  <c r="HZ250" i="3"/>
  <c r="IA250" i="3" s="1"/>
  <c r="JE250" i="3"/>
  <c r="JF250" i="3" s="1"/>
  <c r="KJ250" i="3"/>
  <c r="KK250" i="3" s="1"/>
  <c r="IF250" i="3"/>
  <c r="IG250" i="3" s="1"/>
  <c r="KP250" i="3"/>
  <c r="KQ250" i="3" s="1"/>
  <c r="KV250" i="3"/>
  <c r="KW250" i="3" s="1"/>
  <c r="HZ76" i="3"/>
  <c r="IA76" i="3" s="1"/>
  <c r="HG76" i="3"/>
  <c r="HH76" i="3" s="1"/>
  <c r="IL76" i="3"/>
  <c r="IM76" i="3" s="1"/>
  <c r="HT76" i="3"/>
  <c r="HU76" i="3" s="1"/>
  <c r="IR76" i="3"/>
  <c r="IS76" i="3" s="1"/>
  <c r="JL76" i="3"/>
  <c r="JM76" i="3" s="1"/>
  <c r="IF76" i="3"/>
  <c r="IG76" i="3" s="1"/>
  <c r="KD76" i="3"/>
  <c r="KE76" i="3" s="1"/>
  <c r="IX76" i="3"/>
  <c r="IY76" i="3" s="1"/>
  <c r="JE76" i="3"/>
  <c r="JF76" i="3" s="1"/>
  <c r="HN76" i="3"/>
  <c r="HO76" i="3" s="1"/>
  <c r="JX76" i="3"/>
  <c r="JY76" i="3" s="1"/>
  <c r="KV76" i="3"/>
  <c r="KW76" i="3" s="1"/>
  <c r="JR76" i="3"/>
  <c r="JS76" i="3" s="1"/>
  <c r="KJ76" i="3"/>
  <c r="KK76" i="3" s="1"/>
  <c r="KP76" i="3"/>
  <c r="KQ76" i="3" s="1"/>
  <c r="KD103" i="3"/>
  <c r="KE103" i="3" s="1"/>
  <c r="HZ103" i="3"/>
  <c r="IA103" i="3" s="1"/>
  <c r="HN103" i="3"/>
  <c r="HO103" i="3" s="1"/>
  <c r="IX103" i="3"/>
  <c r="IY103" i="3" s="1"/>
  <c r="HG103" i="3"/>
  <c r="HH103" i="3" s="1"/>
  <c r="IR103" i="3"/>
  <c r="IS103" i="3" s="1"/>
  <c r="JE103" i="3"/>
  <c r="JF103" i="3" s="1"/>
  <c r="HT103" i="3"/>
  <c r="HU103" i="3" s="1"/>
  <c r="JL103" i="3"/>
  <c r="JM103" i="3" s="1"/>
  <c r="JX103" i="3"/>
  <c r="JY103" i="3" s="1"/>
  <c r="JR103" i="3"/>
  <c r="JS103" i="3" s="1"/>
  <c r="KP103" i="3"/>
  <c r="KQ103" i="3" s="1"/>
  <c r="KV103" i="3"/>
  <c r="KW103" i="3" s="1"/>
  <c r="KJ103" i="3"/>
  <c r="KK103" i="3" s="1"/>
  <c r="IF103" i="3"/>
  <c r="IG103" i="3" s="1"/>
  <c r="IL103" i="3"/>
  <c r="IM103" i="3" s="1"/>
  <c r="JR95" i="3"/>
  <c r="JS95" i="3" s="1"/>
  <c r="JE95" i="3"/>
  <c r="JF95" i="3" s="1"/>
  <c r="HN95" i="3"/>
  <c r="HO95" i="3" s="1"/>
  <c r="IX95" i="3"/>
  <c r="IY95" i="3" s="1"/>
  <c r="HG95" i="3"/>
  <c r="HH95" i="3" s="1"/>
  <c r="HT95" i="3"/>
  <c r="HU95" i="3" s="1"/>
  <c r="IL95" i="3"/>
  <c r="IM95" i="3" s="1"/>
  <c r="HZ95" i="3"/>
  <c r="IA95" i="3" s="1"/>
  <c r="IF95" i="3"/>
  <c r="IG95" i="3" s="1"/>
  <c r="JX95" i="3"/>
  <c r="JY95" i="3" s="1"/>
  <c r="KJ95" i="3"/>
  <c r="KK95" i="3" s="1"/>
  <c r="KV95" i="3"/>
  <c r="KW95" i="3" s="1"/>
  <c r="JL95" i="3"/>
  <c r="JM95" i="3" s="1"/>
  <c r="KP95" i="3"/>
  <c r="KQ95" i="3" s="1"/>
  <c r="KD95" i="3"/>
  <c r="KE95" i="3" s="1"/>
  <c r="IR95" i="3"/>
  <c r="IS95" i="3" s="1"/>
  <c r="KD87" i="3"/>
  <c r="KE87" i="3" s="1"/>
  <c r="KJ87" i="3"/>
  <c r="KK87" i="3" s="1"/>
  <c r="HN87" i="3"/>
  <c r="HO87" i="3" s="1"/>
  <c r="JL87" i="3"/>
  <c r="JM87" i="3" s="1"/>
  <c r="IX87" i="3"/>
  <c r="IY87" i="3" s="1"/>
  <c r="IL87" i="3"/>
  <c r="IM87" i="3" s="1"/>
  <c r="HG87" i="3"/>
  <c r="HH87" i="3" s="1"/>
  <c r="HT87" i="3"/>
  <c r="HU87" i="3" s="1"/>
  <c r="KP87" i="3"/>
  <c r="KQ87" i="3" s="1"/>
  <c r="JR87" i="3"/>
  <c r="JS87" i="3" s="1"/>
  <c r="IF87" i="3"/>
  <c r="IG87" i="3" s="1"/>
  <c r="JX87" i="3"/>
  <c r="JY87" i="3" s="1"/>
  <c r="KV87" i="3"/>
  <c r="KW87" i="3" s="1"/>
  <c r="JE87" i="3"/>
  <c r="JF87" i="3" s="1"/>
  <c r="IR87" i="3"/>
  <c r="IS87" i="3" s="1"/>
  <c r="HZ87" i="3"/>
  <c r="IA87" i="3" s="1"/>
  <c r="IR126" i="3"/>
  <c r="IS126" i="3" s="1"/>
  <c r="HN126" i="3"/>
  <c r="HO126" i="3" s="1"/>
  <c r="JX126" i="3"/>
  <c r="JY126" i="3" s="1"/>
  <c r="HG126" i="3"/>
  <c r="HH126" i="3" s="1"/>
  <c r="JL126" i="3"/>
  <c r="JM126" i="3" s="1"/>
  <c r="JR126" i="3"/>
  <c r="JS126" i="3" s="1"/>
  <c r="IF126" i="3"/>
  <c r="IG126" i="3" s="1"/>
  <c r="HT126" i="3"/>
  <c r="HU126" i="3" s="1"/>
  <c r="IL126" i="3"/>
  <c r="IM126" i="3" s="1"/>
  <c r="KD126" i="3"/>
  <c r="KE126" i="3" s="1"/>
  <c r="KP126" i="3"/>
  <c r="KQ126" i="3" s="1"/>
  <c r="IX126" i="3"/>
  <c r="IY126" i="3" s="1"/>
  <c r="KV126" i="3"/>
  <c r="KW126" i="3" s="1"/>
  <c r="JE126" i="3"/>
  <c r="JF126" i="3" s="1"/>
  <c r="KJ126" i="3"/>
  <c r="KK126" i="3" s="1"/>
  <c r="HZ126" i="3"/>
  <c r="IA126" i="3" s="1"/>
  <c r="KJ118" i="3"/>
  <c r="KK118" i="3" s="1"/>
  <c r="HN118" i="3"/>
  <c r="HO118" i="3" s="1"/>
  <c r="IR118" i="3"/>
  <c r="IS118" i="3" s="1"/>
  <c r="IL118" i="3"/>
  <c r="IM118" i="3" s="1"/>
  <c r="HT118" i="3"/>
  <c r="HU118" i="3" s="1"/>
  <c r="HG118" i="3"/>
  <c r="HH118" i="3" s="1"/>
  <c r="HZ118" i="3"/>
  <c r="IA118" i="3" s="1"/>
  <c r="JE118" i="3"/>
  <c r="JF118" i="3" s="1"/>
  <c r="KD118" i="3"/>
  <c r="KE118" i="3" s="1"/>
  <c r="IF118" i="3"/>
  <c r="IG118" i="3" s="1"/>
  <c r="KP118" i="3"/>
  <c r="KQ118" i="3" s="1"/>
  <c r="JX118" i="3"/>
  <c r="JY118" i="3" s="1"/>
  <c r="IX118" i="3"/>
  <c r="IY118" i="3" s="1"/>
  <c r="JR118" i="3"/>
  <c r="JS118" i="3" s="1"/>
  <c r="KV118" i="3"/>
  <c r="KW118" i="3" s="1"/>
  <c r="JL118" i="3"/>
  <c r="JM118" i="3" s="1"/>
  <c r="HN110" i="3"/>
  <c r="HO110" i="3" s="1"/>
  <c r="IL110" i="3"/>
  <c r="IM110" i="3" s="1"/>
  <c r="JL110" i="3"/>
  <c r="JM110" i="3" s="1"/>
  <c r="IX110" i="3"/>
  <c r="IY110" i="3" s="1"/>
  <c r="HZ110" i="3"/>
  <c r="IA110" i="3" s="1"/>
  <c r="HT110" i="3"/>
  <c r="HU110" i="3" s="1"/>
  <c r="HG110" i="3"/>
  <c r="HH110" i="3" s="1"/>
  <c r="IR110" i="3"/>
  <c r="IS110" i="3" s="1"/>
  <c r="KD110" i="3"/>
  <c r="KE110" i="3" s="1"/>
  <c r="KP110" i="3"/>
  <c r="KQ110" i="3" s="1"/>
  <c r="JX110" i="3"/>
  <c r="JY110" i="3" s="1"/>
  <c r="IF110" i="3"/>
  <c r="IG110" i="3" s="1"/>
  <c r="JR110" i="3"/>
  <c r="JS110" i="3" s="1"/>
  <c r="KV110" i="3"/>
  <c r="KW110" i="3" s="1"/>
  <c r="KJ110" i="3"/>
  <c r="KK110" i="3" s="1"/>
  <c r="JE110" i="3"/>
  <c r="JF110" i="3" s="1"/>
  <c r="HG145" i="3"/>
  <c r="HH145" i="3" s="1"/>
  <c r="HT145" i="3"/>
  <c r="HU145" i="3" s="1"/>
  <c r="HN145" i="3"/>
  <c r="HO145" i="3" s="1"/>
  <c r="IF145" i="3"/>
  <c r="IG145" i="3" s="1"/>
  <c r="IL145" i="3"/>
  <c r="IM145" i="3" s="1"/>
  <c r="KV145" i="3"/>
  <c r="KW145" i="3" s="1"/>
  <c r="HZ145" i="3"/>
  <c r="IA145" i="3" s="1"/>
  <c r="JL145" i="3"/>
  <c r="JM145" i="3" s="1"/>
  <c r="IX145" i="3"/>
  <c r="IY145" i="3" s="1"/>
  <c r="JR145" i="3"/>
  <c r="JS145" i="3" s="1"/>
  <c r="KJ145" i="3"/>
  <c r="KK145" i="3" s="1"/>
  <c r="IR145" i="3"/>
  <c r="IS145" i="3" s="1"/>
  <c r="JE145" i="3"/>
  <c r="JF145" i="3" s="1"/>
  <c r="KD145" i="3"/>
  <c r="KE145" i="3" s="1"/>
  <c r="KP145" i="3"/>
  <c r="KQ145" i="3" s="1"/>
  <c r="JX145" i="3"/>
  <c r="JY145" i="3" s="1"/>
  <c r="HG137" i="3"/>
  <c r="HH137" i="3" s="1"/>
  <c r="HN137" i="3"/>
  <c r="HO137" i="3" s="1"/>
  <c r="KV137" i="3"/>
  <c r="KW137" i="3" s="1"/>
  <c r="IF137" i="3"/>
  <c r="IG137" i="3" s="1"/>
  <c r="IR137" i="3"/>
  <c r="IS137" i="3" s="1"/>
  <c r="JL137" i="3"/>
  <c r="JM137" i="3" s="1"/>
  <c r="JR137" i="3"/>
  <c r="JS137" i="3" s="1"/>
  <c r="HZ137" i="3"/>
  <c r="IA137" i="3" s="1"/>
  <c r="HT137" i="3"/>
  <c r="HU137" i="3" s="1"/>
  <c r="KD137" i="3"/>
  <c r="KE137" i="3" s="1"/>
  <c r="JE137" i="3"/>
  <c r="JF137" i="3" s="1"/>
  <c r="KP137" i="3"/>
  <c r="KQ137" i="3" s="1"/>
  <c r="IL137" i="3"/>
  <c r="IM137" i="3" s="1"/>
  <c r="JX137" i="3"/>
  <c r="JY137" i="3" s="1"/>
  <c r="IX137" i="3"/>
  <c r="IY137" i="3" s="1"/>
  <c r="KJ137" i="3"/>
  <c r="KK137" i="3" s="1"/>
  <c r="IF129" i="3"/>
  <c r="IG129" i="3" s="1"/>
  <c r="HT129" i="3"/>
  <c r="HU129" i="3" s="1"/>
  <c r="HN129" i="3"/>
  <c r="HO129" i="3" s="1"/>
  <c r="IR129" i="3"/>
  <c r="IS129" i="3" s="1"/>
  <c r="JE129" i="3"/>
  <c r="JF129" i="3" s="1"/>
  <c r="HZ129" i="3"/>
  <c r="IA129" i="3" s="1"/>
  <c r="IX129" i="3"/>
  <c r="IY129" i="3" s="1"/>
  <c r="HG129" i="3"/>
  <c r="HH129" i="3" s="1"/>
  <c r="JX129" i="3"/>
  <c r="JY129" i="3" s="1"/>
  <c r="IL129" i="3"/>
  <c r="IM129" i="3" s="1"/>
  <c r="KD129" i="3"/>
  <c r="KE129" i="3" s="1"/>
  <c r="KV129" i="3"/>
  <c r="KW129" i="3" s="1"/>
  <c r="KJ129" i="3"/>
  <c r="KK129" i="3" s="1"/>
  <c r="JR129" i="3"/>
  <c r="JS129" i="3" s="1"/>
  <c r="KP129" i="3"/>
  <c r="KQ129" i="3" s="1"/>
  <c r="JL129" i="3"/>
  <c r="JM129" i="3" s="1"/>
  <c r="HZ167" i="3"/>
  <c r="IA167" i="3" s="1"/>
  <c r="HN167" i="3"/>
  <c r="HO167" i="3" s="1"/>
  <c r="IX167" i="3"/>
  <c r="IY167" i="3" s="1"/>
  <c r="JE167" i="3"/>
  <c r="JF167" i="3" s="1"/>
  <c r="IF167" i="3"/>
  <c r="IG167" i="3" s="1"/>
  <c r="JL167" i="3"/>
  <c r="JM167" i="3" s="1"/>
  <c r="KJ167" i="3"/>
  <c r="KK167" i="3" s="1"/>
  <c r="HG167" i="3"/>
  <c r="HH167" i="3" s="1"/>
  <c r="JX167" i="3"/>
  <c r="JY167" i="3" s="1"/>
  <c r="JR167" i="3"/>
  <c r="JS167" i="3" s="1"/>
  <c r="IR167" i="3"/>
  <c r="IS167" i="3" s="1"/>
  <c r="KD167" i="3"/>
  <c r="KE167" i="3" s="1"/>
  <c r="KV167" i="3"/>
  <c r="KW167" i="3" s="1"/>
  <c r="HT167" i="3"/>
  <c r="HU167" i="3" s="1"/>
  <c r="IL167" i="3"/>
  <c r="IM167" i="3" s="1"/>
  <c r="KP167" i="3"/>
  <c r="KQ167" i="3" s="1"/>
  <c r="JR159" i="3"/>
  <c r="JS159" i="3" s="1"/>
  <c r="HN159" i="3"/>
  <c r="HO159" i="3" s="1"/>
  <c r="JL159" i="3"/>
  <c r="JM159" i="3" s="1"/>
  <c r="IF159" i="3"/>
  <c r="IG159" i="3" s="1"/>
  <c r="IL159" i="3"/>
  <c r="IM159" i="3" s="1"/>
  <c r="HG159" i="3"/>
  <c r="HH159" i="3" s="1"/>
  <c r="HT159" i="3"/>
  <c r="HU159" i="3" s="1"/>
  <c r="IR159" i="3"/>
  <c r="IS159" i="3" s="1"/>
  <c r="IX159" i="3"/>
  <c r="IY159" i="3" s="1"/>
  <c r="KD159" i="3"/>
  <c r="KE159" i="3" s="1"/>
  <c r="HZ159" i="3"/>
  <c r="IA159" i="3" s="1"/>
  <c r="KV159" i="3"/>
  <c r="KW159" i="3" s="1"/>
  <c r="JE159" i="3"/>
  <c r="JF159" i="3" s="1"/>
  <c r="KP159" i="3"/>
  <c r="KQ159" i="3" s="1"/>
  <c r="JX159" i="3"/>
  <c r="JY159" i="3" s="1"/>
  <c r="KJ159" i="3"/>
  <c r="KK159" i="3" s="1"/>
  <c r="KP151" i="3"/>
  <c r="KQ151" i="3" s="1"/>
  <c r="KJ151" i="3"/>
  <c r="KK151" i="3" s="1"/>
  <c r="JL151" i="3"/>
  <c r="JM151" i="3" s="1"/>
  <c r="IL151" i="3"/>
  <c r="IM151" i="3" s="1"/>
  <c r="HN151" i="3"/>
  <c r="HO151" i="3" s="1"/>
  <c r="IR151" i="3"/>
  <c r="IS151" i="3" s="1"/>
  <c r="JR151" i="3"/>
  <c r="JS151" i="3" s="1"/>
  <c r="IX151" i="3"/>
  <c r="IY151" i="3" s="1"/>
  <c r="HG151" i="3"/>
  <c r="HH151" i="3" s="1"/>
  <c r="JE151" i="3"/>
  <c r="JF151" i="3" s="1"/>
  <c r="HT151" i="3"/>
  <c r="HU151" i="3" s="1"/>
  <c r="KD151" i="3"/>
  <c r="KE151" i="3" s="1"/>
  <c r="IF151" i="3"/>
  <c r="IG151" i="3" s="1"/>
  <c r="HZ151" i="3"/>
  <c r="IA151" i="3" s="1"/>
  <c r="KV151" i="3"/>
  <c r="KW151" i="3" s="1"/>
  <c r="JX151" i="3"/>
  <c r="JY151" i="3" s="1"/>
  <c r="HZ192" i="3"/>
  <c r="IA192" i="3" s="1"/>
  <c r="HN192" i="3"/>
  <c r="HO192" i="3" s="1"/>
  <c r="JE192" i="3"/>
  <c r="JF192" i="3" s="1"/>
  <c r="IF192" i="3"/>
  <c r="IG192" i="3" s="1"/>
  <c r="IL192" i="3"/>
  <c r="IM192" i="3" s="1"/>
  <c r="HG192" i="3"/>
  <c r="HH192" i="3" s="1"/>
  <c r="HT192" i="3"/>
  <c r="HU192" i="3" s="1"/>
  <c r="JX192" i="3"/>
  <c r="JY192" i="3" s="1"/>
  <c r="KD192" i="3"/>
  <c r="KE192" i="3" s="1"/>
  <c r="IR192" i="3"/>
  <c r="IS192" i="3" s="1"/>
  <c r="IX192" i="3"/>
  <c r="IY192" i="3" s="1"/>
  <c r="JL192" i="3"/>
  <c r="JM192" i="3" s="1"/>
  <c r="KV192" i="3"/>
  <c r="KW192" i="3" s="1"/>
  <c r="KP192" i="3"/>
  <c r="KQ192" i="3" s="1"/>
  <c r="KJ192" i="3"/>
  <c r="KK192" i="3" s="1"/>
  <c r="JR192" i="3"/>
  <c r="JS192" i="3" s="1"/>
  <c r="KP184" i="3"/>
  <c r="KQ184" i="3" s="1"/>
  <c r="HZ184" i="3"/>
  <c r="IA184" i="3" s="1"/>
  <c r="HN184" i="3"/>
  <c r="HO184" i="3" s="1"/>
  <c r="KV184" i="3"/>
  <c r="KW184" i="3" s="1"/>
  <c r="IL184" i="3"/>
  <c r="IM184" i="3" s="1"/>
  <c r="IF184" i="3"/>
  <c r="IG184" i="3" s="1"/>
  <c r="IX184" i="3"/>
  <c r="IY184" i="3" s="1"/>
  <c r="IR184" i="3"/>
  <c r="IS184" i="3" s="1"/>
  <c r="HG184" i="3"/>
  <c r="HH184" i="3" s="1"/>
  <c r="JX184" i="3"/>
  <c r="JY184" i="3" s="1"/>
  <c r="KD184" i="3"/>
  <c r="KE184" i="3" s="1"/>
  <c r="JL184" i="3"/>
  <c r="JM184" i="3" s="1"/>
  <c r="JE184" i="3"/>
  <c r="JF184" i="3" s="1"/>
  <c r="KJ184" i="3"/>
  <c r="KK184" i="3" s="1"/>
  <c r="JR184" i="3"/>
  <c r="JS184" i="3" s="1"/>
  <c r="HT184" i="3"/>
  <c r="HU184" i="3" s="1"/>
  <c r="JE176" i="3"/>
  <c r="JF176" i="3" s="1"/>
  <c r="HZ176" i="3"/>
  <c r="IA176" i="3" s="1"/>
  <c r="HG176" i="3"/>
  <c r="HH176" i="3" s="1"/>
  <c r="IX176" i="3"/>
  <c r="IY176" i="3" s="1"/>
  <c r="IR176" i="3"/>
  <c r="IS176" i="3" s="1"/>
  <c r="HN176" i="3"/>
  <c r="HO176" i="3" s="1"/>
  <c r="IF176" i="3"/>
  <c r="IG176" i="3" s="1"/>
  <c r="JL176" i="3"/>
  <c r="JM176" i="3" s="1"/>
  <c r="KV176" i="3"/>
  <c r="KW176" i="3" s="1"/>
  <c r="JR176" i="3"/>
  <c r="JS176" i="3" s="1"/>
  <c r="JX176" i="3"/>
  <c r="JY176" i="3" s="1"/>
  <c r="KJ176" i="3"/>
  <c r="KK176" i="3" s="1"/>
  <c r="KP176" i="3"/>
  <c r="KQ176" i="3" s="1"/>
  <c r="HT176" i="3"/>
  <c r="HU176" i="3" s="1"/>
  <c r="KD176" i="3"/>
  <c r="KE176" i="3" s="1"/>
  <c r="IL176" i="3"/>
  <c r="IM176" i="3" s="1"/>
  <c r="HG222" i="3"/>
  <c r="HH222" i="3" s="1"/>
  <c r="HN222" i="3"/>
  <c r="HO222" i="3" s="1"/>
  <c r="HZ222" i="3"/>
  <c r="IA222" i="3" s="1"/>
  <c r="JX222" i="3"/>
  <c r="JY222" i="3" s="1"/>
  <c r="KD222" i="3"/>
  <c r="KE222" i="3" s="1"/>
  <c r="IF222" i="3"/>
  <c r="IG222" i="3" s="1"/>
  <c r="JR222" i="3"/>
  <c r="JS222" i="3" s="1"/>
  <c r="JL222" i="3"/>
  <c r="JM222" i="3" s="1"/>
  <c r="IR222" i="3"/>
  <c r="IS222" i="3" s="1"/>
  <c r="KV222" i="3"/>
  <c r="KW222" i="3" s="1"/>
  <c r="IX222" i="3"/>
  <c r="IY222" i="3" s="1"/>
  <c r="JE222" i="3"/>
  <c r="JF222" i="3" s="1"/>
  <c r="IL222" i="3"/>
  <c r="IM222" i="3" s="1"/>
  <c r="KJ222" i="3"/>
  <c r="KK222" i="3" s="1"/>
  <c r="KP222" i="3"/>
  <c r="KQ222" i="3" s="1"/>
  <c r="HT222" i="3"/>
  <c r="HU222" i="3" s="1"/>
  <c r="KJ214" i="3"/>
  <c r="KK214" i="3" s="1"/>
  <c r="HT214" i="3"/>
  <c r="HU214" i="3" s="1"/>
  <c r="IR214" i="3"/>
  <c r="IS214" i="3" s="1"/>
  <c r="HZ214" i="3"/>
  <c r="IA214" i="3" s="1"/>
  <c r="JE214" i="3"/>
  <c r="JF214" i="3" s="1"/>
  <c r="JR214" i="3"/>
  <c r="JS214" i="3" s="1"/>
  <c r="IX214" i="3"/>
  <c r="IY214" i="3" s="1"/>
  <c r="IL214" i="3"/>
  <c r="IM214" i="3" s="1"/>
  <c r="IF214" i="3"/>
  <c r="IG214" i="3" s="1"/>
  <c r="HN214" i="3"/>
  <c r="HO214" i="3" s="1"/>
  <c r="JX214" i="3"/>
  <c r="JY214" i="3" s="1"/>
  <c r="KV214" i="3"/>
  <c r="KW214" i="3" s="1"/>
  <c r="KD214" i="3"/>
  <c r="KE214" i="3" s="1"/>
  <c r="KP214" i="3"/>
  <c r="KQ214" i="3" s="1"/>
  <c r="HG214" i="3"/>
  <c r="HH214" i="3" s="1"/>
  <c r="JL214" i="3"/>
  <c r="JM214" i="3" s="1"/>
  <c r="HN206" i="3"/>
  <c r="HO206" i="3" s="1"/>
  <c r="IR206" i="3"/>
  <c r="IS206" i="3" s="1"/>
  <c r="HZ206" i="3"/>
  <c r="IA206" i="3" s="1"/>
  <c r="HG206" i="3"/>
  <c r="HH206" i="3" s="1"/>
  <c r="IX206" i="3"/>
  <c r="IY206" i="3" s="1"/>
  <c r="IL206" i="3"/>
  <c r="IM206" i="3" s="1"/>
  <c r="JL206" i="3"/>
  <c r="JM206" i="3" s="1"/>
  <c r="KP206" i="3"/>
  <c r="KQ206" i="3" s="1"/>
  <c r="IF206" i="3"/>
  <c r="IG206" i="3" s="1"/>
  <c r="KD206" i="3"/>
  <c r="KE206" i="3" s="1"/>
  <c r="JE206" i="3"/>
  <c r="JF206" i="3" s="1"/>
  <c r="JR206" i="3"/>
  <c r="JS206" i="3" s="1"/>
  <c r="KJ206" i="3"/>
  <c r="KK206" i="3" s="1"/>
  <c r="HT206" i="3"/>
  <c r="HU206" i="3" s="1"/>
  <c r="KV206" i="3"/>
  <c r="KW206" i="3" s="1"/>
  <c r="JX206" i="3"/>
  <c r="JY206" i="3" s="1"/>
  <c r="KJ198" i="3"/>
  <c r="KK198" i="3" s="1"/>
  <c r="HZ198" i="3"/>
  <c r="IA198" i="3" s="1"/>
  <c r="HT198" i="3"/>
  <c r="HU198" i="3" s="1"/>
  <c r="IL198" i="3"/>
  <c r="IM198" i="3" s="1"/>
  <c r="JL198" i="3"/>
  <c r="JM198" i="3" s="1"/>
  <c r="HG198" i="3"/>
  <c r="HH198" i="3" s="1"/>
  <c r="JE198" i="3"/>
  <c r="JF198" i="3" s="1"/>
  <c r="KD198" i="3"/>
  <c r="KE198" i="3" s="1"/>
  <c r="IF198" i="3"/>
  <c r="IG198" i="3" s="1"/>
  <c r="HN198" i="3"/>
  <c r="HO198" i="3" s="1"/>
  <c r="IX198" i="3"/>
  <c r="IY198" i="3" s="1"/>
  <c r="JR198" i="3"/>
  <c r="JS198" i="3" s="1"/>
  <c r="KP198" i="3"/>
  <c r="KQ198" i="3" s="1"/>
  <c r="KV198" i="3"/>
  <c r="KW198" i="3" s="1"/>
  <c r="IR198" i="3"/>
  <c r="IS198" i="3" s="1"/>
  <c r="JX198" i="3"/>
  <c r="JY198" i="3" s="1"/>
  <c r="IL242" i="3"/>
  <c r="IM242" i="3" s="1"/>
  <c r="IR242" i="3"/>
  <c r="IS242" i="3" s="1"/>
  <c r="HN242" i="3"/>
  <c r="HO242" i="3" s="1"/>
  <c r="HG242" i="3"/>
  <c r="HH242" i="3" s="1"/>
  <c r="HT242" i="3"/>
  <c r="HU242" i="3" s="1"/>
  <c r="HZ242" i="3"/>
  <c r="IA242" i="3" s="1"/>
  <c r="JX242" i="3"/>
  <c r="JY242" i="3" s="1"/>
  <c r="JE242" i="3"/>
  <c r="JF242" i="3" s="1"/>
  <c r="IX242" i="3"/>
  <c r="IY242" i="3" s="1"/>
  <c r="KP242" i="3"/>
  <c r="KQ242" i="3" s="1"/>
  <c r="IF242" i="3"/>
  <c r="IG242" i="3" s="1"/>
  <c r="KV242" i="3"/>
  <c r="KW242" i="3" s="1"/>
  <c r="KD242" i="3"/>
  <c r="KE242" i="3" s="1"/>
  <c r="JL242" i="3"/>
  <c r="JM242" i="3" s="1"/>
  <c r="KJ242" i="3"/>
  <c r="KK242" i="3" s="1"/>
  <c r="JR242" i="3"/>
  <c r="JS242" i="3" s="1"/>
  <c r="HN234" i="3"/>
  <c r="HO234" i="3" s="1"/>
  <c r="JX234" i="3"/>
  <c r="JY234" i="3" s="1"/>
  <c r="IL234" i="3"/>
  <c r="IM234" i="3" s="1"/>
  <c r="IF234" i="3"/>
  <c r="IG234" i="3" s="1"/>
  <c r="HZ234" i="3"/>
  <c r="IA234" i="3" s="1"/>
  <c r="JE234" i="3"/>
  <c r="JF234" i="3" s="1"/>
  <c r="IX234" i="3"/>
  <c r="IY234" i="3" s="1"/>
  <c r="KD234" i="3"/>
  <c r="KE234" i="3" s="1"/>
  <c r="JL234" i="3"/>
  <c r="JM234" i="3" s="1"/>
  <c r="KV234" i="3"/>
  <c r="KW234" i="3" s="1"/>
  <c r="HG234" i="3"/>
  <c r="HH234" i="3" s="1"/>
  <c r="KJ234" i="3"/>
  <c r="KK234" i="3" s="1"/>
  <c r="KP234" i="3"/>
  <c r="KQ234" i="3" s="1"/>
  <c r="JR234" i="3"/>
  <c r="JS234" i="3" s="1"/>
  <c r="IR234" i="3"/>
  <c r="IS234" i="3" s="1"/>
  <c r="HT234" i="3"/>
  <c r="HU234" i="3" s="1"/>
  <c r="IL416" i="3"/>
  <c r="IM416" i="3" s="1"/>
  <c r="KV416" i="3"/>
  <c r="KW416" i="3" s="1"/>
  <c r="HZ416" i="3"/>
  <c r="IA416" i="3" s="1"/>
  <c r="HN416" i="3"/>
  <c r="HO416" i="3" s="1"/>
  <c r="IF416" i="3"/>
  <c r="IG416" i="3" s="1"/>
  <c r="HG416" i="3"/>
  <c r="HH416" i="3" s="1"/>
  <c r="IX416" i="3"/>
  <c r="IY416" i="3" s="1"/>
  <c r="JL416" i="3"/>
  <c r="JM416" i="3" s="1"/>
  <c r="JR416" i="3"/>
  <c r="JS416" i="3" s="1"/>
  <c r="KD416" i="3"/>
  <c r="KE416" i="3" s="1"/>
  <c r="JE416" i="3"/>
  <c r="JF416" i="3" s="1"/>
  <c r="JX416" i="3"/>
  <c r="JY416" i="3" s="1"/>
  <c r="KJ416" i="3"/>
  <c r="KK416" i="3" s="1"/>
  <c r="IR416" i="3"/>
  <c r="IS416" i="3" s="1"/>
  <c r="HT416" i="3"/>
  <c r="HU416" i="3" s="1"/>
  <c r="KP416" i="3"/>
  <c r="KQ416" i="3" s="1"/>
  <c r="HG408" i="3"/>
  <c r="HH408" i="3" s="1"/>
  <c r="HZ408" i="3"/>
  <c r="IA408" i="3" s="1"/>
  <c r="HN408" i="3"/>
  <c r="HO408" i="3" s="1"/>
  <c r="JE408" i="3"/>
  <c r="JF408" i="3" s="1"/>
  <c r="HT408" i="3"/>
  <c r="HU408" i="3" s="1"/>
  <c r="KV408" i="3"/>
  <c r="KW408" i="3" s="1"/>
  <c r="IL408" i="3"/>
  <c r="IM408" i="3" s="1"/>
  <c r="KD408" i="3"/>
  <c r="KE408" i="3" s="1"/>
  <c r="IR408" i="3"/>
  <c r="IS408" i="3" s="1"/>
  <c r="IF408" i="3"/>
  <c r="IG408" i="3" s="1"/>
  <c r="IX408" i="3"/>
  <c r="IY408" i="3" s="1"/>
  <c r="JL408" i="3"/>
  <c r="JM408" i="3" s="1"/>
  <c r="KP408" i="3"/>
  <c r="KQ408" i="3" s="1"/>
  <c r="JX408" i="3"/>
  <c r="JY408" i="3" s="1"/>
  <c r="JR408" i="3"/>
  <c r="JS408" i="3" s="1"/>
  <c r="KJ408" i="3"/>
  <c r="KK408" i="3" s="1"/>
  <c r="JE400" i="3"/>
  <c r="JF400" i="3" s="1"/>
  <c r="HZ400" i="3"/>
  <c r="IA400" i="3" s="1"/>
  <c r="KV400" i="3"/>
  <c r="KW400" i="3" s="1"/>
  <c r="HN400" i="3"/>
  <c r="HO400" i="3" s="1"/>
  <c r="IL400" i="3"/>
  <c r="IM400" i="3" s="1"/>
  <c r="HG400" i="3"/>
  <c r="HH400" i="3" s="1"/>
  <c r="IX400" i="3"/>
  <c r="IY400" i="3" s="1"/>
  <c r="IR400" i="3"/>
  <c r="IS400" i="3" s="1"/>
  <c r="KD400" i="3"/>
  <c r="KE400" i="3" s="1"/>
  <c r="JL400" i="3"/>
  <c r="JM400" i="3" s="1"/>
  <c r="KP400" i="3"/>
  <c r="KQ400" i="3" s="1"/>
  <c r="JX400" i="3"/>
  <c r="JY400" i="3" s="1"/>
  <c r="HT400" i="3"/>
  <c r="HU400" i="3" s="1"/>
  <c r="IF400" i="3"/>
  <c r="IG400" i="3" s="1"/>
  <c r="KJ400" i="3"/>
  <c r="KK400" i="3" s="1"/>
  <c r="JR400" i="3"/>
  <c r="JS400" i="3" s="1"/>
  <c r="KV392" i="3"/>
  <c r="KW392" i="3" s="1"/>
  <c r="HT392" i="3"/>
  <c r="HU392" i="3" s="1"/>
  <c r="HZ392" i="3"/>
  <c r="IA392" i="3" s="1"/>
  <c r="IL392" i="3"/>
  <c r="IM392" i="3" s="1"/>
  <c r="HN392" i="3"/>
  <c r="HO392" i="3" s="1"/>
  <c r="JE392" i="3"/>
  <c r="JF392" i="3" s="1"/>
  <c r="IR392" i="3"/>
  <c r="IS392" i="3" s="1"/>
  <c r="HG392" i="3"/>
  <c r="HH392" i="3" s="1"/>
  <c r="JL392" i="3"/>
  <c r="JM392" i="3" s="1"/>
  <c r="JR392" i="3"/>
  <c r="JS392" i="3" s="1"/>
  <c r="KD392" i="3"/>
  <c r="KE392" i="3" s="1"/>
  <c r="KP392" i="3"/>
  <c r="KQ392" i="3" s="1"/>
  <c r="IX392" i="3"/>
  <c r="IY392" i="3" s="1"/>
  <c r="JX392" i="3"/>
  <c r="JY392" i="3" s="1"/>
  <c r="IF392" i="3"/>
  <c r="IG392" i="3" s="1"/>
  <c r="KJ392" i="3"/>
  <c r="KK392" i="3" s="1"/>
  <c r="HG384" i="3"/>
  <c r="HH384" i="3" s="1"/>
  <c r="JE384" i="3"/>
  <c r="JF384" i="3" s="1"/>
  <c r="HZ384" i="3"/>
  <c r="IA384" i="3" s="1"/>
  <c r="HN384" i="3"/>
  <c r="HO384" i="3" s="1"/>
  <c r="KV384" i="3"/>
  <c r="KW384" i="3" s="1"/>
  <c r="IF384" i="3"/>
  <c r="IG384" i="3" s="1"/>
  <c r="IR384" i="3"/>
  <c r="IS384" i="3" s="1"/>
  <c r="JX384" i="3"/>
  <c r="JY384" i="3" s="1"/>
  <c r="IX384" i="3"/>
  <c r="IY384" i="3" s="1"/>
  <c r="KD384" i="3"/>
  <c r="KE384" i="3" s="1"/>
  <c r="IL384" i="3"/>
  <c r="IM384" i="3" s="1"/>
  <c r="KP384" i="3"/>
  <c r="KQ384" i="3" s="1"/>
  <c r="JL384" i="3"/>
  <c r="JM384" i="3" s="1"/>
  <c r="KJ384" i="3"/>
  <c r="KK384" i="3" s="1"/>
  <c r="HT384" i="3"/>
  <c r="HU384" i="3" s="1"/>
  <c r="JR384" i="3"/>
  <c r="JS384" i="3" s="1"/>
  <c r="JE376" i="3"/>
  <c r="JF376" i="3" s="1"/>
  <c r="HT376" i="3"/>
  <c r="HU376" i="3" s="1"/>
  <c r="HN376" i="3"/>
  <c r="HO376" i="3" s="1"/>
  <c r="HG376" i="3"/>
  <c r="HH376" i="3" s="1"/>
  <c r="KV376" i="3"/>
  <c r="KW376" i="3" s="1"/>
  <c r="IF376" i="3"/>
  <c r="IG376" i="3" s="1"/>
  <c r="IX376" i="3"/>
  <c r="IY376" i="3" s="1"/>
  <c r="IR376" i="3"/>
  <c r="IS376" i="3" s="1"/>
  <c r="JX376" i="3"/>
  <c r="JY376" i="3" s="1"/>
  <c r="HZ376" i="3"/>
  <c r="IA376" i="3" s="1"/>
  <c r="JL376" i="3"/>
  <c r="JM376" i="3" s="1"/>
  <c r="KJ376" i="3"/>
  <c r="KK376" i="3" s="1"/>
  <c r="JR376" i="3"/>
  <c r="JS376" i="3" s="1"/>
  <c r="KP376" i="3"/>
  <c r="KQ376" i="3" s="1"/>
  <c r="KD376" i="3"/>
  <c r="KE376" i="3" s="1"/>
  <c r="IL376" i="3"/>
  <c r="IM376" i="3" s="1"/>
  <c r="IL368" i="3"/>
  <c r="IM368" i="3" s="1"/>
  <c r="HG368" i="3"/>
  <c r="HH368" i="3" s="1"/>
  <c r="IX368" i="3"/>
  <c r="IY368" i="3" s="1"/>
  <c r="IR368" i="3"/>
  <c r="IS368" i="3" s="1"/>
  <c r="HT368" i="3"/>
  <c r="HU368" i="3" s="1"/>
  <c r="IF368" i="3"/>
  <c r="IG368" i="3" s="1"/>
  <c r="HZ368" i="3"/>
  <c r="IA368" i="3" s="1"/>
  <c r="HN368" i="3"/>
  <c r="HO368" i="3" s="1"/>
  <c r="KJ368" i="3"/>
  <c r="KK368" i="3" s="1"/>
  <c r="JR368" i="3"/>
  <c r="JS368" i="3" s="1"/>
  <c r="JX368" i="3"/>
  <c r="JY368" i="3" s="1"/>
  <c r="KV368" i="3"/>
  <c r="KW368" i="3" s="1"/>
  <c r="KP368" i="3"/>
  <c r="KQ368" i="3" s="1"/>
  <c r="JL368" i="3"/>
  <c r="JM368" i="3" s="1"/>
  <c r="KD368" i="3"/>
  <c r="KE368" i="3" s="1"/>
  <c r="JE368" i="3"/>
  <c r="JF368" i="3" s="1"/>
  <c r="KV360" i="3"/>
  <c r="KW360" i="3" s="1"/>
  <c r="IR360" i="3"/>
  <c r="IS360" i="3" s="1"/>
  <c r="HZ360" i="3"/>
  <c r="IA360" i="3" s="1"/>
  <c r="JE360" i="3"/>
  <c r="JF360" i="3" s="1"/>
  <c r="HN360" i="3"/>
  <c r="HO360" i="3" s="1"/>
  <c r="IF360" i="3"/>
  <c r="IG360" i="3" s="1"/>
  <c r="JL360" i="3"/>
  <c r="JM360" i="3" s="1"/>
  <c r="JR360" i="3"/>
  <c r="JS360" i="3" s="1"/>
  <c r="HG360" i="3"/>
  <c r="HH360" i="3" s="1"/>
  <c r="IL360" i="3"/>
  <c r="IM360" i="3" s="1"/>
  <c r="KJ360" i="3"/>
  <c r="KK360" i="3" s="1"/>
  <c r="IX360" i="3"/>
  <c r="IY360" i="3" s="1"/>
  <c r="JX360" i="3"/>
  <c r="JY360" i="3" s="1"/>
  <c r="HT360" i="3"/>
  <c r="HU360" i="3" s="1"/>
  <c r="KP360" i="3"/>
  <c r="KQ360" i="3" s="1"/>
  <c r="KD360" i="3"/>
  <c r="KE360" i="3" s="1"/>
  <c r="KP352" i="3"/>
  <c r="KQ352" i="3" s="1"/>
  <c r="JE352" i="3"/>
  <c r="JF352" i="3" s="1"/>
  <c r="KV352" i="3"/>
  <c r="KW352" i="3" s="1"/>
  <c r="HZ352" i="3"/>
  <c r="IA352" i="3" s="1"/>
  <c r="IF352" i="3"/>
  <c r="IG352" i="3" s="1"/>
  <c r="IL352" i="3"/>
  <c r="IM352" i="3" s="1"/>
  <c r="JL352" i="3"/>
  <c r="JM352" i="3" s="1"/>
  <c r="JR352" i="3"/>
  <c r="JS352" i="3" s="1"/>
  <c r="KD352" i="3"/>
  <c r="KE352" i="3" s="1"/>
  <c r="HN352" i="3"/>
  <c r="HO352" i="3" s="1"/>
  <c r="JX352" i="3"/>
  <c r="JY352" i="3" s="1"/>
  <c r="KJ352" i="3"/>
  <c r="KK352" i="3" s="1"/>
  <c r="HG352" i="3"/>
  <c r="HH352" i="3" s="1"/>
  <c r="IX352" i="3"/>
  <c r="IY352" i="3" s="1"/>
  <c r="HT352" i="3"/>
  <c r="HU352" i="3" s="1"/>
  <c r="IR352" i="3"/>
  <c r="IS352" i="3" s="1"/>
  <c r="KP344" i="3"/>
  <c r="KQ344" i="3" s="1"/>
  <c r="JE344" i="3"/>
  <c r="JF344" i="3" s="1"/>
  <c r="HG344" i="3"/>
  <c r="HH344" i="3" s="1"/>
  <c r="HN344" i="3"/>
  <c r="HO344" i="3" s="1"/>
  <c r="HZ344" i="3"/>
  <c r="IA344" i="3" s="1"/>
  <c r="HT344" i="3"/>
  <c r="HU344" i="3" s="1"/>
  <c r="KD344" i="3"/>
  <c r="KE344" i="3" s="1"/>
  <c r="IF344" i="3"/>
  <c r="IG344" i="3" s="1"/>
  <c r="KV344" i="3"/>
  <c r="KW344" i="3" s="1"/>
  <c r="IX344" i="3"/>
  <c r="IY344" i="3" s="1"/>
  <c r="JX344" i="3"/>
  <c r="JY344" i="3" s="1"/>
  <c r="JR344" i="3"/>
  <c r="JS344" i="3" s="1"/>
  <c r="JL344" i="3"/>
  <c r="JM344" i="3" s="1"/>
  <c r="IR344" i="3"/>
  <c r="IS344" i="3" s="1"/>
  <c r="KJ344" i="3"/>
  <c r="KK344" i="3" s="1"/>
  <c r="IL344" i="3"/>
  <c r="IM344" i="3" s="1"/>
  <c r="JE336" i="3"/>
  <c r="JF336" i="3" s="1"/>
  <c r="KV336" i="3"/>
  <c r="KW336" i="3" s="1"/>
  <c r="HG336" i="3"/>
  <c r="HH336" i="3" s="1"/>
  <c r="HZ336" i="3"/>
  <c r="IA336" i="3" s="1"/>
  <c r="IX336" i="3"/>
  <c r="IY336" i="3" s="1"/>
  <c r="IF336" i="3"/>
  <c r="IG336" i="3" s="1"/>
  <c r="IR336" i="3"/>
  <c r="IS336" i="3" s="1"/>
  <c r="JX336" i="3"/>
  <c r="JY336" i="3" s="1"/>
  <c r="JR336" i="3"/>
  <c r="JS336" i="3" s="1"/>
  <c r="HN336" i="3"/>
  <c r="HO336" i="3" s="1"/>
  <c r="KP336" i="3"/>
  <c r="KQ336" i="3" s="1"/>
  <c r="JL336" i="3"/>
  <c r="JM336" i="3" s="1"/>
  <c r="KJ336" i="3"/>
  <c r="KK336" i="3" s="1"/>
  <c r="HT336" i="3"/>
  <c r="HU336" i="3" s="1"/>
  <c r="IL336" i="3"/>
  <c r="IM336" i="3" s="1"/>
  <c r="KD336" i="3"/>
  <c r="KE336" i="3" s="1"/>
  <c r="IL328" i="3"/>
  <c r="IM328" i="3" s="1"/>
  <c r="KV328" i="3"/>
  <c r="KW328" i="3" s="1"/>
  <c r="HZ328" i="3"/>
  <c r="IA328" i="3" s="1"/>
  <c r="HT328" i="3"/>
  <c r="HU328" i="3" s="1"/>
  <c r="HG328" i="3"/>
  <c r="HH328" i="3" s="1"/>
  <c r="JE328" i="3"/>
  <c r="JF328" i="3" s="1"/>
  <c r="IR328" i="3"/>
  <c r="IS328" i="3" s="1"/>
  <c r="IX328" i="3"/>
  <c r="IY328" i="3" s="1"/>
  <c r="JL328" i="3"/>
  <c r="JM328" i="3" s="1"/>
  <c r="JR328" i="3"/>
  <c r="JS328" i="3" s="1"/>
  <c r="IF328" i="3"/>
  <c r="IG328" i="3" s="1"/>
  <c r="HN328" i="3"/>
  <c r="HO328" i="3" s="1"/>
  <c r="KD328" i="3"/>
  <c r="KE328" i="3" s="1"/>
  <c r="KP328" i="3"/>
  <c r="KQ328" i="3" s="1"/>
  <c r="KJ328" i="3"/>
  <c r="KK328" i="3" s="1"/>
  <c r="JX328" i="3"/>
  <c r="JY328" i="3" s="1"/>
  <c r="JE320" i="3"/>
  <c r="JF320" i="3" s="1"/>
  <c r="HZ320" i="3"/>
  <c r="IA320" i="3" s="1"/>
  <c r="KV320" i="3"/>
  <c r="KW320" i="3" s="1"/>
  <c r="HN320" i="3"/>
  <c r="HO320" i="3" s="1"/>
  <c r="IF320" i="3"/>
  <c r="IG320" i="3" s="1"/>
  <c r="HG320" i="3"/>
  <c r="HH320" i="3" s="1"/>
  <c r="IL320" i="3"/>
  <c r="IM320" i="3" s="1"/>
  <c r="IX320" i="3"/>
  <c r="IY320" i="3" s="1"/>
  <c r="JX320" i="3"/>
  <c r="JY320" i="3" s="1"/>
  <c r="HT320" i="3"/>
  <c r="HU320" i="3" s="1"/>
  <c r="KD320" i="3"/>
  <c r="KE320" i="3" s="1"/>
  <c r="KP320" i="3"/>
  <c r="KQ320" i="3" s="1"/>
  <c r="JL320" i="3"/>
  <c r="JM320" i="3" s="1"/>
  <c r="KJ320" i="3"/>
  <c r="KK320" i="3" s="1"/>
  <c r="IR320" i="3"/>
  <c r="IS320" i="3" s="1"/>
  <c r="JR320" i="3"/>
  <c r="JS320" i="3" s="1"/>
  <c r="JE312" i="3"/>
  <c r="JF312" i="3" s="1"/>
  <c r="IL312" i="3"/>
  <c r="IM312" i="3" s="1"/>
  <c r="HN312" i="3"/>
  <c r="HO312" i="3" s="1"/>
  <c r="HZ312" i="3"/>
  <c r="IA312" i="3" s="1"/>
  <c r="IF312" i="3"/>
  <c r="IG312" i="3" s="1"/>
  <c r="IX312" i="3"/>
  <c r="IY312" i="3" s="1"/>
  <c r="HG312" i="3"/>
  <c r="HH312" i="3" s="1"/>
  <c r="IR312" i="3"/>
  <c r="IS312" i="3" s="1"/>
  <c r="JX312" i="3"/>
  <c r="JY312" i="3" s="1"/>
  <c r="KV312" i="3"/>
  <c r="KW312" i="3" s="1"/>
  <c r="KP312" i="3"/>
  <c r="KQ312" i="3" s="1"/>
  <c r="KD312" i="3"/>
  <c r="KE312" i="3" s="1"/>
  <c r="JL312" i="3"/>
  <c r="JM312" i="3" s="1"/>
  <c r="KJ312" i="3"/>
  <c r="KK312" i="3" s="1"/>
  <c r="HT312" i="3"/>
  <c r="HU312" i="3" s="1"/>
  <c r="JR312" i="3"/>
  <c r="JS312" i="3" s="1"/>
  <c r="KP304" i="3"/>
  <c r="KQ304" i="3" s="1"/>
  <c r="HG304" i="3"/>
  <c r="HH304" i="3" s="1"/>
  <c r="HN304" i="3"/>
  <c r="HO304" i="3" s="1"/>
  <c r="JE304" i="3"/>
  <c r="JF304" i="3" s="1"/>
  <c r="IX304" i="3"/>
  <c r="IY304" i="3" s="1"/>
  <c r="IL304" i="3"/>
  <c r="IM304" i="3" s="1"/>
  <c r="IR304" i="3"/>
  <c r="IS304" i="3" s="1"/>
  <c r="IF304" i="3"/>
  <c r="IG304" i="3" s="1"/>
  <c r="KV304" i="3"/>
  <c r="KW304" i="3" s="1"/>
  <c r="HZ304" i="3"/>
  <c r="IA304" i="3" s="1"/>
  <c r="KD304" i="3"/>
  <c r="KE304" i="3" s="1"/>
  <c r="JL304" i="3"/>
  <c r="JM304" i="3" s="1"/>
  <c r="KJ304" i="3"/>
  <c r="KK304" i="3" s="1"/>
  <c r="JR304" i="3"/>
  <c r="JS304" i="3" s="1"/>
  <c r="JX304" i="3"/>
  <c r="JY304" i="3" s="1"/>
  <c r="HT304" i="3"/>
  <c r="HU304" i="3" s="1"/>
  <c r="JE296" i="3"/>
  <c r="JF296" i="3" s="1"/>
  <c r="KV296" i="3"/>
  <c r="KW296" i="3" s="1"/>
  <c r="HT296" i="3"/>
  <c r="HU296" i="3" s="1"/>
  <c r="IR296" i="3"/>
  <c r="IS296" i="3" s="1"/>
  <c r="HN296" i="3"/>
  <c r="HO296" i="3" s="1"/>
  <c r="JL296" i="3"/>
  <c r="JM296" i="3" s="1"/>
  <c r="JR296" i="3"/>
  <c r="JS296" i="3" s="1"/>
  <c r="KD296" i="3"/>
  <c r="KE296" i="3" s="1"/>
  <c r="KP296" i="3"/>
  <c r="KQ296" i="3" s="1"/>
  <c r="HG296" i="3"/>
  <c r="HH296" i="3" s="1"/>
  <c r="IF296" i="3"/>
  <c r="IG296" i="3" s="1"/>
  <c r="KJ296" i="3"/>
  <c r="KK296" i="3" s="1"/>
  <c r="HZ296" i="3"/>
  <c r="IA296" i="3" s="1"/>
  <c r="JX296" i="3"/>
  <c r="JY296" i="3" s="1"/>
  <c r="IX296" i="3"/>
  <c r="IY296" i="3" s="1"/>
  <c r="IL296" i="3"/>
  <c r="IM296" i="3" s="1"/>
  <c r="KV288" i="3"/>
  <c r="KW288" i="3" s="1"/>
  <c r="HT288" i="3"/>
  <c r="HU288" i="3" s="1"/>
  <c r="HZ288" i="3"/>
  <c r="IA288" i="3" s="1"/>
  <c r="HN288" i="3"/>
  <c r="HO288" i="3" s="1"/>
  <c r="HG288" i="3"/>
  <c r="HH288" i="3" s="1"/>
  <c r="IF288" i="3"/>
  <c r="IG288" i="3" s="1"/>
  <c r="JL288" i="3"/>
  <c r="JM288" i="3" s="1"/>
  <c r="JR288" i="3"/>
  <c r="JS288" i="3" s="1"/>
  <c r="IL288" i="3"/>
  <c r="IM288" i="3" s="1"/>
  <c r="KD288" i="3"/>
  <c r="KE288" i="3" s="1"/>
  <c r="JX288" i="3"/>
  <c r="JY288" i="3" s="1"/>
  <c r="KJ288" i="3"/>
  <c r="KK288" i="3" s="1"/>
  <c r="IR288" i="3"/>
  <c r="IS288" i="3" s="1"/>
  <c r="JE288" i="3"/>
  <c r="JF288" i="3" s="1"/>
  <c r="IX288" i="3"/>
  <c r="IY288" i="3" s="1"/>
  <c r="KP288" i="3"/>
  <c r="KQ288" i="3" s="1"/>
  <c r="HG280" i="3"/>
  <c r="HH280" i="3" s="1"/>
  <c r="KV280" i="3"/>
  <c r="KW280" i="3" s="1"/>
  <c r="HN280" i="3"/>
  <c r="HO280" i="3" s="1"/>
  <c r="IL280" i="3"/>
  <c r="IM280" i="3" s="1"/>
  <c r="KD280" i="3"/>
  <c r="KE280" i="3" s="1"/>
  <c r="JE280" i="3"/>
  <c r="JF280" i="3" s="1"/>
  <c r="IR280" i="3"/>
  <c r="IS280" i="3" s="1"/>
  <c r="IF280" i="3"/>
  <c r="IG280" i="3" s="1"/>
  <c r="IX280" i="3"/>
  <c r="IY280" i="3" s="1"/>
  <c r="KJ280" i="3"/>
  <c r="KK280" i="3" s="1"/>
  <c r="JL280" i="3"/>
  <c r="JM280" i="3" s="1"/>
  <c r="JR280" i="3"/>
  <c r="JS280" i="3" s="1"/>
  <c r="HZ280" i="3"/>
  <c r="IA280" i="3" s="1"/>
  <c r="HT280" i="3"/>
  <c r="HU280" i="3" s="1"/>
  <c r="KP280" i="3"/>
  <c r="KQ280" i="3" s="1"/>
  <c r="JX280" i="3"/>
  <c r="JY280" i="3" s="1"/>
  <c r="HZ272" i="3"/>
  <c r="IA272" i="3" s="1"/>
  <c r="HG272" i="3"/>
  <c r="HH272" i="3" s="1"/>
  <c r="JE272" i="3"/>
  <c r="JF272" i="3" s="1"/>
  <c r="HT272" i="3"/>
  <c r="HU272" i="3" s="1"/>
  <c r="IX272" i="3"/>
  <c r="IY272" i="3" s="1"/>
  <c r="IL272" i="3"/>
  <c r="IM272" i="3" s="1"/>
  <c r="KV272" i="3"/>
  <c r="KW272" i="3" s="1"/>
  <c r="HN272" i="3"/>
  <c r="HO272" i="3" s="1"/>
  <c r="IR272" i="3"/>
  <c r="IS272" i="3" s="1"/>
  <c r="JL272" i="3"/>
  <c r="JM272" i="3" s="1"/>
  <c r="IF272" i="3"/>
  <c r="IG272" i="3" s="1"/>
  <c r="JX272" i="3"/>
  <c r="JY272" i="3" s="1"/>
  <c r="JR272" i="3"/>
  <c r="JS272" i="3" s="1"/>
  <c r="KP272" i="3"/>
  <c r="KQ272" i="3" s="1"/>
  <c r="KJ272" i="3"/>
  <c r="KK272" i="3" s="1"/>
  <c r="KD272" i="3"/>
  <c r="KE272" i="3" s="1"/>
  <c r="HZ264" i="3"/>
  <c r="IA264" i="3" s="1"/>
  <c r="KV264" i="3"/>
  <c r="KW264" i="3" s="1"/>
  <c r="HN264" i="3"/>
  <c r="HO264" i="3" s="1"/>
  <c r="IR264" i="3"/>
  <c r="IS264" i="3" s="1"/>
  <c r="JE264" i="3"/>
  <c r="JF264" i="3" s="1"/>
  <c r="HG264" i="3"/>
  <c r="HH264" i="3" s="1"/>
  <c r="JL264" i="3"/>
  <c r="JM264" i="3" s="1"/>
  <c r="JR264" i="3"/>
  <c r="JS264" i="3" s="1"/>
  <c r="JX264" i="3"/>
  <c r="JY264" i="3" s="1"/>
  <c r="IF264" i="3"/>
  <c r="IG264" i="3" s="1"/>
  <c r="IL264" i="3"/>
  <c r="IM264" i="3" s="1"/>
  <c r="KD264" i="3"/>
  <c r="KE264" i="3" s="1"/>
  <c r="IX264" i="3"/>
  <c r="IY264" i="3" s="1"/>
  <c r="KJ264" i="3"/>
  <c r="KK264" i="3" s="1"/>
  <c r="KP264" i="3"/>
  <c r="KQ264" i="3" s="1"/>
  <c r="HT264" i="3"/>
  <c r="HU264" i="3" s="1"/>
  <c r="HN256" i="3"/>
  <c r="HO256" i="3" s="1"/>
  <c r="IF256" i="3"/>
  <c r="IG256" i="3" s="1"/>
  <c r="HT256" i="3"/>
  <c r="HU256" i="3" s="1"/>
  <c r="HZ256" i="3"/>
  <c r="IA256" i="3" s="1"/>
  <c r="KV256" i="3"/>
  <c r="KW256" i="3" s="1"/>
  <c r="JE256" i="3"/>
  <c r="JF256" i="3" s="1"/>
  <c r="IR256" i="3"/>
  <c r="IS256" i="3" s="1"/>
  <c r="JX256" i="3"/>
  <c r="JY256" i="3" s="1"/>
  <c r="KD256" i="3"/>
  <c r="KE256" i="3" s="1"/>
  <c r="HG256" i="3"/>
  <c r="HH256" i="3" s="1"/>
  <c r="IL256" i="3"/>
  <c r="IM256" i="3" s="1"/>
  <c r="JR256" i="3"/>
  <c r="JS256" i="3" s="1"/>
  <c r="KP256" i="3"/>
  <c r="KQ256" i="3" s="1"/>
  <c r="JL256" i="3"/>
  <c r="JM256" i="3" s="1"/>
  <c r="IX256" i="3"/>
  <c r="IY256" i="3" s="1"/>
  <c r="KJ256" i="3"/>
  <c r="KK256" i="3" s="1"/>
  <c r="KP72" i="3"/>
  <c r="KQ72" i="3" s="1"/>
  <c r="JE72" i="3"/>
  <c r="JF72" i="3" s="1"/>
  <c r="KV72" i="3"/>
  <c r="KW72" i="3" s="1"/>
  <c r="HZ72" i="3"/>
  <c r="IA72" i="3" s="1"/>
  <c r="HT72" i="3"/>
  <c r="HU72" i="3" s="1"/>
  <c r="HG72" i="3"/>
  <c r="HH72" i="3" s="1"/>
  <c r="IR72" i="3"/>
  <c r="IS72" i="3" s="1"/>
  <c r="JR72" i="3"/>
  <c r="JS72" i="3" s="1"/>
  <c r="HN72" i="3"/>
  <c r="HO72" i="3" s="1"/>
  <c r="IL72" i="3"/>
  <c r="IM72" i="3" s="1"/>
  <c r="IF72" i="3"/>
  <c r="IG72" i="3" s="1"/>
  <c r="IX72" i="3"/>
  <c r="IY72" i="3" s="1"/>
  <c r="JL72" i="3"/>
  <c r="JM72" i="3" s="1"/>
  <c r="KJ72" i="3"/>
  <c r="KK72" i="3" s="1"/>
  <c r="JX72" i="3"/>
  <c r="JY72" i="3" s="1"/>
  <c r="KD72" i="3"/>
  <c r="KE72" i="3" s="1"/>
  <c r="IL122" i="3"/>
  <c r="IM122" i="3" s="1"/>
  <c r="HN122" i="3"/>
  <c r="HO122" i="3" s="1"/>
  <c r="HT122" i="3"/>
  <c r="HU122" i="3" s="1"/>
  <c r="HG122" i="3"/>
  <c r="HH122" i="3" s="1"/>
  <c r="IX122" i="3"/>
  <c r="IY122" i="3" s="1"/>
  <c r="KD122" i="3"/>
  <c r="KE122" i="3" s="1"/>
  <c r="KV122" i="3"/>
  <c r="KW122" i="3" s="1"/>
  <c r="JX122" i="3"/>
  <c r="JY122" i="3" s="1"/>
  <c r="JR122" i="3"/>
  <c r="JS122" i="3" s="1"/>
  <c r="IR122" i="3"/>
  <c r="IS122" i="3" s="1"/>
  <c r="HZ122" i="3"/>
  <c r="IA122" i="3" s="1"/>
  <c r="JE122" i="3"/>
  <c r="JF122" i="3" s="1"/>
  <c r="JL122" i="3"/>
  <c r="JM122" i="3" s="1"/>
  <c r="KJ122" i="3"/>
  <c r="KK122" i="3" s="1"/>
  <c r="KP122" i="3"/>
  <c r="KQ122" i="3" s="1"/>
  <c r="IF122" i="3"/>
  <c r="IG122" i="3" s="1"/>
  <c r="HN171" i="3"/>
  <c r="HO171" i="3" s="1"/>
  <c r="HT171" i="3"/>
  <c r="HU171" i="3" s="1"/>
  <c r="IF171" i="3"/>
  <c r="IG171" i="3" s="1"/>
  <c r="IL171" i="3"/>
  <c r="IM171" i="3" s="1"/>
  <c r="HZ171" i="3"/>
  <c r="IA171" i="3" s="1"/>
  <c r="IX171" i="3"/>
  <c r="IY171" i="3" s="1"/>
  <c r="IR171" i="3"/>
  <c r="IS171" i="3" s="1"/>
  <c r="JX171" i="3"/>
  <c r="JY171" i="3" s="1"/>
  <c r="KD171" i="3"/>
  <c r="KE171" i="3" s="1"/>
  <c r="HG171" i="3"/>
  <c r="HH171" i="3" s="1"/>
  <c r="JL171" i="3"/>
  <c r="JM171" i="3" s="1"/>
  <c r="KJ171" i="3"/>
  <c r="KK171" i="3" s="1"/>
  <c r="JR171" i="3"/>
  <c r="JS171" i="3" s="1"/>
  <c r="KP171" i="3"/>
  <c r="KQ171" i="3" s="1"/>
  <c r="KV171" i="3"/>
  <c r="KW171" i="3" s="1"/>
  <c r="JE171" i="3"/>
  <c r="JF171" i="3" s="1"/>
  <c r="IR226" i="3"/>
  <c r="IS226" i="3" s="1"/>
  <c r="IL226" i="3"/>
  <c r="IM226" i="3" s="1"/>
  <c r="HN226" i="3"/>
  <c r="HO226" i="3" s="1"/>
  <c r="HG226" i="3"/>
  <c r="HH226" i="3" s="1"/>
  <c r="JE226" i="3"/>
  <c r="JF226" i="3" s="1"/>
  <c r="JX226" i="3"/>
  <c r="JY226" i="3" s="1"/>
  <c r="HZ226" i="3"/>
  <c r="IA226" i="3" s="1"/>
  <c r="IX226" i="3"/>
  <c r="IY226" i="3" s="1"/>
  <c r="KD226" i="3"/>
  <c r="KE226" i="3" s="1"/>
  <c r="HT226" i="3"/>
  <c r="HU226" i="3" s="1"/>
  <c r="JL226" i="3"/>
  <c r="JM226" i="3" s="1"/>
  <c r="JR226" i="3"/>
  <c r="JS226" i="3" s="1"/>
  <c r="KV226" i="3"/>
  <c r="KW226" i="3" s="1"/>
  <c r="IF226" i="3"/>
  <c r="IG226" i="3" s="1"/>
  <c r="KJ226" i="3"/>
  <c r="KK226" i="3" s="1"/>
  <c r="KP226" i="3"/>
  <c r="KQ226" i="3" s="1"/>
  <c r="IL230" i="3"/>
  <c r="IM230" i="3" s="1"/>
  <c r="HG230" i="3"/>
  <c r="HH230" i="3" s="1"/>
  <c r="HZ230" i="3"/>
  <c r="IA230" i="3" s="1"/>
  <c r="IF230" i="3"/>
  <c r="IG230" i="3" s="1"/>
  <c r="JE230" i="3"/>
  <c r="JF230" i="3" s="1"/>
  <c r="KD230" i="3"/>
  <c r="KE230" i="3" s="1"/>
  <c r="KJ230" i="3"/>
  <c r="KK230" i="3" s="1"/>
  <c r="HT230" i="3"/>
  <c r="HU230" i="3" s="1"/>
  <c r="HN230" i="3"/>
  <c r="HO230" i="3" s="1"/>
  <c r="KV230" i="3"/>
  <c r="KW230" i="3" s="1"/>
  <c r="KP230" i="3"/>
  <c r="KQ230" i="3" s="1"/>
  <c r="IX230" i="3"/>
  <c r="IY230" i="3" s="1"/>
  <c r="JR230" i="3"/>
  <c r="JS230" i="3" s="1"/>
  <c r="IR230" i="3"/>
  <c r="IS230" i="3" s="1"/>
  <c r="JX230" i="3"/>
  <c r="JY230" i="3" s="1"/>
  <c r="JL230" i="3"/>
  <c r="JM230" i="3" s="1"/>
  <c r="HZ388" i="3"/>
  <c r="IA388" i="3" s="1"/>
  <c r="HG388" i="3"/>
  <c r="HH388" i="3" s="1"/>
  <c r="HN388" i="3"/>
  <c r="HO388" i="3" s="1"/>
  <c r="IF388" i="3"/>
  <c r="IG388" i="3" s="1"/>
  <c r="JL388" i="3"/>
  <c r="JM388" i="3" s="1"/>
  <c r="HT388" i="3"/>
  <c r="HU388" i="3" s="1"/>
  <c r="IX388" i="3"/>
  <c r="IY388" i="3" s="1"/>
  <c r="KJ388" i="3"/>
  <c r="KK388" i="3" s="1"/>
  <c r="IL388" i="3"/>
  <c r="IM388" i="3" s="1"/>
  <c r="JR388" i="3"/>
  <c r="JS388" i="3" s="1"/>
  <c r="JE388" i="3"/>
  <c r="JF388" i="3" s="1"/>
  <c r="KD388" i="3"/>
  <c r="KE388" i="3" s="1"/>
  <c r="KV388" i="3"/>
  <c r="KW388" i="3" s="1"/>
  <c r="KP388" i="3"/>
  <c r="KQ388" i="3" s="1"/>
  <c r="IR388" i="3"/>
  <c r="IS388" i="3" s="1"/>
  <c r="JX388" i="3"/>
  <c r="JY388" i="3" s="1"/>
  <c r="HZ348" i="3"/>
  <c r="IA348" i="3" s="1"/>
  <c r="HG348" i="3"/>
  <c r="HH348" i="3" s="1"/>
  <c r="HT348" i="3"/>
  <c r="HU348" i="3" s="1"/>
  <c r="IL348" i="3"/>
  <c r="IM348" i="3" s="1"/>
  <c r="JE348" i="3"/>
  <c r="JF348" i="3" s="1"/>
  <c r="JR348" i="3"/>
  <c r="JS348" i="3" s="1"/>
  <c r="JL348" i="3"/>
  <c r="JM348" i="3" s="1"/>
  <c r="HN348" i="3"/>
  <c r="HO348" i="3" s="1"/>
  <c r="KJ348" i="3"/>
  <c r="KK348" i="3" s="1"/>
  <c r="IR348" i="3"/>
  <c r="IS348" i="3" s="1"/>
  <c r="JX348" i="3"/>
  <c r="JY348" i="3" s="1"/>
  <c r="KD348" i="3"/>
  <c r="KE348" i="3" s="1"/>
  <c r="KV348" i="3"/>
  <c r="KW348" i="3" s="1"/>
  <c r="IX348" i="3"/>
  <c r="IY348" i="3" s="1"/>
  <c r="KP348" i="3"/>
  <c r="KQ348" i="3" s="1"/>
  <c r="IF348" i="3"/>
  <c r="IG348" i="3" s="1"/>
  <c r="HT308" i="3"/>
  <c r="HU308" i="3" s="1"/>
  <c r="IX308" i="3"/>
  <c r="IY308" i="3" s="1"/>
  <c r="HZ308" i="3"/>
  <c r="IA308" i="3" s="1"/>
  <c r="HG308" i="3"/>
  <c r="HH308" i="3" s="1"/>
  <c r="HN308" i="3"/>
  <c r="HO308" i="3" s="1"/>
  <c r="JE308" i="3"/>
  <c r="JF308" i="3" s="1"/>
  <c r="IF308" i="3"/>
  <c r="IG308" i="3" s="1"/>
  <c r="KD308" i="3"/>
  <c r="KE308" i="3" s="1"/>
  <c r="IL308" i="3"/>
  <c r="IM308" i="3" s="1"/>
  <c r="KJ308" i="3"/>
  <c r="KK308" i="3" s="1"/>
  <c r="IR308" i="3"/>
  <c r="IS308" i="3" s="1"/>
  <c r="KV308" i="3"/>
  <c r="KW308" i="3" s="1"/>
  <c r="JL308" i="3"/>
  <c r="JM308" i="3" s="1"/>
  <c r="KP308" i="3"/>
  <c r="KQ308" i="3" s="1"/>
  <c r="JX308" i="3"/>
  <c r="JY308" i="3" s="1"/>
  <c r="JR308" i="3"/>
  <c r="JS308" i="3" s="1"/>
  <c r="HG276" i="3"/>
  <c r="HH276" i="3" s="1"/>
  <c r="HT276" i="3"/>
  <c r="HU276" i="3" s="1"/>
  <c r="HZ276" i="3"/>
  <c r="IA276" i="3" s="1"/>
  <c r="JE276" i="3"/>
  <c r="JF276" i="3" s="1"/>
  <c r="JL276" i="3"/>
  <c r="JM276" i="3" s="1"/>
  <c r="JX276" i="3"/>
  <c r="JY276" i="3" s="1"/>
  <c r="JR276" i="3"/>
  <c r="JS276" i="3" s="1"/>
  <c r="IR276" i="3"/>
  <c r="IS276" i="3" s="1"/>
  <c r="IF276" i="3"/>
  <c r="IG276" i="3" s="1"/>
  <c r="KJ276" i="3"/>
  <c r="KK276" i="3" s="1"/>
  <c r="IL276" i="3"/>
  <c r="IM276" i="3" s="1"/>
  <c r="IX276" i="3"/>
  <c r="IY276" i="3" s="1"/>
  <c r="KP276" i="3"/>
  <c r="KQ276" i="3" s="1"/>
  <c r="HN276" i="3"/>
  <c r="HO276" i="3" s="1"/>
  <c r="KV276" i="3"/>
  <c r="KW276" i="3" s="1"/>
  <c r="KD276" i="3"/>
  <c r="KE276" i="3" s="1"/>
  <c r="KP71" i="3"/>
  <c r="KQ71" i="3" s="1"/>
  <c r="HZ71" i="3"/>
  <c r="IA71" i="3" s="1"/>
  <c r="JL71" i="3"/>
  <c r="JM71" i="3" s="1"/>
  <c r="HN71" i="3"/>
  <c r="HO71" i="3" s="1"/>
  <c r="HT71" i="3"/>
  <c r="HU71" i="3" s="1"/>
  <c r="KJ71" i="3"/>
  <c r="KK71" i="3" s="1"/>
  <c r="IR71" i="3"/>
  <c r="IS71" i="3" s="1"/>
  <c r="JE71" i="3"/>
  <c r="JF71" i="3" s="1"/>
  <c r="JX71" i="3"/>
  <c r="JY71" i="3" s="1"/>
  <c r="KV71" i="3"/>
  <c r="KW71" i="3" s="1"/>
  <c r="HG71" i="3"/>
  <c r="HH71" i="3" s="1"/>
  <c r="IF71" i="3"/>
  <c r="IG71" i="3" s="1"/>
  <c r="IX71" i="3"/>
  <c r="IY71" i="3" s="1"/>
  <c r="JR71" i="3"/>
  <c r="JS71" i="3" s="1"/>
  <c r="IL71" i="3"/>
  <c r="IM71" i="3" s="1"/>
  <c r="KD71" i="3"/>
  <c r="KE71" i="3" s="1"/>
  <c r="IX121" i="3"/>
  <c r="IY121" i="3" s="1"/>
  <c r="IF121" i="3"/>
  <c r="IG121" i="3" s="1"/>
  <c r="HN121" i="3"/>
  <c r="HO121" i="3" s="1"/>
  <c r="IR121" i="3"/>
  <c r="IS121" i="3" s="1"/>
  <c r="JE121" i="3"/>
  <c r="JF121" i="3" s="1"/>
  <c r="HZ121" i="3"/>
  <c r="IA121" i="3" s="1"/>
  <c r="JX121" i="3"/>
  <c r="JY121" i="3" s="1"/>
  <c r="IL121" i="3"/>
  <c r="IM121" i="3" s="1"/>
  <c r="HG121" i="3"/>
  <c r="HH121" i="3" s="1"/>
  <c r="HT121" i="3"/>
  <c r="HU121" i="3" s="1"/>
  <c r="KP121" i="3"/>
  <c r="KQ121" i="3" s="1"/>
  <c r="KD121" i="3"/>
  <c r="KE121" i="3" s="1"/>
  <c r="KV121" i="3"/>
  <c r="KW121" i="3" s="1"/>
  <c r="KJ121" i="3"/>
  <c r="KK121" i="3" s="1"/>
  <c r="JL121" i="3"/>
  <c r="JM121" i="3" s="1"/>
  <c r="JR121" i="3"/>
  <c r="JS121" i="3" s="1"/>
  <c r="HG132" i="3"/>
  <c r="HH132" i="3" s="1"/>
  <c r="IX132" i="3"/>
  <c r="IY132" i="3" s="1"/>
  <c r="HZ132" i="3"/>
  <c r="IA132" i="3" s="1"/>
  <c r="HT132" i="3"/>
  <c r="HU132" i="3" s="1"/>
  <c r="HN132" i="3"/>
  <c r="HO132" i="3" s="1"/>
  <c r="KD132" i="3"/>
  <c r="KE132" i="3" s="1"/>
  <c r="IL132" i="3"/>
  <c r="IM132" i="3" s="1"/>
  <c r="JL132" i="3"/>
  <c r="JM132" i="3" s="1"/>
  <c r="JR132" i="3"/>
  <c r="JS132" i="3" s="1"/>
  <c r="IF132" i="3"/>
  <c r="IG132" i="3" s="1"/>
  <c r="KJ132" i="3"/>
  <c r="KK132" i="3" s="1"/>
  <c r="JE132" i="3"/>
  <c r="JF132" i="3" s="1"/>
  <c r="JX132" i="3"/>
  <c r="JY132" i="3" s="1"/>
  <c r="KV132" i="3"/>
  <c r="KW132" i="3" s="1"/>
  <c r="KP132" i="3"/>
  <c r="KQ132" i="3" s="1"/>
  <c r="IR132" i="3"/>
  <c r="IS132" i="3" s="1"/>
  <c r="IR195" i="3"/>
  <c r="IS195" i="3" s="1"/>
  <c r="JR195" i="3"/>
  <c r="JS195" i="3" s="1"/>
  <c r="IF195" i="3"/>
  <c r="IG195" i="3" s="1"/>
  <c r="IX195" i="3"/>
  <c r="IY195" i="3" s="1"/>
  <c r="HT195" i="3"/>
  <c r="HU195" i="3" s="1"/>
  <c r="HG195" i="3"/>
  <c r="HH195" i="3" s="1"/>
  <c r="KD195" i="3"/>
  <c r="KE195" i="3" s="1"/>
  <c r="JL195" i="3"/>
  <c r="JM195" i="3" s="1"/>
  <c r="HZ195" i="3"/>
  <c r="IA195" i="3" s="1"/>
  <c r="JX195" i="3"/>
  <c r="JY195" i="3" s="1"/>
  <c r="JE195" i="3"/>
  <c r="JF195" i="3" s="1"/>
  <c r="HN195" i="3"/>
  <c r="HO195" i="3" s="1"/>
  <c r="IL195" i="3"/>
  <c r="IM195" i="3" s="1"/>
  <c r="KP195" i="3"/>
  <c r="KQ195" i="3" s="1"/>
  <c r="KJ195" i="3"/>
  <c r="KK195" i="3" s="1"/>
  <c r="KV195" i="3"/>
  <c r="KW195" i="3" s="1"/>
  <c r="IF225" i="3"/>
  <c r="IG225" i="3" s="1"/>
  <c r="HG225" i="3"/>
  <c r="HH225" i="3" s="1"/>
  <c r="HN225" i="3"/>
  <c r="HO225" i="3" s="1"/>
  <c r="IR225" i="3"/>
  <c r="IS225" i="3" s="1"/>
  <c r="KD225" i="3"/>
  <c r="KE225" i="3" s="1"/>
  <c r="IL225" i="3"/>
  <c r="IM225" i="3" s="1"/>
  <c r="JX225" i="3"/>
  <c r="JY225" i="3" s="1"/>
  <c r="IX225" i="3"/>
  <c r="IY225" i="3" s="1"/>
  <c r="JE225" i="3"/>
  <c r="JF225" i="3" s="1"/>
  <c r="JL225" i="3"/>
  <c r="JM225" i="3" s="1"/>
  <c r="KP225" i="3"/>
  <c r="KQ225" i="3" s="1"/>
  <c r="JR225" i="3"/>
  <c r="JS225" i="3" s="1"/>
  <c r="KJ225" i="3"/>
  <c r="KK225" i="3" s="1"/>
  <c r="HZ225" i="3"/>
  <c r="IA225" i="3" s="1"/>
  <c r="KV225" i="3"/>
  <c r="KW225" i="3" s="1"/>
  <c r="HT225" i="3"/>
  <c r="HU225" i="3" s="1"/>
  <c r="IF245" i="3"/>
  <c r="IG245" i="3" s="1"/>
  <c r="HG245" i="3"/>
  <c r="HH245" i="3" s="1"/>
  <c r="IL245" i="3"/>
  <c r="IM245" i="3" s="1"/>
  <c r="IR245" i="3"/>
  <c r="IS245" i="3" s="1"/>
  <c r="HN245" i="3"/>
  <c r="HO245" i="3" s="1"/>
  <c r="JL245" i="3"/>
  <c r="JM245" i="3" s="1"/>
  <c r="HZ245" i="3"/>
  <c r="IA245" i="3" s="1"/>
  <c r="KD245" i="3"/>
  <c r="KE245" i="3" s="1"/>
  <c r="KP245" i="3"/>
  <c r="KQ245" i="3" s="1"/>
  <c r="HT245" i="3"/>
  <c r="HU245" i="3" s="1"/>
  <c r="KJ245" i="3"/>
  <c r="KK245" i="3" s="1"/>
  <c r="JX245" i="3"/>
  <c r="JY245" i="3" s="1"/>
  <c r="JE245" i="3"/>
  <c r="JF245" i="3" s="1"/>
  <c r="JR245" i="3"/>
  <c r="JS245" i="3" s="1"/>
  <c r="KV245" i="3"/>
  <c r="KW245" i="3" s="1"/>
  <c r="IX245" i="3"/>
  <c r="IY245" i="3" s="1"/>
  <c r="JE395" i="3"/>
  <c r="JF395" i="3" s="1"/>
  <c r="IF395" i="3"/>
  <c r="IG395" i="3" s="1"/>
  <c r="HT395" i="3"/>
  <c r="HU395" i="3" s="1"/>
  <c r="HN395" i="3"/>
  <c r="HO395" i="3" s="1"/>
  <c r="HG395" i="3"/>
  <c r="HH395" i="3" s="1"/>
  <c r="IX395" i="3"/>
  <c r="IY395" i="3" s="1"/>
  <c r="KD395" i="3"/>
  <c r="KE395" i="3" s="1"/>
  <c r="IR395" i="3"/>
  <c r="IS395" i="3" s="1"/>
  <c r="JL395" i="3"/>
  <c r="JM395" i="3" s="1"/>
  <c r="IL395" i="3"/>
  <c r="IM395" i="3" s="1"/>
  <c r="HZ395" i="3"/>
  <c r="IA395" i="3" s="1"/>
  <c r="JX395" i="3"/>
  <c r="JY395" i="3" s="1"/>
  <c r="JR395" i="3"/>
  <c r="JS395" i="3" s="1"/>
  <c r="KJ395" i="3"/>
  <c r="KK395" i="3" s="1"/>
  <c r="KP395" i="3"/>
  <c r="KQ395" i="3" s="1"/>
  <c r="KV395" i="3"/>
  <c r="KW395" i="3" s="1"/>
  <c r="JR347" i="3"/>
  <c r="JS347" i="3" s="1"/>
  <c r="HN347" i="3"/>
  <c r="HO347" i="3" s="1"/>
  <c r="HG347" i="3"/>
  <c r="HH347" i="3" s="1"/>
  <c r="JE347" i="3"/>
  <c r="JF347" i="3" s="1"/>
  <c r="JX347" i="3"/>
  <c r="JY347" i="3" s="1"/>
  <c r="IX347" i="3"/>
  <c r="IY347" i="3" s="1"/>
  <c r="JL347" i="3"/>
  <c r="JM347" i="3" s="1"/>
  <c r="IR347" i="3"/>
  <c r="IS347" i="3" s="1"/>
  <c r="IF347" i="3"/>
  <c r="IG347" i="3" s="1"/>
  <c r="IL347" i="3"/>
  <c r="IM347" i="3" s="1"/>
  <c r="KD347" i="3"/>
  <c r="KE347" i="3" s="1"/>
  <c r="HZ347" i="3"/>
  <c r="IA347" i="3" s="1"/>
  <c r="KV347" i="3"/>
  <c r="KW347" i="3" s="1"/>
  <c r="KP347" i="3"/>
  <c r="KQ347" i="3" s="1"/>
  <c r="HT347" i="3"/>
  <c r="HU347" i="3" s="1"/>
  <c r="KJ347" i="3"/>
  <c r="KK347" i="3" s="1"/>
  <c r="KP299" i="3"/>
  <c r="KQ299" i="3" s="1"/>
  <c r="HG299" i="3"/>
  <c r="HH299" i="3" s="1"/>
  <c r="IF299" i="3"/>
  <c r="IG299" i="3" s="1"/>
  <c r="HN299" i="3"/>
  <c r="HO299" i="3" s="1"/>
  <c r="IX299" i="3"/>
  <c r="IY299" i="3" s="1"/>
  <c r="HZ299" i="3"/>
  <c r="IA299" i="3" s="1"/>
  <c r="IL299" i="3"/>
  <c r="IM299" i="3" s="1"/>
  <c r="IR299" i="3"/>
  <c r="IS299" i="3" s="1"/>
  <c r="HT299" i="3"/>
  <c r="HU299" i="3" s="1"/>
  <c r="JE299" i="3"/>
  <c r="JF299" i="3" s="1"/>
  <c r="KD299" i="3"/>
  <c r="KE299" i="3" s="1"/>
  <c r="JL299" i="3"/>
  <c r="JM299" i="3" s="1"/>
  <c r="JX299" i="3"/>
  <c r="JY299" i="3" s="1"/>
  <c r="JR299" i="3"/>
  <c r="JS299" i="3" s="1"/>
  <c r="KJ299" i="3"/>
  <c r="KK299" i="3" s="1"/>
  <c r="KV299" i="3"/>
  <c r="KW299" i="3" s="1"/>
  <c r="IR259" i="3"/>
  <c r="IS259" i="3" s="1"/>
  <c r="IF259" i="3"/>
  <c r="IG259" i="3" s="1"/>
  <c r="IX259" i="3"/>
  <c r="IY259" i="3" s="1"/>
  <c r="HT259" i="3"/>
  <c r="HU259" i="3" s="1"/>
  <c r="HN259" i="3"/>
  <c r="HO259" i="3" s="1"/>
  <c r="KD259" i="3"/>
  <c r="KE259" i="3" s="1"/>
  <c r="JL259" i="3"/>
  <c r="JM259" i="3" s="1"/>
  <c r="HG259" i="3"/>
  <c r="HH259" i="3" s="1"/>
  <c r="JE259" i="3"/>
  <c r="JF259" i="3" s="1"/>
  <c r="HZ259" i="3"/>
  <c r="IA259" i="3" s="1"/>
  <c r="JR259" i="3"/>
  <c r="JS259" i="3" s="1"/>
  <c r="KV259" i="3"/>
  <c r="KW259" i="3" s="1"/>
  <c r="JX259" i="3"/>
  <c r="JY259" i="3" s="1"/>
  <c r="KJ259" i="3"/>
  <c r="KK259" i="3" s="1"/>
  <c r="IL259" i="3"/>
  <c r="IM259" i="3" s="1"/>
  <c r="KP259" i="3"/>
  <c r="KQ259" i="3" s="1"/>
  <c r="HG102" i="3"/>
  <c r="HH102" i="3" s="1"/>
  <c r="IL102" i="3"/>
  <c r="IM102" i="3" s="1"/>
  <c r="IF102" i="3"/>
  <c r="IG102" i="3" s="1"/>
  <c r="HZ102" i="3"/>
  <c r="IA102" i="3" s="1"/>
  <c r="HN102" i="3"/>
  <c r="HO102" i="3" s="1"/>
  <c r="KD102" i="3"/>
  <c r="KE102" i="3" s="1"/>
  <c r="IR102" i="3"/>
  <c r="IS102" i="3" s="1"/>
  <c r="IX102" i="3"/>
  <c r="IY102" i="3" s="1"/>
  <c r="JX102" i="3"/>
  <c r="JY102" i="3" s="1"/>
  <c r="KP102" i="3"/>
  <c r="KQ102" i="3" s="1"/>
  <c r="JR102" i="3"/>
  <c r="JS102" i="3" s="1"/>
  <c r="KV102" i="3"/>
  <c r="KW102" i="3" s="1"/>
  <c r="JE102" i="3"/>
  <c r="JF102" i="3" s="1"/>
  <c r="KJ102" i="3"/>
  <c r="KK102" i="3" s="1"/>
  <c r="HT102" i="3"/>
  <c r="HU102" i="3" s="1"/>
  <c r="JL102" i="3"/>
  <c r="JM102" i="3" s="1"/>
  <c r="KJ86" i="3"/>
  <c r="KK86" i="3" s="1"/>
  <c r="HG86" i="3"/>
  <c r="HH86" i="3" s="1"/>
  <c r="HZ86" i="3"/>
  <c r="IA86" i="3" s="1"/>
  <c r="JL86" i="3"/>
  <c r="JM86" i="3" s="1"/>
  <c r="IR86" i="3"/>
  <c r="IS86" i="3" s="1"/>
  <c r="JR86" i="3"/>
  <c r="JS86" i="3" s="1"/>
  <c r="JE86" i="3"/>
  <c r="JF86" i="3" s="1"/>
  <c r="IL86" i="3"/>
  <c r="IM86" i="3" s="1"/>
  <c r="JX86" i="3"/>
  <c r="JY86" i="3" s="1"/>
  <c r="KV86" i="3"/>
  <c r="KW86" i="3" s="1"/>
  <c r="IX86" i="3"/>
  <c r="IY86" i="3" s="1"/>
  <c r="IF86" i="3"/>
  <c r="IG86" i="3" s="1"/>
  <c r="HN86" i="3"/>
  <c r="HO86" i="3" s="1"/>
  <c r="KP86" i="3"/>
  <c r="KQ86" i="3" s="1"/>
  <c r="KD86" i="3"/>
  <c r="KE86" i="3" s="1"/>
  <c r="HT86" i="3"/>
  <c r="HU86" i="3" s="1"/>
  <c r="HG117" i="3"/>
  <c r="HH117" i="3" s="1"/>
  <c r="IR117" i="3"/>
  <c r="IS117" i="3" s="1"/>
  <c r="IL117" i="3"/>
  <c r="IM117" i="3" s="1"/>
  <c r="IF117" i="3"/>
  <c r="IG117" i="3" s="1"/>
  <c r="IX117" i="3"/>
  <c r="IY117" i="3" s="1"/>
  <c r="HT117" i="3"/>
  <c r="HU117" i="3" s="1"/>
  <c r="HZ117" i="3"/>
  <c r="IA117" i="3" s="1"/>
  <c r="HN117" i="3"/>
  <c r="HO117" i="3" s="1"/>
  <c r="JL117" i="3"/>
  <c r="JM117" i="3" s="1"/>
  <c r="KD117" i="3"/>
  <c r="KE117" i="3" s="1"/>
  <c r="KP117" i="3"/>
  <c r="KQ117" i="3" s="1"/>
  <c r="JE117" i="3"/>
  <c r="JF117" i="3" s="1"/>
  <c r="KJ117" i="3"/>
  <c r="KK117" i="3" s="1"/>
  <c r="JR117" i="3"/>
  <c r="JS117" i="3" s="1"/>
  <c r="KV117" i="3"/>
  <c r="KW117" i="3" s="1"/>
  <c r="JX117" i="3"/>
  <c r="JY117" i="3" s="1"/>
  <c r="HG144" i="3"/>
  <c r="HH144" i="3" s="1"/>
  <c r="HZ144" i="3"/>
  <c r="IA144" i="3" s="1"/>
  <c r="KV144" i="3"/>
  <c r="KW144" i="3" s="1"/>
  <c r="HT144" i="3"/>
  <c r="HU144" i="3" s="1"/>
  <c r="JE144" i="3"/>
  <c r="JF144" i="3" s="1"/>
  <c r="IX144" i="3"/>
  <c r="IY144" i="3" s="1"/>
  <c r="IR144" i="3"/>
  <c r="IS144" i="3" s="1"/>
  <c r="HN144" i="3"/>
  <c r="HO144" i="3" s="1"/>
  <c r="KP144" i="3"/>
  <c r="KQ144" i="3" s="1"/>
  <c r="JX144" i="3"/>
  <c r="JY144" i="3" s="1"/>
  <c r="JR144" i="3"/>
  <c r="JS144" i="3" s="1"/>
  <c r="KJ144" i="3"/>
  <c r="KK144" i="3" s="1"/>
  <c r="IL144" i="3"/>
  <c r="IM144" i="3" s="1"/>
  <c r="JL144" i="3"/>
  <c r="JM144" i="3" s="1"/>
  <c r="KD144" i="3"/>
  <c r="KE144" i="3" s="1"/>
  <c r="IF144" i="3"/>
  <c r="IG144" i="3" s="1"/>
  <c r="KP128" i="3"/>
  <c r="KQ128" i="3" s="1"/>
  <c r="HN128" i="3"/>
  <c r="HO128" i="3" s="1"/>
  <c r="KV128" i="3"/>
  <c r="KW128" i="3" s="1"/>
  <c r="HG128" i="3"/>
  <c r="HH128" i="3" s="1"/>
  <c r="IF128" i="3"/>
  <c r="IG128" i="3" s="1"/>
  <c r="IL128" i="3"/>
  <c r="IM128" i="3" s="1"/>
  <c r="JE128" i="3"/>
  <c r="JF128" i="3" s="1"/>
  <c r="IR128" i="3"/>
  <c r="IS128" i="3" s="1"/>
  <c r="JR128" i="3"/>
  <c r="JS128" i="3" s="1"/>
  <c r="IX128" i="3"/>
  <c r="IY128" i="3" s="1"/>
  <c r="JX128" i="3"/>
  <c r="JY128" i="3" s="1"/>
  <c r="KD128" i="3"/>
  <c r="KE128" i="3" s="1"/>
  <c r="JL128" i="3"/>
  <c r="JM128" i="3" s="1"/>
  <c r="KJ128" i="3"/>
  <c r="KK128" i="3" s="1"/>
  <c r="HT128" i="3"/>
  <c r="HU128" i="3" s="1"/>
  <c r="HZ128" i="3"/>
  <c r="IA128" i="3" s="1"/>
  <c r="HG158" i="3"/>
  <c r="HH158" i="3" s="1"/>
  <c r="HN158" i="3"/>
  <c r="HO158" i="3" s="1"/>
  <c r="JL158" i="3"/>
  <c r="JM158" i="3" s="1"/>
  <c r="KD158" i="3"/>
  <c r="KE158" i="3" s="1"/>
  <c r="JE158" i="3"/>
  <c r="JF158" i="3" s="1"/>
  <c r="JR158" i="3"/>
  <c r="JS158" i="3" s="1"/>
  <c r="IR158" i="3"/>
  <c r="IS158" i="3" s="1"/>
  <c r="IF158" i="3"/>
  <c r="IG158" i="3" s="1"/>
  <c r="KV158" i="3"/>
  <c r="KW158" i="3" s="1"/>
  <c r="IL158" i="3"/>
  <c r="IM158" i="3" s="1"/>
  <c r="JX158" i="3"/>
  <c r="JY158" i="3" s="1"/>
  <c r="HT158" i="3"/>
  <c r="HU158" i="3" s="1"/>
  <c r="IX158" i="3"/>
  <c r="IY158" i="3" s="1"/>
  <c r="KJ158" i="3"/>
  <c r="KK158" i="3" s="1"/>
  <c r="KP158" i="3"/>
  <c r="KQ158" i="3" s="1"/>
  <c r="HZ158" i="3"/>
  <c r="IA158" i="3" s="1"/>
  <c r="IL191" i="3"/>
  <c r="IM191" i="3" s="1"/>
  <c r="HZ191" i="3"/>
  <c r="IA191" i="3" s="1"/>
  <c r="IF191" i="3"/>
  <c r="IG191" i="3" s="1"/>
  <c r="IX191" i="3"/>
  <c r="IY191" i="3" s="1"/>
  <c r="IR191" i="3"/>
  <c r="IS191" i="3" s="1"/>
  <c r="HN191" i="3"/>
  <c r="HO191" i="3" s="1"/>
  <c r="HT191" i="3"/>
  <c r="HU191" i="3" s="1"/>
  <c r="JL191" i="3"/>
  <c r="JM191" i="3" s="1"/>
  <c r="HG191" i="3"/>
  <c r="HH191" i="3" s="1"/>
  <c r="JE191" i="3"/>
  <c r="JF191" i="3" s="1"/>
  <c r="JX191" i="3"/>
  <c r="JY191" i="3" s="1"/>
  <c r="KP191" i="3"/>
  <c r="KQ191" i="3" s="1"/>
  <c r="JR191" i="3"/>
  <c r="JS191" i="3" s="1"/>
  <c r="KD191" i="3"/>
  <c r="KE191" i="3" s="1"/>
  <c r="KJ191" i="3"/>
  <c r="KK191" i="3" s="1"/>
  <c r="KV191" i="3"/>
  <c r="KW191" i="3" s="1"/>
  <c r="JR175" i="3"/>
  <c r="JS175" i="3" s="1"/>
  <c r="JE175" i="3"/>
  <c r="JF175" i="3" s="1"/>
  <c r="IF175" i="3"/>
  <c r="IG175" i="3" s="1"/>
  <c r="IR175" i="3"/>
  <c r="IS175" i="3" s="1"/>
  <c r="HZ175" i="3"/>
  <c r="IA175" i="3" s="1"/>
  <c r="JL175" i="3"/>
  <c r="JM175" i="3" s="1"/>
  <c r="IX175" i="3"/>
  <c r="IY175" i="3" s="1"/>
  <c r="HG175" i="3"/>
  <c r="HH175" i="3" s="1"/>
  <c r="HT175" i="3"/>
  <c r="HU175" i="3" s="1"/>
  <c r="IL175" i="3"/>
  <c r="IM175" i="3" s="1"/>
  <c r="JX175" i="3"/>
  <c r="JY175" i="3" s="1"/>
  <c r="KJ175" i="3"/>
  <c r="KK175" i="3" s="1"/>
  <c r="KP175" i="3"/>
  <c r="KQ175" i="3" s="1"/>
  <c r="HN175" i="3"/>
  <c r="HO175" i="3" s="1"/>
  <c r="KD175" i="3"/>
  <c r="KE175" i="3" s="1"/>
  <c r="KV175" i="3"/>
  <c r="KW175" i="3" s="1"/>
  <c r="JE213" i="3"/>
  <c r="JF213" i="3" s="1"/>
  <c r="HG213" i="3"/>
  <c r="HH213" i="3" s="1"/>
  <c r="HT213" i="3"/>
  <c r="HU213" i="3" s="1"/>
  <c r="HN213" i="3"/>
  <c r="HO213" i="3" s="1"/>
  <c r="IX213" i="3"/>
  <c r="IY213" i="3" s="1"/>
  <c r="HZ213" i="3"/>
  <c r="IA213" i="3" s="1"/>
  <c r="IL213" i="3"/>
  <c r="IM213" i="3" s="1"/>
  <c r="IR213" i="3"/>
  <c r="IS213" i="3" s="1"/>
  <c r="KP213" i="3"/>
  <c r="KQ213" i="3" s="1"/>
  <c r="JL213" i="3"/>
  <c r="JM213" i="3" s="1"/>
  <c r="KD213" i="3"/>
  <c r="KE213" i="3" s="1"/>
  <c r="KJ213" i="3"/>
  <c r="KK213" i="3" s="1"/>
  <c r="JX213" i="3"/>
  <c r="JY213" i="3" s="1"/>
  <c r="KV213" i="3"/>
  <c r="KW213" i="3" s="1"/>
  <c r="JR213" i="3"/>
  <c r="JS213" i="3" s="1"/>
  <c r="IF213" i="3"/>
  <c r="IG213" i="3" s="1"/>
  <c r="HN249" i="3"/>
  <c r="HO249" i="3" s="1"/>
  <c r="HT249" i="3"/>
  <c r="HU249" i="3" s="1"/>
  <c r="IL249" i="3"/>
  <c r="IM249" i="3" s="1"/>
  <c r="IF249" i="3"/>
  <c r="IG249" i="3" s="1"/>
  <c r="HZ249" i="3"/>
  <c r="IA249" i="3" s="1"/>
  <c r="JE249" i="3"/>
  <c r="JF249" i="3" s="1"/>
  <c r="JX249" i="3"/>
  <c r="JY249" i="3" s="1"/>
  <c r="JL249" i="3"/>
  <c r="JM249" i="3" s="1"/>
  <c r="IR249" i="3"/>
  <c r="IS249" i="3" s="1"/>
  <c r="KV249" i="3"/>
  <c r="KW249" i="3" s="1"/>
  <c r="IX249" i="3"/>
  <c r="IY249" i="3" s="1"/>
  <c r="KD249" i="3"/>
  <c r="KE249" i="3" s="1"/>
  <c r="HG249" i="3"/>
  <c r="HH249" i="3" s="1"/>
  <c r="JR249" i="3"/>
  <c r="JS249" i="3" s="1"/>
  <c r="KJ249" i="3"/>
  <c r="KK249" i="3" s="1"/>
  <c r="KP249" i="3"/>
  <c r="KQ249" i="3" s="1"/>
  <c r="KJ233" i="3"/>
  <c r="KK233" i="3" s="1"/>
  <c r="HN233" i="3"/>
  <c r="HO233" i="3" s="1"/>
  <c r="HG233" i="3"/>
  <c r="HH233" i="3" s="1"/>
  <c r="IX233" i="3"/>
  <c r="IY233" i="3" s="1"/>
  <c r="IF233" i="3"/>
  <c r="IG233" i="3" s="1"/>
  <c r="IR233" i="3"/>
  <c r="IS233" i="3" s="1"/>
  <c r="KV233" i="3"/>
  <c r="KW233" i="3" s="1"/>
  <c r="JR233" i="3"/>
  <c r="JS233" i="3" s="1"/>
  <c r="KD233" i="3"/>
  <c r="KE233" i="3" s="1"/>
  <c r="JE233" i="3"/>
  <c r="JF233" i="3" s="1"/>
  <c r="IL233" i="3"/>
  <c r="IM233" i="3" s="1"/>
  <c r="JL233" i="3"/>
  <c r="JM233" i="3" s="1"/>
  <c r="KP233" i="3"/>
  <c r="KQ233" i="3" s="1"/>
  <c r="HT233" i="3"/>
  <c r="HU233" i="3" s="1"/>
  <c r="JX233" i="3"/>
  <c r="JY233" i="3" s="1"/>
  <c r="HZ233" i="3"/>
  <c r="IA233" i="3" s="1"/>
  <c r="HZ407" i="3"/>
  <c r="IA407" i="3" s="1"/>
  <c r="KJ407" i="3"/>
  <c r="KK407" i="3" s="1"/>
  <c r="JL407" i="3"/>
  <c r="JM407" i="3" s="1"/>
  <c r="IX407" i="3"/>
  <c r="IY407" i="3" s="1"/>
  <c r="HT407" i="3"/>
  <c r="HU407" i="3" s="1"/>
  <c r="JE407" i="3"/>
  <c r="JF407" i="3" s="1"/>
  <c r="HG407" i="3"/>
  <c r="HH407" i="3" s="1"/>
  <c r="HN407" i="3"/>
  <c r="HO407" i="3" s="1"/>
  <c r="IL407" i="3"/>
  <c r="IM407" i="3" s="1"/>
  <c r="IR407" i="3"/>
  <c r="IS407" i="3" s="1"/>
  <c r="KP407" i="3"/>
  <c r="KQ407" i="3" s="1"/>
  <c r="JR407" i="3"/>
  <c r="JS407" i="3" s="1"/>
  <c r="JX407" i="3"/>
  <c r="JY407" i="3" s="1"/>
  <c r="KV407" i="3"/>
  <c r="KW407" i="3" s="1"/>
  <c r="IF407" i="3"/>
  <c r="IG407" i="3" s="1"/>
  <c r="KD407" i="3"/>
  <c r="KE407" i="3" s="1"/>
  <c r="HZ391" i="3"/>
  <c r="IA391" i="3" s="1"/>
  <c r="IF391" i="3"/>
  <c r="IG391" i="3" s="1"/>
  <c r="IL391" i="3"/>
  <c r="IM391" i="3" s="1"/>
  <c r="HT391" i="3"/>
  <c r="HU391" i="3" s="1"/>
  <c r="JL391" i="3"/>
  <c r="JM391" i="3" s="1"/>
  <c r="HG391" i="3"/>
  <c r="HH391" i="3" s="1"/>
  <c r="HN391" i="3"/>
  <c r="HO391" i="3" s="1"/>
  <c r="IX391" i="3"/>
  <c r="IY391" i="3" s="1"/>
  <c r="KV391" i="3"/>
  <c r="KW391" i="3" s="1"/>
  <c r="JX391" i="3"/>
  <c r="JY391" i="3" s="1"/>
  <c r="KJ391" i="3"/>
  <c r="KK391" i="3" s="1"/>
  <c r="JE391" i="3"/>
  <c r="JF391" i="3" s="1"/>
  <c r="KD391" i="3"/>
  <c r="KE391" i="3" s="1"/>
  <c r="IR391" i="3"/>
  <c r="IS391" i="3" s="1"/>
  <c r="JR391" i="3"/>
  <c r="JS391" i="3" s="1"/>
  <c r="KP391" i="3"/>
  <c r="KQ391" i="3" s="1"/>
  <c r="HZ375" i="3"/>
  <c r="IA375" i="3" s="1"/>
  <c r="IX375" i="3"/>
  <c r="IY375" i="3" s="1"/>
  <c r="HG375" i="3"/>
  <c r="HH375" i="3" s="1"/>
  <c r="HT375" i="3"/>
  <c r="HU375" i="3" s="1"/>
  <c r="JL375" i="3"/>
  <c r="JM375" i="3" s="1"/>
  <c r="IF375" i="3"/>
  <c r="IG375" i="3" s="1"/>
  <c r="KJ375" i="3"/>
  <c r="KK375" i="3" s="1"/>
  <c r="IR375" i="3"/>
  <c r="IS375" i="3" s="1"/>
  <c r="IL375" i="3"/>
  <c r="IM375" i="3" s="1"/>
  <c r="HN375" i="3"/>
  <c r="HO375" i="3" s="1"/>
  <c r="JE375" i="3"/>
  <c r="JF375" i="3" s="1"/>
  <c r="KP375" i="3"/>
  <c r="KQ375" i="3" s="1"/>
  <c r="KD375" i="3"/>
  <c r="KE375" i="3" s="1"/>
  <c r="JR375" i="3"/>
  <c r="JS375" i="3" s="1"/>
  <c r="JX375" i="3"/>
  <c r="JY375" i="3" s="1"/>
  <c r="KV375" i="3"/>
  <c r="KW375" i="3" s="1"/>
  <c r="HN359" i="3"/>
  <c r="HO359" i="3" s="1"/>
  <c r="HZ359" i="3"/>
  <c r="IA359" i="3" s="1"/>
  <c r="IF359" i="3"/>
  <c r="IG359" i="3" s="1"/>
  <c r="JL359" i="3"/>
  <c r="JM359" i="3" s="1"/>
  <c r="IR359" i="3"/>
  <c r="IS359" i="3" s="1"/>
  <c r="IX359" i="3"/>
  <c r="IY359" i="3" s="1"/>
  <c r="HG359" i="3"/>
  <c r="HH359" i="3" s="1"/>
  <c r="IL359" i="3"/>
  <c r="IM359" i="3" s="1"/>
  <c r="KJ359" i="3"/>
  <c r="KK359" i="3" s="1"/>
  <c r="HT359" i="3"/>
  <c r="HU359" i="3" s="1"/>
  <c r="JE359" i="3"/>
  <c r="JF359" i="3" s="1"/>
  <c r="KP359" i="3"/>
  <c r="KQ359" i="3" s="1"/>
  <c r="KD359" i="3"/>
  <c r="KE359" i="3" s="1"/>
  <c r="JX359" i="3"/>
  <c r="JY359" i="3" s="1"/>
  <c r="JR359" i="3"/>
  <c r="JS359" i="3" s="1"/>
  <c r="KV359" i="3"/>
  <c r="KW359" i="3" s="1"/>
  <c r="HZ343" i="3"/>
  <c r="IA343" i="3" s="1"/>
  <c r="HN343" i="3"/>
  <c r="HO343" i="3" s="1"/>
  <c r="IF343" i="3"/>
  <c r="IG343" i="3" s="1"/>
  <c r="KJ343" i="3"/>
  <c r="KK343" i="3" s="1"/>
  <c r="JL343" i="3"/>
  <c r="JM343" i="3" s="1"/>
  <c r="JE343" i="3"/>
  <c r="JF343" i="3" s="1"/>
  <c r="IX343" i="3"/>
  <c r="IY343" i="3" s="1"/>
  <c r="IL343" i="3"/>
  <c r="IM343" i="3" s="1"/>
  <c r="KP343" i="3"/>
  <c r="KQ343" i="3" s="1"/>
  <c r="JR343" i="3"/>
  <c r="JS343" i="3" s="1"/>
  <c r="HG343" i="3"/>
  <c r="HH343" i="3" s="1"/>
  <c r="IR343" i="3"/>
  <c r="IS343" i="3" s="1"/>
  <c r="HT343" i="3"/>
  <c r="HU343" i="3" s="1"/>
  <c r="JX343" i="3"/>
  <c r="JY343" i="3" s="1"/>
  <c r="KD343" i="3"/>
  <c r="KE343" i="3" s="1"/>
  <c r="KV343" i="3"/>
  <c r="KW343" i="3" s="1"/>
  <c r="KD327" i="3"/>
  <c r="KE327" i="3" s="1"/>
  <c r="IX327" i="3"/>
  <c r="IY327" i="3" s="1"/>
  <c r="HN327" i="3"/>
  <c r="HO327" i="3" s="1"/>
  <c r="JE327" i="3"/>
  <c r="JF327" i="3" s="1"/>
  <c r="KJ327" i="3"/>
  <c r="KK327" i="3" s="1"/>
  <c r="IL327" i="3"/>
  <c r="IM327" i="3" s="1"/>
  <c r="HZ327" i="3"/>
  <c r="IA327" i="3" s="1"/>
  <c r="KP327" i="3"/>
  <c r="KQ327" i="3" s="1"/>
  <c r="IR327" i="3"/>
  <c r="IS327" i="3" s="1"/>
  <c r="JL327" i="3"/>
  <c r="JM327" i="3" s="1"/>
  <c r="KV327" i="3"/>
  <c r="KW327" i="3" s="1"/>
  <c r="HT327" i="3"/>
  <c r="HU327" i="3" s="1"/>
  <c r="JX327" i="3"/>
  <c r="JY327" i="3" s="1"/>
  <c r="JR327" i="3"/>
  <c r="JS327" i="3" s="1"/>
  <c r="HG327" i="3"/>
  <c r="HH327" i="3" s="1"/>
  <c r="IF327" i="3"/>
  <c r="IG327" i="3" s="1"/>
  <c r="JE311" i="3"/>
  <c r="JF311" i="3" s="1"/>
  <c r="HZ311" i="3"/>
  <c r="IA311" i="3" s="1"/>
  <c r="HG311" i="3"/>
  <c r="HH311" i="3" s="1"/>
  <c r="HT311" i="3"/>
  <c r="HU311" i="3" s="1"/>
  <c r="IX311" i="3"/>
  <c r="IY311" i="3" s="1"/>
  <c r="JL311" i="3"/>
  <c r="JM311" i="3" s="1"/>
  <c r="HN311" i="3"/>
  <c r="HO311" i="3" s="1"/>
  <c r="KJ311" i="3"/>
  <c r="KK311" i="3" s="1"/>
  <c r="IF311" i="3"/>
  <c r="IG311" i="3" s="1"/>
  <c r="IR311" i="3"/>
  <c r="IS311" i="3" s="1"/>
  <c r="JR311" i="3"/>
  <c r="JS311" i="3" s="1"/>
  <c r="JX311" i="3"/>
  <c r="JY311" i="3" s="1"/>
  <c r="IL311" i="3"/>
  <c r="IM311" i="3" s="1"/>
  <c r="KV311" i="3"/>
  <c r="KW311" i="3" s="1"/>
  <c r="KP311" i="3"/>
  <c r="KQ311" i="3" s="1"/>
  <c r="KD311" i="3"/>
  <c r="KE311" i="3" s="1"/>
  <c r="KD295" i="3"/>
  <c r="KE295" i="3" s="1"/>
  <c r="IF295" i="3"/>
  <c r="IG295" i="3" s="1"/>
  <c r="HN295" i="3"/>
  <c r="HO295" i="3" s="1"/>
  <c r="IX295" i="3"/>
  <c r="IY295" i="3" s="1"/>
  <c r="HT295" i="3"/>
  <c r="HU295" i="3" s="1"/>
  <c r="HG295" i="3"/>
  <c r="HH295" i="3" s="1"/>
  <c r="HZ295" i="3"/>
  <c r="IA295" i="3" s="1"/>
  <c r="IR295" i="3"/>
  <c r="IS295" i="3" s="1"/>
  <c r="JE295" i="3"/>
  <c r="JF295" i="3" s="1"/>
  <c r="KJ295" i="3"/>
  <c r="KK295" i="3" s="1"/>
  <c r="JR295" i="3"/>
  <c r="JS295" i="3" s="1"/>
  <c r="JL295" i="3"/>
  <c r="JM295" i="3" s="1"/>
  <c r="IL295" i="3"/>
  <c r="IM295" i="3" s="1"/>
  <c r="KV295" i="3"/>
  <c r="KW295" i="3" s="1"/>
  <c r="KP295" i="3"/>
  <c r="KQ295" i="3" s="1"/>
  <c r="JX295" i="3"/>
  <c r="JY295" i="3" s="1"/>
  <c r="KD279" i="3"/>
  <c r="KE279" i="3" s="1"/>
  <c r="HZ279" i="3"/>
  <c r="IA279" i="3" s="1"/>
  <c r="HN279" i="3"/>
  <c r="HO279" i="3" s="1"/>
  <c r="KJ279" i="3"/>
  <c r="KK279" i="3" s="1"/>
  <c r="IF279" i="3"/>
  <c r="IG279" i="3" s="1"/>
  <c r="IX279" i="3"/>
  <c r="IY279" i="3" s="1"/>
  <c r="JL279" i="3"/>
  <c r="JM279" i="3" s="1"/>
  <c r="IR279" i="3"/>
  <c r="IS279" i="3" s="1"/>
  <c r="HT279" i="3"/>
  <c r="HU279" i="3" s="1"/>
  <c r="IL279" i="3"/>
  <c r="IM279" i="3" s="1"/>
  <c r="JE279" i="3"/>
  <c r="JF279" i="3" s="1"/>
  <c r="KV279" i="3"/>
  <c r="KW279" i="3" s="1"/>
  <c r="HG279" i="3"/>
  <c r="HH279" i="3" s="1"/>
  <c r="KP279" i="3"/>
  <c r="KQ279" i="3" s="1"/>
  <c r="JR279" i="3"/>
  <c r="JS279" i="3" s="1"/>
  <c r="JX279" i="3"/>
  <c r="JY279" i="3" s="1"/>
  <c r="HZ263" i="3"/>
  <c r="IA263" i="3" s="1"/>
  <c r="JL263" i="3"/>
  <c r="JM263" i="3" s="1"/>
  <c r="JE263" i="3"/>
  <c r="JF263" i="3" s="1"/>
  <c r="IL263" i="3"/>
  <c r="IM263" i="3" s="1"/>
  <c r="HN263" i="3"/>
  <c r="HO263" i="3" s="1"/>
  <c r="KJ263" i="3"/>
  <c r="KK263" i="3" s="1"/>
  <c r="HG263" i="3"/>
  <c r="HH263" i="3" s="1"/>
  <c r="HT263" i="3"/>
  <c r="HU263" i="3" s="1"/>
  <c r="JR263" i="3"/>
  <c r="JS263" i="3" s="1"/>
  <c r="IX263" i="3"/>
  <c r="IY263" i="3" s="1"/>
  <c r="KV263" i="3"/>
  <c r="KW263" i="3" s="1"/>
  <c r="IR263" i="3"/>
  <c r="IS263" i="3" s="1"/>
  <c r="KP263" i="3"/>
  <c r="KQ263" i="3" s="1"/>
  <c r="JX263" i="3"/>
  <c r="JY263" i="3" s="1"/>
  <c r="IF263" i="3"/>
  <c r="IG263" i="3" s="1"/>
  <c r="KD263" i="3"/>
  <c r="KE263" i="3" s="1"/>
  <c r="IL74" i="3"/>
  <c r="IM74" i="3" s="1"/>
  <c r="HZ74" i="3"/>
  <c r="IA74" i="3" s="1"/>
  <c r="HN74" i="3"/>
  <c r="HO74" i="3" s="1"/>
  <c r="IR74" i="3"/>
  <c r="IS74" i="3" s="1"/>
  <c r="JE74" i="3"/>
  <c r="JF74" i="3" s="1"/>
  <c r="IX74" i="3"/>
  <c r="IY74" i="3" s="1"/>
  <c r="KD74" i="3"/>
  <c r="KE74" i="3" s="1"/>
  <c r="KV74" i="3"/>
  <c r="KW74" i="3" s="1"/>
  <c r="KJ74" i="3"/>
  <c r="KK74" i="3" s="1"/>
  <c r="HT74" i="3"/>
  <c r="HU74" i="3" s="1"/>
  <c r="HG74" i="3"/>
  <c r="HH74" i="3" s="1"/>
  <c r="JL74" i="3"/>
  <c r="JM74" i="3" s="1"/>
  <c r="IF74" i="3"/>
  <c r="IG74" i="3" s="1"/>
  <c r="JX74" i="3"/>
  <c r="JY74" i="3" s="1"/>
  <c r="KP74" i="3"/>
  <c r="KQ74" i="3" s="1"/>
  <c r="JR74" i="3"/>
  <c r="JS74" i="3" s="1"/>
  <c r="KV101" i="3"/>
  <c r="KW101" i="3" s="1"/>
  <c r="IX101" i="3"/>
  <c r="IY101" i="3" s="1"/>
  <c r="HT101" i="3"/>
  <c r="HU101" i="3" s="1"/>
  <c r="IR101" i="3"/>
  <c r="IS101" i="3" s="1"/>
  <c r="IL101" i="3"/>
  <c r="IM101" i="3" s="1"/>
  <c r="JE101" i="3"/>
  <c r="JF101" i="3" s="1"/>
  <c r="JL101" i="3"/>
  <c r="JM101" i="3" s="1"/>
  <c r="IF101" i="3"/>
  <c r="IG101" i="3" s="1"/>
  <c r="HG101" i="3"/>
  <c r="HH101" i="3" s="1"/>
  <c r="HN101" i="3"/>
  <c r="HO101" i="3" s="1"/>
  <c r="JX101" i="3"/>
  <c r="JY101" i="3" s="1"/>
  <c r="JR101" i="3"/>
  <c r="JS101" i="3" s="1"/>
  <c r="HZ101" i="3"/>
  <c r="IA101" i="3" s="1"/>
  <c r="KD101" i="3"/>
  <c r="KE101" i="3" s="1"/>
  <c r="KJ101" i="3"/>
  <c r="KK101" i="3" s="1"/>
  <c r="KP101" i="3"/>
  <c r="KQ101" i="3" s="1"/>
  <c r="JE93" i="3"/>
  <c r="JF93" i="3" s="1"/>
  <c r="HT93" i="3"/>
  <c r="HU93" i="3" s="1"/>
  <c r="IR93" i="3"/>
  <c r="IS93" i="3" s="1"/>
  <c r="JL93" i="3"/>
  <c r="JM93" i="3" s="1"/>
  <c r="HG93" i="3"/>
  <c r="HH93" i="3" s="1"/>
  <c r="JX93" i="3"/>
  <c r="JY93" i="3" s="1"/>
  <c r="HN93" i="3"/>
  <c r="HO93" i="3" s="1"/>
  <c r="HZ93" i="3"/>
  <c r="IA93" i="3" s="1"/>
  <c r="KD93" i="3"/>
  <c r="KE93" i="3" s="1"/>
  <c r="IF93" i="3"/>
  <c r="IG93" i="3" s="1"/>
  <c r="KJ93" i="3"/>
  <c r="KK93" i="3" s="1"/>
  <c r="KP93" i="3"/>
  <c r="KQ93" i="3" s="1"/>
  <c r="JR93" i="3"/>
  <c r="JS93" i="3" s="1"/>
  <c r="IL93" i="3"/>
  <c r="IM93" i="3" s="1"/>
  <c r="IX93" i="3"/>
  <c r="IY93" i="3" s="1"/>
  <c r="KV93" i="3"/>
  <c r="KW93" i="3" s="1"/>
  <c r="KJ85" i="3"/>
  <c r="KK85" i="3" s="1"/>
  <c r="HG85" i="3"/>
  <c r="HH85" i="3" s="1"/>
  <c r="IX85" i="3"/>
  <c r="IY85" i="3" s="1"/>
  <c r="HT85" i="3"/>
  <c r="HU85" i="3" s="1"/>
  <c r="HN85" i="3"/>
  <c r="HO85" i="3" s="1"/>
  <c r="HZ85" i="3"/>
  <c r="IA85" i="3" s="1"/>
  <c r="IF85" i="3"/>
  <c r="IG85" i="3" s="1"/>
  <c r="KP85" i="3"/>
  <c r="KQ85" i="3" s="1"/>
  <c r="KD85" i="3"/>
  <c r="KE85" i="3" s="1"/>
  <c r="IL85" i="3"/>
  <c r="IM85" i="3" s="1"/>
  <c r="JL85" i="3"/>
  <c r="JM85" i="3" s="1"/>
  <c r="JR85" i="3"/>
  <c r="JS85" i="3" s="1"/>
  <c r="IR85" i="3"/>
  <c r="IS85" i="3" s="1"/>
  <c r="JE85" i="3"/>
  <c r="JF85" i="3" s="1"/>
  <c r="JX85" i="3"/>
  <c r="JY85" i="3" s="1"/>
  <c r="KV85" i="3"/>
  <c r="KW85" i="3" s="1"/>
  <c r="HT124" i="3"/>
  <c r="HU124" i="3" s="1"/>
  <c r="HG124" i="3"/>
  <c r="HH124" i="3" s="1"/>
  <c r="IL124" i="3"/>
  <c r="IM124" i="3" s="1"/>
  <c r="JL124" i="3"/>
  <c r="JM124" i="3" s="1"/>
  <c r="JR124" i="3"/>
  <c r="JS124" i="3" s="1"/>
  <c r="IX124" i="3"/>
  <c r="IY124" i="3" s="1"/>
  <c r="HN124" i="3"/>
  <c r="HO124" i="3" s="1"/>
  <c r="JE124" i="3"/>
  <c r="JF124" i="3" s="1"/>
  <c r="IF124" i="3"/>
  <c r="IG124" i="3" s="1"/>
  <c r="IR124" i="3"/>
  <c r="IS124" i="3" s="1"/>
  <c r="HZ124" i="3"/>
  <c r="IA124" i="3" s="1"/>
  <c r="JX124" i="3"/>
  <c r="JY124" i="3" s="1"/>
  <c r="KV124" i="3"/>
  <c r="KW124" i="3" s="1"/>
  <c r="KJ124" i="3"/>
  <c r="KK124" i="3" s="1"/>
  <c r="KP124" i="3"/>
  <c r="KQ124" i="3" s="1"/>
  <c r="KD124" i="3"/>
  <c r="KE124" i="3" s="1"/>
  <c r="JR116" i="3"/>
  <c r="JS116" i="3" s="1"/>
  <c r="HT116" i="3"/>
  <c r="HU116" i="3" s="1"/>
  <c r="IL116" i="3"/>
  <c r="IM116" i="3" s="1"/>
  <c r="IX116" i="3"/>
  <c r="IY116" i="3" s="1"/>
  <c r="HN116" i="3"/>
  <c r="HO116" i="3" s="1"/>
  <c r="HG116" i="3"/>
  <c r="HH116" i="3" s="1"/>
  <c r="HZ116" i="3"/>
  <c r="IA116" i="3" s="1"/>
  <c r="JE116" i="3"/>
  <c r="JF116" i="3" s="1"/>
  <c r="IR116" i="3"/>
  <c r="IS116" i="3" s="1"/>
  <c r="IF116" i="3"/>
  <c r="IG116" i="3" s="1"/>
  <c r="KJ116" i="3"/>
  <c r="KK116" i="3" s="1"/>
  <c r="KV116" i="3"/>
  <c r="KW116" i="3" s="1"/>
  <c r="JL116" i="3"/>
  <c r="JM116" i="3" s="1"/>
  <c r="KP116" i="3"/>
  <c r="KQ116" i="3" s="1"/>
  <c r="KD116" i="3"/>
  <c r="KE116" i="3" s="1"/>
  <c r="JX116" i="3"/>
  <c r="JY116" i="3" s="1"/>
  <c r="IL108" i="3"/>
  <c r="IM108" i="3" s="1"/>
  <c r="HG108" i="3"/>
  <c r="HH108" i="3" s="1"/>
  <c r="IX108" i="3"/>
  <c r="IY108" i="3" s="1"/>
  <c r="HZ108" i="3"/>
  <c r="IA108" i="3" s="1"/>
  <c r="JR108" i="3"/>
  <c r="JS108" i="3" s="1"/>
  <c r="KJ108" i="3"/>
  <c r="KK108" i="3" s="1"/>
  <c r="HN108" i="3"/>
  <c r="HO108" i="3" s="1"/>
  <c r="JE108" i="3"/>
  <c r="JF108" i="3" s="1"/>
  <c r="HT108" i="3"/>
  <c r="HU108" i="3" s="1"/>
  <c r="JL108" i="3"/>
  <c r="JM108" i="3" s="1"/>
  <c r="KP108" i="3"/>
  <c r="KQ108" i="3" s="1"/>
  <c r="KD108" i="3"/>
  <c r="KE108" i="3" s="1"/>
  <c r="JX108" i="3"/>
  <c r="JY108" i="3" s="1"/>
  <c r="IR108" i="3"/>
  <c r="IS108" i="3" s="1"/>
  <c r="IF108" i="3"/>
  <c r="IG108" i="3" s="1"/>
  <c r="KV108" i="3"/>
  <c r="KW108" i="3" s="1"/>
  <c r="KD143" i="3"/>
  <c r="KE143" i="3" s="1"/>
  <c r="IR143" i="3"/>
  <c r="IS143" i="3" s="1"/>
  <c r="HZ143" i="3"/>
  <c r="IA143" i="3" s="1"/>
  <c r="IF143" i="3"/>
  <c r="IG143" i="3" s="1"/>
  <c r="KJ143" i="3"/>
  <c r="KK143" i="3" s="1"/>
  <c r="IX143" i="3"/>
  <c r="IY143" i="3" s="1"/>
  <c r="HG143" i="3"/>
  <c r="HH143" i="3" s="1"/>
  <c r="HT143" i="3"/>
  <c r="HU143" i="3" s="1"/>
  <c r="IL143" i="3"/>
  <c r="IM143" i="3" s="1"/>
  <c r="JE143" i="3"/>
  <c r="JF143" i="3" s="1"/>
  <c r="HN143" i="3"/>
  <c r="HO143" i="3" s="1"/>
  <c r="JX143" i="3"/>
  <c r="JY143" i="3" s="1"/>
  <c r="KV143" i="3"/>
  <c r="KW143" i="3" s="1"/>
  <c r="JR143" i="3"/>
  <c r="JS143" i="3" s="1"/>
  <c r="KP143" i="3"/>
  <c r="KQ143" i="3" s="1"/>
  <c r="JL143" i="3"/>
  <c r="JM143" i="3" s="1"/>
  <c r="KP135" i="3"/>
  <c r="KQ135" i="3" s="1"/>
  <c r="HN135" i="3"/>
  <c r="HO135" i="3" s="1"/>
  <c r="HZ135" i="3"/>
  <c r="IA135" i="3" s="1"/>
  <c r="KJ135" i="3"/>
  <c r="KK135" i="3" s="1"/>
  <c r="IX135" i="3"/>
  <c r="IY135" i="3" s="1"/>
  <c r="JE135" i="3"/>
  <c r="JF135" i="3" s="1"/>
  <c r="IR135" i="3"/>
  <c r="IS135" i="3" s="1"/>
  <c r="HG135" i="3"/>
  <c r="HH135" i="3" s="1"/>
  <c r="KD135" i="3"/>
  <c r="KE135" i="3" s="1"/>
  <c r="KV135" i="3"/>
  <c r="KW135" i="3" s="1"/>
  <c r="JR135" i="3"/>
  <c r="JS135" i="3" s="1"/>
  <c r="IF135" i="3"/>
  <c r="IG135" i="3" s="1"/>
  <c r="JL135" i="3"/>
  <c r="JM135" i="3" s="1"/>
  <c r="HT135" i="3"/>
  <c r="HU135" i="3" s="1"/>
  <c r="JX135" i="3"/>
  <c r="JY135" i="3" s="1"/>
  <c r="IL135" i="3"/>
  <c r="IM135" i="3" s="1"/>
  <c r="KD127" i="3"/>
  <c r="KE127" i="3" s="1"/>
  <c r="HN127" i="3"/>
  <c r="HO127" i="3" s="1"/>
  <c r="KJ127" i="3"/>
  <c r="KK127" i="3" s="1"/>
  <c r="IR127" i="3"/>
  <c r="IS127" i="3" s="1"/>
  <c r="JR127" i="3"/>
  <c r="JS127" i="3" s="1"/>
  <c r="IX127" i="3"/>
  <c r="IY127" i="3" s="1"/>
  <c r="JE127" i="3"/>
  <c r="JF127" i="3" s="1"/>
  <c r="KP127" i="3"/>
  <c r="KQ127" i="3" s="1"/>
  <c r="HZ127" i="3"/>
  <c r="IA127" i="3" s="1"/>
  <c r="JL127" i="3"/>
  <c r="JM127" i="3" s="1"/>
  <c r="HG127" i="3"/>
  <c r="HH127" i="3" s="1"/>
  <c r="JX127" i="3"/>
  <c r="JY127" i="3" s="1"/>
  <c r="HT127" i="3"/>
  <c r="HU127" i="3" s="1"/>
  <c r="IL127" i="3"/>
  <c r="IM127" i="3" s="1"/>
  <c r="KV127" i="3"/>
  <c r="KW127" i="3" s="1"/>
  <c r="IF127" i="3"/>
  <c r="IG127" i="3" s="1"/>
  <c r="HG165" i="3"/>
  <c r="HH165" i="3" s="1"/>
  <c r="HT165" i="3"/>
  <c r="HU165" i="3" s="1"/>
  <c r="IR165" i="3"/>
  <c r="IS165" i="3" s="1"/>
  <c r="JL165" i="3"/>
  <c r="JM165" i="3" s="1"/>
  <c r="IX165" i="3"/>
  <c r="IY165" i="3" s="1"/>
  <c r="IF165" i="3"/>
  <c r="IG165" i="3" s="1"/>
  <c r="JE165" i="3"/>
  <c r="JF165" i="3" s="1"/>
  <c r="JX165" i="3"/>
  <c r="JY165" i="3" s="1"/>
  <c r="HZ165" i="3"/>
  <c r="IA165" i="3" s="1"/>
  <c r="JR165" i="3"/>
  <c r="JS165" i="3" s="1"/>
  <c r="IL165" i="3"/>
  <c r="IM165" i="3" s="1"/>
  <c r="KP165" i="3"/>
  <c r="KQ165" i="3" s="1"/>
  <c r="KV165" i="3"/>
  <c r="KW165" i="3" s="1"/>
  <c r="KD165" i="3"/>
  <c r="KE165" i="3" s="1"/>
  <c r="KJ165" i="3"/>
  <c r="KK165" i="3" s="1"/>
  <c r="HN165" i="3"/>
  <c r="HO165" i="3" s="1"/>
  <c r="KV157" i="3"/>
  <c r="KW157" i="3" s="1"/>
  <c r="JE157" i="3"/>
  <c r="JF157" i="3" s="1"/>
  <c r="IX157" i="3"/>
  <c r="IY157" i="3" s="1"/>
  <c r="HT157" i="3"/>
  <c r="HU157" i="3" s="1"/>
  <c r="HG157" i="3"/>
  <c r="HH157" i="3" s="1"/>
  <c r="IR157" i="3"/>
  <c r="IS157" i="3" s="1"/>
  <c r="HN157" i="3"/>
  <c r="HO157" i="3" s="1"/>
  <c r="HZ157" i="3"/>
  <c r="IA157" i="3" s="1"/>
  <c r="IF157" i="3"/>
  <c r="IG157" i="3" s="1"/>
  <c r="JX157" i="3"/>
  <c r="JY157" i="3" s="1"/>
  <c r="IL157" i="3"/>
  <c r="IM157" i="3" s="1"/>
  <c r="KD157" i="3"/>
  <c r="KE157" i="3" s="1"/>
  <c r="JL157" i="3"/>
  <c r="JM157" i="3" s="1"/>
  <c r="JR157" i="3"/>
  <c r="JS157" i="3" s="1"/>
  <c r="KJ157" i="3"/>
  <c r="KK157" i="3" s="1"/>
  <c r="KP157" i="3"/>
  <c r="KQ157" i="3" s="1"/>
  <c r="HG149" i="3"/>
  <c r="HH149" i="3" s="1"/>
  <c r="HT149" i="3"/>
  <c r="HU149" i="3" s="1"/>
  <c r="HN149" i="3"/>
  <c r="HO149" i="3" s="1"/>
  <c r="IR149" i="3"/>
  <c r="IS149" i="3" s="1"/>
  <c r="IL149" i="3"/>
  <c r="IM149" i="3" s="1"/>
  <c r="IF149" i="3"/>
  <c r="IG149" i="3" s="1"/>
  <c r="KJ149" i="3"/>
  <c r="KK149" i="3" s="1"/>
  <c r="JL149" i="3"/>
  <c r="JM149" i="3" s="1"/>
  <c r="KP149" i="3"/>
  <c r="KQ149" i="3" s="1"/>
  <c r="IX149" i="3"/>
  <c r="IY149" i="3" s="1"/>
  <c r="HZ149" i="3"/>
  <c r="IA149" i="3" s="1"/>
  <c r="JX149" i="3"/>
  <c r="JY149" i="3" s="1"/>
  <c r="JR149" i="3"/>
  <c r="JS149" i="3" s="1"/>
  <c r="KV149" i="3"/>
  <c r="KW149" i="3" s="1"/>
  <c r="KD149" i="3"/>
  <c r="KE149" i="3" s="1"/>
  <c r="JE149" i="3"/>
  <c r="JF149" i="3" s="1"/>
  <c r="IF190" i="3"/>
  <c r="IG190" i="3" s="1"/>
  <c r="IL190" i="3"/>
  <c r="IM190" i="3" s="1"/>
  <c r="JR190" i="3"/>
  <c r="JS190" i="3" s="1"/>
  <c r="JX190" i="3"/>
  <c r="JY190" i="3" s="1"/>
  <c r="IX190" i="3"/>
  <c r="IY190" i="3" s="1"/>
  <c r="JE190" i="3"/>
  <c r="JF190" i="3" s="1"/>
  <c r="KJ190" i="3"/>
  <c r="KK190" i="3" s="1"/>
  <c r="KP190" i="3"/>
  <c r="KQ190" i="3" s="1"/>
  <c r="HN190" i="3"/>
  <c r="HO190" i="3" s="1"/>
  <c r="HG190" i="3"/>
  <c r="HH190" i="3" s="1"/>
  <c r="HZ190" i="3"/>
  <c r="IA190" i="3" s="1"/>
  <c r="JL190" i="3"/>
  <c r="JM190" i="3" s="1"/>
  <c r="KD190" i="3"/>
  <c r="KE190" i="3" s="1"/>
  <c r="HT190" i="3"/>
  <c r="HU190" i="3" s="1"/>
  <c r="IR190" i="3"/>
  <c r="IS190" i="3" s="1"/>
  <c r="KV190" i="3"/>
  <c r="KW190" i="3" s="1"/>
  <c r="KJ182" i="3"/>
  <c r="KK182" i="3" s="1"/>
  <c r="HN182" i="3"/>
  <c r="HO182" i="3" s="1"/>
  <c r="IF182" i="3"/>
  <c r="IG182" i="3" s="1"/>
  <c r="IL182" i="3"/>
  <c r="IM182" i="3" s="1"/>
  <c r="IR182" i="3"/>
  <c r="IS182" i="3" s="1"/>
  <c r="IX182" i="3"/>
  <c r="IY182" i="3" s="1"/>
  <c r="JE182" i="3"/>
  <c r="JF182" i="3" s="1"/>
  <c r="JR182" i="3"/>
  <c r="JS182" i="3" s="1"/>
  <c r="KP182" i="3"/>
  <c r="KQ182" i="3" s="1"/>
  <c r="JX182" i="3"/>
  <c r="JY182" i="3" s="1"/>
  <c r="KD182" i="3"/>
  <c r="KE182" i="3" s="1"/>
  <c r="HG182" i="3"/>
  <c r="HH182" i="3" s="1"/>
  <c r="HT182" i="3"/>
  <c r="HU182" i="3" s="1"/>
  <c r="HZ182" i="3"/>
  <c r="IA182" i="3" s="1"/>
  <c r="KV182" i="3"/>
  <c r="KW182" i="3" s="1"/>
  <c r="JL182" i="3"/>
  <c r="JM182" i="3" s="1"/>
  <c r="JE174" i="3"/>
  <c r="JF174" i="3" s="1"/>
  <c r="HN174" i="3"/>
  <c r="HO174" i="3" s="1"/>
  <c r="HG174" i="3"/>
  <c r="HH174" i="3" s="1"/>
  <c r="IL174" i="3"/>
  <c r="IM174" i="3" s="1"/>
  <c r="IF174" i="3"/>
  <c r="IG174" i="3" s="1"/>
  <c r="IR174" i="3"/>
  <c r="IS174" i="3" s="1"/>
  <c r="IX174" i="3"/>
  <c r="IY174" i="3" s="1"/>
  <c r="JL174" i="3"/>
  <c r="JM174" i="3" s="1"/>
  <c r="HZ174" i="3"/>
  <c r="IA174" i="3" s="1"/>
  <c r="JR174" i="3"/>
  <c r="JS174" i="3" s="1"/>
  <c r="KP174" i="3"/>
  <c r="KQ174" i="3" s="1"/>
  <c r="KJ174" i="3"/>
  <c r="KK174" i="3" s="1"/>
  <c r="KV174" i="3"/>
  <c r="KW174" i="3" s="1"/>
  <c r="JX174" i="3"/>
  <c r="JY174" i="3" s="1"/>
  <c r="KD174" i="3"/>
  <c r="KE174" i="3" s="1"/>
  <c r="HT174" i="3"/>
  <c r="HU174" i="3" s="1"/>
  <c r="HZ220" i="3"/>
  <c r="IA220" i="3" s="1"/>
  <c r="HT220" i="3"/>
  <c r="HU220" i="3" s="1"/>
  <c r="HG220" i="3"/>
  <c r="HH220" i="3" s="1"/>
  <c r="IL220" i="3"/>
  <c r="IM220" i="3" s="1"/>
  <c r="JE220" i="3"/>
  <c r="JF220" i="3" s="1"/>
  <c r="JL220" i="3"/>
  <c r="JM220" i="3" s="1"/>
  <c r="JR220" i="3"/>
  <c r="JS220" i="3" s="1"/>
  <c r="IX220" i="3"/>
  <c r="IY220" i="3" s="1"/>
  <c r="HN220" i="3"/>
  <c r="HO220" i="3" s="1"/>
  <c r="JX220" i="3"/>
  <c r="JY220" i="3" s="1"/>
  <c r="IF220" i="3"/>
  <c r="IG220" i="3" s="1"/>
  <c r="IR220" i="3"/>
  <c r="IS220" i="3" s="1"/>
  <c r="KD220" i="3"/>
  <c r="KE220" i="3" s="1"/>
  <c r="KJ220" i="3"/>
  <c r="KK220" i="3" s="1"/>
  <c r="KV220" i="3"/>
  <c r="KW220" i="3" s="1"/>
  <c r="KP220" i="3"/>
  <c r="KQ220" i="3" s="1"/>
  <c r="HT212" i="3"/>
  <c r="HU212" i="3" s="1"/>
  <c r="HZ212" i="3"/>
  <c r="IA212" i="3" s="1"/>
  <c r="IX212" i="3"/>
  <c r="IY212" i="3" s="1"/>
  <c r="JE212" i="3"/>
  <c r="JF212" i="3" s="1"/>
  <c r="HG212" i="3"/>
  <c r="HH212" i="3" s="1"/>
  <c r="JX212" i="3"/>
  <c r="JY212" i="3" s="1"/>
  <c r="HN212" i="3"/>
  <c r="HO212" i="3" s="1"/>
  <c r="JR212" i="3"/>
  <c r="JS212" i="3" s="1"/>
  <c r="IL212" i="3"/>
  <c r="IM212" i="3" s="1"/>
  <c r="IR212" i="3"/>
  <c r="IS212" i="3" s="1"/>
  <c r="IF212" i="3"/>
  <c r="IG212" i="3" s="1"/>
  <c r="KV212" i="3"/>
  <c r="KW212" i="3" s="1"/>
  <c r="JL212" i="3"/>
  <c r="JM212" i="3" s="1"/>
  <c r="KP212" i="3"/>
  <c r="KQ212" i="3" s="1"/>
  <c r="KD212" i="3"/>
  <c r="KE212" i="3" s="1"/>
  <c r="KJ212" i="3"/>
  <c r="KK212" i="3" s="1"/>
  <c r="HG204" i="3"/>
  <c r="HH204" i="3" s="1"/>
  <c r="IX204" i="3"/>
  <c r="IY204" i="3" s="1"/>
  <c r="HT204" i="3"/>
  <c r="HU204" i="3" s="1"/>
  <c r="IF204" i="3"/>
  <c r="IG204" i="3" s="1"/>
  <c r="HZ204" i="3"/>
  <c r="IA204" i="3" s="1"/>
  <c r="IR204" i="3"/>
  <c r="IS204" i="3" s="1"/>
  <c r="IL204" i="3"/>
  <c r="IM204" i="3" s="1"/>
  <c r="KD204" i="3"/>
  <c r="KE204" i="3" s="1"/>
  <c r="JL204" i="3"/>
  <c r="JM204" i="3" s="1"/>
  <c r="KJ204" i="3"/>
  <c r="KK204" i="3" s="1"/>
  <c r="HN204" i="3"/>
  <c r="HO204" i="3" s="1"/>
  <c r="JR204" i="3"/>
  <c r="JS204" i="3" s="1"/>
  <c r="KV204" i="3"/>
  <c r="KW204" i="3" s="1"/>
  <c r="JX204" i="3"/>
  <c r="JY204" i="3" s="1"/>
  <c r="KP204" i="3"/>
  <c r="KQ204" i="3" s="1"/>
  <c r="JE204" i="3"/>
  <c r="JF204" i="3" s="1"/>
  <c r="JE248" i="3"/>
  <c r="JF248" i="3" s="1"/>
  <c r="HZ248" i="3"/>
  <c r="IA248" i="3" s="1"/>
  <c r="HN248" i="3"/>
  <c r="HO248" i="3" s="1"/>
  <c r="KV248" i="3"/>
  <c r="KW248" i="3" s="1"/>
  <c r="IF248" i="3"/>
  <c r="IG248" i="3" s="1"/>
  <c r="IX248" i="3"/>
  <c r="IY248" i="3" s="1"/>
  <c r="IL248" i="3"/>
  <c r="IM248" i="3" s="1"/>
  <c r="IR248" i="3"/>
  <c r="IS248" i="3" s="1"/>
  <c r="JX248" i="3"/>
  <c r="JY248" i="3" s="1"/>
  <c r="JR248" i="3"/>
  <c r="JS248" i="3" s="1"/>
  <c r="KP248" i="3"/>
  <c r="KQ248" i="3" s="1"/>
  <c r="HG248" i="3"/>
  <c r="HH248" i="3" s="1"/>
  <c r="KD248" i="3"/>
  <c r="KE248" i="3" s="1"/>
  <c r="KJ248" i="3"/>
  <c r="KK248" i="3" s="1"/>
  <c r="HT248" i="3"/>
  <c r="HU248" i="3" s="1"/>
  <c r="JL248" i="3"/>
  <c r="JM248" i="3" s="1"/>
  <c r="JE240" i="3"/>
  <c r="JF240" i="3" s="1"/>
  <c r="HZ240" i="3"/>
  <c r="IA240" i="3" s="1"/>
  <c r="KV240" i="3"/>
  <c r="KW240" i="3" s="1"/>
  <c r="HG240" i="3"/>
  <c r="HH240" i="3" s="1"/>
  <c r="IX240" i="3"/>
  <c r="IY240" i="3" s="1"/>
  <c r="IL240" i="3"/>
  <c r="IM240" i="3" s="1"/>
  <c r="IR240" i="3"/>
  <c r="IS240" i="3" s="1"/>
  <c r="IF240" i="3"/>
  <c r="IG240" i="3" s="1"/>
  <c r="HN240" i="3"/>
  <c r="HO240" i="3" s="1"/>
  <c r="JR240" i="3"/>
  <c r="JS240" i="3" s="1"/>
  <c r="JX240" i="3"/>
  <c r="JY240" i="3" s="1"/>
  <c r="KP240" i="3"/>
  <c r="KQ240" i="3" s="1"/>
  <c r="KJ240" i="3"/>
  <c r="KK240" i="3" s="1"/>
  <c r="KD240" i="3"/>
  <c r="KE240" i="3" s="1"/>
  <c r="HT240" i="3"/>
  <c r="HU240" i="3" s="1"/>
  <c r="JL240" i="3"/>
  <c r="JM240" i="3" s="1"/>
  <c r="KV232" i="3"/>
  <c r="KW232" i="3" s="1"/>
  <c r="HZ232" i="3"/>
  <c r="IA232" i="3" s="1"/>
  <c r="HG232" i="3"/>
  <c r="HH232" i="3" s="1"/>
  <c r="IR232" i="3"/>
  <c r="IS232" i="3" s="1"/>
  <c r="JE232" i="3"/>
  <c r="JF232" i="3" s="1"/>
  <c r="IF232" i="3"/>
  <c r="IG232" i="3" s="1"/>
  <c r="JL232" i="3"/>
  <c r="JM232" i="3" s="1"/>
  <c r="JR232" i="3"/>
  <c r="JS232" i="3" s="1"/>
  <c r="HN232" i="3"/>
  <c r="HO232" i="3" s="1"/>
  <c r="IX232" i="3"/>
  <c r="IY232" i="3" s="1"/>
  <c r="IL232" i="3"/>
  <c r="IM232" i="3" s="1"/>
  <c r="JX232" i="3"/>
  <c r="JY232" i="3" s="1"/>
  <c r="KP232" i="3"/>
  <c r="KQ232" i="3" s="1"/>
  <c r="KJ232" i="3"/>
  <c r="KK232" i="3" s="1"/>
  <c r="KD232" i="3"/>
  <c r="KE232" i="3" s="1"/>
  <c r="HT232" i="3"/>
  <c r="HU232" i="3" s="1"/>
  <c r="HT414" i="3"/>
  <c r="HU414" i="3" s="1"/>
  <c r="JE414" i="3"/>
  <c r="JF414" i="3" s="1"/>
  <c r="HG414" i="3"/>
  <c r="HH414" i="3" s="1"/>
  <c r="KD414" i="3"/>
  <c r="KE414" i="3" s="1"/>
  <c r="JL414" i="3"/>
  <c r="JM414" i="3" s="1"/>
  <c r="JR414" i="3"/>
  <c r="JS414" i="3" s="1"/>
  <c r="IF414" i="3"/>
  <c r="IG414" i="3" s="1"/>
  <c r="HN414" i="3"/>
  <c r="HO414" i="3" s="1"/>
  <c r="IX414" i="3"/>
  <c r="IY414" i="3" s="1"/>
  <c r="KV414" i="3"/>
  <c r="KW414" i="3" s="1"/>
  <c r="KP414" i="3"/>
  <c r="KQ414" i="3" s="1"/>
  <c r="IL414" i="3"/>
  <c r="IM414" i="3" s="1"/>
  <c r="KJ414" i="3"/>
  <c r="KK414" i="3" s="1"/>
  <c r="HZ414" i="3"/>
  <c r="IA414" i="3" s="1"/>
  <c r="IR414" i="3"/>
  <c r="IS414" i="3" s="1"/>
  <c r="JX414" i="3"/>
  <c r="JY414" i="3" s="1"/>
  <c r="HT406" i="3"/>
  <c r="HU406" i="3" s="1"/>
  <c r="IR406" i="3"/>
  <c r="IS406" i="3" s="1"/>
  <c r="HZ406" i="3"/>
  <c r="IA406" i="3" s="1"/>
  <c r="HG406" i="3"/>
  <c r="HH406" i="3" s="1"/>
  <c r="JL406" i="3"/>
  <c r="JM406" i="3" s="1"/>
  <c r="JR406" i="3"/>
  <c r="JS406" i="3" s="1"/>
  <c r="KJ406" i="3"/>
  <c r="KK406" i="3" s="1"/>
  <c r="IX406" i="3"/>
  <c r="IY406" i="3" s="1"/>
  <c r="KD406" i="3"/>
  <c r="KE406" i="3" s="1"/>
  <c r="KV406" i="3"/>
  <c r="KW406" i="3" s="1"/>
  <c r="KP406" i="3"/>
  <c r="KQ406" i="3" s="1"/>
  <c r="IL406" i="3"/>
  <c r="IM406" i="3" s="1"/>
  <c r="JX406" i="3"/>
  <c r="JY406" i="3" s="1"/>
  <c r="IF406" i="3"/>
  <c r="IG406" i="3" s="1"/>
  <c r="JE406" i="3"/>
  <c r="JF406" i="3" s="1"/>
  <c r="HN406" i="3"/>
  <c r="HO406" i="3" s="1"/>
  <c r="HN398" i="3"/>
  <c r="HO398" i="3" s="1"/>
  <c r="IR398" i="3"/>
  <c r="IS398" i="3" s="1"/>
  <c r="HZ398" i="3"/>
  <c r="IA398" i="3" s="1"/>
  <c r="HT398" i="3"/>
  <c r="HU398" i="3" s="1"/>
  <c r="HG398" i="3"/>
  <c r="HH398" i="3" s="1"/>
  <c r="IL398" i="3"/>
  <c r="IM398" i="3" s="1"/>
  <c r="IX398" i="3"/>
  <c r="IY398" i="3" s="1"/>
  <c r="KP398" i="3"/>
  <c r="KQ398" i="3" s="1"/>
  <c r="JR398" i="3"/>
  <c r="JS398" i="3" s="1"/>
  <c r="KJ398" i="3"/>
  <c r="KK398" i="3" s="1"/>
  <c r="JX398" i="3"/>
  <c r="JY398" i="3" s="1"/>
  <c r="JL398" i="3"/>
  <c r="JM398" i="3" s="1"/>
  <c r="KD398" i="3"/>
  <c r="KE398" i="3" s="1"/>
  <c r="JE398" i="3"/>
  <c r="JF398" i="3" s="1"/>
  <c r="IF398" i="3"/>
  <c r="IG398" i="3" s="1"/>
  <c r="KV398" i="3"/>
  <c r="KW398" i="3" s="1"/>
  <c r="HZ390" i="3"/>
  <c r="IA390" i="3" s="1"/>
  <c r="IF390" i="3"/>
  <c r="IG390" i="3" s="1"/>
  <c r="IL390" i="3"/>
  <c r="IM390" i="3" s="1"/>
  <c r="JE390" i="3"/>
  <c r="JF390" i="3" s="1"/>
  <c r="JX390" i="3"/>
  <c r="JY390" i="3" s="1"/>
  <c r="HG390" i="3"/>
  <c r="HH390" i="3" s="1"/>
  <c r="KD390" i="3"/>
  <c r="KE390" i="3" s="1"/>
  <c r="KP390" i="3"/>
  <c r="KQ390" i="3" s="1"/>
  <c r="JR390" i="3"/>
  <c r="JS390" i="3" s="1"/>
  <c r="KJ390" i="3"/>
  <c r="KK390" i="3" s="1"/>
  <c r="IR390" i="3"/>
  <c r="IS390" i="3" s="1"/>
  <c r="HT390" i="3"/>
  <c r="HU390" i="3" s="1"/>
  <c r="KV390" i="3"/>
  <c r="KW390" i="3" s="1"/>
  <c r="JL390" i="3"/>
  <c r="JM390" i="3" s="1"/>
  <c r="HN390" i="3"/>
  <c r="HO390" i="3" s="1"/>
  <c r="IX390" i="3"/>
  <c r="IY390" i="3" s="1"/>
  <c r="HN382" i="3"/>
  <c r="HO382" i="3" s="1"/>
  <c r="JE382" i="3"/>
  <c r="JF382" i="3" s="1"/>
  <c r="JX382" i="3"/>
  <c r="JY382" i="3" s="1"/>
  <c r="IR382" i="3"/>
  <c r="IS382" i="3" s="1"/>
  <c r="JR382" i="3"/>
  <c r="JS382" i="3" s="1"/>
  <c r="HG382" i="3"/>
  <c r="HH382" i="3" s="1"/>
  <c r="KJ382" i="3"/>
  <c r="KK382" i="3" s="1"/>
  <c r="IL382" i="3"/>
  <c r="IM382" i="3" s="1"/>
  <c r="HZ382" i="3"/>
  <c r="IA382" i="3" s="1"/>
  <c r="KV382" i="3"/>
  <c r="KW382" i="3" s="1"/>
  <c r="JL382" i="3"/>
  <c r="JM382" i="3" s="1"/>
  <c r="HT382" i="3"/>
  <c r="HU382" i="3" s="1"/>
  <c r="IX382" i="3"/>
  <c r="IY382" i="3" s="1"/>
  <c r="KD382" i="3"/>
  <c r="KE382" i="3" s="1"/>
  <c r="KP382" i="3"/>
  <c r="KQ382" i="3" s="1"/>
  <c r="IF382" i="3"/>
  <c r="IG382" i="3" s="1"/>
  <c r="HN374" i="3"/>
  <c r="HO374" i="3" s="1"/>
  <c r="HG374" i="3"/>
  <c r="HH374" i="3" s="1"/>
  <c r="IF374" i="3"/>
  <c r="IG374" i="3" s="1"/>
  <c r="IL374" i="3"/>
  <c r="IM374" i="3" s="1"/>
  <c r="IR374" i="3"/>
  <c r="IS374" i="3" s="1"/>
  <c r="HZ374" i="3"/>
  <c r="IA374" i="3" s="1"/>
  <c r="JR374" i="3"/>
  <c r="JS374" i="3" s="1"/>
  <c r="JL374" i="3"/>
  <c r="JM374" i="3" s="1"/>
  <c r="JX374" i="3"/>
  <c r="JY374" i="3" s="1"/>
  <c r="KV374" i="3"/>
  <c r="KW374" i="3" s="1"/>
  <c r="HT374" i="3"/>
  <c r="HU374" i="3" s="1"/>
  <c r="IX374" i="3"/>
  <c r="IY374" i="3" s="1"/>
  <c r="KP374" i="3"/>
  <c r="KQ374" i="3" s="1"/>
  <c r="KJ374" i="3"/>
  <c r="KK374" i="3" s="1"/>
  <c r="KD374" i="3"/>
  <c r="KE374" i="3" s="1"/>
  <c r="JE374" i="3"/>
  <c r="JF374" i="3" s="1"/>
  <c r="KJ366" i="3"/>
  <c r="KK366" i="3" s="1"/>
  <c r="HN366" i="3"/>
  <c r="HO366" i="3" s="1"/>
  <c r="HG366" i="3"/>
  <c r="HH366" i="3" s="1"/>
  <c r="IL366" i="3"/>
  <c r="IM366" i="3" s="1"/>
  <c r="HT366" i="3"/>
  <c r="HU366" i="3" s="1"/>
  <c r="IR366" i="3"/>
  <c r="IS366" i="3" s="1"/>
  <c r="IX366" i="3"/>
  <c r="IY366" i="3" s="1"/>
  <c r="HZ366" i="3"/>
  <c r="IA366" i="3" s="1"/>
  <c r="JL366" i="3"/>
  <c r="JM366" i="3" s="1"/>
  <c r="JX366" i="3"/>
  <c r="JY366" i="3" s="1"/>
  <c r="KV366" i="3"/>
  <c r="KW366" i="3" s="1"/>
  <c r="KP366" i="3"/>
  <c r="KQ366" i="3" s="1"/>
  <c r="KD366" i="3"/>
  <c r="KE366" i="3" s="1"/>
  <c r="IF366" i="3"/>
  <c r="IG366" i="3" s="1"/>
  <c r="JR366" i="3"/>
  <c r="JS366" i="3" s="1"/>
  <c r="JE366" i="3"/>
  <c r="JF366" i="3" s="1"/>
  <c r="IL358" i="3"/>
  <c r="IM358" i="3" s="1"/>
  <c r="HN358" i="3"/>
  <c r="HO358" i="3" s="1"/>
  <c r="HG358" i="3"/>
  <c r="HH358" i="3" s="1"/>
  <c r="IF358" i="3"/>
  <c r="IG358" i="3" s="1"/>
  <c r="HZ358" i="3"/>
  <c r="IA358" i="3" s="1"/>
  <c r="IR358" i="3"/>
  <c r="IS358" i="3" s="1"/>
  <c r="IX358" i="3"/>
  <c r="IY358" i="3" s="1"/>
  <c r="KD358" i="3"/>
  <c r="KE358" i="3" s="1"/>
  <c r="HT358" i="3"/>
  <c r="HU358" i="3" s="1"/>
  <c r="JE358" i="3"/>
  <c r="JF358" i="3" s="1"/>
  <c r="JX358" i="3"/>
  <c r="JY358" i="3" s="1"/>
  <c r="KV358" i="3"/>
  <c r="KW358" i="3" s="1"/>
  <c r="KP358" i="3"/>
  <c r="KQ358" i="3" s="1"/>
  <c r="JL358" i="3"/>
  <c r="JM358" i="3" s="1"/>
  <c r="JR358" i="3"/>
  <c r="JS358" i="3" s="1"/>
  <c r="KJ358" i="3"/>
  <c r="KK358" i="3" s="1"/>
  <c r="KJ350" i="3"/>
  <c r="KK350" i="3" s="1"/>
  <c r="HN350" i="3"/>
  <c r="HO350" i="3" s="1"/>
  <c r="JE350" i="3"/>
  <c r="JF350" i="3" s="1"/>
  <c r="HZ350" i="3"/>
  <c r="IA350" i="3" s="1"/>
  <c r="IX350" i="3"/>
  <c r="IY350" i="3" s="1"/>
  <c r="KD350" i="3"/>
  <c r="KE350" i="3" s="1"/>
  <c r="JR350" i="3"/>
  <c r="JS350" i="3" s="1"/>
  <c r="JL350" i="3"/>
  <c r="JM350" i="3" s="1"/>
  <c r="IL350" i="3"/>
  <c r="IM350" i="3" s="1"/>
  <c r="JX350" i="3"/>
  <c r="JY350" i="3" s="1"/>
  <c r="HG350" i="3"/>
  <c r="HH350" i="3" s="1"/>
  <c r="KV350" i="3"/>
  <c r="KW350" i="3" s="1"/>
  <c r="IR350" i="3"/>
  <c r="IS350" i="3" s="1"/>
  <c r="KP350" i="3"/>
  <c r="KQ350" i="3" s="1"/>
  <c r="HT350" i="3"/>
  <c r="HU350" i="3" s="1"/>
  <c r="IF350" i="3"/>
  <c r="IG350" i="3" s="1"/>
  <c r="KJ342" i="3"/>
  <c r="KK342" i="3" s="1"/>
  <c r="IR342" i="3"/>
  <c r="IS342" i="3" s="1"/>
  <c r="HZ342" i="3"/>
  <c r="IA342" i="3" s="1"/>
  <c r="HG342" i="3"/>
  <c r="HH342" i="3" s="1"/>
  <c r="HN342" i="3"/>
  <c r="HO342" i="3" s="1"/>
  <c r="JR342" i="3"/>
  <c r="JS342" i="3" s="1"/>
  <c r="IL342" i="3"/>
  <c r="IM342" i="3" s="1"/>
  <c r="JL342" i="3"/>
  <c r="JM342" i="3" s="1"/>
  <c r="KV342" i="3"/>
  <c r="KW342" i="3" s="1"/>
  <c r="KP342" i="3"/>
  <c r="KQ342" i="3" s="1"/>
  <c r="JE342" i="3"/>
  <c r="JF342" i="3" s="1"/>
  <c r="KD342" i="3"/>
  <c r="KE342" i="3" s="1"/>
  <c r="IX342" i="3"/>
  <c r="IY342" i="3" s="1"/>
  <c r="HT342" i="3"/>
  <c r="HU342" i="3" s="1"/>
  <c r="JX342" i="3"/>
  <c r="JY342" i="3" s="1"/>
  <c r="IF342" i="3"/>
  <c r="IG342" i="3" s="1"/>
  <c r="HG334" i="3"/>
  <c r="HH334" i="3" s="1"/>
  <c r="HN334" i="3"/>
  <c r="HO334" i="3" s="1"/>
  <c r="HT334" i="3"/>
  <c r="HU334" i="3" s="1"/>
  <c r="IR334" i="3"/>
  <c r="IS334" i="3" s="1"/>
  <c r="HZ334" i="3"/>
  <c r="IA334" i="3" s="1"/>
  <c r="IF334" i="3"/>
  <c r="IG334" i="3" s="1"/>
  <c r="IL334" i="3"/>
  <c r="IM334" i="3" s="1"/>
  <c r="KP334" i="3"/>
  <c r="KQ334" i="3" s="1"/>
  <c r="JE334" i="3"/>
  <c r="JF334" i="3" s="1"/>
  <c r="KD334" i="3"/>
  <c r="KE334" i="3" s="1"/>
  <c r="IX334" i="3"/>
  <c r="IY334" i="3" s="1"/>
  <c r="JR334" i="3"/>
  <c r="JS334" i="3" s="1"/>
  <c r="KV334" i="3"/>
  <c r="KW334" i="3" s="1"/>
  <c r="JL334" i="3"/>
  <c r="JM334" i="3" s="1"/>
  <c r="KJ334" i="3"/>
  <c r="KK334" i="3" s="1"/>
  <c r="JX334" i="3"/>
  <c r="JY334" i="3" s="1"/>
  <c r="KJ326" i="3"/>
  <c r="KK326" i="3" s="1"/>
  <c r="HZ326" i="3"/>
  <c r="IA326" i="3" s="1"/>
  <c r="HT326" i="3"/>
  <c r="HU326" i="3" s="1"/>
  <c r="HN326" i="3"/>
  <c r="HO326" i="3" s="1"/>
  <c r="IL326" i="3"/>
  <c r="IM326" i="3" s="1"/>
  <c r="HG326" i="3"/>
  <c r="HH326" i="3" s="1"/>
  <c r="IX326" i="3"/>
  <c r="IY326" i="3" s="1"/>
  <c r="KD326" i="3"/>
  <c r="KE326" i="3" s="1"/>
  <c r="IF326" i="3"/>
  <c r="IG326" i="3" s="1"/>
  <c r="JE326" i="3"/>
  <c r="JF326" i="3" s="1"/>
  <c r="KP326" i="3"/>
  <c r="KQ326" i="3" s="1"/>
  <c r="IR326" i="3"/>
  <c r="IS326" i="3" s="1"/>
  <c r="JR326" i="3"/>
  <c r="JS326" i="3" s="1"/>
  <c r="JL326" i="3"/>
  <c r="JM326" i="3" s="1"/>
  <c r="JX326" i="3"/>
  <c r="JY326" i="3" s="1"/>
  <c r="KV326" i="3"/>
  <c r="KW326" i="3" s="1"/>
  <c r="HT318" i="3"/>
  <c r="HU318" i="3" s="1"/>
  <c r="IL318" i="3"/>
  <c r="IM318" i="3" s="1"/>
  <c r="HN318" i="3"/>
  <c r="HO318" i="3" s="1"/>
  <c r="JE318" i="3"/>
  <c r="JF318" i="3" s="1"/>
  <c r="JL318" i="3"/>
  <c r="JM318" i="3" s="1"/>
  <c r="JX318" i="3"/>
  <c r="JY318" i="3" s="1"/>
  <c r="IR318" i="3"/>
  <c r="IS318" i="3" s="1"/>
  <c r="JR318" i="3"/>
  <c r="JS318" i="3" s="1"/>
  <c r="KP318" i="3"/>
  <c r="KQ318" i="3" s="1"/>
  <c r="KD318" i="3"/>
  <c r="KE318" i="3" s="1"/>
  <c r="HG318" i="3"/>
  <c r="HH318" i="3" s="1"/>
  <c r="IX318" i="3"/>
  <c r="IY318" i="3" s="1"/>
  <c r="HZ318" i="3"/>
  <c r="IA318" i="3" s="1"/>
  <c r="IF318" i="3"/>
  <c r="IG318" i="3" s="1"/>
  <c r="KV318" i="3"/>
  <c r="KW318" i="3" s="1"/>
  <c r="KJ318" i="3"/>
  <c r="KK318" i="3" s="1"/>
  <c r="HN310" i="3"/>
  <c r="HO310" i="3" s="1"/>
  <c r="IL310" i="3"/>
  <c r="IM310" i="3" s="1"/>
  <c r="HT310" i="3"/>
  <c r="HU310" i="3" s="1"/>
  <c r="JE310" i="3"/>
  <c r="JF310" i="3" s="1"/>
  <c r="JX310" i="3"/>
  <c r="JY310" i="3" s="1"/>
  <c r="IF310" i="3"/>
  <c r="IG310" i="3" s="1"/>
  <c r="JL310" i="3"/>
  <c r="JM310" i="3" s="1"/>
  <c r="KJ310" i="3"/>
  <c r="KK310" i="3" s="1"/>
  <c r="KD310" i="3"/>
  <c r="KE310" i="3" s="1"/>
  <c r="IR310" i="3"/>
  <c r="IS310" i="3" s="1"/>
  <c r="IX310" i="3"/>
  <c r="IY310" i="3" s="1"/>
  <c r="HZ310" i="3"/>
  <c r="IA310" i="3" s="1"/>
  <c r="HG310" i="3"/>
  <c r="HH310" i="3" s="1"/>
  <c r="JR310" i="3"/>
  <c r="JS310" i="3" s="1"/>
  <c r="KV310" i="3"/>
  <c r="KW310" i="3" s="1"/>
  <c r="KP310" i="3"/>
  <c r="KQ310" i="3" s="1"/>
  <c r="KJ302" i="3"/>
  <c r="KK302" i="3" s="1"/>
  <c r="HN302" i="3"/>
  <c r="HO302" i="3" s="1"/>
  <c r="HG302" i="3"/>
  <c r="HH302" i="3" s="1"/>
  <c r="IL302" i="3"/>
  <c r="IM302" i="3" s="1"/>
  <c r="JL302" i="3"/>
  <c r="JM302" i="3" s="1"/>
  <c r="IR302" i="3"/>
  <c r="IS302" i="3" s="1"/>
  <c r="IX302" i="3"/>
  <c r="IY302" i="3" s="1"/>
  <c r="HZ302" i="3"/>
  <c r="IA302" i="3" s="1"/>
  <c r="JE302" i="3"/>
  <c r="JF302" i="3" s="1"/>
  <c r="JR302" i="3"/>
  <c r="JS302" i="3" s="1"/>
  <c r="KV302" i="3"/>
  <c r="KW302" i="3" s="1"/>
  <c r="IF302" i="3"/>
  <c r="IG302" i="3" s="1"/>
  <c r="HT302" i="3"/>
  <c r="HU302" i="3" s="1"/>
  <c r="KP302" i="3"/>
  <c r="KQ302" i="3" s="1"/>
  <c r="JX302" i="3"/>
  <c r="JY302" i="3" s="1"/>
  <c r="KD302" i="3"/>
  <c r="KE302" i="3" s="1"/>
  <c r="IL294" i="3"/>
  <c r="IM294" i="3" s="1"/>
  <c r="HG294" i="3"/>
  <c r="HH294" i="3" s="1"/>
  <c r="HZ294" i="3"/>
  <c r="IA294" i="3" s="1"/>
  <c r="KD294" i="3"/>
  <c r="KE294" i="3" s="1"/>
  <c r="HN294" i="3"/>
  <c r="HO294" i="3" s="1"/>
  <c r="IR294" i="3"/>
  <c r="IS294" i="3" s="1"/>
  <c r="IX294" i="3"/>
  <c r="IY294" i="3" s="1"/>
  <c r="JR294" i="3"/>
  <c r="JS294" i="3" s="1"/>
  <c r="KV294" i="3"/>
  <c r="KW294" i="3" s="1"/>
  <c r="KJ294" i="3"/>
  <c r="KK294" i="3" s="1"/>
  <c r="KP294" i="3"/>
  <c r="KQ294" i="3" s="1"/>
  <c r="IF294" i="3"/>
  <c r="IG294" i="3" s="1"/>
  <c r="JL294" i="3"/>
  <c r="JM294" i="3" s="1"/>
  <c r="HT294" i="3"/>
  <c r="HU294" i="3" s="1"/>
  <c r="JE294" i="3"/>
  <c r="JF294" i="3" s="1"/>
  <c r="JX294" i="3"/>
  <c r="JY294" i="3" s="1"/>
  <c r="KJ286" i="3"/>
  <c r="KK286" i="3" s="1"/>
  <c r="HG286" i="3"/>
  <c r="HH286" i="3" s="1"/>
  <c r="JE286" i="3"/>
  <c r="JF286" i="3" s="1"/>
  <c r="KD286" i="3"/>
  <c r="KE286" i="3" s="1"/>
  <c r="IX286" i="3"/>
  <c r="IY286" i="3" s="1"/>
  <c r="JR286" i="3"/>
  <c r="JS286" i="3" s="1"/>
  <c r="IR286" i="3"/>
  <c r="IS286" i="3" s="1"/>
  <c r="HN286" i="3"/>
  <c r="HO286" i="3" s="1"/>
  <c r="HZ286" i="3"/>
  <c r="IA286" i="3" s="1"/>
  <c r="KV286" i="3"/>
  <c r="KW286" i="3" s="1"/>
  <c r="JL286" i="3"/>
  <c r="JM286" i="3" s="1"/>
  <c r="IL286" i="3"/>
  <c r="IM286" i="3" s="1"/>
  <c r="KP286" i="3"/>
  <c r="KQ286" i="3" s="1"/>
  <c r="JX286" i="3"/>
  <c r="JY286" i="3" s="1"/>
  <c r="HT286" i="3"/>
  <c r="HU286" i="3" s="1"/>
  <c r="IF286" i="3"/>
  <c r="IG286" i="3" s="1"/>
  <c r="HN278" i="3"/>
  <c r="HO278" i="3" s="1"/>
  <c r="IR278" i="3"/>
  <c r="IS278" i="3" s="1"/>
  <c r="HZ278" i="3"/>
  <c r="IA278" i="3" s="1"/>
  <c r="HT278" i="3"/>
  <c r="HU278" i="3" s="1"/>
  <c r="HG278" i="3"/>
  <c r="HH278" i="3" s="1"/>
  <c r="IX278" i="3"/>
  <c r="IY278" i="3" s="1"/>
  <c r="JR278" i="3"/>
  <c r="JS278" i="3" s="1"/>
  <c r="JE278" i="3"/>
  <c r="JF278" i="3" s="1"/>
  <c r="JX278" i="3"/>
  <c r="JY278" i="3" s="1"/>
  <c r="KV278" i="3"/>
  <c r="KW278" i="3" s="1"/>
  <c r="KJ278" i="3"/>
  <c r="KK278" i="3" s="1"/>
  <c r="KP278" i="3"/>
  <c r="KQ278" i="3" s="1"/>
  <c r="JL278" i="3"/>
  <c r="JM278" i="3" s="1"/>
  <c r="IL278" i="3"/>
  <c r="IM278" i="3" s="1"/>
  <c r="KD278" i="3"/>
  <c r="KE278" i="3" s="1"/>
  <c r="IF278" i="3"/>
  <c r="IG278" i="3" s="1"/>
  <c r="HN270" i="3"/>
  <c r="HO270" i="3" s="1"/>
  <c r="IR270" i="3"/>
  <c r="IS270" i="3" s="1"/>
  <c r="HZ270" i="3"/>
  <c r="IA270" i="3" s="1"/>
  <c r="JL270" i="3"/>
  <c r="JM270" i="3" s="1"/>
  <c r="HG270" i="3"/>
  <c r="HH270" i="3" s="1"/>
  <c r="HT270" i="3"/>
  <c r="HU270" i="3" s="1"/>
  <c r="IL270" i="3"/>
  <c r="IM270" i="3" s="1"/>
  <c r="KP270" i="3"/>
  <c r="KQ270" i="3" s="1"/>
  <c r="JR270" i="3"/>
  <c r="JS270" i="3" s="1"/>
  <c r="KJ270" i="3"/>
  <c r="KK270" i="3" s="1"/>
  <c r="JX270" i="3"/>
  <c r="JY270" i="3" s="1"/>
  <c r="KD270" i="3"/>
  <c r="KE270" i="3" s="1"/>
  <c r="JE270" i="3"/>
  <c r="JF270" i="3" s="1"/>
  <c r="IX270" i="3"/>
  <c r="IY270" i="3" s="1"/>
  <c r="IF270" i="3"/>
  <c r="IG270" i="3" s="1"/>
  <c r="KV270" i="3"/>
  <c r="KW270" i="3" s="1"/>
  <c r="JE262" i="3"/>
  <c r="JF262" i="3" s="1"/>
  <c r="HZ262" i="3"/>
  <c r="IA262" i="3" s="1"/>
  <c r="IF262" i="3"/>
  <c r="IG262" i="3" s="1"/>
  <c r="HN262" i="3"/>
  <c r="HO262" i="3" s="1"/>
  <c r="JL262" i="3"/>
  <c r="JM262" i="3" s="1"/>
  <c r="IL262" i="3"/>
  <c r="IM262" i="3" s="1"/>
  <c r="HG262" i="3"/>
  <c r="HH262" i="3" s="1"/>
  <c r="IR262" i="3"/>
  <c r="IS262" i="3" s="1"/>
  <c r="KD262" i="3"/>
  <c r="KE262" i="3" s="1"/>
  <c r="KJ262" i="3"/>
  <c r="KK262" i="3" s="1"/>
  <c r="KP262" i="3"/>
  <c r="KQ262" i="3" s="1"/>
  <c r="KV262" i="3"/>
  <c r="KW262" i="3" s="1"/>
  <c r="JR262" i="3"/>
  <c r="JS262" i="3" s="1"/>
  <c r="HT262" i="3"/>
  <c r="HU262" i="3" s="1"/>
  <c r="JX262" i="3"/>
  <c r="JY262" i="3" s="1"/>
  <c r="IX262" i="3"/>
  <c r="IY262" i="3" s="1"/>
  <c r="JL254" i="3"/>
  <c r="JM254" i="3" s="1"/>
  <c r="IF254" i="3"/>
  <c r="IG254" i="3" s="1"/>
  <c r="HN254" i="3"/>
  <c r="HO254" i="3" s="1"/>
  <c r="IR254" i="3"/>
  <c r="IS254" i="3" s="1"/>
  <c r="HG254" i="3"/>
  <c r="HH254" i="3" s="1"/>
  <c r="IX254" i="3"/>
  <c r="IY254" i="3" s="1"/>
  <c r="JR254" i="3"/>
  <c r="JS254" i="3" s="1"/>
  <c r="HZ254" i="3"/>
  <c r="IA254" i="3" s="1"/>
  <c r="KP254" i="3"/>
  <c r="KQ254" i="3" s="1"/>
  <c r="JX254" i="3"/>
  <c r="JY254" i="3" s="1"/>
  <c r="KD254" i="3"/>
  <c r="KE254" i="3" s="1"/>
  <c r="IL254" i="3"/>
  <c r="IM254" i="3" s="1"/>
  <c r="JE254" i="3"/>
  <c r="JF254" i="3" s="1"/>
  <c r="KV254" i="3"/>
  <c r="KW254" i="3" s="1"/>
  <c r="KJ254" i="3"/>
  <c r="KK254" i="3" s="1"/>
  <c r="HT254" i="3"/>
  <c r="HU254" i="3" s="1"/>
  <c r="KJ70" i="3"/>
  <c r="KK70" i="3" s="1"/>
  <c r="HN70" i="3"/>
  <c r="HO70" i="3" s="1"/>
  <c r="HZ70" i="3"/>
  <c r="IA70" i="3" s="1"/>
  <c r="JL70" i="3"/>
  <c r="JM70" i="3" s="1"/>
  <c r="IR70" i="3"/>
  <c r="IS70" i="3" s="1"/>
  <c r="HG70" i="3"/>
  <c r="HH70" i="3" s="1"/>
  <c r="IL70" i="3"/>
  <c r="IM70" i="3" s="1"/>
  <c r="JE70" i="3"/>
  <c r="JF70" i="3" s="1"/>
  <c r="IX70" i="3"/>
  <c r="IY70" i="3" s="1"/>
  <c r="JX70" i="3"/>
  <c r="JY70" i="3" s="1"/>
  <c r="KD70" i="3"/>
  <c r="KE70" i="3" s="1"/>
  <c r="JR70" i="3"/>
  <c r="JS70" i="3" s="1"/>
  <c r="HT70" i="3"/>
  <c r="HU70" i="3" s="1"/>
  <c r="IF70" i="3"/>
  <c r="IG70" i="3" s="1"/>
  <c r="KP70" i="3"/>
  <c r="KQ70" i="3" s="1"/>
  <c r="KV70" i="3"/>
  <c r="KW70" i="3" s="1"/>
  <c r="HG83" i="3"/>
  <c r="HH83" i="3" s="1"/>
  <c r="IX83" i="3"/>
  <c r="IY83" i="3" s="1"/>
  <c r="IF83" i="3"/>
  <c r="IG83" i="3" s="1"/>
  <c r="JX83" i="3"/>
  <c r="JY83" i="3" s="1"/>
  <c r="HZ83" i="3"/>
  <c r="IA83" i="3" s="1"/>
  <c r="KD83" i="3"/>
  <c r="KE83" i="3" s="1"/>
  <c r="HT83" i="3"/>
  <c r="HU83" i="3" s="1"/>
  <c r="JE83" i="3"/>
  <c r="JF83" i="3" s="1"/>
  <c r="IR83" i="3"/>
  <c r="IS83" i="3" s="1"/>
  <c r="HN83" i="3"/>
  <c r="HO83" i="3" s="1"/>
  <c r="KV83" i="3"/>
  <c r="KW83" i="3" s="1"/>
  <c r="JL83" i="3"/>
  <c r="JM83" i="3" s="1"/>
  <c r="KJ83" i="3"/>
  <c r="KK83" i="3" s="1"/>
  <c r="IL83" i="3"/>
  <c r="IM83" i="3" s="1"/>
  <c r="JR83" i="3"/>
  <c r="JS83" i="3" s="1"/>
  <c r="KP83" i="3"/>
  <c r="KQ83" i="3" s="1"/>
  <c r="HN141" i="3"/>
  <c r="HO141" i="3" s="1"/>
  <c r="HG141" i="3"/>
  <c r="HH141" i="3" s="1"/>
  <c r="HT141" i="3"/>
  <c r="HU141" i="3" s="1"/>
  <c r="IR141" i="3"/>
  <c r="IS141" i="3" s="1"/>
  <c r="HZ141" i="3"/>
  <c r="IA141" i="3" s="1"/>
  <c r="IL141" i="3"/>
  <c r="IM141" i="3" s="1"/>
  <c r="JE141" i="3"/>
  <c r="JF141" i="3" s="1"/>
  <c r="KJ141" i="3"/>
  <c r="KK141" i="3" s="1"/>
  <c r="JL141" i="3"/>
  <c r="JM141" i="3" s="1"/>
  <c r="IX141" i="3"/>
  <c r="IY141" i="3" s="1"/>
  <c r="IF141" i="3"/>
  <c r="IG141" i="3" s="1"/>
  <c r="JX141" i="3"/>
  <c r="JY141" i="3" s="1"/>
  <c r="JR141" i="3"/>
  <c r="JS141" i="3" s="1"/>
  <c r="KV141" i="3"/>
  <c r="KW141" i="3" s="1"/>
  <c r="KD141" i="3"/>
  <c r="KE141" i="3" s="1"/>
  <c r="KP141" i="3"/>
  <c r="KQ141" i="3" s="1"/>
  <c r="HG155" i="3"/>
  <c r="HH155" i="3" s="1"/>
  <c r="HN155" i="3"/>
  <c r="HO155" i="3" s="1"/>
  <c r="HT155" i="3"/>
  <c r="HU155" i="3" s="1"/>
  <c r="IX155" i="3"/>
  <c r="IY155" i="3" s="1"/>
  <c r="JE155" i="3"/>
  <c r="JF155" i="3" s="1"/>
  <c r="JX155" i="3"/>
  <c r="JY155" i="3" s="1"/>
  <c r="JL155" i="3"/>
  <c r="JM155" i="3" s="1"/>
  <c r="KD155" i="3"/>
  <c r="KE155" i="3" s="1"/>
  <c r="IF155" i="3"/>
  <c r="IG155" i="3" s="1"/>
  <c r="JR155" i="3"/>
  <c r="JS155" i="3" s="1"/>
  <c r="KV155" i="3"/>
  <c r="KW155" i="3" s="1"/>
  <c r="KJ155" i="3"/>
  <c r="KK155" i="3" s="1"/>
  <c r="IL155" i="3"/>
  <c r="IM155" i="3" s="1"/>
  <c r="HZ155" i="3"/>
  <c r="IA155" i="3" s="1"/>
  <c r="IR155" i="3"/>
  <c r="IS155" i="3" s="1"/>
  <c r="KP155" i="3"/>
  <c r="KQ155" i="3" s="1"/>
  <c r="HT180" i="3"/>
  <c r="HU180" i="3" s="1"/>
  <c r="IL180" i="3"/>
  <c r="IM180" i="3" s="1"/>
  <c r="HZ180" i="3"/>
  <c r="IA180" i="3" s="1"/>
  <c r="HG180" i="3"/>
  <c r="HH180" i="3" s="1"/>
  <c r="HN180" i="3"/>
  <c r="HO180" i="3" s="1"/>
  <c r="JE180" i="3"/>
  <c r="JF180" i="3" s="1"/>
  <c r="IX180" i="3"/>
  <c r="IY180" i="3" s="1"/>
  <c r="IF180" i="3"/>
  <c r="IG180" i="3" s="1"/>
  <c r="KD180" i="3"/>
  <c r="KE180" i="3" s="1"/>
  <c r="JL180" i="3"/>
  <c r="JM180" i="3" s="1"/>
  <c r="IR180" i="3"/>
  <c r="IS180" i="3" s="1"/>
  <c r="JR180" i="3"/>
  <c r="JS180" i="3" s="1"/>
  <c r="KP180" i="3"/>
  <c r="KQ180" i="3" s="1"/>
  <c r="KJ180" i="3"/>
  <c r="KK180" i="3" s="1"/>
  <c r="KV180" i="3"/>
  <c r="KW180" i="3" s="1"/>
  <c r="JX180" i="3"/>
  <c r="JY180" i="3" s="1"/>
  <c r="HT202" i="3"/>
  <c r="HU202" i="3" s="1"/>
  <c r="IL202" i="3"/>
  <c r="IM202" i="3" s="1"/>
  <c r="IX202" i="3"/>
  <c r="IY202" i="3" s="1"/>
  <c r="KD202" i="3"/>
  <c r="KE202" i="3" s="1"/>
  <c r="IR202" i="3"/>
  <c r="IS202" i="3" s="1"/>
  <c r="JE202" i="3"/>
  <c r="JF202" i="3" s="1"/>
  <c r="HG202" i="3"/>
  <c r="HH202" i="3" s="1"/>
  <c r="KV202" i="3"/>
  <c r="KW202" i="3" s="1"/>
  <c r="JL202" i="3"/>
  <c r="JM202" i="3" s="1"/>
  <c r="JR202" i="3"/>
  <c r="JS202" i="3" s="1"/>
  <c r="JX202" i="3"/>
  <c r="JY202" i="3" s="1"/>
  <c r="KJ202" i="3"/>
  <c r="KK202" i="3" s="1"/>
  <c r="HZ202" i="3"/>
  <c r="IA202" i="3" s="1"/>
  <c r="KP202" i="3"/>
  <c r="KQ202" i="3" s="1"/>
  <c r="HN202" i="3"/>
  <c r="HO202" i="3" s="1"/>
  <c r="IF202" i="3"/>
  <c r="IG202" i="3" s="1"/>
  <c r="HT412" i="3"/>
  <c r="HU412" i="3" s="1"/>
  <c r="JE412" i="3"/>
  <c r="JF412" i="3" s="1"/>
  <c r="JR412" i="3"/>
  <c r="JS412" i="3" s="1"/>
  <c r="IL412" i="3"/>
  <c r="IM412" i="3" s="1"/>
  <c r="JL412" i="3"/>
  <c r="JM412" i="3" s="1"/>
  <c r="IR412" i="3"/>
  <c r="IS412" i="3" s="1"/>
  <c r="JX412" i="3"/>
  <c r="JY412" i="3" s="1"/>
  <c r="IF412" i="3"/>
  <c r="IG412" i="3" s="1"/>
  <c r="HN412" i="3"/>
  <c r="HO412" i="3" s="1"/>
  <c r="HG412" i="3"/>
  <c r="HH412" i="3" s="1"/>
  <c r="KD412" i="3"/>
  <c r="KE412" i="3" s="1"/>
  <c r="IX412" i="3"/>
  <c r="IY412" i="3" s="1"/>
  <c r="HZ412" i="3"/>
  <c r="IA412" i="3" s="1"/>
  <c r="KJ412" i="3"/>
  <c r="KK412" i="3" s="1"/>
  <c r="KP412" i="3"/>
  <c r="KQ412" i="3" s="1"/>
  <c r="KV412" i="3"/>
  <c r="KW412" i="3" s="1"/>
  <c r="HT380" i="3"/>
  <c r="HU380" i="3" s="1"/>
  <c r="IX380" i="3"/>
  <c r="IY380" i="3" s="1"/>
  <c r="JL380" i="3"/>
  <c r="JM380" i="3" s="1"/>
  <c r="HN380" i="3"/>
  <c r="HO380" i="3" s="1"/>
  <c r="IL380" i="3"/>
  <c r="IM380" i="3" s="1"/>
  <c r="IF380" i="3"/>
  <c r="IG380" i="3" s="1"/>
  <c r="HZ380" i="3"/>
  <c r="IA380" i="3" s="1"/>
  <c r="JR380" i="3"/>
  <c r="JS380" i="3" s="1"/>
  <c r="JE380" i="3"/>
  <c r="JF380" i="3" s="1"/>
  <c r="KD380" i="3"/>
  <c r="KE380" i="3" s="1"/>
  <c r="IR380" i="3"/>
  <c r="IS380" i="3" s="1"/>
  <c r="JX380" i="3"/>
  <c r="JY380" i="3" s="1"/>
  <c r="KP380" i="3"/>
  <c r="KQ380" i="3" s="1"/>
  <c r="HG380" i="3"/>
  <c r="HH380" i="3" s="1"/>
  <c r="KJ380" i="3"/>
  <c r="KK380" i="3" s="1"/>
  <c r="KV380" i="3"/>
  <c r="KW380" i="3" s="1"/>
  <c r="HZ356" i="3"/>
  <c r="IA356" i="3" s="1"/>
  <c r="HG356" i="3"/>
  <c r="HH356" i="3" s="1"/>
  <c r="HT356" i="3"/>
  <c r="HU356" i="3" s="1"/>
  <c r="IX356" i="3"/>
  <c r="IY356" i="3" s="1"/>
  <c r="KJ356" i="3"/>
  <c r="KK356" i="3" s="1"/>
  <c r="IL356" i="3"/>
  <c r="IM356" i="3" s="1"/>
  <c r="JE356" i="3"/>
  <c r="JF356" i="3" s="1"/>
  <c r="HN356" i="3"/>
  <c r="HO356" i="3" s="1"/>
  <c r="IF356" i="3"/>
  <c r="IG356" i="3" s="1"/>
  <c r="KD356" i="3"/>
  <c r="KE356" i="3" s="1"/>
  <c r="KP356" i="3"/>
  <c r="KQ356" i="3" s="1"/>
  <c r="JR356" i="3"/>
  <c r="JS356" i="3" s="1"/>
  <c r="JX356" i="3"/>
  <c r="JY356" i="3" s="1"/>
  <c r="KV356" i="3"/>
  <c r="KW356" i="3" s="1"/>
  <c r="JL356" i="3"/>
  <c r="JM356" i="3" s="1"/>
  <c r="IR356" i="3"/>
  <c r="IS356" i="3" s="1"/>
  <c r="IL332" i="3"/>
  <c r="IM332" i="3" s="1"/>
  <c r="HG332" i="3"/>
  <c r="HH332" i="3" s="1"/>
  <c r="IF332" i="3"/>
  <c r="IG332" i="3" s="1"/>
  <c r="HZ332" i="3"/>
  <c r="IA332" i="3" s="1"/>
  <c r="KD332" i="3"/>
  <c r="KE332" i="3" s="1"/>
  <c r="IX332" i="3"/>
  <c r="IY332" i="3" s="1"/>
  <c r="IR332" i="3"/>
  <c r="IS332" i="3" s="1"/>
  <c r="HT332" i="3"/>
  <c r="HU332" i="3" s="1"/>
  <c r="JR332" i="3"/>
  <c r="JS332" i="3" s="1"/>
  <c r="JX332" i="3"/>
  <c r="JY332" i="3" s="1"/>
  <c r="JL332" i="3"/>
  <c r="JM332" i="3" s="1"/>
  <c r="KV332" i="3"/>
  <c r="KW332" i="3" s="1"/>
  <c r="JE332" i="3"/>
  <c r="JF332" i="3" s="1"/>
  <c r="KJ332" i="3"/>
  <c r="KK332" i="3" s="1"/>
  <c r="KP332" i="3"/>
  <c r="KQ332" i="3" s="1"/>
  <c r="HN332" i="3"/>
  <c r="HO332" i="3" s="1"/>
  <c r="JR300" i="3"/>
  <c r="JS300" i="3" s="1"/>
  <c r="HG300" i="3"/>
  <c r="HH300" i="3" s="1"/>
  <c r="IX300" i="3"/>
  <c r="IY300" i="3" s="1"/>
  <c r="IL300" i="3"/>
  <c r="IM300" i="3" s="1"/>
  <c r="HT300" i="3"/>
  <c r="HU300" i="3" s="1"/>
  <c r="KJ300" i="3"/>
  <c r="KK300" i="3" s="1"/>
  <c r="IF300" i="3"/>
  <c r="IG300" i="3" s="1"/>
  <c r="KD300" i="3"/>
  <c r="KE300" i="3" s="1"/>
  <c r="JL300" i="3"/>
  <c r="JM300" i="3" s="1"/>
  <c r="JE300" i="3"/>
  <c r="JF300" i="3" s="1"/>
  <c r="IR300" i="3"/>
  <c r="IS300" i="3" s="1"/>
  <c r="KP300" i="3"/>
  <c r="KQ300" i="3" s="1"/>
  <c r="JX300" i="3"/>
  <c r="JY300" i="3" s="1"/>
  <c r="HN300" i="3"/>
  <c r="HO300" i="3" s="1"/>
  <c r="HZ300" i="3"/>
  <c r="IA300" i="3" s="1"/>
  <c r="KV300" i="3"/>
  <c r="KW300" i="3" s="1"/>
  <c r="HG284" i="3"/>
  <c r="HH284" i="3" s="1"/>
  <c r="HT284" i="3"/>
  <c r="HU284" i="3" s="1"/>
  <c r="IX284" i="3"/>
  <c r="IY284" i="3" s="1"/>
  <c r="JE284" i="3"/>
  <c r="JF284" i="3" s="1"/>
  <c r="IL284" i="3"/>
  <c r="IM284" i="3" s="1"/>
  <c r="KD284" i="3"/>
  <c r="KE284" i="3" s="1"/>
  <c r="JL284" i="3"/>
  <c r="JM284" i="3" s="1"/>
  <c r="JX284" i="3"/>
  <c r="JY284" i="3" s="1"/>
  <c r="HZ284" i="3"/>
  <c r="IA284" i="3" s="1"/>
  <c r="IF284" i="3"/>
  <c r="IG284" i="3" s="1"/>
  <c r="HN284" i="3"/>
  <c r="HO284" i="3" s="1"/>
  <c r="KJ284" i="3"/>
  <c r="KK284" i="3" s="1"/>
  <c r="JR284" i="3"/>
  <c r="JS284" i="3" s="1"/>
  <c r="IR284" i="3"/>
  <c r="IS284" i="3" s="1"/>
  <c r="KP284" i="3"/>
  <c r="KQ284" i="3" s="1"/>
  <c r="KV284" i="3"/>
  <c r="KW284" i="3" s="1"/>
  <c r="HT252" i="3"/>
  <c r="HU252" i="3" s="1"/>
  <c r="HG252" i="3"/>
  <c r="HH252" i="3" s="1"/>
  <c r="IX252" i="3"/>
  <c r="IY252" i="3" s="1"/>
  <c r="IL252" i="3"/>
  <c r="IM252" i="3" s="1"/>
  <c r="JL252" i="3"/>
  <c r="JM252" i="3" s="1"/>
  <c r="HN252" i="3"/>
  <c r="HO252" i="3" s="1"/>
  <c r="IF252" i="3"/>
  <c r="IG252" i="3" s="1"/>
  <c r="HZ252" i="3"/>
  <c r="IA252" i="3" s="1"/>
  <c r="JR252" i="3"/>
  <c r="JS252" i="3" s="1"/>
  <c r="JE252" i="3"/>
  <c r="JF252" i="3" s="1"/>
  <c r="KJ252" i="3"/>
  <c r="KK252" i="3" s="1"/>
  <c r="JX252" i="3"/>
  <c r="JY252" i="3" s="1"/>
  <c r="KD252" i="3"/>
  <c r="KE252" i="3" s="1"/>
  <c r="KP252" i="3"/>
  <c r="KQ252" i="3" s="1"/>
  <c r="KV252" i="3"/>
  <c r="KW252" i="3" s="1"/>
  <c r="IR252" i="3"/>
  <c r="IS252" i="3" s="1"/>
  <c r="KV98" i="3"/>
  <c r="KW98" i="3" s="1"/>
  <c r="IR98" i="3"/>
  <c r="IS98" i="3" s="1"/>
  <c r="HN98" i="3"/>
  <c r="HO98" i="3" s="1"/>
  <c r="HG98" i="3"/>
  <c r="HH98" i="3" s="1"/>
  <c r="HZ98" i="3"/>
  <c r="IA98" i="3" s="1"/>
  <c r="JE98" i="3"/>
  <c r="JF98" i="3" s="1"/>
  <c r="IL98" i="3"/>
  <c r="IM98" i="3" s="1"/>
  <c r="JX98" i="3"/>
  <c r="JY98" i="3" s="1"/>
  <c r="HT98" i="3"/>
  <c r="HU98" i="3" s="1"/>
  <c r="IX98" i="3"/>
  <c r="IY98" i="3" s="1"/>
  <c r="KD98" i="3"/>
  <c r="KE98" i="3" s="1"/>
  <c r="JR98" i="3"/>
  <c r="JS98" i="3" s="1"/>
  <c r="IF98" i="3"/>
  <c r="IG98" i="3" s="1"/>
  <c r="KJ98" i="3"/>
  <c r="KK98" i="3" s="1"/>
  <c r="JL98" i="3"/>
  <c r="JM98" i="3" s="1"/>
  <c r="KP98" i="3"/>
  <c r="KQ98" i="3" s="1"/>
  <c r="HG148" i="3"/>
  <c r="HH148" i="3" s="1"/>
  <c r="HT148" i="3"/>
  <c r="HU148" i="3" s="1"/>
  <c r="IX148" i="3"/>
  <c r="IY148" i="3" s="1"/>
  <c r="HZ148" i="3"/>
  <c r="IA148" i="3" s="1"/>
  <c r="IL148" i="3"/>
  <c r="IM148" i="3" s="1"/>
  <c r="JE148" i="3"/>
  <c r="JF148" i="3" s="1"/>
  <c r="IF148" i="3"/>
  <c r="IG148" i="3" s="1"/>
  <c r="JR148" i="3"/>
  <c r="JS148" i="3" s="1"/>
  <c r="JX148" i="3"/>
  <c r="JY148" i="3" s="1"/>
  <c r="KJ148" i="3"/>
  <c r="KK148" i="3" s="1"/>
  <c r="KV148" i="3"/>
  <c r="KW148" i="3" s="1"/>
  <c r="HN148" i="3"/>
  <c r="HO148" i="3" s="1"/>
  <c r="JL148" i="3"/>
  <c r="JM148" i="3" s="1"/>
  <c r="KD148" i="3"/>
  <c r="KE148" i="3" s="1"/>
  <c r="KP148" i="3"/>
  <c r="KQ148" i="3" s="1"/>
  <c r="IR148" i="3"/>
  <c r="IS148" i="3" s="1"/>
  <c r="IF154" i="3"/>
  <c r="IG154" i="3" s="1"/>
  <c r="HN154" i="3"/>
  <c r="HO154" i="3" s="1"/>
  <c r="JE154" i="3"/>
  <c r="JF154" i="3" s="1"/>
  <c r="HG154" i="3"/>
  <c r="HH154" i="3" s="1"/>
  <c r="HT154" i="3"/>
  <c r="HU154" i="3" s="1"/>
  <c r="IR154" i="3"/>
  <c r="IS154" i="3" s="1"/>
  <c r="JX154" i="3"/>
  <c r="JY154" i="3" s="1"/>
  <c r="HZ154" i="3"/>
  <c r="IA154" i="3" s="1"/>
  <c r="IL154" i="3"/>
  <c r="IM154" i="3" s="1"/>
  <c r="IX154" i="3"/>
  <c r="IY154" i="3" s="1"/>
  <c r="KD154" i="3"/>
  <c r="KE154" i="3" s="1"/>
  <c r="KV154" i="3"/>
  <c r="KW154" i="3" s="1"/>
  <c r="JL154" i="3"/>
  <c r="JM154" i="3" s="1"/>
  <c r="JR154" i="3"/>
  <c r="JS154" i="3" s="1"/>
  <c r="KJ154" i="3"/>
  <c r="KK154" i="3" s="1"/>
  <c r="KP154" i="3"/>
  <c r="KQ154" i="3" s="1"/>
  <c r="HG201" i="3"/>
  <c r="HH201" i="3" s="1"/>
  <c r="HN201" i="3"/>
  <c r="HO201" i="3" s="1"/>
  <c r="KV201" i="3"/>
  <c r="KW201" i="3" s="1"/>
  <c r="HT201" i="3"/>
  <c r="HU201" i="3" s="1"/>
  <c r="IR201" i="3"/>
  <c r="IS201" i="3" s="1"/>
  <c r="IF201" i="3"/>
  <c r="IG201" i="3" s="1"/>
  <c r="IX201" i="3"/>
  <c r="IY201" i="3" s="1"/>
  <c r="JE201" i="3"/>
  <c r="JF201" i="3" s="1"/>
  <c r="KD201" i="3"/>
  <c r="KE201" i="3" s="1"/>
  <c r="KP201" i="3"/>
  <c r="KQ201" i="3" s="1"/>
  <c r="JR201" i="3"/>
  <c r="JS201" i="3" s="1"/>
  <c r="JX201" i="3"/>
  <c r="JY201" i="3" s="1"/>
  <c r="KJ201" i="3"/>
  <c r="KK201" i="3" s="1"/>
  <c r="HZ201" i="3"/>
  <c r="IA201" i="3" s="1"/>
  <c r="IL201" i="3"/>
  <c r="IM201" i="3" s="1"/>
  <c r="JL201" i="3"/>
  <c r="JM201" i="3" s="1"/>
  <c r="HG411" i="3"/>
  <c r="HH411" i="3" s="1"/>
  <c r="JE411" i="3"/>
  <c r="JF411" i="3" s="1"/>
  <c r="HT411" i="3"/>
  <c r="HU411" i="3" s="1"/>
  <c r="JX411" i="3"/>
  <c r="JY411" i="3" s="1"/>
  <c r="JL411" i="3"/>
  <c r="JM411" i="3" s="1"/>
  <c r="KD411" i="3"/>
  <c r="KE411" i="3" s="1"/>
  <c r="IL411" i="3"/>
  <c r="IM411" i="3" s="1"/>
  <c r="HZ411" i="3"/>
  <c r="IA411" i="3" s="1"/>
  <c r="IX411" i="3"/>
  <c r="IY411" i="3" s="1"/>
  <c r="HN411" i="3"/>
  <c r="HO411" i="3" s="1"/>
  <c r="IR411" i="3"/>
  <c r="IS411" i="3" s="1"/>
  <c r="KV411" i="3"/>
  <c r="KW411" i="3" s="1"/>
  <c r="IF411" i="3"/>
  <c r="IG411" i="3" s="1"/>
  <c r="KJ411" i="3"/>
  <c r="KK411" i="3" s="1"/>
  <c r="JR411" i="3"/>
  <c r="JS411" i="3" s="1"/>
  <c r="KP411" i="3"/>
  <c r="KQ411" i="3" s="1"/>
  <c r="JR379" i="3"/>
  <c r="JS379" i="3" s="1"/>
  <c r="HN379" i="3"/>
  <c r="HO379" i="3" s="1"/>
  <c r="IX379" i="3"/>
  <c r="IY379" i="3" s="1"/>
  <c r="IF379" i="3"/>
  <c r="IG379" i="3" s="1"/>
  <c r="HG379" i="3"/>
  <c r="HH379" i="3" s="1"/>
  <c r="JE379" i="3"/>
  <c r="JF379" i="3" s="1"/>
  <c r="JL379" i="3"/>
  <c r="JM379" i="3" s="1"/>
  <c r="IR379" i="3"/>
  <c r="IS379" i="3" s="1"/>
  <c r="HZ379" i="3"/>
  <c r="IA379" i="3" s="1"/>
  <c r="JX379" i="3"/>
  <c r="JY379" i="3" s="1"/>
  <c r="KV379" i="3"/>
  <c r="KW379" i="3" s="1"/>
  <c r="HT379" i="3"/>
  <c r="HU379" i="3" s="1"/>
  <c r="IL379" i="3"/>
  <c r="IM379" i="3" s="1"/>
  <c r="KJ379" i="3"/>
  <c r="KK379" i="3" s="1"/>
  <c r="KP379" i="3"/>
  <c r="KQ379" i="3" s="1"/>
  <c r="KD379" i="3"/>
  <c r="KE379" i="3" s="1"/>
  <c r="HZ363" i="3"/>
  <c r="IA363" i="3" s="1"/>
  <c r="IF363" i="3"/>
  <c r="IG363" i="3" s="1"/>
  <c r="HT363" i="3"/>
  <c r="HU363" i="3" s="1"/>
  <c r="IL363" i="3"/>
  <c r="IM363" i="3" s="1"/>
  <c r="JE363" i="3"/>
  <c r="JF363" i="3" s="1"/>
  <c r="HN363" i="3"/>
  <c r="HO363" i="3" s="1"/>
  <c r="IX363" i="3"/>
  <c r="IY363" i="3" s="1"/>
  <c r="JR363" i="3"/>
  <c r="JS363" i="3" s="1"/>
  <c r="HG363" i="3"/>
  <c r="HH363" i="3" s="1"/>
  <c r="KD363" i="3"/>
  <c r="KE363" i="3" s="1"/>
  <c r="KJ363" i="3"/>
  <c r="KK363" i="3" s="1"/>
  <c r="IR363" i="3"/>
  <c r="IS363" i="3" s="1"/>
  <c r="KV363" i="3"/>
  <c r="KW363" i="3" s="1"/>
  <c r="KP363" i="3"/>
  <c r="KQ363" i="3" s="1"/>
  <c r="JL363" i="3"/>
  <c r="JM363" i="3" s="1"/>
  <c r="JX363" i="3"/>
  <c r="JY363" i="3" s="1"/>
  <c r="KP331" i="3"/>
  <c r="KQ331" i="3" s="1"/>
  <c r="JR331" i="3"/>
  <c r="JS331" i="3" s="1"/>
  <c r="IF331" i="3"/>
  <c r="IG331" i="3" s="1"/>
  <c r="HT331" i="3"/>
  <c r="HU331" i="3" s="1"/>
  <c r="HN331" i="3"/>
  <c r="HO331" i="3" s="1"/>
  <c r="IX331" i="3"/>
  <c r="IY331" i="3" s="1"/>
  <c r="KD331" i="3"/>
  <c r="KE331" i="3" s="1"/>
  <c r="JL331" i="3"/>
  <c r="JM331" i="3" s="1"/>
  <c r="HZ331" i="3"/>
  <c r="IA331" i="3" s="1"/>
  <c r="IL331" i="3"/>
  <c r="IM331" i="3" s="1"/>
  <c r="IR331" i="3"/>
  <c r="IS331" i="3" s="1"/>
  <c r="JX331" i="3"/>
  <c r="JY331" i="3" s="1"/>
  <c r="JE331" i="3"/>
  <c r="JF331" i="3" s="1"/>
  <c r="KV331" i="3"/>
  <c r="KW331" i="3" s="1"/>
  <c r="KJ331" i="3"/>
  <c r="KK331" i="3" s="1"/>
  <c r="HG331" i="3"/>
  <c r="HH331" i="3" s="1"/>
  <c r="JR315" i="3"/>
  <c r="JS315" i="3" s="1"/>
  <c r="IX315" i="3"/>
  <c r="IY315" i="3" s="1"/>
  <c r="IF315" i="3"/>
  <c r="IG315" i="3" s="1"/>
  <c r="HN315" i="3"/>
  <c r="HO315" i="3" s="1"/>
  <c r="HG315" i="3"/>
  <c r="HH315" i="3" s="1"/>
  <c r="JE315" i="3"/>
  <c r="JF315" i="3" s="1"/>
  <c r="HT315" i="3"/>
  <c r="HU315" i="3" s="1"/>
  <c r="JL315" i="3"/>
  <c r="JM315" i="3" s="1"/>
  <c r="HZ315" i="3"/>
  <c r="IA315" i="3" s="1"/>
  <c r="IL315" i="3"/>
  <c r="IM315" i="3" s="1"/>
  <c r="KV315" i="3"/>
  <c r="KW315" i="3" s="1"/>
  <c r="KD315" i="3"/>
  <c r="KE315" i="3" s="1"/>
  <c r="KJ315" i="3"/>
  <c r="KK315" i="3" s="1"/>
  <c r="IR315" i="3"/>
  <c r="IS315" i="3" s="1"/>
  <c r="KP315" i="3"/>
  <c r="KQ315" i="3" s="1"/>
  <c r="JX315" i="3"/>
  <c r="JY315" i="3" s="1"/>
  <c r="JE291" i="3"/>
  <c r="JF291" i="3" s="1"/>
  <c r="IR291" i="3"/>
  <c r="IS291" i="3" s="1"/>
  <c r="HG291" i="3"/>
  <c r="HH291" i="3" s="1"/>
  <c r="IF291" i="3"/>
  <c r="IG291" i="3" s="1"/>
  <c r="IX291" i="3"/>
  <c r="IY291" i="3" s="1"/>
  <c r="HT291" i="3"/>
  <c r="HU291" i="3" s="1"/>
  <c r="HN291" i="3"/>
  <c r="HO291" i="3" s="1"/>
  <c r="KD291" i="3"/>
  <c r="KE291" i="3" s="1"/>
  <c r="JL291" i="3"/>
  <c r="JM291" i="3" s="1"/>
  <c r="JX291" i="3"/>
  <c r="JY291" i="3" s="1"/>
  <c r="KV291" i="3"/>
  <c r="KW291" i="3" s="1"/>
  <c r="HZ291" i="3"/>
  <c r="IA291" i="3" s="1"/>
  <c r="KP291" i="3"/>
  <c r="KQ291" i="3" s="1"/>
  <c r="JR291" i="3"/>
  <c r="JS291" i="3" s="1"/>
  <c r="KJ291" i="3"/>
  <c r="KK291" i="3" s="1"/>
  <c r="IL291" i="3"/>
  <c r="IM291" i="3" s="1"/>
  <c r="IF267" i="3"/>
  <c r="IG267" i="3" s="1"/>
  <c r="HT267" i="3"/>
  <c r="HU267" i="3" s="1"/>
  <c r="JE267" i="3"/>
  <c r="JF267" i="3" s="1"/>
  <c r="HG267" i="3"/>
  <c r="HH267" i="3" s="1"/>
  <c r="KD267" i="3"/>
  <c r="KE267" i="3" s="1"/>
  <c r="HN267" i="3"/>
  <c r="HO267" i="3" s="1"/>
  <c r="JL267" i="3"/>
  <c r="JM267" i="3" s="1"/>
  <c r="HZ267" i="3"/>
  <c r="IA267" i="3" s="1"/>
  <c r="IL267" i="3"/>
  <c r="IM267" i="3" s="1"/>
  <c r="JX267" i="3"/>
  <c r="JY267" i="3" s="1"/>
  <c r="IR267" i="3"/>
  <c r="IS267" i="3" s="1"/>
  <c r="KJ267" i="3"/>
  <c r="KK267" i="3" s="1"/>
  <c r="JR267" i="3"/>
  <c r="JS267" i="3" s="1"/>
  <c r="IX267" i="3"/>
  <c r="IY267" i="3" s="1"/>
  <c r="KP267" i="3"/>
  <c r="KQ267" i="3" s="1"/>
  <c r="KV267" i="3"/>
  <c r="KW267" i="3" s="1"/>
  <c r="IF75" i="3"/>
  <c r="IG75" i="3" s="1"/>
  <c r="HT75" i="3"/>
  <c r="HU75" i="3" s="1"/>
  <c r="HZ75" i="3"/>
  <c r="IA75" i="3" s="1"/>
  <c r="HN75" i="3"/>
  <c r="HO75" i="3" s="1"/>
  <c r="JE75" i="3"/>
  <c r="JF75" i="3" s="1"/>
  <c r="KD75" i="3"/>
  <c r="KE75" i="3" s="1"/>
  <c r="HG75" i="3"/>
  <c r="HH75" i="3" s="1"/>
  <c r="JL75" i="3"/>
  <c r="JM75" i="3" s="1"/>
  <c r="IL75" i="3"/>
  <c r="IM75" i="3" s="1"/>
  <c r="IX75" i="3"/>
  <c r="IY75" i="3" s="1"/>
  <c r="JX75" i="3"/>
  <c r="JY75" i="3" s="1"/>
  <c r="IR75" i="3"/>
  <c r="IS75" i="3" s="1"/>
  <c r="JR75" i="3"/>
  <c r="JS75" i="3" s="1"/>
  <c r="KJ75" i="3"/>
  <c r="KK75" i="3" s="1"/>
  <c r="KP75" i="3"/>
  <c r="KQ75" i="3" s="1"/>
  <c r="KV75" i="3"/>
  <c r="KW75" i="3" s="1"/>
  <c r="HG94" i="3"/>
  <c r="HH94" i="3" s="1"/>
  <c r="IF94" i="3"/>
  <c r="IG94" i="3" s="1"/>
  <c r="HZ94" i="3"/>
  <c r="IA94" i="3" s="1"/>
  <c r="KD94" i="3"/>
  <c r="KE94" i="3" s="1"/>
  <c r="IR94" i="3"/>
  <c r="IS94" i="3" s="1"/>
  <c r="JR94" i="3"/>
  <c r="JS94" i="3" s="1"/>
  <c r="HN94" i="3"/>
  <c r="HO94" i="3" s="1"/>
  <c r="IL94" i="3"/>
  <c r="IM94" i="3" s="1"/>
  <c r="JL94" i="3"/>
  <c r="JM94" i="3" s="1"/>
  <c r="JX94" i="3"/>
  <c r="JY94" i="3" s="1"/>
  <c r="KV94" i="3"/>
  <c r="KW94" i="3" s="1"/>
  <c r="JE94" i="3"/>
  <c r="JF94" i="3" s="1"/>
  <c r="KJ94" i="3"/>
  <c r="KK94" i="3" s="1"/>
  <c r="IX94" i="3"/>
  <c r="IY94" i="3" s="1"/>
  <c r="HT94" i="3"/>
  <c r="HU94" i="3" s="1"/>
  <c r="KP94" i="3"/>
  <c r="KQ94" i="3" s="1"/>
  <c r="KV125" i="3"/>
  <c r="KW125" i="3" s="1"/>
  <c r="JL125" i="3"/>
  <c r="JM125" i="3" s="1"/>
  <c r="IX125" i="3"/>
  <c r="IY125" i="3" s="1"/>
  <c r="HZ125" i="3"/>
  <c r="IA125" i="3" s="1"/>
  <c r="IF125" i="3"/>
  <c r="IG125" i="3" s="1"/>
  <c r="IR125" i="3"/>
  <c r="IS125" i="3" s="1"/>
  <c r="HT125" i="3"/>
  <c r="HU125" i="3" s="1"/>
  <c r="HG125" i="3"/>
  <c r="HH125" i="3" s="1"/>
  <c r="HN125" i="3"/>
  <c r="HO125" i="3" s="1"/>
  <c r="IL125" i="3"/>
  <c r="IM125" i="3" s="1"/>
  <c r="JR125" i="3"/>
  <c r="JS125" i="3" s="1"/>
  <c r="KD125" i="3"/>
  <c r="KE125" i="3" s="1"/>
  <c r="KJ125" i="3"/>
  <c r="KK125" i="3" s="1"/>
  <c r="JE125" i="3"/>
  <c r="JF125" i="3" s="1"/>
  <c r="JX125" i="3"/>
  <c r="JY125" i="3" s="1"/>
  <c r="KP125" i="3"/>
  <c r="KQ125" i="3" s="1"/>
  <c r="HG109" i="3"/>
  <c r="HH109" i="3" s="1"/>
  <c r="HN109" i="3"/>
  <c r="HO109" i="3" s="1"/>
  <c r="HZ109" i="3"/>
  <c r="IA109" i="3" s="1"/>
  <c r="IR109" i="3"/>
  <c r="IS109" i="3" s="1"/>
  <c r="IL109" i="3"/>
  <c r="IM109" i="3" s="1"/>
  <c r="IF109" i="3"/>
  <c r="IG109" i="3" s="1"/>
  <c r="JE109" i="3"/>
  <c r="JF109" i="3" s="1"/>
  <c r="HT109" i="3"/>
  <c r="HU109" i="3" s="1"/>
  <c r="JL109" i="3"/>
  <c r="JM109" i="3" s="1"/>
  <c r="IX109" i="3"/>
  <c r="IY109" i="3" s="1"/>
  <c r="KP109" i="3"/>
  <c r="KQ109" i="3" s="1"/>
  <c r="KD109" i="3"/>
  <c r="KE109" i="3" s="1"/>
  <c r="KJ109" i="3"/>
  <c r="KK109" i="3" s="1"/>
  <c r="KV109" i="3"/>
  <c r="KW109" i="3" s="1"/>
  <c r="JX109" i="3"/>
  <c r="JY109" i="3" s="1"/>
  <c r="JR109" i="3"/>
  <c r="JS109" i="3" s="1"/>
  <c r="HZ136" i="3"/>
  <c r="IA136" i="3" s="1"/>
  <c r="KP136" i="3"/>
  <c r="KQ136" i="3" s="1"/>
  <c r="KV136" i="3"/>
  <c r="KW136" i="3" s="1"/>
  <c r="IL136" i="3"/>
  <c r="IM136" i="3" s="1"/>
  <c r="IR136" i="3"/>
  <c r="IS136" i="3" s="1"/>
  <c r="HT136" i="3"/>
  <c r="HU136" i="3" s="1"/>
  <c r="IX136" i="3"/>
  <c r="IY136" i="3" s="1"/>
  <c r="JL136" i="3"/>
  <c r="JM136" i="3" s="1"/>
  <c r="JR136" i="3"/>
  <c r="JS136" i="3" s="1"/>
  <c r="JX136" i="3"/>
  <c r="JY136" i="3" s="1"/>
  <c r="KJ136" i="3"/>
  <c r="KK136" i="3" s="1"/>
  <c r="JE136" i="3"/>
  <c r="JF136" i="3" s="1"/>
  <c r="KD136" i="3"/>
  <c r="KE136" i="3" s="1"/>
  <c r="HG136" i="3"/>
  <c r="HH136" i="3" s="1"/>
  <c r="HN136" i="3"/>
  <c r="HO136" i="3" s="1"/>
  <c r="IF136" i="3"/>
  <c r="IG136" i="3" s="1"/>
  <c r="HN166" i="3"/>
  <c r="HO166" i="3" s="1"/>
  <c r="IL166" i="3"/>
  <c r="IM166" i="3" s="1"/>
  <c r="HG166" i="3"/>
  <c r="HH166" i="3" s="1"/>
  <c r="HT166" i="3"/>
  <c r="HU166" i="3" s="1"/>
  <c r="JL166" i="3"/>
  <c r="JM166" i="3" s="1"/>
  <c r="HZ166" i="3"/>
  <c r="IA166" i="3" s="1"/>
  <c r="KD166" i="3"/>
  <c r="KE166" i="3" s="1"/>
  <c r="IX166" i="3"/>
  <c r="IY166" i="3" s="1"/>
  <c r="KJ166" i="3"/>
  <c r="KK166" i="3" s="1"/>
  <c r="IR166" i="3"/>
  <c r="IS166" i="3" s="1"/>
  <c r="KV166" i="3"/>
  <c r="KW166" i="3" s="1"/>
  <c r="JX166" i="3"/>
  <c r="JY166" i="3" s="1"/>
  <c r="KP166" i="3"/>
  <c r="KQ166" i="3" s="1"/>
  <c r="JR166" i="3"/>
  <c r="JS166" i="3" s="1"/>
  <c r="JE166" i="3"/>
  <c r="JF166" i="3" s="1"/>
  <c r="IF166" i="3"/>
  <c r="IG166" i="3" s="1"/>
  <c r="JL150" i="3"/>
  <c r="JM150" i="3" s="1"/>
  <c r="HN150" i="3"/>
  <c r="HO150" i="3" s="1"/>
  <c r="HG150" i="3"/>
  <c r="HH150" i="3" s="1"/>
  <c r="HZ150" i="3"/>
  <c r="IA150" i="3" s="1"/>
  <c r="IR150" i="3"/>
  <c r="IS150" i="3" s="1"/>
  <c r="JE150" i="3"/>
  <c r="JF150" i="3" s="1"/>
  <c r="JR150" i="3"/>
  <c r="JS150" i="3" s="1"/>
  <c r="KV150" i="3"/>
  <c r="KW150" i="3" s="1"/>
  <c r="IL150" i="3"/>
  <c r="IM150" i="3" s="1"/>
  <c r="JX150" i="3"/>
  <c r="JY150" i="3" s="1"/>
  <c r="IX150" i="3"/>
  <c r="IY150" i="3" s="1"/>
  <c r="KD150" i="3"/>
  <c r="KE150" i="3" s="1"/>
  <c r="KJ150" i="3"/>
  <c r="KK150" i="3" s="1"/>
  <c r="HT150" i="3"/>
  <c r="HU150" i="3" s="1"/>
  <c r="KP150" i="3"/>
  <c r="KQ150" i="3" s="1"/>
  <c r="IF150" i="3"/>
  <c r="IG150" i="3" s="1"/>
  <c r="HZ183" i="3"/>
  <c r="IA183" i="3" s="1"/>
  <c r="HG183" i="3"/>
  <c r="HH183" i="3" s="1"/>
  <c r="HT183" i="3"/>
  <c r="HU183" i="3" s="1"/>
  <c r="JL183" i="3"/>
  <c r="JM183" i="3" s="1"/>
  <c r="IF183" i="3"/>
  <c r="IG183" i="3" s="1"/>
  <c r="KJ183" i="3"/>
  <c r="KK183" i="3" s="1"/>
  <c r="JE183" i="3"/>
  <c r="JF183" i="3" s="1"/>
  <c r="HN183" i="3"/>
  <c r="HO183" i="3" s="1"/>
  <c r="IX183" i="3"/>
  <c r="IY183" i="3" s="1"/>
  <c r="IR183" i="3"/>
  <c r="IS183" i="3" s="1"/>
  <c r="IL183" i="3"/>
  <c r="IM183" i="3" s="1"/>
  <c r="JR183" i="3"/>
  <c r="JS183" i="3" s="1"/>
  <c r="KD183" i="3"/>
  <c r="KE183" i="3" s="1"/>
  <c r="KV183" i="3"/>
  <c r="KW183" i="3" s="1"/>
  <c r="KP183" i="3"/>
  <c r="KQ183" i="3" s="1"/>
  <c r="JX183" i="3"/>
  <c r="JY183" i="3" s="1"/>
  <c r="HT221" i="3"/>
  <c r="HU221" i="3" s="1"/>
  <c r="HG221" i="3"/>
  <c r="HH221" i="3" s="1"/>
  <c r="IR221" i="3"/>
  <c r="IS221" i="3" s="1"/>
  <c r="IX221" i="3"/>
  <c r="IY221" i="3" s="1"/>
  <c r="HZ221" i="3"/>
  <c r="IA221" i="3" s="1"/>
  <c r="JE221" i="3"/>
  <c r="JF221" i="3" s="1"/>
  <c r="JX221" i="3"/>
  <c r="JY221" i="3" s="1"/>
  <c r="IL221" i="3"/>
  <c r="IM221" i="3" s="1"/>
  <c r="IF221" i="3"/>
  <c r="IG221" i="3" s="1"/>
  <c r="KD221" i="3"/>
  <c r="KE221" i="3" s="1"/>
  <c r="JR221" i="3"/>
  <c r="JS221" i="3" s="1"/>
  <c r="JL221" i="3"/>
  <c r="JM221" i="3" s="1"/>
  <c r="KP221" i="3"/>
  <c r="KQ221" i="3" s="1"/>
  <c r="KV221" i="3"/>
  <c r="KW221" i="3" s="1"/>
  <c r="KJ221" i="3"/>
  <c r="KK221" i="3" s="1"/>
  <c r="HN221" i="3"/>
  <c r="HO221" i="3" s="1"/>
  <c r="KV205" i="3"/>
  <c r="KW205" i="3" s="1"/>
  <c r="HT205" i="3"/>
  <c r="HU205" i="3" s="1"/>
  <c r="HN205" i="3"/>
  <c r="HO205" i="3" s="1"/>
  <c r="HZ205" i="3"/>
  <c r="IA205" i="3" s="1"/>
  <c r="HG205" i="3"/>
  <c r="HH205" i="3" s="1"/>
  <c r="KJ205" i="3"/>
  <c r="KK205" i="3" s="1"/>
  <c r="IR205" i="3"/>
  <c r="IS205" i="3" s="1"/>
  <c r="JL205" i="3"/>
  <c r="JM205" i="3" s="1"/>
  <c r="IX205" i="3"/>
  <c r="IY205" i="3" s="1"/>
  <c r="JE205" i="3"/>
  <c r="JF205" i="3" s="1"/>
  <c r="IL205" i="3"/>
  <c r="IM205" i="3" s="1"/>
  <c r="KD205" i="3"/>
  <c r="KE205" i="3" s="1"/>
  <c r="KP205" i="3"/>
  <c r="KQ205" i="3" s="1"/>
  <c r="JX205" i="3"/>
  <c r="JY205" i="3" s="1"/>
  <c r="JR205" i="3"/>
  <c r="JS205" i="3" s="1"/>
  <c r="IF205" i="3"/>
  <c r="IG205" i="3" s="1"/>
  <c r="IF241" i="3"/>
  <c r="IG241" i="3" s="1"/>
  <c r="HN241" i="3"/>
  <c r="HO241" i="3" s="1"/>
  <c r="HG241" i="3"/>
  <c r="HH241" i="3" s="1"/>
  <c r="HZ241" i="3"/>
  <c r="IA241" i="3" s="1"/>
  <c r="JE241" i="3"/>
  <c r="JF241" i="3" s="1"/>
  <c r="IX241" i="3"/>
  <c r="IY241" i="3" s="1"/>
  <c r="JL241" i="3"/>
  <c r="JM241" i="3" s="1"/>
  <c r="IR241" i="3"/>
  <c r="IS241" i="3" s="1"/>
  <c r="JR241" i="3"/>
  <c r="JS241" i="3" s="1"/>
  <c r="HT241" i="3"/>
  <c r="HU241" i="3" s="1"/>
  <c r="KD241" i="3"/>
  <c r="KE241" i="3" s="1"/>
  <c r="IL241" i="3"/>
  <c r="IM241" i="3" s="1"/>
  <c r="KJ241" i="3"/>
  <c r="KK241" i="3" s="1"/>
  <c r="KP241" i="3"/>
  <c r="KQ241" i="3" s="1"/>
  <c r="KV241" i="3"/>
  <c r="KW241" i="3" s="1"/>
  <c r="JX241" i="3"/>
  <c r="JY241" i="3" s="1"/>
  <c r="KP415" i="3"/>
  <c r="KQ415" i="3" s="1"/>
  <c r="HZ415" i="3"/>
  <c r="IA415" i="3" s="1"/>
  <c r="HN415" i="3"/>
  <c r="HO415" i="3" s="1"/>
  <c r="IX415" i="3"/>
  <c r="IY415" i="3" s="1"/>
  <c r="HG415" i="3"/>
  <c r="HH415" i="3" s="1"/>
  <c r="JE415" i="3"/>
  <c r="JF415" i="3" s="1"/>
  <c r="JL415" i="3"/>
  <c r="JM415" i="3" s="1"/>
  <c r="JR415" i="3"/>
  <c r="JS415" i="3" s="1"/>
  <c r="IF415" i="3"/>
  <c r="IG415" i="3" s="1"/>
  <c r="IR415" i="3"/>
  <c r="IS415" i="3" s="1"/>
  <c r="HT415" i="3"/>
  <c r="HU415" i="3" s="1"/>
  <c r="KD415" i="3"/>
  <c r="KE415" i="3" s="1"/>
  <c r="KJ415" i="3"/>
  <c r="KK415" i="3" s="1"/>
  <c r="JX415" i="3"/>
  <c r="JY415" i="3" s="1"/>
  <c r="KV415" i="3"/>
  <c r="KW415" i="3" s="1"/>
  <c r="IL415" i="3"/>
  <c r="IM415" i="3" s="1"/>
  <c r="JE399" i="3"/>
  <c r="JF399" i="3" s="1"/>
  <c r="IR399" i="3"/>
  <c r="IS399" i="3" s="1"/>
  <c r="KJ399" i="3"/>
  <c r="KK399" i="3" s="1"/>
  <c r="HG399" i="3"/>
  <c r="HH399" i="3" s="1"/>
  <c r="HT399" i="3"/>
  <c r="HU399" i="3" s="1"/>
  <c r="IL399" i="3"/>
  <c r="IM399" i="3" s="1"/>
  <c r="JL399" i="3"/>
  <c r="JM399" i="3" s="1"/>
  <c r="HZ399" i="3"/>
  <c r="IA399" i="3" s="1"/>
  <c r="KD399" i="3"/>
  <c r="KE399" i="3" s="1"/>
  <c r="JR399" i="3"/>
  <c r="JS399" i="3" s="1"/>
  <c r="KV399" i="3"/>
  <c r="KW399" i="3" s="1"/>
  <c r="IF399" i="3"/>
  <c r="IG399" i="3" s="1"/>
  <c r="JX399" i="3"/>
  <c r="JY399" i="3" s="1"/>
  <c r="IX399" i="3"/>
  <c r="IY399" i="3" s="1"/>
  <c r="KP399" i="3"/>
  <c r="KQ399" i="3" s="1"/>
  <c r="HN399" i="3"/>
  <c r="HO399" i="3" s="1"/>
  <c r="KP383" i="3"/>
  <c r="KQ383" i="3" s="1"/>
  <c r="IX383" i="3"/>
  <c r="IY383" i="3" s="1"/>
  <c r="HN383" i="3"/>
  <c r="HO383" i="3" s="1"/>
  <c r="JL383" i="3"/>
  <c r="JM383" i="3" s="1"/>
  <c r="HT383" i="3"/>
  <c r="HU383" i="3" s="1"/>
  <c r="IR383" i="3"/>
  <c r="IS383" i="3" s="1"/>
  <c r="HG383" i="3"/>
  <c r="HH383" i="3" s="1"/>
  <c r="HZ383" i="3"/>
  <c r="IA383" i="3" s="1"/>
  <c r="KJ383" i="3"/>
  <c r="KK383" i="3" s="1"/>
  <c r="JR383" i="3"/>
  <c r="JS383" i="3" s="1"/>
  <c r="JX383" i="3"/>
  <c r="JY383" i="3" s="1"/>
  <c r="JE383" i="3"/>
  <c r="JF383" i="3" s="1"/>
  <c r="IL383" i="3"/>
  <c r="IM383" i="3" s="1"/>
  <c r="KD383" i="3"/>
  <c r="KE383" i="3" s="1"/>
  <c r="IF383" i="3"/>
  <c r="IG383" i="3" s="1"/>
  <c r="KV383" i="3"/>
  <c r="KW383" i="3" s="1"/>
  <c r="KD367" i="3"/>
  <c r="KE367" i="3" s="1"/>
  <c r="JR367" i="3"/>
  <c r="JS367" i="3" s="1"/>
  <c r="IR367" i="3"/>
  <c r="IS367" i="3" s="1"/>
  <c r="JL367" i="3"/>
  <c r="JM367" i="3" s="1"/>
  <c r="HZ367" i="3"/>
  <c r="IA367" i="3" s="1"/>
  <c r="HG367" i="3"/>
  <c r="HH367" i="3" s="1"/>
  <c r="HT367" i="3"/>
  <c r="HU367" i="3" s="1"/>
  <c r="KJ367" i="3"/>
  <c r="KK367" i="3" s="1"/>
  <c r="JE367" i="3"/>
  <c r="JF367" i="3" s="1"/>
  <c r="IX367" i="3"/>
  <c r="IY367" i="3" s="1"/>
  <c r="IL367" i="3"/>
  <c r="IM367" i="3" s="1"/>
  <c r="IF367" i="3"/>
  <c r="IG367" i="3" s="1"/>
  <c r="KP367" i="3"/>
  <c r="KQ367" i="3" s="1"/>
  <c r="JX367" i="3"/>
  <c r="JY367" i="3" s="1"/>
  <c r="HN367" i="3"/>
  <c r="HO367" i="3" s="1"/>
  <c r="KV367" i="3"/>
  <c r="KW367" i="3" s="1"/>
  <c r="JE351" i="3"/>
  <c r="JF351" i="3" s="1"/>
  <c r="HZ351" i="3"/>
  <c r="IA351" i="3" s="1"/>
  <c r="HN351" i="3"/>
  <c r="HO351" i="3" s="1"/>
  <c r="IF351" i="3"/>
  <c r="IG351" i="3" s="1"/>
  <c r="IX351" i="3"/>
  <c r="IY351" i="3" s="1"/>
  <c r="KJ351" i="3"/>
  <c r="KK351" i="3" s="1"/>
  <c r="HT351" i="3"/>
  <c r="HU351" i="3" s="1"/>
  <c r="IL351" i="3"/>
  <c r="IM351" i="3" s="1"/>
  <c r="HG351" i="3"/>
  <c r="HH351" i="3" s="1"/>
  <c r="KP351" i="3"/>
  <c r="KQ351" i="3" s="1"/>
  <c r="KD351" i="3"/>
  <c r="KE351" i="3" s="1"/>
  <c r="JL351" i="3"/>
  <c r="JM351" i="3" s="1"/>
  <c r="KV351" i="3"/>
  <c r="KW351" i="3" s="1"/>
  <c r="JX351" i="3"/>
  <c r="JY351" i="3" s="1"/>
  <c r="IR351" i="3"/>
  <c r="IS351" i="3" s="1"/>
  <c r="JR351" i="3"/>
  <c r="JS351" i="3" s="1"/>
  <c r="IR335" i="3"/>
  <c r="IS335" i="3" s="1"/>
  <c r="HZ335" i="3"/>
  <c r="IA335" i="3" s="1"/>
  <c r="KJ335" i="3"/>
  <c r="KK335" i="3" s="1"/>
  <c r="HG335" i="3"/>
  <c r="HH335" i="3" s="1"/>
  <c r="HT335" i="3"/>
  <c r="HU335" i="3" s="1"/>
  <c r="IF335" i="3"/>
  <c r="IG335" i="3" s="1"/>
  <c r="JE335" i="3"/>
  <c r="JF335" i="3" s="1"/>
  <c r="IX335" i="3"/>
  <c r="IY335" i="3" s="1"/>
  <c r="IL335" i="3"/>
  <c r="IM335" i="3" s="1"/>
  <c r="JR335" i="3"/>
  <c r="JS335" i="3" s="1"/>
  <c r="KD335" i="3"/>
  <c r="KE335" i="3" s="1"/>
  <c r="KV335" i="3"/>
  <c r="KW335" i="3" s="1"/>
  <c r="JL335" i="3"/>
  <c r="JM335" i="3" s="1"/>
  <c r="JX335" i="3"/>
  <c r="JY335" i="3" s="1"/>
  <c r="KP335" i="3"/>
  <c r="KQ335" i="3" s="1"/>
  <c r="HN335" i="3"/>
  <c r="HO335" i="3" s="1"/>
  <c r="KJ319" i="3"/>
  <c r="KK319" i="3" s="1"/>
  <c r="HG319" i="3"/>
  <c r="HH319" i="3" s="1"/>
  <c r="IL319" i="3"/>
  <c r="IM319" i="3" s="1"/>
  <c r="HN319" i="3"/>
  <c r="HO319" i="3" s="1"/>
  <c r="IX319" i="3"/>
  <c r="IY319" i="3" s="1"/>
  <c r="JL319" i="3"/>
  <c r="JM319" i="3" s="1"/>
  <c r="IR319" i="3"/>
  <c r="IS319" i="3" s="1"/>
  <c r="HZ319" i="3"/>
  <c r="IA319" i="3" s="1"/>
  <c r="KD319" i="3"/>
  <c r="KE319" i="3" s="1"/>
  <c r="JE319" i="3"/>
  <c r="JF319" i="3" s="1"/>
  <c r="KP319" i="3"/>
  <c r="KQ319" i="3" s="1"/>
  <c r="JX319" i="3"/>
  <c r="JY319" i="3" s="1"/>
  <c r="JR319" i="3"/>
  <c r="JS319" i="3" s="1"/>
  <c r="HT319" i="3"/>
  <c r="HU319" i="3" s="1"/>
  <c r="KV319" i="3"/>
  <c r="KW319" i="3" s="1"/>
  <c r="IF319" i="3"/>
  <c r="IG319" i="3" s="1"/>
  <c r="KP303" i="3"/>
  <c r="KQ303" i="3" s="1"/>
  <c r="IR303" i="3"/>
  <c r="IS303" i="3" s="1"/>
  <c r="IF303" i="3"/>
  <c r="IG303" i="3" s="1"/>
  <c r="IX303" i="3"/>
  <c r="IY303" i="3" s="1"/>
  <c r="JL303" i="3"/>
  <c r="JM303" i="3" s="1"/>
  <c r="HG303" i="3"/>
  <c r="HH303" i="3" s="1"/>
  <c r="HT303" i="3"/>
  <c r="HU303" i="3" s="1"/>
  <c r="HZ303" i="3"/>
  <c r="IA303" i="3" s="1"/>
  <c r="HN303" i="3"/>
  <c r="HO303" i="3" s="1"/>
  <c r="JE303" i="3"/>
  <c r="JF303" i="3" s="1"/>
  <c r="KJ303" i="3"/>
  <c r="KK303" i="3" s="1"/>
  <c r="JR303" i="3"/>
  <c r="JS303" i="3" s="1"/>
  <c r="IL303" i="3"/>
  <c r="IM303" i="3" s="1"/>
  <c r="KV303" i="3"/>
  <c r="KW303" i="3" s="1"/>
  <c r="JX303" i="3"/>
  <c r="JY303" i="3" s="1"/>
  <c r="KD303" i="3"/>
  <c r="KE303" i="3" s="1"/>
  <c r="JR287" i="3"/>
  <c r="JS287" i="3" s="1"/>
  <c r="HZ287" i="3"/>
  <c r="IA287" i="3" s="1"/>
  <c r="HT287" i="3"/>
  <c r="HU287" i="3" s="1"/>
  <c r="IR287" i="3"/>
  <c r="IS287" i="3" s="1"/>
  <c r="JL287" i="3"/>
  <c r="JM287" i="3" s="1"/>
  <c r="HG287" i="3"/>
  <c r="HH287" i="3" s="1"/>
  <c r="JE287" i="3"/>
  <c r="JF287" i="3" s="1"/>
  <c r="HN287" i="3"/>
  <c r="HO287" i="3" s="1"/>
  <c r="IF287" i="3"/>
  <c r="IG287" i="3" s="1"/>
  <c r="KJ287" i="3"/>
  <c r="KK287" i="3" s="1"/>
  <c r="IL287" i="3"/>
  <c r="IM287" i="3" s="1"/>
  <c r="KP287" i="3"/>
  <c r="KQ287" i="3" s="1"/>
  <c r="IX287" i="3"/>
  <c r="IY287" i="3" s="1"/>
  <c r="KV287" i="3"/>
  <c r="KW287" i="3" s="1"/>
  <c r="JX287" i="3"/>
  <c r="JY287" i="3" s="1"/>
  <c r="KD287" i="3"/>
  <c r="KE287" i="3" s="1"/>
  <c r="KD271" i="3"/>
  <c r="KE271" i="3" s="1"/>
  <c r="IR271" i="3"/>
  <c r="IS271" i="3" s="1"/>
  <c r="HZ271" i="3"/>
  <c r="IA271" i="3" s="1"/>
  <c r="KJ271" i="3"/>
  <c r="KK271" i="3" s="1"/>
  <c r="HN271" i="3"/>
  <c r="HO271" i="3" s="1"/>
  <c r="HG271" i="3"/>
  <c r="HH271" i="3" s="1"/>
  <c r="HT271" i="3"/>
  <c r="HU271" i="3" s="1"/>
  <c r="JL271" i="3"/>
  <c r="JM271" i="3" s="1"/>
  <c r="JE271" i="3"/>
  <c r="JF271" i="3" s="1"/>
  <c r="IF271" i="3"/>
  <c r="IG271" i="3" s="1"/>
  <c r="JR271" i="3"/>
  <c r="JS271" i="3" s="1"/>
  <c r="JX271" i="3"/>
  <c r="JY271" i="3" s="1"/>
  <c r="IL271" i="3"/>
  <c r="IM271" i="3" s="1"/>
  <c r="KV271" i="3"/>
  <c r="KW271" i="3" s="1"/>
  <c r="IX271" i="3"/>
  <c r="IY271" i="3" s="1"/>
  <c r="KP271" i="3"/>
  <c r="KQ271" i="3" s="1"/>
  <c r="JE255" i="3"/>
  <c r="JF255" i="3" s="1"/>
  <c r="HZ255" i="3"/>
  <c r="IA255" i="3" s="1"/>
  <c r="IL255" i="3"/>
  <c r="IM255" i="3" s="1"/>
  <c r="IX255" i="3"/>
  <c r="IY255" i="3" s="1"/>
  <c r="HT255" i="3"/>
  <c r="HU255" i="3" s="1"/>
  <c r="KJ255" i="3"/>
  <c r="KK255" i="3" s="1"/>
  <c r="HN255" i="3"/>
  <c r="HO255" i="3" s="1"/>
  <c r="IF255" i="3"/>
  <c r="IG255" i="3" s="1"/>
  <c r="HG255" i="3"/>
  <c r="HH255" i="3" s="1"/>
  <c r="JL255" i="3"/>
  <c r="JM255" i="3" s="1"/>
  <c r="IR255" i="3"/>
  <c r="IS255" i="3" s="1"/>
  <c r="KD255" i="3"/>
  <c r="KE255" i="3" s="1"/>
  <c r="KP255" i="3"/>
  <c r="KQ255" i="3" s="1"/>
  <c r="JX255" i="3"/>
  <c r="JY255" i="3" s="1"/>
  <c r="JR255" i="3"/>
  <c r="JS255" i="3" s="1"/>
  <c r="KV255" i="3"/>
  <c r="KW255" i="3" s="1"/>
  <c r="KJ69" i="3"/>
  <c r="KK69" i="3" s="1"/>
  <c r="HG69" i="3"/>
  <c r="HH69" i="3" s="1"/>
  <c r="IR69" i="3"/>
  <c r="IS69" i="3" s="1"/>
  <c r="HT69" i="3"/>
  <c r="HU69" i="3" s="1"/>
  <c r="IL69" i="3"/>
  <c r="IM69" i="3" s="1"/>
  <c r="IX69" i="3"/>
  <c r="IY69" i="3" s="1"/>
  <c r="HZ69" i="3"/>
  <c r="IA69" i="3" s="1"/>
  <c r="JR69" i="3"/>
  <c r="JS69" i="3" s="1"/>
  <c r="HN69" i="3"/>
  <c r="HO69" i="3" s="1"/>
  <c r="JL69" i="3"/>
  <c r="JM69" i="3" s="1"/>
  <c r="JX69" i="3"/>
  <c r="JY69" i="3" s="1"/>
  <c r="KP69" i="3"/>
  <c r="KQ69" i="3" s="1"/>
  <c r="IF69" i="3"/>
  <c r="IG69" i="3" s="1"/>
  <c r="JE69" i="3"/>
  <c r="JF69" i="3" s="1"/>
  <c r="KD69" i="3"/>
  <c r="KE69" i="3" s="1"/>
  <c r="KV69" i="3"/>
  <c r="KW69" i="3" s="1"/>
  <c r="HG73" i="3"/>
  <c r="HH73" i="3" s="1"/>
  <c r="HZ73" i="3"/>
  <c r="IA73" i="3" s="1"/>
  <c r="HN73" i="3"/>
  <c r="HO73" i="3" s="1"/>
  <c r="HT73" i="3"/>
  <c r="HU73" i="3" s="1"/>
  <c r="KV73" i="3"/>
  <c r="KW73" i="3" s="1"/>
  <c r="JL73" i="3"/>
  <c r="JM73" i="3" s="1"/>
  <c r="IR73" i="3"/>
  <c r="IS73" i="3" s="1"/>
  <c r="IX73" i="3"/>
  <c r="IY73" i="3" s="1"/>
  <c r="KD73" i="3"/>
  <c r="KE73" i="3" s="1"/>
  <c r="KP73" i="3"/>
  <c r="KQ73" i="3" s="1"/>
  <c r="JX73" i="3"/>
  <c r="JY73" i="3" s="1"/>
  <c r="IL73" i="3"/>
  <c r="IM73" i="3" s="1"/>
  <c r="IF73" i="3"/>
  <c r="IG73" i="3" s="1"/>
  <c r="JE73" i="3"/>
  <c r="JF73" i="3" s="1"/>
  <c r="KJ73" i="3"/>
  <c r="KK73" i="3" s="1"/>
  <c r="JR73" i="3"/>
  <c r="JS73" i="3" s="1"/>
  <c r="JR100" i="3"/>
  <c r="JS100" i="3" s="1"/>
  <c r="HZ100" i="3"/>
  <c r="IA100" i="3" s="1"/>
  <c r="IX100" i="3"/>
  <c r="IY100" i="3" s="1"/>
  <c r="IL100" i="3"/>
  <c r="IM100" i="3" s="1"/>
  <c r="HT100" i="3"/>
  <c r="HU100" i="3" s="1"/>
  <c r="IF100" i="3"/>
  <c r="IG100" i="3" s="1"/>
  <c r="KJ100" i="3"/>
  <c r="KK100" i="3" s="1"/>
  <c r="JE100" i="3"/>
  <c r="JF100" i="3" s="1"/>
  <c r="HN100" i="3"/>
  <c r="HO100" i="3" s="1"/>
  <c r="JL100" i="3"/>
  <c r="JM100" i="3" s="1"/>
  <c r="HG100" i="3"/>
  <c r="HH100" i="3" s="1"/>
  <c r="KD100" i="3"/>
  <c r="KE100" i="3" s="1"/>
  <c r="KP100" i="3"/>
  <c r="KQ100" i="3" s="1"/>
  <c r="IR100" i="3"/>
  <c r="IS100" i="3" s="1"/>
  <c r="JX100" i="3"/>
  <c r="JY100" i="3" s="1"/>
  <c r="KV100" i="3"/>
  <c r="KW100" i="3" s="1"/>
  <c r="IX92" i="3"/>
  <c r="IY92" i="3" s="1"/>
  <c r="HG92" i="3"/>
  <c r="HH92" i="3" s="1"/>
  <c r="JR92" i="3"/>
  <c r="JS92" i="3" s="1"/>
  <c r="JE92" i="3"/>
  <c r="JF92" i="3" s="1"/>
  <c r="IF92" i="3"/>
  <c r="IG92" i="3" s="1"/>
  <c r="KD92" i="3"/>
  <c r="KE92" i="3" s="1"/>
  <c r="JL92" i="3"/>
  <c r="JM92" i="3" s="1"/>
  <c r="HN92" i="3"/>
  <c r="HO92" i="3" s="1"/>
  <c r="JX92" i="3"/>
  <c r="JY92" i="3" s="1"/>
  <c r="KJ92" i="3"/>
  <c r="KK92" i="3" s="1"/>
  <c r="IR92" i="3"/>
  <c r="IS92" i="3" s="1"/>
  <c r="HZ92" i="3"/>
  <c r="IA92" i="3" s="1"/>
  <c r="HT92" i="3"/>
  <c r="HU92" i="3" s="1"/>
  <c r="IL92" i="3"/>
  <c r="IM92" i="3" s="1"/>
  <c r="KV92" i="3"/>
  <c r="KW92" i="3" s="1"/>
  <c r="KP92" i="3"/>
  <c r="KQ92" i="3" s="1"/>
  <c r="IX84" i="3"/>
  <c r="IY84" i="3" s="1"/>
  <c r="HT84" i="3"/>
  <c r="HU84" i="3" s="1"/>
  <c r="JE84" i="3"/>
  <c r="JF84" i="3" s="1"/>
  <c r="HZ84" i="3"/>
  <c r="IA84" i="3" s="1"/>
  <c r="JX84" i="3"/>
  <c r="JY84" i="3" s="1"/>
  <c r="JL84" i="3"/>
  <c r="JM84" i="3" s="1"/>
  <c r="HN84" i="3"/>
  <c r="HO84" i="3" s="1"/>
  <c r="KD84" i="3"/>
  <c r="KE84" i="3" s="1"/>
  <c r="IR84" i="3"/>
  <c r="IS84" i="3" s="1"/>
  <c r="HG84" i="3"/>
  <c r="HH84" i="3" s="1"/>
  <c r="IL84" i="3"/>
  <c r="IM84" i="3" s="1"/>
  <c r="IF84" i="3"/>
  <c r="IG84" i="3" s="1"/>
  <c r="JR84" i="3"/>
  <c r="JS84" i="3" s="1"/>
  <c r="KJ84" i="3"/>
  <c r="KK84" i="3" s="1"/>
  <c r="KP84" i="3"/>
  <c r="KQ84" i="3" s="1"/>
  <c r="KV84" i="3"/>
  <c r="KW84" i="3" s="1"/>
  <c r="JR123" i="3"/>
  <c r="JS123" i="3" s="1"/>
  <c r="IX123" i="3"/>
  <c r="IY123" i="3" s="1"/>
  <c r="IF123" i="3"/>
  <c r="IG123" i="3" s="1"/>
  <c r="HG123" i="3"/>
  <c r="HH123" i="3" s="1"/>
  <c r="JE123" i="3"/>
  <c r="JF123" i="3" s="1"/>
  <c r="JL123" i="3"/>
  <c r="JM123" i="3" s="1"/>
  <c r="IR123" i="3"/>
  <c r="IS123" i="3" s="1"/>
  <c r="HN123" i="3"/>
  <c r="HO123" i="3" s="1"/>
  <c r="HT123" i="3"/>
  <c r="HU123" i="3" s="1"/>
  <c r="HZ123" i="3"/>
  <c r="IA123" i="3" s="1"/>
  <c r="IL123" i="3"/>
  <c r="IM123" i="3" s="1"/>
  <c r="KV123" i="3"/>
  <c r="KW123" i="3" s="1"/>
  <c r="KD123" i="3"/>
  <c r="KE123" i="3" s="1"/>
  <c r="KP123" i="3"/>
  <c r="KQ123" i="3" s="1"/>
  <c r="KJ123" i="3"/>
  <c r="KK123" i="3" s="1"/>
  <c r="JX123" i="3"/>
  <c r="JY123" i="3" s="1"/>
  <c r="KP115" i="3"/>
  <c r="KQ115" i="3" s="1"/>
  <c r="JR115" i="3"/>
  <c r="JS115" i="3" s="1"/>
  <c r="IF115" i="3"/>
  <c r="IG115" i="3" s="1"/>
  <c r="IX115" i="3"/>
  <c r="IY115" i="3" s="1"/>
  <c r="HG115" i="3"/>
  <c r="HH115" i="3" s="1"/>
  <c r="IL115" i="3"/>
  <c r="IM115" i="3" s="1"/>
  <c r="HN115" i="3"/>
  <c r="HO115" i="3" s="1"/>
  <c r="HT115" i="3"/>
  <c r="HU115" i="3" s="1"/>
  <c r="HZ115" i="3"/>
  <c r="IA115" i="3" s="1"/>
  <c r="JX115" i="3"/>
  <c r="JY115" i="3" s="1"/>
  <c r="KV115" i="3"/>
  <c r="KW115" i="3" s="1"/>
  <c r="KD115" i="3"/>
  <c r="KE115" i="3" s="1"/>
  <c r="IR115" i="3"/>
  <c r="IS115" i="3" s="1"/>
  <c r="KJ115" i="3"/>
  <c r="KK115" i="3" s="1"/>
  <c r="JE115" i="3"/>
  <c r="JF115" i="3" s="1"/>
  <c r="JL115" i="3"/>
  <c r="JM115" i="3" s="1"/>
  <c r="HG107" i="3"/>
  <c r="HH107" i="3" s="1"/>
  <c r="IF107" i="3"/>
  <c r="IG107" i="3" s="1"/>
  <c r="HZ107" i="3"/>
  <c r="IA107" i="3" s="1"/>
  <c r="HN107" i="3"/>
  <c r="HO107" i="3" s="1"/>
  <c r="HT107" i="3"/>
  <c r="HU107" i="3" s="1"/>
  <c r="JE107" i="3"/>
  <c r="JF107" i="3" s="1"/>
  <c r="IL107" i="3"/>
  <c r="IM107" i="3" s="1"/>
  <c r="KD107" i="3"/>
  <c r="KE107" i="3" s="1"/>
  <c r="KV107" i="3"/>
  <c r="KW107" i="3" s="1"/>
  <c r="IR107" i="3"/>
  <c r="IS107" i="3" s="1"/>
  <c r="KP107" i="3"/>
  <c r="KQ107" i="3" s="1"/>
  <c r="JX107" i="3"/>
  <c r="JY107" i="3" s="1"/>
  <c r="JL107" i="3"/>
  <c r="JM107" i="3" s="1"/>
  <c r="KJ107" i="3"/>
  <c r="KK107" i="3" s="1"/>
  <c r="IX107" i="3"/>
  <c r="IY107" i="3" s="1"/>
  <c r="JR107" i="3"/>
  <c r="JS107" i="3" s="1"/>
  <c r="HN142" i="3"/>
  <c r="HO142" i="3" s="1"/>
  <c r="HZ142" i="3"/>
  <c r="IA142" i="3" s="1"/>
  <c r="IF142" i="3"/>
  <c r="IG142" i="3" s="1"/>
  <c r="JE142" i="3"/>
  <c r="JF142" i="3" s="1"/>
  <c r="HG142" i="3"/>
  <c r="HH142" i="3" s="1"/>
  <c r="IX142" i="3"/>
  <c r="IY142" i="3" s="1"/>
  <c r="JX142" i="3"/>
  <c r="JY142" i="3" s="1"/>
  <c r="IL142" i="3"/>
  <c r="IM142" i="3" s="1"/>
  <c r="KJ142" i="3"/>
  <c r="KK142" i="3" s="1"/>
  <c r="KP142" i="3"/>
  <c r="KQ142" i="3" s="1"/>
  <c r="IR142" i="3"/>
  <c r="IS142" i="3" s="1"/>
  <c r="JL142" i="3"/>
  <c r="JM142" i="3" s="1"/>
  <c r="KD142" i="3"/>
  <c r="KE142" i="3" s="1"/>
  <c r="JR142" i="3"/>
  <c r="JS142" i="3" s="1"/>
  <c r="HT142" i="3"/>
  <c r="HU142" i="3" s="1"/>
  <c r="KV142" i="3"/>
  <c r="KW142" i="3" s="1"/>
  <c r="KJ134" i="3"/>
  <c r="KK134" i="3" s="1"/>
  <c r="HZ134" i="3"/>
  <c r="IA134" i="3" s="1"/>
  <c r="IR134" i="3"/>
  <c r="IS134" i="3" s="1"/>
  <c r="HG134" i="3"/>
  <c r="HH134" i="3" s="1"/>
  <c r="IL134" i="3"/>
  <c r="IM134" i="3" s="1"/>
  <c r="HN134" i="3"/>
  <c r="HO134" i="3" s="1"/>
  <c r="IX134" i="3"/>
  <c r="IY134" i="3" s="1"/>
  <c r="IF134" i="3"/>
  <c r="IG134" i="3" s="1"/>
  <c r="KD134" i="3"/>
  <c r="KE134" i="3" s="1"/>
  <c r="JL134" i="3"/>
  <c r="JM134" i="3" s="1"/>
  <c r="JR134" i="3"/>
  <c r="JS134" i="3" s="1"/>
  <c r="HT134" i="3"/>
  <c r="HU134" i="3" s="1"/>
  <c r="KV134" i="3"/>
  <c r="KW134" i="3" s="1"/>
  <c r="JX134" i="3"/>
  <c r="JY134" i="3" s="1"/>
  <c r="KP134" i="3"/>
  <c r="KQ134" i="3" s="1"/>
  <c r="JE134" i="3"/>
  <c r="JF134" i="3" s="1"/>
  <c r="HG172" i="3"/>
  <c r="HH172" i="3" s="1"/>
  <c r="IL172" i="3"/>
  <c r="IM172" i="3" s="1"/>
  <c r="HT172" i="3"/>
  <c r="HU172" i="3" s="1"/>
  <c r="KJ172" i="3"/>
  <c r="KK172" i="3" s="1"/>
  <c r="IX172" i="3"/>
  <c r="IY172" i="3" s="1"/>
  <c r="IF172" i="3"/>
  <c r="IG172" i="3" s="1"/>
  <c r="KD172" i="3"/>
  <c r="KE172" i="3" s="1"/>
  <c r="JL172" i="3"/>
  <c r="JM172" i="3" s="1"/>
  <c r="IR172" i="3"/>
  <c r="IS172" i="3" s="1"/>
  <c r="HN172" i="3"/>
  <c r="HO172" i="3" s="1"/>
  <c r="JR172" i="3"/>
  <c r="JS172" i="3" s="1"/>
  <c r="KP172" i="3"/>
  <c r="KQ172" i="3" s="1"/>
  <c r="HZ172" i="3"/>
  <c r="IA172" i="3" s="1"/>
  <c r="JX172" i="3"/>
  <c r="JY172" i="3" s="1"/>
  <c r="KV172" i="3"/>
  <c r="KW172" i="3" s="1"/>
  <c r="JE172" i="3"/>
  <c r="JF172" i="3" s="1"/>
  <c r="HZ164" i="3"/>
  <c r="IA164" i="3" s="1"/>
  <c r="HG164" i="3"/>
  <c r="HH164" i="3" s="1"/>
  <c r="IX164" i="3"/>
  <c r="IY164" i="3" s="1"/>
  <c r="KJ164" i="3"/>
  <c r="KK164" i="3" s="1"/>
  <c r="HT164" i="3"/>
  <c r="HU164" i="3" s="1"/>
  <c r="JE164" i="3"/>
  <c r="JF164" i="3" s="1"/>
  <c r="IL164" i="3"/>
  <c r="IM164" i="3" s="1"/>
  <c r="HN164" i="3"/>
  <c r="HO164" i="3" s="1"/>
  <c r="IF164" i="3"/>
  <c r="IG164" i="3" s="1"/>
  <c r="JR164" i="3"/>
  <c r="JS164" i="3" s="1"/>
  <c r="IR164" i="3"/>
  <c r="IS164" i="3" s="1"/>
  <c r="KP164" i="3"/>
  <c r="KQ164" i="3" s="1"/>
  <c r="JX164" i="3"/>
  <c r="JY164" i="3" s="1"/>
  <c r="KD164" i="3"/>
  <c r="KE164" i="3" s="1"/>
  <c r="JL164" i="3"/>
  <c r="JM164" i="3" s="1"/>
  <c r="KV164" i="3"/>
  <c r="KW164" i="3" s="1"/>
  <c r="IX156" i="3"/>
  <c r="IY156" i="3" s="1"/>
  <c r="HT156" i="3"/>
  <c r="HU156" i="3" s="1"/>
  <c r="JE156" i="3"/>
  <c r="JF156" i="3" s="1"/>
  <c r="KD156" i="3"/>
  <c r="KE156" i="3" s="1"/>
  <c r="JL156" i="3"/>
  <c r="JM156" i="3" s="1"/>
  <c r="JR156" i="3"/>
  <c r="JS156" i="3" s="1"/>
  <c r="IL156" i="3"/>
  <c r="IM156" i="3" s="1"/>
  <c r="JX156" i="3"/>
  <c r="JY156" i="3" s="1"/>
  <c r="IF156" i="3"/>
  <c r="IG156" i="3" s="1"/>
  <c r="HN156" i="3"/>
  <c r="HO156" i="3" s="1"/>
  <c r="HZ156" i="3"/>
  <c r="IA156" i="3" s="1"/>
  <c r="KJ156" i="3"/>
  <c r="KK156" i="3" s="1"/>
  <c r="KV156" i="3"/>
  <c r="KW156" i="3" s="1"/>
  <c r="HG156" i="3"/>
  <c r="HH156" i="3" s="1"/>
  <c r="KP156" i="3"/>
  <c r="KQ156" i="3" s="1"/>
  <c r="IR156" i="3"/>
  <c r="IS156" i="3" s="1"/>
  <c r="KV197" i="3"/>
  <c r="KW197" i="3" s="1"/>
  <c r="IX197" i="3"/>
  <c r="IY197" i="3" s="1"/>
  <c r="HG197" i="3"/>
  <c r="HH197" i="3" s="1"/>
  <c r="HZ197" i="3"/>
  <c r="IA197" i="3" s="1"/>
  <c r="IR197" i="3"/>
  <c r="IS197" i="3" s="1"/>
  <c r="IF197" i="3"/>
  <c r="IG197" i="3" s="1"/>
  <c r="IL197" i="3"/>
  <c r="IM197" i="3" s="1"/>
  <c r="HN197" i="3"/>
  <c r="HO197" i="3" s="1"/>
  <c r="JL197" i="3"/>
  <c r="JM197" i="3" s="1"/>
  <c r="JR197" i="3"/>
  <c r="JS197" i="3" s="1"/>
  <c r="HT197" i="3"/>
  <c r="HU197" i="3" s="1"/>
  <c r="JX197" i="3"/>
  <c r="JY197" i="3" s="1"/>
  <c r="KD197" i="3"/>
  <c r="KE197" i="3" s="1"/>
  <c r="KP197" i="3"/>
  <c r="KQ197" i="3" s="1"/>
  <c r="KJ197" i="3"/>
  <c r="KK197" i="3" s="1"/>
  <c r="JE197" i="3"/>
  <c r="JF197" i="3" s="1"/>
  <c r="IF189" i="3"/>
  <c r="IG189" i="3" s="1"/>
  <c r="IR189" i="3"/>
  <c r="IS189" i="3" s="1"/>
  <c r="HG189" i="3"/>
  <c r="HH189" i="3" s="1"/>
  <c r="HZ189" i="3"/>
  <c r="IA189" i="3" s="1"/>
  <c r="IL189" i="3"/>
  <c r="IM189" i="3" s="1"/>
  <c r="JE189" i="3"/>
  <c r="JF189" i="3" s="1"/>
  <c r="JR189" i="3"/>
  <c r="JS189" i="3" s="1"/>
  <c r="KD189" i="3"/>
  <c r="KE189" i="3" s="1"/>
  <c r="HN189" i="3"/>
  <c r="HO189" i="3" s="1"/>
  <c r="HT189" i="3"/>
  <c r="HU189" i="3" s="1"/>
  <c r="JL189" i="3"/>
  <c r="JM189" i="3" s="1"/>
  <c r="KP189" i="3"/>
  <c r="KQ189" i="3" s="1"/>
  <c r="KJ189" i="3"/>
  <c r="KK189" i="3" s="1"/>
  <c r="IX189" i="3"/>
  <c r="IY189" i="3" s="1"/>
  <c r="JX189" i="3"/>
  <c r="JY189" i="3" s="1"/>
  <c r="KV189" i="3"/>
  <c r="KW189" i="3" s="1"/>
  <c r="IX181" i="3"/>
  <c r="IY181" i="3" s="1"/>
  <c r="HG181" i="3"/>
  <c r="HH181" i="3" s="1"/>
  <c r="HT181" i="3"/>
  <c r="HU181" i="3" s="1"/>
  <c r="IL181" i="3"/>
  <c r="IM181" i="3" s="1"/>
  <c r="JE181" i="3"/>
  <c r="JF181" i="3" s="1"/>
  <c r="IF181" i="3"/>
  <c r="IG181" i="3" s="1"/>
  <c r="JL181" i="3"/>
  <c r="JM181" i="3" s="1"/>
  <c r="IR181" i="3"/>
  <c r="IS181" i="3" s="1"/>
  <c r="KD181" i="3"/>
  <c r="KE181" i="3" s="1"/>
  <c r="KP181" i="3"/>
  <c r="KQ181" i="3" s="1"/>
  <c r="KJ181" i="3"/>
  <c r="KK181" i="3" s="1"/>
  <c r="HZ181" i="3"/>
  <c r="IA181" i="3" s="1"/>
  <c r="JX181" i="3"/>
  <c r="JY181" i="3" s="1"/>
  <c r="KV181" i="3"/>
  <c r="KW181" i="3" s="1"/>
  <c r="JR181" i="3"/>
  <c r="JS181" i="3" s="1"/>
  <c r="HN181" i="3"/>
  <c r="HO181" i="3" s="1"/>
  <c r="KV173" i="3"/>
  <c r="KW173" i="3" s="1"/>
  <c r="HG173" i="3"/>
  <c r="HH173" i="3" s="1"/>
  <c r="HT173" i="3"/>
  <c r="HU173" i="3" s="1"/>
  <c r="IR173" i="3"/>
  <c r="IS173" i="3" s="1"/>
  <c r="HN173" i="3"/>
  <c r="HO173" i="3" s="1"/>
  <c r="IL173" i="3"/>
  <c r="IM173" i="3" s="1"/>
  <c r="JL173" i="3"/>
  <c r="JM173" i="3" s="1"/>
  <c r="IF173" i="3"/>
  <c r="IG173" i="3" s="1"/>
  <c r="KP173" i="3"/>
  <c r="KQ173" i="3" s="1"/>
  <c r="JE173" i="3"/>
  <c r="JF173" i="3" s="1"/>
  <c r="KJ173" i="3"/>
  <c r="KK173" i="3" s="1"/>
  <c r="IX173" i="3"/>
  <c r="IY173" i="3" s="1"/>
  <c r="HZ173" i="3"/>
  <c r="IA173" i="3" s="1"/>
  <c r="JX173" i="3"/>
  <c r="JY173" i="3" s="1"/>
  <c r="JR173" i="3"/>
  <c r="JS173" i="3" s="1"/>
  <c r="KD173" i="3"/>
  <c r="KE173" i="3" s="1"/>
  <c r="HG219" i="3"/>
  <c r="HH219" i="3" s="1"/>
  <c r="IX219" i="3"/>
  <c r="IY219" i="3" s="1"/>
  <c r="JX219" i="3"/>
  <c r="JY219" i="3" s="1"/>
  <c r="IR219" i="3"/>
  <c r="IS219" i="3" s="1"/>
  <c r="IF219" i="3"/>
  <c r="IG219" i="3" s="1"/>
  <c r="HN219" i="3"/>
  <c r="HO219" i="3" s="1"/>
  <c r="JL219" i="3"/>
  <c r="JM219" i="3" s="1"/>
  <c r="HT219" i="3"/>
  <c r="HU219" i="3" s="1"/>
  <c r="IL219" i="3"/>
  <c r="IM219" i="3" s="1"/>
  <c r="JR219" i="3"/>
  <c r="JS219" i="3" s="1"/>
  <c r="KV219" i="3"/>
  <c r="KW219" i="3" s="1"/>
  <c r="HZ219" i="3"/>
  <c r="IA219" i="3" s="1"/>
  <c r="KD219" i="3"/>
  <c r="KE219" i="3" s="1"/>
  <c r="JE219" i="3"/>
  <c r="JF219" i="3" s="1"/>
  <c r="KJ219" i="3"/>
  <c r="KK219" i="3" s="1"/>
  <c r="KP219" i="3"/>
  <c r="KQ219" i="3" s="1"/>
  <c r="JE211" i="3"/>
  <c r="JF211" i="3" s="1"/>
  <c r="HT211" i="3"/>
  <c r="HU211" i="3" s="1"/>
  <c r="JX211" i="3"/>
  <c r="JY211" i="3" s="1"/>
  <c r="IR211" i="3"/>
  <c r="IS211" i="3" s="1"/>
  <c r="HN211" i="3"/>
  <c r="HO211" i="3" s="1"/>
  <c r="KD211" i="3"/>
  <c r="KE211" i="3" s="1"/>
  <c r="IX211" i="3"/>
  <c r="IY211" i="3" s="1"/>
  <c r="HG211" i="3"/>
  <c r="HH211" i="3" s="1"/>
  <c r="IF211" i="3"/>
  <c r="IG211" i="3" s="1"/>
  <c r="IL211" i="3"/>
  <c r="IM211" i="3" s="1"/>
  <c r="JL211" i="3"/>
  <c r="JM211" i="3" s="1"/>
  <c r="KV211" i="3"/>
  <c r="KW211" i="3" s="1"/>
  <c r="JR211" i="3"/>
  <c r="JS211" i="3" s="1"/>
  <c r="HZ211" i="3"/>
  <c r="IA211" i="3" s="1"/>
  <c r="KP211" i="3"/>
  <c r="KQ211" i="3" s="1"/>
  <c r="KJ211" i="3"/>
  <c r="KK211" i="3" s="1"/>
  <c r="JR203" i="3"/>
  <c r="JS203" i="3" s="1"/>
  <c r="IF203" i="3"/>
  <c r="IG203" i="3" s="1"/>
  <c r="HT203" i="3"/>
  <c r="HU203" i="3" s="1"/>
  <c r="HN203" i="3"/>
  <c r="HO203" i="3" s="1"/>
  <c r="HG203" i="3"/>
  <c r="HH203" i="3" s="1"/>
  <c r="JE203" i="3"/>
  <c r="JF203" i="3" s="1"/>
  <c r="KD203" i="3"/>
  <c r="KE203" i="3" s="1"/>
  <c r="JL203" i="3"/>
  <c r="JM203" i="3" s="1"/>
  <c r="IL203" i="3"/>
  <c r="IM203" i="3" s="1"/>
  <c r="IR203" i="3"/>
  <c r="IS203" i="3" s="1"/>
  <c r="HZ203" i="3"/>
  <c r="IA203" i="3" s="1"/>
  <c r="JX203" i="3"/>
  <c r="JY203" i="3" s="1"/>
  <c r="KV203" i="3"/>
  <c r="KW203" i="3" s="1"/>
  <c r="KP203" i="3"/>
  <c r="KQ203" i="3" s="1"/>
  <c r="IX203" i="3"/>
  <c r="IY203" i="3" s="1"/>
  <c r="KJ203" i="3"/>
  <c r="KK203" i="3" s="1"/>
  <c r="IF247" i="3"/>
  <c r="IG247" i="3" s="1"/>
  <c r="HG247" i="3"/>
  <c r="HH247" i="3" s="1"/>
  <c r="HT247" i="3"/>
  <c r="HU247" i="3" s="1"/>
  <c r="IX247" i="3"/>
  <c r="IY247" i="3" s="1"/>
  <c r="JL247" i="3"/>
  <c r="JM247" i="3" s="1"/>
  <c r="KJ247" i="3"/>
  <c r="KK247" i="3" s="1"/>
  <c r="HZ247" i="3"/>
  <c r="IA247" i="3" s="1"/>
  <c r="HN247" i="3"/>
  <c r="HO247" i="3" s="1"/>
  <c r="IR247" i="3"/>
  <c r="IS247" i="3" s="1"/>
  <c r="KP247" i="3"/>
  <c r="KQ247" i="3" s="1"/>
  <c r="KD247" i="3"/>
  <c r="KE247" i="3" s="1"/>
  <c r="IL247" i="3"/>
  <c r="IM247" i="3" s="1"/>
  <c r="JX247" i="3"/>
  <c r="JY247" i="3" s="1"/>
  <c r="JR247" i="3"/>
  <c r="JS247" i="3" s="1"/>
  <c r="JE247" i="3"/>
  <c r="JF247" i="3" s="1"/>
  <c r="KV247" i="3"/>
  <c r="KW247" i="3" s="1"/>
  <c r="KD239" i="3"/>
  <c r="KE239" i="3" s="1"/>
  <c r="JR239" i="3"/>
  <c r="JS239" i="3" s="1"/>
  <c r="IX239" i="3"/>
  <c r="IY239" i="3" s="1"/>
  <c r="IR239" i="3"/>
  <c r="IS239" i="3" s="1"/>
  <c r="HZ239" i="3"/>
  <c r="IA239" i="3" s="1"/>
  <c r="JL239" i="3"/>
  <c r="JM239" i="3" s="1"/>
  <c r="IF239" i="3"/>
  <c r="IG239" i="3" s="1"/>
  <c r="HG239" i="3"/>
  <c r="HH239" i="3" s="1"/>
  <c r="HT239" i="3"/>
  <c r="HU239" i="3" s="1"/>
  <c r="HN239" i="3"/>
  <c r="HO239" i="3" s="1"/>
  <c r="IL239" i="3"/>
  <c r="IM239" i="3" s="1"/>
  <c r="KJ239" i="3"/>
  <c r="KK239" i="3" s="1"/>
  <c r="KP239" i="3"/>
  <c r="KQ239" i="3" s="1"/>
  <c r="JX239" i="3"/>
  <c r="JY239" i="3" s="1"/>
  <c r="JE239" i="3"/>
  <c r="JF239" i="3" s="1"/>
  <c r="KV239" i="3"/>
  <c r="KW239" i="3" s="1"/>
  <c r="HN231" i="3"/>
  <c r="HO231" i="3" s="1"/>
  <c r="HZ231" i="3"/>
  <c r="IA231" i="3" s="1"/>
  <c r="IX231" i="3"/>
  <c r="IY231" i="3" s="1"/>
  <c r="KJ231" i="3"/>
  <c r="KK231" i="3" s="1"/>
  <c r="IR231" i="3"/>
  <c r="IS231" i="3" s="1"/>
  <c r="JX231" i="3"/>
  <c r="JY231" i="3" s="1"/>
  <c r="HT231" i="3"/>
  <c r="HU231" i="3" s="1"/>
  <c r="IF231" i="3"/>
  <c r="IG231" i="3" s="1"/>
  <c r="JL231" i="3"/>
  <c r="JM231" i="3" s="1"/>
  <c r="IL231" i="3"/>
  <c r="IM231" i="3" s="1"/>
  <c r="KD231" i="3"/>
  <c r="KE231" i="3" s="1"/>
  <c r="HG231" i="3"/>
  <c r="HH231" i="3" s="1"/>
  <c r="JR231" i="3"/>
  <c r="JS231" i="3" s="1"/>
  <c r="KV231" i="3"/>
  <c r="KW231" i="3" s="1"/>
  <c r="KP231" i="3"/>
  <c r="KQ231" i="3" s="1"/>
  <c r="JE231" i="3"/>
  <c r="JF231" i="3" s="1"/>
  <c r="IF413" i="3"/>
  <c r="IG413" i="3" s="1"/>
  <c r="HG413" i="3"/>
  <c r="HH413" i="3" s="1"/>
  <c r="HT413" i="3"/>
  <c r="HU413" i="3" s="1"/>
  <c r="IR413" i="3"/>
  <c r="IS413" i="3" s="1"/>
  <c r="IL413" i="3"/>
  <c r="IM413" i="3" s="1"/>
  <c r="HN413" i="3"/>
  <c r="HO413" i="3" s="1"/>
  <c r="IX413" i="3"/>
  <c r="IY413" i="3" s="1"/>
  <c r="JX413" i="3"/>
  <c r="JY413" i="3" s="1"/>
  <c r="HZ413" i="3"/>
  <c r="IA413" i="3" s="1"/>
  <c r="JL413" i="3"/>
  <c r="JM413" i="3" s="1"/>
  <c r="KJ413" i="3"/>
  <c r="KK413" i="3" s="1"/>
  <c r="KD413" i="3"/>
  <c r="KE413" i="3" s="1"/>
  <c r="JE413" i="3"/>
  <c r="JF413" i="3" s="1"/>
  <c r="KV413" i="3"/>
  <c r="KW413" i="3" s="1"/>
  <c r="KP413" i="3"/>
  <c r="KQ413" i="3" s="1"/>
  <c r="JR413" i="3"/>
  <c r="JS413" i="3" s="1"/>
  <c r="HG405" i="3"/>
  <c r="HH405" i="3" s="1"/>
  <c r="HN405" i="3"/>
  <c r="HO405" i="3" s="1"/>
  <c r="IL405" i="3"/>
  <c r="IM405" i="3" s="1"/>
  <c r="IF405" i="3"/>
  <c r="IG405" i="3" s="1"/>
  <c r="HZ405" i="3"/>
  <c r="IA405" i="3" s="1"/>
  <c r="JL405" i="3"/>
  <c r="JM405" i="3" s="1"/>
  <c r="IX405" i="3"/>
  <c r="IY405" i="3" s="1"/>
  <c r="JE405" i="3"/>
  <c r="JF405" i="3" s="1"/>
  <c r="KP405" i="3"/>
  <c r="KQ405" i="3" s="1"/>
  <c r="KV405" i="3"/>
  <c r="KW405" i="3" s="1"/>
  <c r="HT405" i="3"/>
  <c r="HU405" i="3" s="1"/>
  <c r="IR405" i="3"/>
  <c r="IS405" i="3" s="1"/>
  <c r="JX405" i="3"/>
  <c r="JY405" i="3" s="1"/>
  <c r="JR405" i="3"/>
  <c r="JS405" i="3" s="1"/>
  <c r="KD405" i="3"/>
  <c r="KE405" i="3" s="1"/>
  <c r="KJ405" i="3"/>
  <c r="KK405" i="3" s="1"/>
  <c r="HG397" i="3"/>
  <c r="HH397" i="3" s="1"/>
  <c r="HT397" i="3"/>
  <c r="HU397" i="3" s="1"/>
  <c r="HN397" i="3"/>
  <c r="HO397" i="3" s="1"/>
  <c r="IL397" i="3"/>
  <c r="IM397" i="3" s="1"/>
  <c r="JE397" i="3"/>
  <c r="JF397" i="3" s="1"/>
  <c r="HZ397" i="3"/>
  <c r="IA397" i="3" s="1"/>
  <c r="IX397" i="3"/>
  <c r="IY397" i="3" s="1"/>
  <c r="KV397" i="3"/>
  <c r="KW397" i="3" s="1"/>
  <c r="IF397" i="3"/>
  <c r="IG397" i="3" s="1"/>
  <c r="IR397" i="3"/>
  <c r="IS397" i="3" s="1"/>
  <c r="KP397" i="3"/>
  <c r="KQ397" i="3" s="1"/>
  <c r="KJ397" i="3"/>
  <c r="KK397" i="3" s="1"/>
  <c r="JX397" i="3"/>
  <c r="JY397" i="3" s="1"/>
  <c r="JR397" i="3"/>
  <c r="JS397" i="3" s="1"/>
  <c r="KD397" i="3"/>
  <c r="KE397" i="3" s="1"/>
  <c r="JL397" i="3"/>
  <c r="JM397" i="3" s="1"/>
  <c r="HG389" i="3"/>
  <c r="HH389" i="3" s="1"/>
  <c r="IR389" i="3"/>
  <c r="IS389" i="3" s="1"/>
  <c r="JE389" i="3"/>
  <c r="JF389" i="3" s="1"/>
  <c r="IX389" i="3"/>
  <c r="IY389" i="3" s="1"/>
  <c r="HZ389" i="3"/>
  <c r="IA389" i="3" s="1"/>
  <c r="IF389" i="3"/>
  <c r="IG389" i="3" s="1"/>
  <c r="HT389" i="3"/>
  <c r="HU389" i="3" s="1"/>
  <c r="JR389" i="3"/>
  <c r="JS389" i="3" s="1"/>
  <c r="HN389" i="3"/>
  <c r="HO389" i="3" s="1"/>
  <c r="JX389" i="3"/>
  <c r="JY389" i="3" s="1"/>
  <c r="KP389" i="3"/>
  <c r="KQ389" i="3" s="1"/>
  <c r="KJ389" i="3"/>
  <c r="KK389" i="3" s="1"/>
  <c r="IL389" i="3"/>
  <c r="IM389" i="3" s="1"/>
  <c r="JL389" i="3"/>
  <c r="JM389" i="3" s="1"/>
  <c r="KV389" i="3"/>
  <c r="KW389" i="3" s="1"/>
  <c r="KD389" i="3"/>
  <c r="KE389" i="3" s="1"/>
  <c r="KJ381" i="3"/>
  <c r="KK381" i="3" s="1"/>
  <c r="IF381" i="3"/>
  <c r="IG381" i="3" s="1"/>
  <c r="HT381" i="3"/>
  <c r="HU381" i="3" s="1"/>
  <c r="IR381" i="3"/>
  <c r="IS381" i="3" s="1"/>
  <c r="HG381" i="3"/>
  <c r="HH381" i="3" s="1"/>
  <c r="IX381" i="3"/>
  <c r="IY381" i="3" s="1"/>
  <c r="HZ381" i="3"/>
  <c r="IA381" i="3" s="1"/>
  <c r="JE381" i="3"/>
  <c r="JF381" i="3" s="1"/>
  <c r="JR381" i="3"/>
  <c r="JS381" i="3" s="1"/>
  <c r="KD381" i="3"/>
  <c r="KE381" i="3" s="1"/>
  <c r="JL381" i="3"/>
  <c r="JM381" i="3" s="1"/>
  <c r="KP381" i="3"/>
  <c r="KQ381" i="3" s="1"/>
  <c r="HN381" i="3"/>
  <c r="HO381" i="3" s="1"/>
  <c r="JX381" i="3"/>
  <c r="JY381" i="3" s="1"/>
  <c r="KV381" i="3"/>
  <c r="KW381" i="3" s="1"/>
  <c r="IL381" i="3"/>
  <c r="IM381" i="3" s="1"/>
  <c r="JL373" i="3"/>
  <c r="JM373" i="3" s="1"/>
  <c r="HG373" i="3"/>
  <c r="HH373" i="3" s="1"/>
  <c r="HT373" i="3"/>
  <c r="HU373" i="3" s="1"/>
  <c r="IR373" i="3"/>
  <c r="IS373" i="3" s="1"/>
  <c r="IL373" i="3"/>
  <c r="IM373" i="3" s="1"/>
  <c r="HZ373" i="3"/>
  <c r="IA373" i="3" s="1"/>
  <c r="KD373" i="3"/>
  <c r="KE373" i="3" s="1"/>
  <c r="KP373" i="3"/>
  <c r="KQ373" i="3" s="1"/>
  <c r="IF373" i="3"/>
  <c r="IG373" i="3" s="1"/>
  <c r="JE373" i="3"/>
  <c r="JF373" i="3" s="1"/>
  <c r="IX373" i="3"/>
  <c r="IY373" i="3" s="1"/>
  <c r="KJ373" i="3"/>
  <c r="KK373" i="3" s="1"/>
  <c r="JX373" i="3"/>
  <c r="JY373" i="3" s="1"/>
  <c r="HN373" i="3"/>
  <c r="HO373" i="3" s="1"/>
  <c r="JR373" i="3"/>
  <c r="JS373" i="3" s="1"/>
  <c r="KV373" i="3"/>
  <c r="KW373" i="3" s="1"/>
  <c r="KJ365" i="3"/>
  <c r="KK365" i="3" s="1"/>
  <c r="HZ365" i="3"/>
  <c r="IA365" i="3" s="1"/>
  <c r="HG365" i="3"/>
  <c r="HH365" i="3" s="1"/>
  <c r="IR365" i="3"/>
  <c r="IS365" i="3" s="1"/>
  <c r="HT365" i="3"/>
  <c r="HU365" i="3" s="1"/>
  <c r="HN365" i="3"/>
  <c r="HO365" i="3" s="1"/>
  <c r="KP365" i="3"/>
  <c r="KQ365" i="3" s="1"/>
  <c r="IL365" i="3"/>
  <c r="IM365" i="3" s="1"/>
  <c r="IX365" i="3"/>
  <c r="IY365" i="3" s="1"/>
  <c r="JX365" i="3"/>
  <c r="JY365" i="3" s="1"/>
  <c r="IF365" i="3"/>
  <c r="IG365" i="3" s="1"/>
  <c r="JR365" i="3"/>
  <c r="JS365" i="3" s="1"/>
  <c r="KV365" i="3"/>
  <c r="KW365" i="3" s="1"/>
  <c r="KD365" i="3"/>
  <c r="KE365" i="3" s="1"/>
  <c r="JE365" i="3"/>
  <c r="JF365" i="3" s="1"/>
  <c r="JL365" i="3"/>
  <c r="JM365" i="3" s="1"/>
  <c r="KV357" i="3"/>
  <c r="KW357" i="3" s="1"/>
  <c r="HG357" i="3"/>
  <c r="HH357" i="3" s="1"/>
  <c r="HT357" i="3"/>
  <c r="HU357" i="3" s="1"/>
  <c r="IR357" i="3"/>
  <c r="IS357" i="3" s="1"/>
  <c r="HN357" i="3"/>
  <c r="HO357" i="3" s="1"/>
  <c r="IL357" i="3"/>
  <c r="IM357" i="3" s="1"/>
  <c r="JE357" i="3"/>
  <c r="JF357" i="3" s="1"/>
  <c r="JX357" i="3"/>
  <c r="JY357" i="3" s="1"/>
  <c r="IX357" i="3"/>
  <c r="IY357" i="3" s="1"/>
  <c r="JR357" i="3"/>
  <c r="JS357" i="3" s="1"/>
  <c r="KJ357" i="3"/>
  <c r="KK357" i="3" s="1"/>
  <c r="IF357" i="3"/>
  <c r="IG357" i="3" s="1"/>
  <c r="JL357" i="3"/>
  <c r="JM357" i="3" s="1"/>
  <c r="KD357" i="3"/>
  <c r="KE357" i="3" s="1"/>
  <c r="KP357" i="3"/>
  <c r="KQ357" i="3" s="1"/>
  <c r="HZ357" i="3"/>
  <c r="IA357" i="3" s="1"/>
  <c r="HT349" i="3"/>
  <c r="HU349" i="3" s="1"/>
  <c r="HG349" i="3"/>
  <c r="HH349" i="3" s="1"/>
  <c r="HZ349" i="3"/>
  <c r="IA349" i="3" s="1"/>
  <c r="IF349" i="3"/>
  <c r="IG349" i="3" s="1"/>
  <c r="HN349" i="3"/>
  <c r="HO349" i="3" s="1"/>
  <c r="IX349" i="3"/>
  <c r="IY349" i="3" s="1"/>
  <c r="JX349" i="3"/>
  <c r="JY349" i="3" s="1"/>
  <c r="IR349" i="3"/>
  <c r="IS349" i="3" s="1"/>
  <c r="JE349" i="3"/>
  <c r="JF349" i="3" s="1"/>
  <c r="KD349" i="3"/>
  <c r="KE349" i="3" s="1"/>
  <c r="JL349" i="3"/>
  <c r="JM349" i="3" s="1"/>
  <c r="JR349" i="3"/>
  <c r="JS349" i="3" s="1"/>
  <c r="KV349" i="3"/>
  <c r="KW349" i="3" s="1"/>
  <c r="KJ349" i="3"/>
  <c r="KK349" i="3" s="1"/>
  <c r="KP349" i="3"/>
  <c r="KQ349" i="3" s="1"/>
  <c r="IL349" i="3"/>
  <c r="IM349" i="3" s="1"/>
  <c r="HG341" i="3"/>
  <c r="HH341" i="3" s="1"/>
  <c r="HT341" i="3"/>
  <c r="HU341" i="3" s="1"/>
  <c r="HN341" i="3"/>
  <c r="HO341" i="3" s="1"/>
  <c r="IF341" i="3"/>
  <c r="IG341" i="3" s="1"/>
  <c r="IL341" i="3"/>
  <c r="IM341" i="3" s="1"/>
  <c r="IR341" i="3"/>
  <c r="IS341" i="3" s="1"/>
  <c r="JL341" i="3"/>
  <c r="JM341" i="3" s="1"/>
  <c r="KP341" i="3"/>
  <c r="KQ341" i="3" s="1"/>
  <c r="JX341" i="3"/>
  <c r="JY341" i="3" s="1"/>
  <c r="JR341" i="3"/>
  <c r="JS341" i="3" s="1"/>
  <c r="KV341" i="3"/>
  <c r="KW341" i="3" s="1"/>
  <c r="KD341" i="3"/>
  <c r="KE341" i="3" s="1"/>
  <c r="JE341" i="3"/>
  <c r="JF341" i="3" s="1"/>
  <c r="KJ341" i="3"/>
  <c r="KK341" i="3" s="1"/>
  <c r="HZ341" i="3"/>
  <c r="IA341" i="3" s="1"/>
  <c r="IX341" i="3"/>
  <c r="IY341" i="3" s="1"/>
  <c r="HZ333" i="3"/>
  <c r="IA333" i="3" s="1"/>
  <c r="HG333" i="3"/>
  <c r="HH333" i="3" s="1"/>
  <c r="HT333" i="3"/>
  <c r="HU333" i="3" s="1"/>
  <c r="HN333" i="3"/>
  <c r="HO333" i="3" s="1"/>
  <c r="IR333" i="3"/>
  <c r="IS333" i="3" s="1"/>
  <c r="IL333" i="3"/>
  <c r="IM333" i="3" s="1"/>
  <c r="JE333" i="3"/>
  <c r="JF333" i="3" s="1"/>
  <c r="IF333" i="3"/>
  <c r="IG333" i="3" s="1"/>
  <c r="JL333" i="3"/>
  <c r="JM333" i="3" s="1"/>
  <c r="KJ333" i="3"/>
  <c r="KK333" i="3" s="1"/>
  <c r="JR333" i="3"/>
  <c r="JS333" i="3" s="1"/>
  <c r="KV333" i="3"/>
  <c r="KW333" i="3" s="1"/>
  <c r="KD333" i="3"/>
  <c r="KE333" i="3" s="1"/>
  <c r="IX333" i="3"/>
  <c r="IY333" i="3" s="1"/>
  <c r="JX333" i="3"/>
  <c r="JY333" i="3" s="1"/>
  <c r="KP333" i="3"/>
  <c r="KQ333" i="3" s="1"/>
  <c r="KV325" i="3"/>
  <c r="KW325" i="3" s="1"/>
  <c r="HG325" i="3"/>
  <c r="HH325" i="3" s="1"/>
  <c r="IR325" i="3"/>
  <c r="IS325" i="3" s="1"/>
  <c r="IL325" i="3"/>
  <c r="IM325" i="3" s="1"/>
  <c r="JE325" i="3"/>
  <c r="JF325" i="3" s="1"/>
  <c r="IX325" i="3"/>
  <c r="IY325" i="3" s="1"/>
  <c r="HN325" i="3"/>
  <c r="HO325" i="3" s="1"/>
  <c r="HT325" i="3"/>
  <c r="HU325" i="3" s="1"/>
  <c r="IF325" i="3"/>
  <c r="IG325" i="3" s="1"/>
  <c r="JR325" i="3"/>
  <c r="JS325" i="3" s="1"/>
  <c r="HZ325" i="3"/>
  <c r="IA325" i="3" s="1"/>
  <c r="JX325" i="3"/>
  <c r="JY325" i="3" s="1"/>
  <c r="JL325" i="3"/>
  <c r="JM325" i="3" s="1"/>
  <c r="KD325" i="3"/>
  <c r="KE325" i="3" s="1"/>
  <c r="KJ325" i="3"/>
  <c r="KK325" i="3" s="1"/>
  <c r="KP325" i="3"/>
  <c r="KQ325" i="3" s="1"/>
  <c r="KJ317" i="3"/>
  <c r="KK317" i="3" s="1"/>
  <c r="IF317" i="3"/>
  <c r="IG317" i="3" s="1"/>
  <c r="IR317" i="3"/>
  <c r="IS317" i="3" s="1"/>
  <c r="HG317" i="3"/>
  <c r="HH317" i="3" s="1"/>
  <c r="HT317" i="3"/>
  <c r="HU317" i="3" s="1"/>
  <c r="IX317" i="3"/>
  <c r="IY317" i="3" s="1"/>
  <c r="HZ317" i="3"/>
  <c r="IA317" i="3" s="1"/>
  <c r="HN317" i="3"/>
  <c r="HO317" i="3" s="1"/>
  <c r="JR317" i="3"/>
  <c r="JS317" i="3" s="1"/>
  <c r="KD317" i="3"/>
  <c r="KE317" i="3" s="1"/>
  <c r="JL317" i="3"/>
  <c r="JM317" i="3" s="1"/>
  <c r="KV317" i="3"/>
  <c r="KW317" i="3" s="1"/>
  <c r="KP317" i="3"/>
  <c r="KQ317" i="3" s="1"/>
  <c r="JE317" i="3"/>
  <c r="JF317" i="3" s="1"/>
  <c r="JX317" i="3"/>
  <c r="JY317" i="3" s="1"/>
  <c r="IL317" i="3"/>
  <c r="IM317" i="3" s="1"/>
  <c r="IX309" i="3"/>
  <c r="IY309" i="3" s="1"/>
  <c r="IF309" i="3"/>
  <c r="IG309" i="3" s="1"/>
  <c r="HG309" i="3"/>
  <c r="HH309" i="3" s="1"/>
  <c r="HT309" i="3"/>
  <c r="HU309" i="3" s="1"/>
  <c r="IL309" i="3"/>
  <c r="IM309" i="3" s="1"/>
  <c r="HN309" i="3"/>
  <c r="HO309" i="3" s="1"/>
  <c r="KD309" i="3"/>
  <c r="KE309" i="3" s="1"/>
  <c r="KP309" i="3"/>
  <c r="KQ309" i="3" s="1"/>
  <c r="JL309" i="3"/>
  <c r="JM309" i="3" s="1"/>
  <c r="IR309" i="3"/>
  <c r="IS309" i="3" s="1"/>
  <c r="JE309" i="3"/>
  <c r="JF309" i="3" s="1"/>
  <c r="KJ309" i="3"/>
  <c r="KK309" i="3" s="1"/>
  <c r="KV309" i="3"/>
  <c r="KW309" i="3" s="1"/>
  <c r="HZ309" i="3"/>
  <c r="IA309" i="3" s="1"/>
  <c r="JX309" i="3"/>
  <c r="JY309" i="3" s="1"/>
  <c r="JR309" i="3"/>
  <c r="JS309" i="3" s="1"/>
  <c r="KJ301" i="3"/>
  <c r="KK301" i="3" s="1"/>
  <c r="HG301" i="3"/>
  <c r="HH301" i="3" s="1"/>
  <c r="HN301" i="3"/>
  <c r="HO301" i="3" s="1"/>
  <c r="IR301" i="3"/>
  <c r="IS301" i="3" s="1"/>
  <c r="HZ301" i="3"/>
  <c r="IA301" i="3" s="1"/>
  <c r="IF301" i="3"/>
  <c r="IG301" i="3" s="1"/>
  <c r="KP301" i="3"/>
  <c r="KQ301" i="3" s="1"/>
  <c r="HT301" i="3"/>
  <c r="HU301" i="3" s="1"/>
  <c r="JE301" i="3"/>
  <c r="JF301" i="3" s="1"/>
  <c r="IL301" i="3"/>
  <c r="IM301" i="3" s="1"/>
  <c r="KD301" i="3"/>
  <c r="KE301" i="3" s="1"/>
  <c r="IX301" i="3"/>
  <c r="IY301" i="3" s="1"/>
  <c r="JL301" i="3"/>
  <c r="JM301" i="3" s="1"/>
  <c r="JX301" i="3"/>
  <c r="JY301" i="3" s="1"/>
  <c r="JR301" i="3"/>
  <c r="JS301" i="3" s="1"/>
  <c r="KV301" i="3"/>
  <c r="KW301" i="3" s="1"/>
  <c r="IX293" i="3"/>
  <c r="IY293" i="3" s="1"/>
  <c r="HG293" i="3"/>
  <c r="HH293" i="3" s="1"/>
  <c r="HT293" i="3"/>
  <c r="HU293" i="3" s="1"/>
  <c r="IR293" i="3"/>
  <c r="IS293" i="3" s="1"/>
  <c r="HZ293" i="3"/>
  <c r="IA293" i="3" s="1"/>
  <c r="JE293" i="3"/>
  <c r="JF293" i="3" s="1"/>
  <c r="HN293" i="3"/>
  <c r="HO293" i="3" s="1"/>
  <c r="IL293" i="3"/>
  <c r="IM293" i="3" s="1"/>
  <c r="IF293" i="3"/>
  <c r="IG293" i="3" s="1"/>
  <c r="JX293" i="3"/>
  <c r="JY293" i="3" s="1"/>
  <c r="JR293" i="3"/>
  <c r="JS293" i="3" s="1"/>
  <c r="KD293" i="3"/>
  <c r="KE293" i="3" s="1"/>
  <c r="KP293" i="3"/>
  <c r="KQ293" i="3" s="1"/>
  <c r="KJ293" i="3"/>
  <c r="KK293" i="3" s="1"/>
  <c r="JL293" i="3"/>
  <c r="JM293" i="3" s="1"/>
  <c r="KV293" i="3"/>
  <c r="KW293" i="3" s="1"/>
  <c r="KJ285" i="3"/>
  <c r="KK285" i="3" s="1"/>
  <c r="HT285" i="3"/>
  <c r="HU285" i="3" s="1"/>
  <c r="HG285" i="3"/>
  <c r="HH285" i="3" s="1"/>
  <c r="HZ285" i="3"/>
  <c r="IA285" i="3" s="1"/>
  <c r="IR285" i="3"/>
  <c r="IS285" i="3" s="1"/>
  <c r="IL285" i="3"/>
  <c r="IM285" i="3" s="1"/>
  <c r="JE285" i="3"/>
  <c r="JF285" i="3" s="1"/>
  <c r="JX285" i="3"/>
  <c r="JY285" i="3" s="1"/>
  <c r="IX285" i="3"/>
  <c r="IY285" i="3" s="1"/>
  <c r="HN285" i="3"/>
  <c r="HO285" i="3" s="1"/>
  <c r="IF285" i="3"/>
  <c r="IG285" i="3" s="1"/>
  <c r="KD285" i="3"/>
  <c r="KE285" i="3" s="1"/>
  <c r="KP285" i="3"/>
  <c r="KQ285" i="3" s="1"/>
  <c r="JL285" i="3"/>
  <c r="JM285" i="3" s="1"/>
  <c r="JR285" i="3"/>
  <c r="JS285" i="3" s="1"/>
  <c r="KV285" i="3"/>
  <c r="KW285" i="3" s="1"/>
  <c r="KV277" i="3"/>
  <c r="KW277" i="3" s="1"/>
  <c r="JL277" i="3"/>
  <c r="JM277" i="3" s="1"/>
  <c r="JE277" i="3"/>
  <c r="JF277" i="3" s="1"/>
  <c r="HG277" i="3"/>
  <c r="HH277" i="3" s="1"/>
  <c r="HT277" i="3"/>
  <c r="HU277" i="3" s="1"/>
  <c r="HN277" i="3"/>
  <c r="HO277" i="3" s="1"/>
  <c r="IR277" i="3"/>
  <c r="IS277" i="3" s="1"/>
  <c r="HZ277" i="3"/>
  <c r="IA277" i="3" s="1"/>
  <c r="IL277" i="3"/>
  <c r="IM277" i="3" s="1"/>
  <c r="IX277" i="3"/>
  <c r="IY277" i="3" s="1"/>
  <c r="KP277" i="3"/>
  <c r="KQ277" i="3" s="1"/>
  <c r="KJ277" i="3"/>
  <c r="KK277" i="3" s="1"/>
  <c r="JX277" i="3"/>
  <c r="JY277" i="3" s="1"/>
  <c r="IF277" i="3"/>
  <c r="IG277" i="3" s="1"/>
  <c r="KD277" i="3"/>
  <c r="KE277" i="3" s="1"/>
  <c r="JR277" i="3"/>
  <c r="JS277" i="3" s="1"/>
  <c r="KV269" i="3"/>
  <c r="KW269" i="3" s="1"/>
  <c r="IX269" i="3"/>
  <c r="IY269" i="3" s="1"/>
  <c r="HG269" i="3"/>
  <c r="HH269" i="3" s="1"/>
  <c r="IR269" i="3"/>
  <c r="IS269" i="3" s="1"/>
  <c r="HN269" i="3"/>
  <c r="HO269" i="3" s="1"/>
  <c r="IF269" i="3"/>
  <c r="IG269" i="3" s="1"/>
  <c r="IL269" i="3"/>
  <c r="IM269" i="3" s="1"/>
  <c r="HT269" i="3"/>
  <c r="HU269" i="3" s="1"/>
  <c r="JL269" i="3"/>
  <c r="JM269" i="3" s="1"/>
  <c r="KP269" i="3"/>
  <c r="KQ269" i="3" s="1"/>
  <c r="KJ269" i="3"/>
  <c r="KK269" i="3" s="1"/>
  <c r="JX269" i="3"/>
  <c r="JY269" i="3" s="1"/>
  <c r="JE269" i="3"/>
  <c r="JF269" i="3" s="1"/>
  <c r="JR269" i="3"/>
  <c r="JS269" i="3" s="1"/>
  <c r="HZ269" i="3"/>
  <c r="IA269" i="3" s="1"/>
  <c r="KD269" i="3"/>
  <c r="KE269" i="3" s="1"/>
  <c r="HG261" i="3"/>
  <c r="HH261" i="3" s="1"/>
  <c r="IR261" i="3"/>
  <c r="IS261" i="3" s="1"/>
  <c r="HT261" i="3"/>
  <c r="HU261" i="3" s="1"/>
  <c r="IL261" i="3"/>
  <c r="IM261" i="3" s="1"/>
  <c r="IF261" i="3"/>
  <c r="IG261" i="3" s="1"/>
  <c r="JE261" i="3"/>
  <c r="JF261" i="3" s="1"/>
  <c r="IX261" i="3"/>
  <c r="IY261" i="3" s="1"/>
  <c r="JL261" i="3"/>
  <c r="JM261" i="3" s="1"/>
  <c r="JR261" i="3"/>
  <c r="JS261" i="3" s="1"/>
  <c r="HZ261" i="3"/>
  <c r="IA261" i="3" s="1"/>
  <c r="JX261" i="3"/>
  <c r="JY261" i="3" s="1"/>
  <c r="KJ261" i="3"/>
  <c r="KK261" i="3" s="1"/>
  <c r="KV261" i="3"/>
  <c r="KW261" i="3" s="1"/>
  <c r="HN261" i="3"/>
  <c r="HO261" i="3" s="1"/>
  <c r="KD261" i="3"/>
  <c r="KE261" i="3" s="1"/>
  <c r="KP261" i="3"/>
  <c r="KQ261" i="3" s="1"/>
  <c r="KV253" i="3"/>
  <c r="KW253" i="3" s="1"/>
  <c r="IX253" i="3"/>
  <c r="IY253" i="3" s="1"/>
  <c r="IR253" i="3"/>
  <c r="IS253" i="3" s="1"/>
  <c r="HT253" i="3"/>
  <c r="HU253" i="3" s="1"/>
  <c r="HG253" i="3"/>
  <c r="HH253" i="3" s="1"/>
  <c r="HN253" i="3"/>
  <c r="HO253" i="3" s="1"/>
  <c r="IL253" i="3"/>
  <c r="IM253" i="3" s="1"/>
  <c r="JE253" i="3"/>
  <c r="JF253" i="3" s="1"/>
  <c r="IF253" i="3"/>
  <c r="IG253" i="3" s="1"/>
  <c r="JR253" i="3"/>
  <c r="JS253" i="3" s="1"/>
  <c r="HZ253" i="3"/>
  <c r="IA253" i="3" s="1"/>
  <c r="KD253" i="3"/>
  <c r="KE253" i="3" s="1"/>
  <c r="JX253" i="3"/>
  <c r="JY253" i="3" s="1"/>
  <c r="JL253" i="3"/>
  <c r="JM253" i="3" s="1"/>
  <c r="KP253" i="3"/>
  <c r="KQ253" i="3" s="1"/>
  <c r="KJ253" i="3"/>
  <c r="KK253" i="3" s="1"/>
  <c r="CI26" i="3"/>
  <c r="CJ26" i="3" s="1"/>
  <c r="CI18" i="3"/>
  <c r="CJ18" i="3" s="1"/>
  <c r="CO57" i="3"/>
  <c r="CP57" i="3" s="1"/>
  <c r="CO49" i="3"/>
  <c r="CP49" i="3" s="1"/>
  <c r="CO41" i="3"/>
  <c r="CP41" i="3" s="1"/>
  <c r="CO33" i="3"/>
  <c r="CP33" i="3" s="1"/>
  <c r="CO9" i="3"/>
  <c r="CP9" i="3" s="1"/>
  <c r="DM52" i="3"/>
  <c r="DN52" i="3" s="1"/>
  <c r="DM44" i="3"/>
  <c r="DN44" i="3" s="1"/>
  <c r="DM36" i="3"/>
  <c r="DN36" i="3" s="1"/>
  <c r="DM28" i="3"/>
  <c r="DN28" i="3" s="1"/>
  <c r="DM20" i="3"/>
  <c r="DN20" i="3" s="1"/>
  <c r="DM12" i="3"/>
  <c r="DN12" i="3" s="1"/>
  <c r="DS52" i="3"/>
  <c r="DT52" i="3" s="1"/>
  <c r="DS44" i="3"/>
  <c r="DT44" i="3" s="1"/>
  <c r="DS36" i="3"/>
  <c r="DT36" i="3" s="1"/>
  <c r="DS28" i="3"/>
  <c r="DT28" i="3" s="1"/>
  <c r="DS20" i="3"/>
  <c r="DT20" i="3" s="1"/>
  <c r="DS12" i="3"/>
  <c r="DT12" i="3" s="1"/>
  <c r="DZ27" i="3"/>
  <c r="EA27" i="3" s="1"/>
  <c r="DZ19" i="3"/>
  <c r="EA19" i="3" s="1"/>
  <c r="DZ11" i="3"/>
  <c r="EA11" i="3" s="1"/>
  <c r="EM49" i="3"/>
  <c r="EN49" i="3" s="1"/>
  <c r="EM41" i="3"/>
  <c r="EN41" i="3" s="1"/>
  <c r="EM33" i="3"/>
  <c r="EN33" i="3" s="1"/>
  <c r="FK53" i="3"/>
  <c r="FL53" i="3" s="1"/>
  <c r="FK37" i="3"/>
  <c r="FL37" i="3" s="1"/>
  <c r="FK5" i="3"/>
  <c r="FL5" i="3" s="1"/>
  <c r="FQ52" i="3"/>
  <c r="FR52" i="3" s="1"/>
  <c r="FQ44" i="3"/>
  <c r="FR44" i="3" s="1"/>
  <c r="FQ36" i="3"/>
  <c r="FR36" i="3" s="1"/>
  <c r="FQ28" i="3"/>
  <c r="FR28" i="3" s="1"/>
  <c r="FQ20" i="3"/>
  <c r="FR20" i="3" s="1"/>
  <c r="FQ12" i="3"/>
  <c r="FR12" i="3" s="1"/>
  <c r="CI67" i="3"/>
  <c r="CJ67" i="3" s="1"/>
  <c r="CI59" i="3"/>
  <c r="CJ59" i="3" s="1"/>
  <c r="CI51" i="3"/>
  <c r="CJ51" i="3" s="1"/>
  <c r="CI43" i="3"/>
  <c r="CJ43" i="3" s="1"/>
  <c r="CI35" i="3"/>
  <c r="CJ35" i="3" s="1"/>
  <c r="CI27" i="3"/>
  <c r="CJ27" i="3" s="1"/>
  <c r="CI19" i="3"/>
  <c r="CJ19" i="3" s="1"/>
  <c r="CI11" i="3"/>
  <c r="CJ11" i="3" s="1"/>
  <c r="CO66" i="3"/>
  <c r="CP66" i="3" s="1"/>
  <c r="CO58" i="3"/>
  <c r="CP58" i="3" s="1"/>
  <c r="CO50" i="3"/>
  <c r="CP50" i="3" s="1"/>
  <c r="CO34" i="3"/>
  <c r="CP34" i="3" s="1"/>
  <c r="CO26" i="3"/>
  <c r="CP26" i="3" s="1"/>
  <c r="CO18" i="3"/>
  <c r="CP18" i="3" s="1"/>
  <c r="CU65" i="3"/>
  <c r="CV65" i="3" s="1"/>
  <c r="CU57" i="3"/>
  <c r="CV57" i="3" s="1"/>
  <c r="CU49" i="3"/>
  <c r="CV49" i="3" s="1"/>
  <c r="CU41" i="3"/>
  <c r="CV41" i="3" s="1"/>
  <c r="CU33" i="3"/>
  <c r="CV33" i="3" s="1"/>
  <c r="CU25" i="3"/>
  <c r="CV25" i="3" s="1"/>
  <c r="CU9" i="3"/>
  <c r="CV9" i="3" s="1"/>
  <c r="DM53" i="3"/>
  <c r="DN53" i="3" s="1"/>
  <c r="DM37" i="3"/>
  <c r="DN37" i="3" s="1"/>
  <c r="DM5" i="3"/>
  <c r="DN5" i="3" s="1"/>
  <c r="DS53" i="3"/>
  <c r="DT53" i="3" s="1"/>
  <c r="DS37" i="3"/>
  <c r="DT37" i="3" s="1"/>
  <c r="DS5" i="3"/>
  <c r="DT5" i="3" s="1"/>
  <c r="DZ52" i="3"/>
  <c r="EA52" i="3" s="1"/>
  <c r="DZ44" i="3"/>
  <c r="EA44" i="3" s="1"/>
  <c r="DZ36" i="3"/>
  <c r="EA36" i="3" s="1"/>
  <c r="DZ28" i="3"/>
  <c r="EA28" i="3" s="1"/>
  <c r="DZ20" i="3"/>
  <c r="EA20" i="3" s="1"/>
  <c r="DZ12" i="3"/>
  <c r="EA12" i="3" s="1"/>
  <c r="DZ4" i="3"/>
  <c r="EA4" i="3" s="1"/>
  <c r="EG51" i="3"/>
  <c r="EH51" i="3" s="1"/>
  <c r="EG43" i="3"/>
  <c r="EH43" i="3" s="1"/>
  <c r="EG35" i="3"/>
  <c r="EH35" i="3" s="1"/>
  <c r="EG27" i="3"/>
  <c r="EH27" i="3" s="1"/>
  <c r="EG19" i="3"/>
  <c r="EH19" i="3" s="1"/>
  <c r="EG11" i="3"/>
  <c r="EH11" i="3" s="1"/>
  <c r="EM34" i="3"/>
  <c r="EN34" i="3" s="1"/>
  <c r="EM26" i="3"/>
  <c r="EN26" i="3" s="1"/>
  <c r="EM18" i="3"/>
  <c r="EN18" i="3" s="1"/>
  <c r="FQ53" i="3"/>
  <c r="FR53" i="3" s="1"/>
  <c r="FQ37" i="3"/>
  <c r="FR37" i="3" s="1"/>
  <c r="FQ5" i="3"/>
  <c r="FR5" i="3" s="1"/>
  <c r="GJ9" i="3"/>
  <c r="GK9" i="3" s="1"/>
  <c r="DG52" i="3"/>
  <c r="DH52" i="3" s="1"/>
  <c r="DG36" i="3"/>
  <c r="DH36" i="3" s="1"/>
  <c r="DG20" i="3"/>
  <c r="DH20" i="3" s="1"/>
  <c r="DG12" i="3"/>
  <c r="DH12" i="3" s="1"/>
  <c r="FK27" i="3"/>
  <c r="FL27" i="3" s="1"/>
  <c r="FK19" i="3"/>
  <c r="FL19" i="3" s="1"/>
  <c r="FK11" i="3"/>
  <c r="FL11" i="3" s="1"/>
  <c r="CO242" i="3"/>
  <c r="CP242" i="3" s="1"/>
  <c r="CO234" i="3"/>
  <c r="CP234" i="3" s="1"/>
  <c r="CO146" i="3"/>
  <c r="CP146" i="3" s="1"/>
  <c r="CO138" i="3"/>
  <c r="CP138" i="3" s="1"/>
  <c r="CO130" i="3"/>
  <c r="CP130" i="3" s="1"/>
  <c r="CO74" i="3"/>
  <c r="CP74" i="3" s="1"/>
  <c r="CU409" i="3"/>
  <c r="CV409" i="3" s="1"/>
  <c r="CU401" i="3"/>
  <c r="CV401" i="3" s="1"/>
  <c r="CU393" i="3"/>
  <c r="CV393" i="3" s="1"/>
  <c r="CU385" i="3"/>
  <c r="CV385" i="3" s="1"/>
  <c r="CU377" i="3"/>
  <c r="CV377" i="3" s="1"/>
  <c r="CU369" i="3"/>
  <c r="CV369" i="3" s="1"/>
  <c r="CU361" i="3"/>
  <c r="CV361" i="3" s="1"/>
  <c r="CU353" i="3"/>
  <c r="CV353" i="3" s="1"/>
  <c r="CU345" i="3"/>
  <c r="CV345" i="3" s="1"/>
  <c r="CU337" i="3"/>
  <c r="CV337" i="3" s="1"/>
  <c r="CU329" i="3"/>
  <c r="CV329" i="3" s="1"/>
  <c r="CU321" i="3"/>
  <c r="CV321" i="3" s="1"/>
  <c r="CU313" i="3"/>
  <c r="CV313" i="3" s="1"/>
  <c r="CU297" i="3"/>
  <c r="CV297" i="3" s="1"/>
  <c r="CU289" i="3"/>
  <c r="CV289" i="3" s="1"/>
  <c r="CU281" i="3"/>
  <c r="CV281" i="3" s="1"/>
  <c r="CU273" i="3"/>
  <c r="CV273" i="3" s="1"/>
  <c r="CU257" i="3"/>
  <c r="CV257" i="3" s="1"/>
  <c r="CU249" i="3"/>
  <c r="CV249" i="3" s="1"/>
  <c r="CU241" i="3"/>
  <c r="CV241" i="3" s="1"/>
  <c r="CU233" i="3"/>
  <c r="CV233" i="3" s="1"/>
  <c r="CU193" i="3"/>
  <c r="CV193" i="3" s="1"/>
  <c r="CU185" i="3"/>
  <c r="CV185" i="3" s="1"/>
  <c r="CU177" i="3"/>
  <c r="CV177" i="3" s="1"/>
  <c r="CU145" i="3"/>
  <c r="CV145" i="3" s="1"/>
  <c r="CU137" i="3"/>
  <c r="CV137" i="3" s="1"/>
  <c r="CU129" i="3"/>
  <c r="CV129" i="3" s="1"/>
  <c r="CU73" i="3"/>
  <c r="CV73" i="3" s="1"/>
  <c r="DG415" i="3"/>
  <c r="DH415" i="3" s="1"/>
  <c r="DG407" i="3"/>
  <c r="DH407" i="3" s="1"/>
  <c r="DG399" i="3"/>
  <c r="DH399" i="3" s="1"/>
  <c r="DG391" i="3"/>
  <c r="DH391" i="3" s="1"/>
  <c r="DG383" i="3"/>
  <c r="DH383" i="3" s="1"/>
  <c r="DG375" i="3"/>
  <c r="DH375" i="3" s="1"/>
  <c r="DG367" i="3"/>
  <c r="DH367" i="3" s="1"/>
  <c r="DG359" i="3"/>
  <c r="DH359" i="3" s="1"/>
  <c r="DG351" i="3"/>
  <c r="DH351" i="3" s="1"/>
  <c r="DG343" i="3"/>
  <c r="DH343" i="3" s="1"/>
  <c r="DG335" i="3"/>
  <c r="DH335" i="3" s="1"/>
  <c r="DG327" i="3"/>
  <c r="DH327" i="3" s="1"/>
  <c r="DG319" i="3"/>
  <c r="DH319" i="3" s="1"/>
  <c r="DG311" i="3"/>
  <c r="DH311" i="3" s="1"/>
  <c r="DG303" i="3"/>
  <c r="DH303" i="3" s="1"/>
  <c r="DG295" i="3"/>
  <c r="DH295" i="3" s="1"/>
  <c r="DG287" i="3"/>
  <c r="DH287" i="3" s="1"/>
  <c r="DG279" i="3"/>
  <c r="DH279" i="3" s="1"/>
  <c r="DG271" i="3"/>
  <c r="DH271" i="3" s="1"/>
  <c r="DG255" i="3"/>
  <c r="DH255" i="3" s="1"/>
  <c r="DG247" i="3"/>
  <c r="DH247" i="3" s="1"/>
  <c r="DG239" i="3"/>
  <c r="DH239" i="3" s="1"/>
  <c r="DG231" i="3"/>
  <c r="DH231" i="3" s="1"/>
  <c r="DG183" i="3"/>
  <c r="DH183" i="3" s="1"/>
  <c r="DG175" i="3"/>
  <c r="DH175" i="3" s="1"/>
  <c r="DG143" i="3"/>
  <c r="DH143" i="3" s="1"/>
  <c r="DG135" i="3"/>
  <c r="DH135" i="3" s="1"/>
  <c r="DG127" i="3"/>
  <c r="DH127" i="3" s="1"/>
  <c r="DM413" i="3"/>
  <c r="DN413" i="3" s="1"/>
  <c r="DM405" i="3"/>
  <c r="DN405" i="3" s="1"/>
  <c r="DM397" i="3"/>
  <c r="DN397" i="3" s="1"/>
  <c r="DM389" i="3"/>
  <c r="DN389" i="3" s="1"/>
  <c r="DG223" i="3"/>
  <c r="DH223" i="3" s="1"/>
  <c r="DG215" i="3"/>
  <c r="DH215" i="3" s="1"/>
  <c r="DG207" i="3"/>
  <c r="DH207" i="3" s="1"/>
  <c r="DG199" i="3"/>
  <c r="DH199" i="3" s="1"/>
  <c r="DG167" i="3"/>
  <c r="DH167" i="3" s="1"/>
  <c r="DG159" i="3"/>
  <c r="DH159" i="3" s="1"/>
  <c r="DG151" i="3"/>
  <c r="DH151" i="3" s="1"/>
  <c r="DG103" i="3"/>
  <c r="DH103" i="3" s="1"/>
  <c r="DG95" i="3"/>
  <c r="DH95" i="3" s="1"/>
  <c r="DG87" i="3"/>
  <c r="DH87" i="3" s="1"/>
  <c r="CO409" i="3"/>
  <c r="CP409" i="3" s="1"/>
  <c r="CO401" i="3"/>
  <c r="CP401" i="3" s="1"/>
  <c r="CO393" i="3"/>
  <c r="CP393" i="3" s="1"/>
  <c r="CO385" i="3"/>
  <c r="CP385" i="3" s="1"/>
  <c r="CO377" i="3"/>
  <c r="CP377" i="3" s="1"/>
  <c r="CO369" i="3"/>
  <c r="CP369" i="3" s="1"/>
  <c r="CO361" i="3"/>
  <c r="CP361" i="3" s="1"/>
  <c r="CO353" i="3"/>
  <c r="CP353" i="3" s="1"/>
  <c r="CO345" i="3"/>
  <c r="CP345" i="3" s="1"/>
  <c r="CO337" i="3"/>
  <c r="CP337" i="3" s="1"/>
  <c r="CO329" i="3"/>
  <c r="CP329" i="3" s="1"/>
  <c r="CO321" i="3"/>
  <c r="CP321" i="3" s="1"/>
  <c r="CO313" i="3"/>
  <c r="CP313" i="3" s="1"/>
  <c r="CO305" i="3"/>
  <c r="CP305" i="3" s="1"/>
  <c r="CO297" i="3"/>
  <c r="CP297" i="3" s="1"/>
  <c r="CO289" i="3"/>
  <c r="CP289" i="3" s="1"/>
  <c r="CO281" i="3"/>
  <c r="CP281" i="3" s="1"/>
  <c r="CO273" i="3"/>
  <c r="CP273" i="3" s="1"/>
  <c r="CO257" i="3"/>
  <c r="CP257" i="3" s="1"/>
  <c r="CO249" i="3"/>
  <c r="CP249" i="3" s="1"/>
  <c r="CO241" i="3"/>
  <c r="CP241" i="3" s="1"/>
  <c r="CO233" i="3"/>
  <c r="CP233" i="3" s="1"/>
  <c r="CO193" i="3"/>
  <c r="CP193" i="3" s="1"/>
  <c r="CO185" i="3"/>
  <c r="CP185" i="3" s="1"/>
  <c r="CO177" i="3"/>
  <c r="CP177" i="3" s="1"/>
  <c r="CO73" i="3"/>
  <c r="CP73" i="3" s="1"/>
  <c r="CO65" i="3"/>
  <c r="CP65" i="3" s="1"/>
  <c r="CU248" i="3"/>
  <c r="CV248" i="3" s="1"/>
  <c r="CU240" i="3"/>
  <c r="CV240" i="3" s="1"/>
  <c r="CU232" i="3"/>
  <c r="CV232" i="3" s="1"/>
  <c r="CU168" i="3"/>
  <c r="CV168" i="3" s="1"/>
  <c r="CU160" i="3"/>
  <c r="CV160" i="3" s="1"/>
  <c r="CU152" i="3"/>
  <c r="CV152" i="3" s="1"/>
  <c r="CU144" i="3"/>
  <c r="CV144" i="3" s="1"/>
  <c r="CU136" i="3"/>
  <c r="CV136" i="3" s="1"/>
  <c r="CU128" i="3"/>
  <c r="CV128" i="3" s="1"/>
  <c r="CU104" i="3"/>
  <c r="CV104" i="3" s="1"/>
  <c r="CU96" i="3"/>
  <c r="CV96" i="3" s="1"/>
  <c r="CU88" i="3"/>
  <c r="CV88" i="3" s="1"/>
  <c r="CU80" i="3"/>
  <c r="CV80" i="3" s="1"/>
  <c r="DG414" i="3"/>
  <c r="DH414" i="3" s="1"/>
  <c r="DG406" i="3"/>
  <c r="DH406" i="3" s="1"/>
  <c r="DG398" i="3"/>
  <c r="DH398" i="3" s="1"/>
  <c r="DG390" i="3"/>
  <c r="DH390" i="3" s="1"/>
  <c r="DG382" i="3"/>
  <c r="DH382" i="3" s="1"/>
  <c r="DG374" i="3"/>
  <c r="DH374" i="3" s="1"/>
  <c r="DG366" i="3"/>
  <c r="DH366" i="3" s="1"/>
  <c r="DG358" i="3"/>
  <c r="DH358" i="3" s="1"/>
  <c r="DG350" i="3"/>
  <c r="DH350" i="3" s="1"/>
  <c r="DG342" i="3"/>
  <c r="DH342" i="3" s="1"/>
  <c r="DG334" i="3"/>
  <c r="DH334" i="3" s="1"/>
  <c r="DG326" i="3"/>
  <c r="DH326" i="3" s="1"/>
  <c r="DG318" i="3"/>
  <c r="DH318" i="3" s="1"/>
  <c r="DG310" i="3"/>
  <c r="DH310" i="3" s="1"/>
  <c r="DG302" i="3"/>
  <c r="DH302" i="3" s="1"/>
  <c r="DG294" i="3"/>
  <c r="DH294" i="3" s="1"/>
  <c r="DG286" i="3"/>
  <c r="DH286" i="3" s="1"/>
  <c r="DG278" i="3"/>
  <c r="DH278" i="3" s="1"/>
  <c r="DG270" i="3"/>
  <c r="DH270" i="3" s="1"/>
  <c r="DG262" i="3"/>
  <c r="DH262" i="3" s="1"/>
  <c r="DG254" i="3"/>
  <c r="DH254" i="3" s="1"/>
  <c r="DG190" i="3"/>
  <c r="DH190" i="3" s="1"/>
  <c r="DG182" i="3"/>
  <c r="DH182" i="3" s="1"/>
  <c r="DG174" i="3"/>
  <c r="DH174" i="3" s="1"/>
  <c r="DM220" i="3"/>
  <c r="DN220" i="3" s="1"/>
  <c r="DM212" i="3"/>
  <c r="DN212" i="3" s="1"/>
  <c r="DM124" i="3"/>
  <c r="DN124" i="3" s="1"/>
  <c r="DM116" i="3"/>
  <c r="DN116" i="3" s="1"/>
  <c r="DM108" i="3"/>
  <c r="DN108" i="3" s="1"/>
  <c r="DS220" i="3"/>
  <c r="DT220" i="3" s="1"/>
  <c r="DS212" i="3"/>
  <c r="DT212" i="3" s="1"/>
  <c r="DS124" i="3"/>
  <c r="DT124" i="3" s="1"/>
  <c r="DS116" i="3"/>
  <c r="DT116" i="3" s="1"/>
  <c r="DS108" i="3"/>
  <c r="DT108" i="3" s="1"/>
  <c r="EG74" i="3"/>
  <c r="EH74" i="3" s="1"/>
  <c r="DM381" i="3"/>
  <c r="DN381" i="3" s="1"/>
  <c r="DM373" i="3"/>
  <c r="DN373" i="3" s="1"/>
  <c r="DM365" i="3"/>
  <c r="DN365" i="3" s="1"/>
  <c r="DM357" i="3"/>
  <c r="DN357" i="3" s="1"/>
  <c r="DM349" i="3"/>
  <c r="DN349" i="3" s="1"/>
  <c r="DM341" i="3"/>
  <c r="DN341" i="3" s="1"/>
  <c r="DM333" i="3"/>
  <c r="DN333" i="3" s="1"/>
  <c r="DM325" i="3"/>
  <c r="DN325" i="3" s="1"/>
  <c r="DM317" i="3"/>
  <c r="DN317" i="3" s="1"/>
  <c r="DM309" i="3"/>
  <c r="DN309" i="3" s="1"/>
  <c r="DM301" i="3"/>
  <c r="DN301" i="3" s="1"/>
  <c r="DM293" i="3"/>
  <c r="DN293" i="3" s="1"/>
  <c r="DM285" i="3"/>
  <c r="DN285" i="3" s="1"/>
  <c r="DM277" i="3"/>
  <c r="DN277" i="3" s="1"/>
  <c r="DM269" i="3"/>
  <c r="DN269" i="3" s="1"/>
  <c r="DM261" i="3"/>
  <c r="DN261" i="3" s="1"/>
  <c r="DM253" i="3"/>
  <c r="DN253" i="3" s="1"/>
  <c r="DM221" i="3"/>
  <c r="DN221" i="3" s="1"/>
  <c r="DM213" i="3"/>
  <c r="DN213" i="3" s="1"/>
  <c r="DM205" i="3"/>
  <c r="DN205" i="3" s="1"/>
  <c r="DM197" i="3"/>
  <c r="DN197" i="3" s="1"/>
  <c r="DM189" i="3"/>
  <c r="DN189" i="3" s="1"/>
  <c r="DM181" i="3"/>
  <c r="DN181" i="3" s="1"/>
  <c r="DM173" i="3"/>
  <c r="DN173" i="3" s="1"/>
  <c r="DM165" i="3"/>
  <c r="DN165" i="3" s="1"/>
  <c r="DM157" i="3"/>
  <c r="DN157" i="3" s="1"/>
  <c r="DM149" i="3"/>
  <c r="DN149" i="3" s="1"/>
  <c r="DM125" i="3"/>
  <c r="DN125" i="3" s="1"/>
  <c r="DM117" i="3"/>
  <c r="DN117" i="3" s="1"/>
  <c r="DM109" i="3"/>
  <c r="DN109" i="3" s="1"/>
  <c r="DM101" i="3"/>
  <c r="DN101" i="3" s="1"/>
  <c r="DM93" i="3"/>
  <c r="DN93" i="3" s="1"/>
  <c r="DM85" i="3"/>
  <c r="DN85" i="3" s="1"/>
  <c r="DM69" i="3"/>
  <c r="DN69" i="3" s="1"/>
  <c r="DM61" i="3"/>
  <c r="DN61" i="3" s="1"/>
  <c r="DS413" i="3"/>
  <c r="DT413" i="3" s="1"/>
  <c r="DS405" i="3"/>
  <c r="DT405" i="3" s="1"/>
  <c r="DS397" i="3"/>
  <c r="DT397" i="3" s="1"/>
  <c r="DS389" i="3"/>
  <c r="DT389" i="3" s="1"/>
  <c r="DS381" i="3"/>
  <c r="DT381" i="3" s="1"/>
  <c r="DS373" i="3"/>
  <c r="DT373" i="3" s="1"/>
  <c r="DS365" i="3"/>
  <c r="DT365" i="3" s="1"/>
  <c r="DS357" i="3"/>
  <c r="DT357" i="3" s="1"/>
  <c r="DS349" i="3"/>
  <c r="DT349" i="3" s="1"/>
  <c r="DS341" i="3"/>
  <c r="DT341" i="3" s="1"/>
  <c r="DS333" i="3"/>
  <c r="DT333" i="3" s="1"/>
  <c r="DS325" i="3"/>
  <c r="DT325" i="3" s="1"/>
  <c r="DS317" i="3"/>
  <c r="DT317" i="3" s="1"/>
  <c r="DS309" i="3"/>
  <c r="DT309" i="3" s="1"/>
  <c r="DS301" i="3"/>
  <c r="DT301" i="3" s="1"/>
  <c r="DS293" i="3"/>
  <c r="DT293" i="3" s="1"/>
  <c r="DS285" i="3"/>
  <c r="DT285" i="3" s="1"/>
  <c r="DS277" i="3"/>
  <c r="DT277" i="3" s="1"/>
  <c r="DS269" i="3"/>
  <c r="DT269" i="3" s="1"/>
  <c r="DS165" i="3"/>
  <c r="DT165" i="3" s="1"/>
  <c r="DS157" i="3"/>
  <c r="DT157" i="3" s="1"/>
  <c r="DS149" i="3"/>
  <c r="DT149" i="3" s="1"/>
  <c r="DS101" i="3"/>
  <c r="DT101" i="3" s="1"/>
  <c r="DS93" i="3"/>
  <c r="DT93" i="3" s="1"/>
  <c r="DS85" i="3"/>
  <c r="DT85" i="3" s="1"/>
  <c r="EM74" i="3"/>
  <c r="EN74" i="3" s="1"/>
  <c r="FK414" i="3"/>
  <c r="FL414" i="3" s="1"/>
  <c r="FK406" i="3"/>
  <c r="FL406" i="3" s="1"/>
  <c r="FK398" i="3"/>
  <c r="FL398" i="3" s="1"/>
  <c r="FK390" i="3"/>
  <c r="FL390" i="3" s="1"/>
  <c r="FK382" i="3"/>
  <c r="FL382" i="3" s="1"/>
  <c r="FK374" i="3"/>
  <c r="FL374" i="3" s="1"/>
  <c r="FK366" i="3"/>
  <c r="FL366" i="3" s="1"/>
  <c r="FK358" i="3"/>
  <c r="FL358" i="3" s="1"/>
  <c r="FK350" i="3"/>
  <c r="FL350" i="3" s="1"/>
  <c r="FK342" i="3"/>
  <c r="FL342" i="3" s="1"/>
  <c r="FK334" i="3"/>
  <c r="FL334" i="3" s="1"/>
  <c r="FK326" i="3"/>
  <c r="FL326" i="3" s="1"/>
  <c r="FK318" i="3"/>
  <c r="FL318" i="3" s="1"/>
  <c r="FK310" i="3"/>
  <c r="FL310" i="3" s="1"/>
  <c r="FK302" i="3"/>
  <c r="FL302" i="3" s="1"/>
  <c r="FK294" i="3"/>
  <c r="FL294" i="3" s="1"/>
  <c r="FK286" i="3"/>
  <c r="FL286" i="3" s="1"/>
  <c r="FK278" i="3"/>
  <c r="FL278" i="3" s="1"/>
  <c r="FK270" i="3"/>
  <c r="FL270" i="3" s="1"/>
  <c r="FK262" i="3"/>
  <c r="FL262" i="3" s="1"/>
  <c r="FK254" i="3"/>
  <c r="FL254" i="3" s="1"/>
  <c r="FK190" i="3"/>
  <c r="FL190" i="3" s="1"/>
  <c r="FK182" i="3"/>
  <c r="FL182" i="3" s="1"/>
  <c r="FK174" i="3"/>
  <c r="FL174" i="3" s="1"/>
  <c r="DG263" i="3"/>
  <c r="DH263" i="3" s="1"/>
  <c r="CO265" i="3"/>
  <c r="CP265" i="3" s="1"/>
  <c r="CU265" i="3"/>
  <c r="CV265" i="3" s="1"/>
  <c r="DS261" i="3"/>
  <c r="DT261" i="3" s="1"/>
  <c r="DS253" i="3"/>
  <c r="DT253" i="3" s="1"/>
  <c r="DS221" i="3"/>
  <c r="DT221" i="3" s="1"/>
  <c r="DS213" i="3"/>
  <c r="DT213" i="3" s="1"/>
  <c r="DS205" i="3"/>
  <c r="DT205" i="3" s="1"/>
  <c r="DS197" i="3"/>
  <c r="DT197" i="3" s="1"/>
  <c r="DS189" i="3"/>
  <c r="DT189" i="3" s="1"/>
  <c r="DS181" i="3"/>
  <c r="DT181" i="3" s="1"/>
  <c r="DS173" i="3"/>
  <c r="DT173" i="3" s="1"/>
  <c r="DS125" i="3"/>
  <c r="DT125" i="3" s="1"/>
  <c r="DS117" i="3"/>
  <c r="DT117" i="3" s="1"/>
  <c r="DS109" i="3"/>
  <c r="DT109" i="3" s="1"/>
  <c r="DS69" i="3"/>
  <c r="DT69" i="3" s="1"/>
  <c r="DS61" i="3"/>
  <c r="DT61" i="3" s="1"/>
  <c r="DZ60" i="3"/>
  <c r="EA60" i="3" s="1"/>
  <c r="EG219" i="3"/>
  <c r="EH219" i="3" s="1"/>
  <c r="EG211" i="3"/>
  <c r="EH211" i="3" s="1"/>
  <c r="EG203" i="3"/>
  <c r="EH203" i="3" s="1"/>
  <c r="EG123" i="3"/>
  <c r="EH123" i="3" s="1"/>
  <c r="EG115" i="3"/>
  <c r="EH115" i="3" s="1"/>
  <c r="EG107" i="3"/>
  <c r="EH107" i="3" s="1"/>
  <c r="EG75" i="3"/>
  <c r="EH75" i="3" s="1"/>
  <c r="EG67" i="3"/>
  <c r="EH67" i="3" s="1"/>
  <c r="EG59" i="3"/>
  <c r="EH59" i="3" s="1"/>
  <c r="EM242" i="3"/>
  <c r="EN242" i="3" s="1"/>
  <c r="EM234" i="3"/>
  <c r="EN234" i="3" s="1"/>
  <c r="EM66" i="3"/>
  <c r="EN66" i="3" s="1"/>
  <c r="EM58" i="3"/>
  <c r="EN58" i="3" s="1"/>
  <c r="FK222" i="3"/>
  <c r="FL222" i="3" s="1"/>
  <c r="FK214" i="3"/>
  <c r="FL214" i="3" s="1"/>
  <c r="FK206" i="3"/>
  <c r="FL206" i="3" s="1"/>
  <c r="FK198" i="3"/>
  <c r="FL198" i="3" s="1"/>
  <c r="FK166" i="3"/>
  <c r="FL166" i="3" s="1"/>
  <c r="FK158" i="3"/>
  <c r="FL158" i="3" s="1"/>
  <c r="FK150" i="3"/>
  <c r="FL150" i="3" s="1"/>
  <c r="FK142" i="3"/>
  <c r="FL142" i="3" s="1"/>
  <c r="FK134" i="3"/>
  <c r="FL134" i="3" s="1"/>
  <c r="FK126" i="3"/>
  <c r="FL126" i="3" s="1"/>
  <c r="FK118" i="3"/>
  <c r="FL118" i="3" s="1"/>
  <c r="FK110" i="3"/>
  <c r="FL110" i="3" s="1"/>
  <c r="FK102" i="3"/>
  <c r="FL102" i="3" s="1"/>
  <c r="FK94" i="3"/>
  <c r="FL94" i="3" s="1"/>
  <c r="FQ413" i="3"/>
  <c r="FR413" i="3" s="1"/>
  <c r="FQ405" i="3"/>
  <c r="FR405" i="3" s="1"/>
  <c r="FQ397" i="3"/>
  <c r="FR397" i="3" s="1"/>
  <c r="FQ389" i="3"/>
  <c r="FR389" i="3" s="1"/>
  <c r="FQ381" i="3"/>
  <c r="FR381" i="3" s="1"/>
  <c r="FQ373" i="3"/>
  <c r="FR373" i="3" s="1"/>
  <c r="FQ365" i="3"/>
  <c r="FR365" i="3" s="1"/>
  <c r="FQ357" i="3"/>
  <c r="FR357" i="3" s="1"/>
  <c r="FQ349" i="3"/>
  <c r="FR349" i="3" s="1"/>
  <c r="FQ341" i="3"/>
  <c r="FR341" i="3" s="1"/>
  <c r="FQ333" i="3"/>
  <c r="FR333" i="3" s="1"/>
  <c r="FQ325" i="3"/>
  <c r="FR325" i="3" s="1"/>
  <c r="FQ317" i="3"/>
  <c r="FR317" i="3" s="1"/>
  <c r="FQ309" i="3"/>
  <c r="FR309" i="3" s="1"/>
  <c r="FQ301" i="3"/>
  <c r="FR301" i="3" s="1"/>
  <c r="FQ293" i="3"/>
  <c r="FR293" i="3" s="1"/>
  <c r="FQ285" i="3"/>
  <c r="FR285" i="3" s="1"/>
  <c r="FQ277" i="3"/>
  <c r="FR277" i="3" s="1"/>
  <c r="FQ269" i="3"/>
  <c r="FR269" i="3" s="1"/>
  <c r="FQ261" i="3"/>
  <c r="FR261" i="3" s="1"/>
  <c r="FQ253" i="3"/>
  <c r="FR253" i="3" s="1"/>
  <c r="FQ221" i="3"/>
  <c r="FR221" i="3" s="1"/>
  <c r="FQ213" i="3"/>
  <c r="FR213" i="3" s="1"/>
  <c r="FQ205" i="3"/>
  <c r="FR205" i="3" s="1"/>
  <c r="FQ197" i="3"/>
  <c r="FR197" i="3" s="1"/>
  <c r="FQ189" i="3"/>
  <c r="FR189" i="3" s="1"/>
  <c r="FQ181" i="3"/>
  <c r="FR181" i="3" s="1"/>
  <c r="FQ173" i="3"/>
  <c r="FR173" i="3" s="1"/>
  <c r="FQ165" i="3"/>
  <c r="FR165" i="3" s="1"/>
  <c r="FQ157" i="3"/>
  <c r="FR157" i="3" s="1"/>
  <c r="FQ149" i="3"/>
  <c r="FR149" i="3" s="1"/>
  <c r="FQ125" i="3"/>
  <c r="FR125" i="3" s="1"/>
  <c r="FQ117" i="3"/>
  <c r="FR117" i="3" s="1"/>
  <c r="FQ109" i="3"/>
  <c r="FR109" i="3" s="1"/>
  <c r="FQ101" i="3"/>
  <c r="FR101" i="3" s="1"/>
  <c r="FQ93" i="3"/>
  <c r="FR93" i="3" s="1"/>
  <c r="FQ85" i="3"/>
  <c r="FR85" i="3" s="1"/>
  <c r="FQ69" i="3"/>
  <c r="FR69" i="3" s="1"/>
  <c r="FQ61" i="3"/>
  <c r="FR61" i="3" s="1"/>
  <c r="GJ73" i="3"/>
  <c r="GK73" i="3" s="1"/>
  <c r="GJ233" i="3"/>
  <c r="GK233" i="3" s="1"/>
  <c r="GJ241" i="3"/>
  <c r="GK241" i="3" s="1"/>
  <c r="GJ249" i="3"/>
  <c r="GK249" i="3" s="1"/>
  <c r="DG142" i="3"/>
  <c r="DH142" i="3" s="1"/>
  <c r="DG134" i="3"/>
  <c r="DH134" i="3" s="1"/>
  <c r="DM172" i="3"/>
  <c r="DN172" i="3" s="1"/>
  <c r="DM164" i="3"/>
  <c r="DN164" i="3" s="1"/>
  <c r="DM156" i="3"/>
  <c r="DN156" i="3" s="1"/>
  <c r="DM100" i="3"/>
  <c r="DN100" i="3" s="1"/>
  <c r="DM92" i="3"/>
  <c r="DN92" i="3" s="1"/>
  <c r="DM84" i="3"/>
  <c r="DN84" i="3" s="1"/>
  <c r="DM68" i="3"/>
  <c r="DN68" i="3" s="1"/>
  <c r="DM60" i="3"/>
  <c r="DN60" i="3" s="1"/>
  <c r="DS172" i="3"/>
  <c r="DT172" i="3" s="1"/>
  <c r="DS164" i="3"/>
  <c r="DT164" i="3" s="1"/>
  <c r="DS156" i="3"/>
  <c r="DT156" i="3" s="1"/>
  <c r="DS100" i="3"/>
  <c r="DT100" i="3" s="1"/>
  <c r="DS92" i="3"/>
  <c r="DT92" i="3" s="1"/>
  <c r="DS84" i="3"/>
  <c r="DT84" i="3" s="1"/>
  <c r="DS68" i="3"/>
  <c r="DT68" i="3" s="1"/>
  <c r="DS60" i="3"/>
  <c r="DT60" i="3" s="1"/>
  <c r="EG146" i="3"/>
  <c r="EH146" i="3" s="1"/>
  <c r="EG138" i="3"/>
  <c r="EH138" i="3" s="1"/>
  <c r="EG130" i="3"/>
  <c r="EH130" i="3" s="1"/>
  <c r="EM409" i="3"/>
  <c r="EN409" i="3" s="1"/>
  <c r="EM401" i="3"/>
  <c r="EN401" i="3" s="1"/>
  <c r="EM393" i="3"/>
  <c r="EN393" i="3" s="1"/>
  <c r="EM385" i="3"/>
  <c r="EN385" i="3" s="1"/>
  <c r="EM377" i="3"/>
  <c r="EN377" i="3" s="1"/>
  <c r="EM369" i="3"/>
  <c r="EN369" i="3" s="1"/>
  <c r="EM361" i="3"/>
  <c r="EN361" i="3" s="1"/>
  <c r="EM353" i="3"/>
  <c r="EN353" i="3" s="1"/>
  <c r="EM345" i="3"/>
  <c r="EN345" i="3" s="1"/>
  <c r="EM337" i="3"/>
  <c r="EN337" i="3" s="1"/>
  <c r="EM329" i="3"/>
  <c r="EN329" i="3" s="1"/>
  <c r="EM321" i="3"/>
  <c r="EN321" i="3" s="1"/>
  <c r="EM313" i="3"/>
  <c r="EN313" i="3" s="1"/>
  <c r="EM305" i="3"/>
  <c r="EN305" i="3" s="1"/>
  <c r="EM297" i="3"/>
  <c r="EN297" i="3" s="1"/>
  <c r="EM289" i="3"/>
  <c r="EN289" i="3" s="1"/>
  <c r="EM281" i="3"/>
  <c r="EN281" i="3" s="1"/>
  <c r="EM273" i="3"/>
  <c r="EN273" i="3" s="1"/>
  <c r="EM265" i="3"/>
  <c r="EN265" i="3" s="1"/>
  <c r="EM257" i="3"/>
  <c r="EN257" i="3" s="1"/>
  <c r="EM193" i="3"/>
  <c r="EN193" i="3" s="1"/>
  <c r="EM185" i="3"/>
  <c r="EN185" i="3" s="1"/>
  <c r="EM177" i="3"/>
  <c r="EN177" i="3" s="1"/>
  <c r="EM73" i="3"/>
  <c r="EN73" i="3" s="1"/>
  <c r="EM65" i="3"/>
  <c r="EN65" i="3" s="1"/>
  <c r="EM57" i="3"/>
  <c r="EN57" i="3" s="1"/>
  <c r="FK413" i="3"/>
  <c r="FL413" i="3" s="1"/>
  <c r="FK405" i="3"/>
  <c r="FL405" i="3" s="1"/>
  <c r="FK397" i="3"/>
  <c r="FL397" i="3" s="1"/>
  <c r="FK389" i="3"/>
  <c r="FL389" i="3" s="1"/>
  <c r="FK381" i="3"/>
  <c r="FL381" i="3" s="1"/>
  <c r="FK373" i="3"/>
  <c r="FL373" i="3" s="1"/>
  <c r="FK365" i="3"/>
  <c r="FL365" i="3" s="1"/>
  <c r="FK357" i="3"/>
  <c r="FL357" i="3" s="1"/>
  <c r="FK349" i="3"/>
  <c r="FL349" i="3" s="1"/>
  <c r="FK341" i="3"/>
  <c r="FL341" i="3" s="1"/>
  <c r="FK333" i="3"/>
  <c r="FL333" i="3" s="1"/>
  <c r="FK325" i="3"/>
  <c r="FL325" i="3" s="1"/>
  <c r="FK317" i="3"/>
  <c r="FL317" i="3" s="1"/>
  <c r="FK309" i="3"/>
  <c r="FL309" i="3" s="1"/>
  <c r="FK301" i="3"/>
  <c r="FL301" i="3" s="1"/>
  <c r="FK293" i="3"/>
  <c r="FL293" i="3" s="1"/>
  <c r="FK285" i="3"/>
  <c r="FL285" i="3" s="1"/>
  <c r="FK277" i="3"/>
  <c r="FL277" i="3" s="1"/>
  <c r="FK269" i="3"/>
  <c r="FL269" i="3" s="1"/>
  <c r="FK261" i="3"/>
  <c r="FL261" i="3" s="1"/>
  <c r="FK253" i="3"/>
  <c r="FL253" i="3" s="1"/>
  <c r="FK197" i="3"/>
  <c r="FL197" i="3" s="1"/>
  <c r="FK189" i="3"/>
  <c r="FL189" i="3" s="1"/>
  <c r="FK181" i="3"/>
  <c r="FL181" i="3" s="1"/>
  <c r="FK173" i="3"/>
  <c r="FL173" i="3" s="1"/>
  <c r="FK165" i="3"/>
  <c r="FL165" i="3" s="1"/>
  <c r="FK157" i="3"/>
  <c r="FL157" i="3" s="1"/>
  <c r="FK149" i="3"/>
  <c r="FL149" i="3" s="1"/>
  <c r="FK101" i="3"/>
  <c r="FL101" i="3" s="1"/>
  <c r="FK93" i="3"/>
  <c r="FL93" i="3" s="1"/>
  <c r="FK85" i="3"/>
  <c r="FL85" i="3" s="1"/>
  <c r="FK69" i="3"/>
  <c r="FL69" i="3" s="1"/>
  <c r="FK61" i="3"/>
  <c r="FL61" i="3" s="1"/>
  <c r="FQ60" i="3"/>
  <c r="FR60" i="3" s="1"/>
  <c r="DG60" i="3"/>
  <c r="DH60" i="3" s="1"/>
  <c r="CU352" i="3"/>
  <c r="CV352" i="3" s="1"/>
  <c r="DG158" i="3"/>
  <c r="DH158" i="3" s="1"/>
  <c r="DG94" i="3"/>
  <c r="DH94" i="3" s="1"/>
  <c r="DG166" i="3"/>
  <c r="DH166" i="3" s="1"/>
  <c r="DG150" i="3"/>
  <c r="DH150" i="3" s="1"/>
  <c r="DG102" i="3"/>
  <c r="DH102" i="3" s="1"/>
  <c r="EM50" i="3"/>
  <c r="EN50" i="3" s="1"/>
  <c r="DZ59" i="3"/>
  <c r="EA59" i="3" s="1"/>
  <c r="DZ51" i="3"/>
  <c r="EA51" i="3" s="1"/>
  <c r="DZ43" i="3"/>
  <c r="EA43" i="3" s="1"/>
  <c r="DZ35" i="3"/>
  <c r="EA35" i="3" s="1"/>
  <c r="EG26" i="3"/>
  <c r="EH26" i="3" s="1"/>
  <c r="EG18" i="3"/>
  <c r="EH18" i="3" s="1"/>
  <c r="FK59" i="3"/>
  <c r="FL59" i="3" s="1"/>
  <c r="FK51" i="3"/>
  <c r="FL51" i="3" s="1"/>
  <c r="FK43" i="3"/>
  <c r="FL43" i="3" s="1"/>
  <c r="FK35" i="3"/>
  <c r="FL35" i="3" s="1"/>
  <c r="DG44" i="3"/>
  <c r="DH44" i="3" s="1"/>
  <c r="CU305" i="3"/>
  <c r="CV305" i="3" s="1"/>
  <c r="DS204" i="3"/>
  <c r="DT204" i="3" s="1"/>
  <c r="DM204" i="3"/>
  <c r="DN204" i="3" s="1"/>
  <c r="CU17" i="3"/>
  <c r="CV17" i="3" s="1"/>
  <c r="GJ17" i="3"/>
  <c r="GK17" i="3" s="1"/>
  <c r="CI66" i="3"/>
  <c r="CJ66" i="3" s="1"/>
  <c r="CI58" i="3"/>
  <c r="CJ58" i="3" s="1"/>
  <c r="CI50" i="3"/>
  <c r="CJ50" i="3" s="1"/>
  <c r="CI34" i="3"/>
  <c r="CJ34" i="3" s="1"/>
  <c r="CO2" i="3"/>
  <c r="CP2" i="3" s="1"/>
  <c r="CO145" i="3"/>
  <c r="CP145" i="3" s="1"/>
  <c r="CO137" i="3"/>
  <c r="CP137" i="3" s="1"/>
  <c r="CO129" i="3"/>
  <c r="CP129" i="3" s="1"/>
  <c r="CO25" i="3"/>
  <c r="CP25" i="3" s="1"/>
  <c r="CO17" i="3"/>
  <c r="CP17" i="3" s="1"/>
  <c r="CU416" i="3"/>
  <c r="CV416" i="3" s="1"/>
  <c r="CU408" i="3"/>
  <c r="CV408" i="3" s="1"/>
  <c r="CU400" i="3"/>
  <c r="CV400" i="3" s="1"/>
  <c r="CU392" i="3"/>
  <c r="CV392" i="3" s="1"/>
  <c r="CU384" i="3"/>
  <c r="CV384" i="3" s="1"/>
  <c r="CU376" i="3"/>
  <c r="CV376" i="3" s="1"/>
  <c r="CU368" i="3"/>
  <c r="CV368" i="3" s="1"/>
  <c r="CU360" i="3"/>
  <c r="CV360" i="3" s="1"/>
  <c r="CU344" i="3"/>
  <c r="CV344" i="3" s="1"/>
  <c r="CU2" i="3"/>
  <c r="CV2" i="3" s="1"/>
  <c r="DM13" i="3"/>
  <c r="DN13" i="3" s="1"/>
  <c r="FK14" i="3"/>
  <c r="FL14" i="3" s="1"/>
  <c r="FQ13" i="3"/>
  <c r="FR13" i="3" s="1"/>
  <c r="CI3" i="3"/>
  <c r="CJ3" i="3" s="1"/>
  <c r="CU14" i="3"/>
  <c r="CV14" i="3" s="1"/>
  <c r="DG4" i="3"/>
  <c r="DH4" i="3" s="1"/>
  <c r="DZ2" i="3"/>
  <c r="EA2" i="3" s="1"/>
  <c r="DS13" i="3"/>
  <c r="DT13" i="3" s="1"/>
  <c r="EG3" i="3"/>
  <c r="EH3" i="3" s="1"/>
  <c r="CU336" i="3"/>
  <c r="CV336" i="3" s="1"/>
  <c r="CU328" i="3"/>
  <c r="CV328" i="3" s="1"/>
  <c r="CU320" i="3"/>
  <c r="CV320" i="3" s="1"/>
  <c r="CU312" i="3"/>
  <c r="CV312" i="3" s="1"/>
  <c r="CU304" i="3"/>
  <c r="CV304" i="3" s="1"/>
  <c r="CU296" i="3"/>
  <c r="CV296" i="3" s="1"/>
  <c r="CU288" i="3"/>
  <c r="CV288" i="3" s="1"/>
  <c r="CU280" i="3"/>
  <c r="CV280" i="3" s="1"/>
  <c r="CU272" i="3"/>
  <c r="CV272" i="3" s="1"/>
  <c r="CU264" i="3"/>
  <c r="CV264" i="3" s="1"/>
  <c r="CU256" i="3"/>
  <c r="CV256" i="3" s="1"/>
  <c r="DG14" i="3"/>
  <c r="DH14" i="3" s="1"/>
  <c r="DM4" i="3"/>
  <c r="DN4" i="3" s="1"/>
  <c r="DS4" i="3"/>
  <c r="DT4" i="3" s="1"/>
  <c r="DZ3" i="3"/>
  <c r="EA3" i="3" s="1"/>
  <c r="EG58" i="3"/>
  <c r="EH58" i="3" s="1"/>
  <c r="EG50" i="3"/>
  <c r="EH50" i="3" s="1"/>
  <c r="EG34" i="3"/>
  <c r="EH34" i="3" s="1"/>
  <c r="EM2" i="3"/>
  <c r="EN2" i="3" s="1"/>
  <c r="EM25" i="3"/>
  <c r="EN25" i="3" s="1"/>
  <c r="EM17" i="3"/>
  <c r="EN17" i="3" s="1"/>
  <c r="EM9" i="3"/>
  <c r="EN9" i="3" s="1"/>
  <c r="FK13" i="3"/>
  <c r="FL13" i="3" s="1"/>
  <c r="FQ4" i="3"/>
  <c r="FR4" i="3" s="1"/>
  <c r="GJ2" i="3"/>
  <c r="GK2" i="3" s="1"/>
  <c r="GJ18" i="3"/>
  <c r="GK18" i="3" s="1"/>
  <c r="GJ26" i="3"/>
  <c r="GK26" i="3" s="1"/>
  <c r="GJ34" i="3"/>
  <c r="GK34" i="3" s="1"/>
  <c r="GJ50" i="3"/>
  <c r="GK50" i="3" s="1"/>
  <c r="GJ58" i="3"/>
  <c r="GK58" i="3" s="1"/>
  <c r="CI2" i="3"/>
  <c r="CJ2" i="3" s="1"/>
  <c r="DG61" i="3"/>
  <c r="DH61" i="3" s="1"/>
  <c r="DG53" i="3"/>
  <c r="DH53" i="3" s="1"/>
  <c r="DG45" i="3"/>
  <c r="DH45" i="3" s="1"/>
  <c r="DG37" i="3"/>
  <c r="DH37" i="3" s="1"/>
  <c r="DG13" i="3"/>
  <c r="DH13" i="3" s="1"/>
  <c r="DG5" i="3"/>
  <c r="DH5" i="3" s="1"/>
  <c r="DM59" i="3"/>
  <c r="DN59" i="3" s="1"/>
  <c r="DM51" i="3"/>
  <c r="DN51" i="3" s="1"/>
  <c r="DM43" i="3"/>
  <c r="DN43" i="3" s="1"/>
  <c r="DM35" i="3"/>
  <c r="DN35" i="3" s="1"/>
  <c r="DM27" i="3"/>
  <c r="DN27" i="3" s="1"/>
  <c r="DM19" i="3"/>
  <c r="DN19" i="3" s="1"/>
  <c r="DM11" i="3"/>
  <c r="DN11" i="3" s="1"/>
  <c r="DM3" i="3"/>
  <c r="DN3" i="3" s="1"/>
  <c r="DS59" i="3"/>
  <c r="DT59" i="3" s="1"/>
  <c r="DS51" i="3"/>
  <c r="DT51" i="3" s="1"/>
  <c r="DS43" i="3"/>
  <c r="DT43" i="3" s="1"/>
  <c r="DS35" i="3"/>
  <c r="DT35" i="3" s="1"/>
  <c r="DS27" i="3"/>
  <c r="DT27" i="3" s="1"/>
  <c r="DS19" i="3"/>
  <c r="DT19" i="3" s="1"/>
  <c r="DS11" i="3"/>
  <c r="DT11" i="3" s="1"/>
  <c r="DS3" i="3"/>
  <c r="DT3" i="3" s="1"/>
  <c r="DZ58" i="3"/>
  <c r="EA58" i="3" s="1"/>
  <c r="DZ50" i="3"/>
  <c r="EA50" i="3" s="1"/>
  <c r="DZ34" i="3"/>
  <c r="EA34" i="3" s="1"/>
  <c r="DZ26" i="3"/>
  <c r="EA26" i="3" s="1"/>
  <c r="DZ18" i="3"/>
  <c r="EA18" i="3" s="1"/>
  <c r="EG2" i="3"/>
  <c r="EH2" i="3" s="1"/>
  <c r="FK60" i="3"/>
  <c r="FL60" i="3" s="1"/>
  <c r="FK52" i="3"/>
  <c r="FL52" i="3" s="1"/>
  <c r="FK44" i="3"/>
  <c r="FL44" i="3" s="1"/>
  <c r="FK36" i="3"/>
  <c r="FL36" i="3" s="1"/>
  <c r="FK20" i="3"/>
  <c r="FL20" i="3" s="1"/>
  <c r="FK12" i="3"/>
  <c r="FL12" i="3" s="1"/>
  <c r="FK4" i="3"/>
  <c r="FL4" i="3" s="1"/>
  <c r="FQ59" i="3"/>
  <c r="FR59" i="3" s="1"/>
  <c r="FQ51" i="3"/>
  <c r="FR51" i="3" s="1"/>
  <c r="FQ43" i="3"/>
  <c r="FR43" i="3" s="1"/>
  <c r="FQ35" i="3"/>
  <c r="FR35" i="3" s="1"/>
  <c r="FQ27" i="3"/>
  <c r="FR27" i="3" s="1"/>
  <c r="FQ19" i="3"/>
  <c r="FR19" i="3" s="1"/>
  <c r="FQ11" i="3"/>
  <c r="FR11" i="3" s="1"/>
  <c r="FQ3" i="3"/>
  <c r="FR3" i="3" s="1"/>
  <c r="GJ3" i="3"/>
  <c r="GK3" i="3" s="1"/>
  <c r="GJ11" i="3"/>
  <c r="GK11" i="3" s="1"/>
  <c r="GJ19" i="3"/>
  <c r="GK19" i="3" s="1"/>
  <c r="GJ27" i="3"/>
  <c r="GK27" i="3" s="1"/>
  <c r="GJ35" i="3"/>
  <c r="GK35" i="3" s="1"/>
  <c r="GJ43" i="3"/>
  <c r="GK43" i="3" s="1"/>
  <c r="GJ51" i="3"/>
  <c r="GK51" i="3" s="1"/>
  <c r="GJ59" i="3"/>
  <c r="GK59" i="3" s="1"/>
  <c r="GJ4" i="3"/>
  <c r="GK4" i="3" s="1"/>
  <c r="CI14" i="3"/>
  <c r="CJ14" i="3" s="1"/>
  <c r="CO13" i="3"/>
  <c r="CP13" i="3" s="1"/>
  <c r="CU4" i="3"/>
  <c r="CV4" i="3" s="1"/>
  <c r="DM2" i="3"/>
  <c r="DN2" i="3" s="1"/>
  <c r="EG14" i="3"/>
  <c r="EH14" i="3" s="1"/>
  <c r="EM13" i="3"/>
  <c r="EN13" i="3" s="1"/>
  <c r="FK2" i="3"/>
  <c r="FL2" i="3" s="1"/>
  <c r="GJ14" i="3"/>
  <c r="GK14" i="3" s="1"/>
  <c r="DZ67" i="3"/>
  <c r="EA67" i="3" s="1"/>
  <c r="EM249" i="3"/>
  <c r="EN249" i="3" s="1"/>
  <c r="EM241" i="3"/>
  <c r="EN241" i="3" s="1"/>
  <c r="EM233" i="3"/>
  <c r="EN233" i="3" s="1"/>
  <c r="CO415" i="3"/>
  <c r="CP415" i="3" s="1"/>
  <c r="CO407" i="3"/>
  <c r="CP407" i="3" s="1"/>
  <c r="CO399" i="3"/>
  <c r="CP399" i="3" s="1"/>
  <c r="CO383" i="3"/>
  <c r="CP383" i="3" s="1"/>
  <c r="CO375" i="3"/>
  <c r="CP375" i="3" s="1"/>
  <c r="CO367" i="3"/>
  <c r="CP367" i="3" s="1"/>
  <c r="CO359" i="3"/>
  <c r="CP359" i="3" s="1"/>
  <c r="CO351" i="3"/>
  <c r="CP351" i="3" s="1"/>
  <c r="CO343" i="3"/>
  <c r="CP343" i="3" s="1"/>
  <c r="CO335" i="3"/>
  <c r="CP335" i="3" s="1"/>
  <c r="CO327" i="3"/>
  <c r="CP327" i="3" s="1"/>
  <c r="CO319" i="3"/>
  <c r="CP319" i="3" s="1"/>
  <c r="CO311" i="3"/>
  <c r="CP311" i="3" s="1"/>
  <c r="CO303" i="3"/>
  <c r="CP303" i="3" s="1"/>
  <c r="CO295" i="3"/>
  <c r="CP295" i="3" s="1"/>
  <c r="CO287" i="3"/>
  <c r="CP287" i="3" s="1"/>
  <c r="CO279" i="3"/>
  <c r="CP279" i="3" s="1"/>
  <c r="CO271" i="3"/>
  <c r="CP271" i="3" s="1"/>
  <c r="CO263" i="3"/>
  <c r="CP263" i="3" s="1"/>
  <c r="CO255" i="3"/>
  <c r="CP255" i="3" s="1"/>
  <c r="CO247" i="3"/>
  <c r="CP247" i="3" s="1"/>
  <c r="CO239" i="3"/>
  <c r="CP239" i="3" s="1"/>
  <c r="CO231" i="3"/>
  <c r="CP231" i="3" s="1"/>
  <c r="CO175" i="3"/>
  <c r="CP175" i="3" s="1"/>
  <c r="CO143" i="3"/>
  <c r="CP143" i="3" s="1"/>
  <c r="CO135" i="3"/>
  <c r="CP135" i="3" s="1"/>
  <c r="CO127" i="3"/>
  <c r="CP127" i="3" s="1"/>
  <c r="CU414" i="3"/>
  <c r="CV414" i="3" s="1"/>
  <c r="CU406" i="3"/>
  <c r="CV406" i="3" s="1"/>
  <c r="CU398" i="3"/>
  <c r="CV398" i="3" s="1"/>
  <c r="CU390" i="3"/>
  <c r="CV390" i="3" s="1"/>
  <c r="CU382" i="3"/>
  <c r="CV382" i="3" s="1"/>
  <c r="CU374" i="3"/>
  <c r="CV374" i="3" s="1"/>
  <c r="CU366" i="3"/>
  <c r="CV366" i="3" s="1"/>
  <c r="CU358" i="3"/>
  <c r="CV358" i="3" s="1"/>
  <c r="CU350" i="3"/>
  <c r="CV350" i="3" s="1"/>
  <c r="CU342" i="3"/>
  <c r="CV342" i="3" s="1"/>
  <c r="CU334" i="3"/>
  <c r="CV334" i="3" s="1"/>
  <c r="CU326" i="3"/>
  <c r="CV326" i="3" s="1"/>
  <c r="CU318" i="3"/>
  <c r="CV318" i="3" s="1"/>
  <c r="CU310" i="3"/>
  <c r="CV310" i="3" s="1"/>
  <c r="CU302" i="3"/>
  <c r="CV302" i="3" s="1"/>
  <c r="CU294" i="3"/>
  <c r="CV294" i="3" s="1"/>
  <c r="CU286" i="3"/>
  <c r="CV286" i="3" s="1"/>
  <c r="CU278" i="3"/>
  <c r="CV278" i="3" s="1"/>
  <c r="CU270" i="3"/>
  <c r="CV270" i="3" s="1"/>
  <c r="CU262" i="3"/>
  <c r="CV262" i="3" s="1"/>
  <c r="CU254" i="3"/>
  <c r="CV254" i="3" s="1"/>
  <c r="CU190" i="3"/>
  <c r="CV190" i="3" s="1"/>
  <c r="CU174" i="3"/>
  <c r="CV174" i="3" s="1"/>
  <c r="CU166" i="3"/>
  <c r="CV166" i="3" s="1"/>
  <c r="CU158" i="3"/>
  <c r="CV158" i="3" s="1"/>
  <c r="CU150" i="3"/>
  <c r="CV150" i="3" s="1"/>
  <c r="CU142" i="3"/>
  <c r="CV142" i="3" s="1"/>
  <c r="CU134" i="3"/>
  <c r="CV134" i="3" s="1"/>
  <c r="CU102" i="3"/>
  <c r="CV102" i="3" s="1"/>
  <c r="CU94" i="3"/>
  <c r="CV94" i="3" s="1"/>
  <c r="DG220" i="3"/>
  <c r="DH220" i="3" s="1"/>
  <c r="DG212" i="3"/>
  <c r="DH212" i="3" s="1"/>
  <c r="DG204" i="3"/>
  <c r="DH204" i="3" s="1"/>
  <c r="DG172" i="3"/>
  <c r="DH172" i="3" s="1"/>
  <c r="DG164" i="3"/>
  <c r="DH164" i="3" s="1"/>
  <c r="DG156" i="3"/>
  <c r="DH156" i="3" s="1"/>
  <c r="DG124" i="3"/>
  <c r="DH124" i="3" s="1"/>
  <c r="DG116" i="3"/>
  <c r="DH116" i="3" s="1"/>
  <c r="DG108" i="3"/>
  <c r="DH108" i="3" s="1"/>
  <c r="DG100" i="3"/>
  <c r="DH100" i="3" s="1"/>
  <c r="DG92" i="3"/>
  <c r="DH92" i="3" s="1"/>
  <c r="DG84" i="3"/>
  <c r="DH84" i="3" s="1"/>
  <c r="DG68" i="3"/>
  <c r="DH68" i="3" s="1"/>
  <c r="DM74" i="3"/>
  <c r="DN74" i="3" s="1"/>
  <c r="CO410" i="3"/>
  <c r="CP410" i="3" s="1"/>
  <c r="CO402" i="3"/>
  <c r="CP402" i="3" s="1"/>
  <c r="CO394" i="3"/>
  <c r="CP394" i="3" s="1"/>
  <c r="CO386" i="3"/>
  <c r="CP386" i="3" s="1"/>
  <c r="CO378" i="3"/>
  <c r="CP378" i="3" s="1"/>
  <c r="CO370" i="3"/>
  <c r="CP370" i="3" s="1"/>
  <c r="CO362" i="3"/>
  <c r="CP362" i="3" s="1"/>
  <c r="CO354" i="3"/>
  <c r="CP354" i="3" s="1"/>
  <c r="CO346" i="3"/>
  <c r="CP346" i="3" s="1"/>
  <c r="CO338" i="3"/>
  <c r="CP338" i="3" s="1"/>
  <c r="CO330" i="3"/>
  <c r="CP330" i="3" s="1"/>
  <c r="CO322" i="3"/>
  <c r="CP322" i="3" s="1"/>
  <c r="CO314" i="3"/>
  <c r="CP314" i="3" s="1"/>
  <c r="CO306" i="3"/>
  <c r="CP306" i="3" s="1"/>
  <c r="CO298" i="3"/>
  <c r="CP298" i="3" s="1"/>
  <c r="CO290" i="3"/>
  <c r="CP290" i="3" s="1"/>
  <c r="CO282" i="3"/>
  <c r="CP282" i="3" s="1"/>
  <c r="CO274" i="3"/>
  <c r="CP274" i="3" s="1"/>
  <c r="CO266" i="3"/>
  <c r="CP266" i="3" s="1"/>
  <c r="CO258" i="3"/>
  <c r="CP258" i="3" s="1"/>
  <c r="CO250" i="3"/>
  <c r="CP250" i="3" s="1"/>
  <c r="CO194" i="3"/>
  <c r="CP194" i="3" s="1"/>
  <c r="CO186" i="3"/>
  <c r="CP186" i="3" s="1"/>
  <c r="CO178" i="3"/>
  <c r="CP178" i="3" s="1"/>
  <c r="CU169" i="3"/>
  <c r="CV169" i="3" s="1"/>
  <c r="CU161" i="3"/>
  <c r="CV161" i="3" s="1"/>
  <c r="CU153" i="3"/>
  <c r="CV153" i="3" s="1"/>
  <c r="CU105" i="3"/>
  <c r="CV105" i="3" s="1"/>
  <c r="CU97" i="3"/>
  <c r="CV97" i="3" s="1"/>
  <c r="CU89" i="3"/>
  <c r="CV89" i="3" s="1"/>
  <c r="CU81" i="3"/>
  <c r="CV81" i="3" s="1"/>
  <c r="DG119" i="3"/>
  <c r="DH119" i="3" s="1"/>
  <c r="DG111" i="3"/>
  <c r="DH111" i="3" s="1"/>
  <c r="DM77" i="3"/>
  <c r="DN77" i="3" s="1"/>
  <c r="DM29" i="3"/>
  <c r="DN29" i="3" s="1"/>
  <c r="DG46" i="3"/>
  <c r="DH46" i="3" s="1"/>
  <c r="DG38" i="3"/>
  <c r="DH38" i="3" s="1"/>
  <c r="DG22" i="3"/>
  <c r="DH22" i="3" s="1"/>
  <c r="FK29" i="3"/>
  <c r="FL29" i="3" s="1"/>
  <c r="DG54" i="3"/>
  <c r="DH54" i="3" s="1"/>
  <c r="DG30" i="3"/>
  <c r="DH30" i="3" s="1"/>
  <c r="FK21" i="3"/>
  <c r="FL21" i="3" s="1"/>
  <c r="DM21" i="3"/>
  <c r="DN21" i="3" s="1"/>
  <c r="DS77" i="3"/>
  <c r="DT77" i="3" s="1"/>
  <c r="DS29" i="3"/>
  <c r="DT29" i="3" s="1"/>
  <c r="DS21" i="3"/>
  <c r="DT21" i="3" s="1"/>
  <c r="EG243" i="3"/>
  <c r="EH243" i="3" s="1"/>
  <c r="EG235" i="3"/>
  <c r="EH235" i="3" s="1"/>
  <c r="EG227" i="3"/>
  <c r="EH227" i="3" s="1"/>
  <c r="EG147" i="3"/>
  <c r="EH147" i="3" s="1"/>
  <c r="EG139" i="3"/>
  <c r="EH139" i="3" s="1"/>
  <c r="EG131" i="3"/>
  <c r="EH131" i="3" s="1"/>
  <c r="EM410" i="3"/>
  <c r="EN410" i="3" s="1"/>
  <c r="EM402" i="3"/>
  <c r="EN402" i="3" s="1"/>
  <c r="EM394" i="3"/>
  <c r="EN394" i="3" s="1"/>
  <c r="EM386" i="3"/>
  <c r="EN386" i="3" s="1"/>
  <c r="EM378" i="3"/>
  <c r="EN378" i="3" s="1"/>
  <c r="EM370" i="3"/>
  <c r="EN370" i="3" s="1"/>
  <c r="EM362" i="3"/>
  <c r="EN362" i="3" s="1"/>
  <c r="EM354" i="3"/>
  <c r="EN354" i="3" s="1"/>
  <c r="EM346" i="3"/>
  <c r="EN346" i="3" s="1"/>
  <c r="EM338" i="3"/>
  <c r="EN338" i="3" s="1"/>
  <c r="EM330" i="3"/>
  <c r="EN330" i="3" s="1"/>
  <c r="EM322" i="3"/>
  <c r="EN322" i="3" s="1"/>
  <c r="EM314" i="3"/>
  <c r="EN314" i="3" s="1"/>
  <c r="EM306" i="3"/>
  <c r="EN306" i="3" s="1"/>
  <c r="EM298" i="3"/>
  <c r="EN298" i="3" s="1"/>
  <c r="EM290" i="3"/>
  <c r="EN290" i="3" s="1"/>
  <c r="EM282" i="3"/>
  <c r="EN282" i="3" s="1"/>
  <c r="EM274" i="3"/>
  <c r="EN274" i="3" s="1"/>
  <c r="EM266" i="3"/>
  <c r="EN266" i="3" s="1"/>
  <c r="EM258" i="3"/>
  <c r="EN258" i="3" s="1"/>
  <c r="EM250" i="3"/>
  <c r="EN250" i="3" s="1"/>
  <c r="EM194" i="3"/>
  <c r="EN194" i="3" s="1"/>
  <c r="EM186" i="3"/>
  <c r="EN186" i="3" s="1"/>
  <c r="EM178" i="3"/>
  <c r="EN178" i="3" s="1"/>
  <c r="EM146" i="3"/>
  <c r="EN146" i="3" s="1"/>
  <c r="EM138" i="3"/>
  <c r="EN138" i="3" s="1"/>
  <c r="EM130" i="3"/>
  <c r="EN130" i="3" s="1"/>
  <c r="FK78" i="3"/>
  <c r="FL78" i="3" s="1"/>
  <c r="FK54" i="3"/>
  <c r="FL54" i="3" s="1"/>
  <c r="FK46" i="3"/>
  <c r="FL46" i="3" s="1"/>
  <c r="FK38" i="3"/>
  <c r="FL38" i="3" s="1"/>
  <c r="FK30" i="3"/>
  <c r="FL30" i="3" s="1"/>
  <c r="FK22" i="3"/>
  <c r="FL22" i="3" s="1"/>
  <c r="FQ77" i="3"/>
  <c r="FR77" i="3" s="1"/>
  <c r="FQ29" i="3"/>
  <c r="FR29" i="3" s="1"/>
  <c r="FQ21" i="3"/>
  <c r="FR21" i="3" s="1"/>
  <c r="GJ25" i="3"/>
  <c r="GK25" i="3" s="1"/>
  <c r="GJ33" i="3"/>
  <c r="GK33" i="3" s="1"/>
  <c r="GJ41" i="3"/>
  <c r="GK41" i="3" s="1"/>
  <c r="GJ49" i="3"/>
  <c r="GK49" i="3" s="1"/>
  <c r="GJ57" i="3"/>
  <c r="GK57" i="3" s="1"/>
  <c r="GJ65" i="3"/>
  <c r="GK65" i="3" s="1"/>
  <c r="GJ81" i="3"/>
  <c r="GK81" i="3" s="1"/>
  <c r="GJ89" i="3"/>
  <c r="GK89" i="3" s="1"/>
  <c r="GJ97" i="3"/>
  <c r="GK97" i="3" s="1"/>
  <c r="GJ105" i="3"/>
  <c r="GK105" i="3" s="1"/>
  <c r="GJ129" i="3"/>
  <c r="GK129" i="3" s="1"/>
  <c r="GJ137" i="3"/>
  <c r="GK137" i="3" s="1"/>
  <c r="GJ145" i="3"/>
  <c r="GK145" i="3" s="1"/>
  <c r="GJ153" i="3"/>
  <c r="GK153" i="3" s="1"/>
  <c r="GJ161" i="3"/>
  <c r="GK161" i="3" s="1"/>
  <c r="GJ169" i="3"/>
  <c r="GK169" i="3" s="1"/>
  <c r="GJ177" i="3"/>
  <c r="GK177" i="3" s="1"/>
  <c r="GJ185" i="3"/>
  <c r="GK185" i="3" s="1"/>
  <c r="GJ193" i="3"/>
  <c r="GK193" i="3" s="1"/>
  <c r="GJ257" i="3"/>
  <c r="GK257" i="3" s="1"/>
  <c r="GJ265" i="3"/>
  <c r="GK265" i="3" s="1"/>
  <c r="GJ273" i="3"/>
  <c r="GK273" i="3" s="1"/>
  <c r="GJ281" i="3"/>
  <c r="GK281" i="3" s="1"/>
  <c r="GJ289" i="3"/>
  <c r="GK289" i="3" s="1"/>
  <c r="GJ297" i="3"/>
  <c r="GK297" i="3" s="1"/>
  <c r="GJ305" i="3"/>
  <c r="GK305" i="3" s="1"/>
  <c r="GJ313" i="3"/>
  <c r="GK313" i="3" s="1"/>
  <c r="GJ321" i="3"/>
  <c r="GK321" i="3" s="1"/>
  <c r="GJ329" i="3"/>
  <c r="GK329" i="3" s="1"/>
  <c r="GJ337" i="3"/>
  <c r="GK337" i="3" s="1"/>
  <c r="GJ345" i="3"/>
  <c r="GK345" i="3" s="1"/>
  <c r="GJ353" i="3"/>
  <c r="GK353" i="3" s="1"/>
  <c r="GJ361" i="3"/>
  <c r="GK361" i="3" s="1"/>
  <c r="GJ369" i="3"/>
  <c r="GK369" i="3" s="1"/>
  <c r="GJ377" i="3"/>
  <c r="GK377" i="3" s="1"/>
  <c r="GJ385" i="3"/>
  <c r="GK385" i="3" s="1"/>
  <c r="GJ393" i="3"/>
  <c r="GK393" i="3" s="1"/>
  <c r="GJ401" i="3"/>
  <c r="GK401" i="3" s="1"/>
  <c r="GJ409" i="3"/>
  <c r="GK409" i="3" s="1"/>
  <c r="DG21" i="3"/>
  <c r="DH21" i="3" s="1"/>
  <c r="CU54" i="3"/>
  <c r="CV54" i="3" s="1"/>
  <c r="CU30" i="3"/>
  <c r="CV30" i="3" s="1"/>
  <c r="DG29" i="3"/>
  <c r="DH29" i="3" s="1"/>
  <c r="CU38" i="3"/>
  <c r="CV38" i="3" s="1"/>
  <c r="CU22" i="3"/>
  <c r="CV22" i="3" s="1"/>
  <c r="CI54" i="3"/>
  <c r="CJ54" i="3" s="1"/>
  <c r="CI46" i="3"/>
  <c r="CJ46" i="3" s="1"/>
  <c r="CI38" i="3"/>
  <c r="CJ38" i="3" s="1"/>
  <c r="CI30" i="3"/>
  <c r="CJ30" i="3" s="1"/>
  <c r="CI22" i="3"/>
  <c r="CJ22" i="3" s="1"/>
  <c r="CO61" i="3"/>
  <c r="CP61" i="3" s="1"/>
  <c r="CO53" i="3"/>
  <c r="CP53" i="3" s="1"/>
  <c r="CO45" i="3"/>
  <c r="CP45" i="3" s="1"/>
  <c r="CO37" i="3"/>
  <c r="CP37" i="3" s="1"/>
  <c r="CO29" i="3"/>
  <c r="CP29" i="3" s="1"/>
  <c r="CO21" i="3"/>
  <c r="CP21" i="3" s="1"/>
  <c r="EG54" i="3"/>
  <c r="EH54" i="3" s="1"/>
  <c r="EG46" i="3"/>
  <c r="EH46" i="3" s="1"/>
  <c r="EG38" i="3"/>
  <c r="EH38" i="3" s="1"/>
  <c r="EG30" i="3"/>
  <c r="EH30" i="3" s="1"/>
  <c r="EG22" i="3"/>
  <c r="EH22" i="3" s="1"/>
  <c r="EM61" i="3"/>
  <c r="EN61" i="3" s="1"/>
  <c r="EM53" i="3"/>
  <c r="EN53" i="3" s="1"/>
  <c r="EM45" i="3"/>
  <c r="EN45" i="3" s="1"/>
  <c r="EM37" i="3"/>
  <c r="EN37" i="3" s="1"/>
  <c r="EM29" i="3"/>
  <c r="EN29" i="3" s="1"/>
  <c r="EM21" i="3"/>
  <c r="EN21" i="3" s="1"/>
  <c r="GJ22" i="3"/>
  <c r="GK22" i="3" s="1"/>
  <c r="GJ30" i="3"/>
  <c r="GK30" i="3" s="1"/>
  <c r="GJ38" i="3"/>
  <c r="GK38" i="3" s="1"/>
  <c r="GJ46" i="3"/>
  <c r="GK46" i="3" s="1"/>
  <c r="GJ54" i="3"/>
  <c r="GK54" i="3" s="1"/>
  <c r="CU46" i="3"/>
  <c r="CV46" i="3" s="1"/>
  <c r="FK77" i="3"/>
  <c r="FL77" i="3" s="1"/>
  <c r="CO391" i="3"/>
  <c r="CP391" i="3" s="1"/>
  <c r="CO183" i="3"/>
  <c r="CP183" i="3" s="1"/>
  <c r="CO191" i="3"/>
  <c r="CP191" i="3" s="1"/>
  <c r="DG191" i="3"/>
  <c r="DH191" i="3" s="1"/>
  <c r="CU182" i="3"/>
  <c r="CV182" i="3" s="1"/>
  <c r="FK86" i="3"/>
  <c r="FL86" i="3" s="1"/>
  <c r="DG86" i="3"/>
  <c r="DH86" i="3" s="1"/>
  <c r="CU86" i="3"/>
  <c r="CV86" i="3" s="1"/>
  <c r="EG10" i="3"/>
  <c r="EH10" i="3" s="1"/>
  <c r="GJ10" i="3"/>
  <c r="GK10" i="3" s="1"/>
  <c r="DZ10" i="3"/>
  <c r="EA10" i="3" s="1"/>
  <c r="EY23" i="3"/>
  <c r="EZ23" i="3" s="1"/>
  <c r="FX23" i="3"/>
  <c r="FY23" i="3" s="1"/>
  <c r="GD23" i="3"/>
  <c r="GE23" i="3" s="1"/>
  <c r="ES23" i="3"/>
  <c r="ET23" i="3" s="1"/>
  <c r="GP23" i="3"/>
  <c r="GQ23" i="3" s="1"/>
  <c r="FE23" i="3"/>
  <c r="FF23" i="3" s="1"/>
  <c r="DG55" i="3"/>
  <c r="DH55" i="3" s="1"/>
  <c r="DG23" i="3"/>
  <c r="DH23" i="3" s="1"/>
  <c r="DG7" i="3"/>
  <c r="DH7" i="3" s="1"/>
  <c r="GD24" i="3"/>
  <c r="GE24" i="3" s="1"/>
  <c r="GP24" i="3"/>
  <c r="GQ24" i="3" s="1"/>
  <c r="FX24" i="3"/>
  <c r="FY24" i="3" s="1"/>
  <c r="FE24" i="3"/>
  <c r="FF24" i="3" s="1"/>
  <c r="EY24" i="3"/>
  <c r="EZ24" i="3" s="1"/>
  <c r="ES24" i="3"/>
  <c r="ET24" i="3" s="1"/>
  <c r="CU32" i="3"/>
  <c r="CV32" i="3" s="1"/>
  <c r="EY33" i="3"/>
  <c r="EZ33" i="3" s="1"/>
  <c r="FX33" i="3"/>
  <c r="FY33" i="3" s="1"/>
  <c r="GD33" i="3"/>
  <c r="GE33" i="3" s="1"/>
  <c r="FE33" i="3"/>
  <c r="FF33" i="3" s="1"/>
  <c r="ES33" i="3"/>
  <c r="ET33" i="3" s="1"/>
  <c r="GP33" i="3"/>
  <c r="GQ33" i="3" s="1"/>
  <c r="CI41" i="3"/>
  <c r="CJ41" i="3" s="1"/>
  <c r="CI9" i="3"/>
  <c r="CJ9" i="3" s="1"/>
  <c r="CO48" i="3"/>
  <c r="CP48" i="3" s="1"/>
  <c r="CO8" i="3"/>
  <c r="CP8" i="3" s="1"/>
  <c r="CU55" i="3"/>
  <c r="CV55" i="3" s="1"/>
  <c r="CU23" i="3"/>
  <c r="CV23" i="3" s="1"/>
  <c r="EG33" i="3"/>
  <c r="EH33" i="3" s="1"/>
  <c r="EM32" i="3"/>
  <c r="EN32" i="3" s="1"/>
  <c r="GD18" i="3"/>
  <c r="GE18" i="3" s="1"/>
  <c r="GP18" i="3"/>
  <c r="GQ18" i="3" s="1"/>
  <c r="ES18" i="3"/>
  <c r="ET18" i="3" s="1"/>
  <c r="FX18" i="3"/>
  <c r="FY18" i="3" s="1"/>
  <c r="EY18" i="3"/>
  <c r="EZ18" i="3" s="1"/>
  <c r="FE18" i="3"/>
  <c r="FF18" i="3" s="1"/>
  <c r="CI40" i="3"/>
  <c r="CJ40" i="3" s="1"/>
  <c r="CI8" i="3"/>
  <c r="CJ8" i="3" s="1"/>
  <c r="CO215" i="3"/>
  <c r="CP215" i="3" s="1"/>
  <c r="CO47" i="3"/>
  <c r="CP47" i="3" s="1"/>
  <c r="CO15" i="3"/>
  <c r="CP15" i="3" s="1"/>
  <c r="DM10" i="3"/>
  <c r="DN10" i="3" s="1"/>
  <c r="ES3" i="3"/>
  <c r="ET3" i="3" s="1"/>
  <c r="GP3" i="3"/>
  <c r="GQ3" i="3" s="1"/>
  <c r="FE3" i="3"/>
  <c r="FF3" i="3" s="1"/>
  <c r="EY3" i="3"/>
  <c r="EZ3" i="3" s="1"/>
  <c r="FX3" i="3"/>
  <c r="FY3" i="3" s="1"/>
  <c r="GD3" i="3"/>
  <c r="GE3" i="3" s="1"/>
  <c r="ES20" i="3"/>
  <c r="ET20" i="3" s="1"/>
  <c r="GP20" i="3"/>
  <c r="GQ20" i="3" s="1"/>
  <c r="FX20" i="3"/>
  <c r="FY20" i="3" s="1"/>
  <c r="EY20" i="3"/>
  <c r="EZ20" i="3" s="1"/>
  <c r="GD20" i="3"/>
  <c r="GE20" i="3" s="1"/>
  <c r="FE20" i="3"/>
  <c r="FF20" i="3" s="1"/>
  <c r="GD44" i="3"/>
  <c r="GE44" i="3" s="1"/>
  <c r="GP44" i="3"/>
  <c r="GQ44" i="3" s="1"/>
  <c r="ES44" i="3"/>
  <c r="ET44" i="3" s="1"/>
  <c r="FE44" i="3"/>
  <c r="FF44" i="3" s="1"/>
  <c r="FX44" i="3"/>
  <c r="FY44" i="3" s="1"/>
  <c r="EY44" i="3"/>
  <c r="EZ44" i="3" s="1"/>
  <c r="CU60" i="3"/>
  <c r="CV60" i="3" s="1"/>
  <c r="CU36" i="3"/>
  <c r="CV36" i="3" s="1"/>
  <c r="DM48" i="3"/>
  <c r="DN48" i="3" s="1"/>
  <c r="DM24" i="3"/>
  <c r="DN24" i="3" s="1"/>
  <c r="DS40" i="3"/>
  <c r="DT40" i="3" s="1"/>
  <c r="DS24" i="3"/>
  <c r="DT24" i="3" s="1"/>
  <c r="DS8" i="3"/>
  <c r="DT8" i="3" s="1"/>
  <c r="DZ47" i="3"/>
  <c r="EA47" i="3" s="1"/>
  <c r="DZ7" i="3"/>
  <c r="EA7" i="3" s="1"/>
  <c r="FK57" i="3"/>
  <c r="FL57" i="3" s="1"/>
  <c r="FK41" i="3"/>
  <c r="FL41" i="3" s="1"/>
  <c r="FK25" i="3"/>
  <c r="FL25" i="3" s="1"/>
  <c r="FK9" i="3"/>
  <c r="FL9" i="3" s="1"/>
  <c r="FQ56" i="3"/>
  <c r="FR56" i="3" s="1"/>
  <c r="FQ40" i="3"/>
  <c r="FR40" i="3" s="1"/>
  <c r="FQ24" i="3"/>
  <c r="FR24" i="3" s="1"/>
  <c r="FQ8" i="3"/>
  <c r="FR8" i="3" s="1"/>
  <c r="FE14" i="3"/>
  <c r="FF14" i="3" s="1"/>
  <c r="GD14" i="3"/>
  <c r="GE14" i="3" s="1"/>
  <c r="GP14" i="3"/>
  <c r="GQ14" i="3" s="1"/>
  <c r="EY14" i="3"/>
  <c r="EZ14" i="3" s="1"/>
  <c r="FX14" i="3"/>
  <c r="FY14" i="3" s="1"/>
  <c r="ES14" i="3"/>
  <c r="ET14" i="3" s="1"/>
  <c r="FX22" i="3"/>
  <c r="FY22" i="3" s="1"/>
  <c r="EY22" i="3"/>
  <c r="EZ22" i="3" s="1"/>
  <c r="ES22" i="3"/>
  <c r="ET22" i="3" s="1"/>
  <c r="GP22" i="3"/>
  <c r="GQ22" i="3" s="1"/>
  <c r="GD22" i="3"/>
  <c r="GE22" i="3" s="1"/>
  <c r="FE22" i="3"/>
  <c r="FF22" i="3" s="1"/>
  <c r="EY30" i="3"/>
  <c r="EZ30" i="3" s="1"/>
  <c r="GD30" i="3"/>
  <c r="GE30" i="3" s="1"/>
  <c r="GP30" i="3"/>
  <c r="GQ30" i="3" s="1"/>
  <c r="ES30" i="3"/>
  <c r="ET30" i="3" s="1"/>
  <c r="FX30" i="3"/>
  <c r="FY30" i="3" s="1"/>
  <c r="FE30" i="3"/>
  <c r="FF30" i="3" s="1"/>
  <c r="ES38" i="3"/>
  <c r="ET38" i="3" s="1"/>
  <c r="GP38" i="3"/>
  <c r="GQ38" i="3" s="1"/>
  <c r="FE38" i="3"/>
  <c r="FF38" i="3" s="1"/>
  <c r="FX38" i="3"/>
  <c r="FY38" i="3" s="1"/>
  <c r="EY38" i="3"/>
  <c r="EZ38" i="3" s="1"/>
  <c r="GD38" i="3"/>
  <c r="GE38" i="3" s="1"/>
  <c r="ES46" i="3"/>
  <c r="ET46" i="3" s="1"/>
  <c r="GD46" i="3"/>
  <c r="GE46" i="3" s="1"/>
  <c r="FX46" i="3"/>
  <c r="FY46" i="3" s="1"/>
  <c r="GP46" i="3"/>
  <c r="GQ46" i="3" s="1"/>
  <c r="EY46" i="3"/>
  <c r="EZ46" i="3" s="1"/>
  <c r="FE46" i="3"/>
  <c r="FF46" i="3" s="1"/>
  <c r="ES54" i="3"/>
  <c r="ET54" i="3" s="1"/>
  <c r="GP54" i="3"/>
  <c r="GQ54" i="3" s="1"/>
  <c r="GD54" i="3"/>
  <c r="GE54" i="3" s="1"/>
  <c r="EY54" i="3"/>
  <c r="EZ54" i="3" s="1"/>
  <c r="FE54" i="3"/>
  <c r="FF54" i="3" s="1"/>
  <c r="FX54" i="3"/>
  <c r="FY54" i="3" s="1"/>
  <c r="CI60" i="3"/>
  <c r="CJ60" i="3" s="1"/>
  <c r="CI52" i="3"/>
  <c r="CJ52" i="3" s="1"/>
  <c r="CI44" i="3"/>
  <c r="CJ44" i="3" s="1"/>
  <c r="CI36" i="3"/>
  <c r="CJ36" i="3" s="1"/>
  <c r="CI20" i="3"/>
  <c r="CJ20" i="3" s="1"/>
  <c r="CI12" i="3"/>
  <c r="CJ12" i="3" s="1"/>
  <c r="CI4" i="3"/>
  <c r="CJ4" i="3" s="1"/>
  <c r="CO411" i="3"/>
  <c r="CP411" i="3" s="1"/>
  <c r="CO403" i="3"/>
  <c r="CP403" i="3" s="1"/>
  <c r="CO395" i="3"/>
  <c r="CP395" i="3" s="1"/>
  <c r="CO387" i="3"/>
  <c r="CP387" i="3" s="1"/>
  <c r="CO379" i="3"/>
  <c r="CP379" i="3" s="1"/>
  <c r="CO371" i="3"/>
  <c r="CP371" i="3" s="1"/>
  <c r="CO363" i="3"/>
  <c r="CP363" i="3" s="1"/>
  <c r="CO355" i="3"/>
  <c r="CP355" i="3" s="1"/>
  <c r="CO347" i="3"/>
  <c r="CP347" i="3" s="1"/>
  <c r="CO339" i="3"/>
  <c r="CP339" i="3" s="1"/>
  <c r="CO331" i="3"/>
  <c r="CP331" i="3" s="1"/>
  <c r="CO323" i="3"/>
  <c r="CP323" i="3" s="1"/>
  <c r="CO315" i="3"/>
  <c r="CP315" i="3" s="1"/>
  <c r="CO307" i="3"/>
  <c r="CP307" i="3" s="1"/>
  <c r="CO299" i="3"/>
  <c r="CP299" i="3" s="1"/>
  <c r="CO291" i="3"/>
  <c r="CP291" i="3" s="1"/>
  <c r="CO283" i="3"/>
  <c r="CP283" i="3" s="1"/>
  <c r="CO275" i="3"/>
  <c r="CP275" i="3" s="1"/>
  <c r="CO267" i="3"/>
  <c r="CP267" i="3" s="1"/>
  <c r="CO259" i="3"/>
  <c r="CP259" i="3" s="1"/>
  <c r="CO251" i="3"/>
  <c r="CP251" i="3" s="1"/>
  <c r="CO243" i="3"/>
  <c r="CP243" i="3" s="1"/>
  <c r="CO235" i="3"/>
  <c r="CP235" i="3" s="1"/>
  <c r="CO227" i="3"/>
  <c r="CP227" i="3" s="1"/>
  <c r="CO219" i="3"/>
  <c r="CP219" i="3" s="1"/>
  <c r="CO211" i="3"/>
  <c r="CP211" i="3" s="1"/>
  <c r="CO203" i="3"/>
  <c r="CP203" i="3" s="1"/>
  <c r="CO195" i="3"/>
  <c r="CP195" i="3" s="1"/>
  <c r="CO187" i="3"/>
  <c r="CP187" i="3" s="1"/>
  <c r="CO179" i="3"/>
  <c r="CP179" i="3" s="1"/>
  <c r="CO147" i="3"/>
  <c r="CP147" i="3" s="1"/>
  <c r="CO139" i="3"/>
  <c r="CP139" i="3" s="1"/>
  <c r="CO131" i="3"/>
  <c r="CP131" i="3" s="1"/>
  <c r="CO123" i="3"/>
  <c r="CP123" i="3" s="1"/>
  <c r="CO115" i="3"/>
  <c r="CP115" i="3" s="1"/>
  <c r="CO107" i="3"/>
  <c r="CP107" i="3" s="1"/>
  <c r="CO75" i="3"/>
  <c r="CP75" i="3" s="1"/>
  <c r="CO67" i="3"/>
  <c r="CP67" i="3" s="1"/>
  <c r="CO59" i="3"/>
  <c r="CP59" i="3" s="1"/>
  <c r="CO51" i="3"/>
  <c r="CP51" i="3" s="1"/>
  <c r="CO43" i="3"/>
  <c r="CP43" i="3" s="1"/>
  <c r="CO35" i="3"/>
  <c r="CP35" i="3" s="1"/>
  <c r="EY15" i="3"/>
  <c r="EZ15" i="3" s="1"/>
  <c r="FX15" i="3"/>
  <c r="FY15" i="3" s="1"/>
  <c r="GD15" i="3"/>
  <c r="GE15" i="3" s="1"/>
  <c r="FE15" i="3"/>
  <c r="FF15" i="3" s="1"/>
  <c r="GP15" i="3"/>
  <c r="GQ15" i="3" s="1"/>
  <c r="ES15" i="3"/>
  <c r="ET15" i="3" s="1"/>
  <c r="EY47" i="3"/>
  <c r="EZ47" i="3" s="1"/>
  <c r="FX47" i="3"/>
  <c r="FY47" i="3" s="1"/>
  <c r="ES47" i="3"/>
  <c r="ET47" i="3" s="1"/>
  <c r="FE47" i="3"/>
  <c r="FF47" i="3" s="1"/>
  <c r="GP47" i="3"/>
  <c r="GQ47" i="3" s="1"/>
  <c r="GD47" i="3"/>
  <c r="GE47" i="3" s="1"/>
  <c r="GD16" i="3"/>
  <c r="GE16" i="3" s="1"/>
  <c r="GP16" i="3"/>
  <c r="GQ16" i="3" s="1"/>
  <c r="FX16" i="3"/>
  <c r="FY16" i="3" s="1"/>
  <c r="FE16" i="3"/>
  <c r="FF16" i="3" s="1"/>
  <c r="ES16" i="3"/>
  <c r="ET16" i="3" s="1"/>
  <c r="EY16" i="3"/>
  <c r="EZ16" i="3" s="1"/>
  <c r="FE48" i="3"/>
  <c r="FF48" i="3" s="1"/>
  <c r="GD48" i="3"/>
  <c r="GE48" i="3" s="1"/>
  <c r="FX48" i="3"/>
  <c r="FY48" i="3" s="1"/>
  <c r="GP48" i="3"/>
  <c r="GQ48" i="3" s="1"/>
  <c r="ES48" i="3"/>
  <c r="ET48" i="3" s="1"/>
  <c r="EY48" i="3"/>
  <c r="EZ48" i="3" s="1"/>
  <c r="CU40" i="3"/>
  <c r="CV40" i="3" s="1"/>
  <c r="CU16" i="3"/>
  <c r="CV16" i="3" s="1"/>
  <c r="FX9" i="3"/>
  <c r="FY9" i="3" s="1"/>
  <c r="GD9" i="3"/>
  <c r="GE9" i="3" s="1"/>
  <c r="GP9" i="3"/>
  <c r="GQ9" i="3" s="1"/>
  <c r="FE9" i="3"/>
  <c r="FF9" i="3" s="1"/>
  <c r="EY9" i="3"/>
  <c r="EZ9" i="3" s="1"/>
  <c r="ES9" i="3"/>
  <c r="ET9" i="3" s="1"/>
  <c r="EY41" i="3"/>
  <c r="EZ41" i="3" s="1"/>
  <c r="FX41" i="3"/>
  <c r="FY41" i="3" s="1"/>
  <c r="GD41" i="3"/>
  <c r="GE41" i="3" s="1"/>
  <c r="GP41" i="3"/>
  <c r="GQ41" i="3" s="1"/>
  <c r="ES41" i="3"/>
  <c r="ET41" i="3" s="1"/>
  <c r="FE41" i="3"/>
  <c r="FF41" i="3" s="1"/>
  <c r="CI49" i="3"/>
  <c r="CJ49" i="3" s="1"/>
  <c r="CI17" i="3"/>
  <c r="CJ17" i="3" s="1"/>
  <c r="CO40" i="3"/>
  <c r="CP40" i="3" s="1"/>
  <c r="CO16" i="3"/>
  <c r="CP16" i="3" s="1"/>
  <c r="CU39" i="3"/>
  <c r="CV39" i="3" s="1"/>
  <c r="CU7" i="3"/>
  <c r="CV7" i="3" s="1"/>
  <c r="EG57" i="3"/>
  <c r="EH57" i="3" s="1"/>
  <c r="EG25" i="3"/>
  <c r="EH25" i="3" s="1"/>
  <c r="EM48" i="3"/>
  <c r="EN48" i="3" s="1"/>
  <c r="EM8" i="3"/>
  <c r="EN8" i="3" s="1"/>
  <c r="GD10" i="3"/>
  <c r="GE10" i="3" s="1"/>
  <c r="GP10" i="3"/>
  <c r="GQ10" i="3" s="1"/>
  <c r="ES10" i="3"/>
  <c r="ET10" i="3" s="1"/>
  <c r="FE10" i="3"/>
  <c r="FF10" i="3" s="1"/>
  <c r="FX10" i="3"/>
  <c r="FY10" i="3" s="1"/>
  <c r="EY10" i="3"/>
  <c r="EZ10" i="3" s="1"/>
  <c r="GD50" i="3"/>
  <c r="GE50" i="3" s="1"/>
  <c r="GP50" i="3"/>
  <c r="GQ50" i="3" s="1"/>
  <c r="FX50" i="3"/>
  <c r="FY50" i="3" s="1"/>
  <c r="FE50" i="3"/>
  <c r="FF50" i="3" s="1"/>
  <c r="EY50" i="3"/>
  <c r="EZ50" i="3" s="1"/>
  <c r="ES50" i="3"/>
  <c r="ET50" i="3" s="1"/>
  <c r="CI32" i="3"/>
  <c r="CJ32" i="3" s="1"/>
  <c r="CO199" i="3"/>
  <c r="CP199" i="3" s="1"/>
  <c r="CO39" i="3"/>
  <c r="CP39" i="3" s="1"/>
  <c r="DM130" i="3"/>
  <c r="DN130" i="3" s="1"/>
  <c r="DM34" i="3"/>
  <c r="DN34" i="3" s="1"/>
  <c r="DS58" i="3"/>
  <c r="DT58" i="3" s="1"/>
  <c r="DS50" i="3"/>
  <c r="DT50" i="3" s="1"/>
  <c r="DS34" i="3"/>
  <c r="DT34" i="3" s="1"/>
  <c r="DS26" i="3"/>
  <c r="DT26" i="3" s="1"/>
  <c r="DS18" i="3"/>
  <c r="DT18" i="3" s="1"/>
  <c r="DS10" i="3"/>
  <c r="DT10" i="3" s="1"/>
  <c r="DZ57" i="3"/>
  <c r="EA57" i="3" s="1"/>
  <c r="DZ49" i="3"/>
  <c r="EA49" i="3" s="1"/>
  <c r="DZ41" i="3"/>
  <c r="EA41" i="3" s="1"/>
  <c r="DZ33" i="3"/>
  <c r="EA33" i="3" s="1"/>
  <c r="DZ25" i="3"/>
  <c r="EA25" i="3" s="1"/>
  <c r="DZ17" i="3"/>
  <c r="EA17" i="3" s="1"/>
  <c r="DZ9" i="3"/>
  <c r="EA9" i="3" s="1"/>
  <c r="EG56" i="3"/>
  <c r="EH56" i="3" s="1"/>
  <c r="EG48" i="3"/>
  <c r="EH48" i="3" s="1"/>
  <c r="EG40" i="3"/>
  <c r="EH40" i="3" s="1"/>
  <c r="EG32" i="3"/>
  <c r="EH32" i="3" s="1"/>
  <c r="EG24" i="3"/>
  <c r="EH24" i="3" s="1"/>
  <c r="EG16" i="3"/>
  <c r="EH16" i="3" s="1"/>
  <c r="EG8" i="3"/>
  <c r="EH8" i="3" s="1"/>
  <c r="EM55" i="3"/>
  <c r="EN55" i="3" s="1"/>
  <c r="EM47" i="3"/>
  <c r="EN47" i="3" s="1"/>
  <c r="EM39" i="3"/>
  <c r="EN39" i="3" s="1"/>
  <c r="EM23" i="3"/>
  <c r="EN23" i="3" s="1"/>
  <c r="EM15" i="3"/>
  <c r="EN15" i="3" s="1"/>
  <c r="EM7" i="3"/>
  <c r="EN7" i="3" s="1"/>
  <c r="FK3" i="3"/>
  <c r="FL3" i="3" s="1"/>
  <c r="FQ58" i="3"/>
  <c r="FR58" i="3" s="1"/>
  <c r="FQ50" i="3"/>
  <c r="FR50" i="3" s="1"/>
  <c r="FQ34" i="3"/>
  <c r="FR34" i="3" s="1"/>
  <c r="FQ26" i="3"/>
  <c r="FR26" i="3" s="1"/>
  <c r="FQ18" i="3"/>
  <c r="FR18" i="3" s="1"/>
  <c r="FQ10" i="3"/>
  <c r="FR10" i="3" s="1"/>
  <c r="GJ12" i="3"/>
  <c r="GK12" i="3" s="1"/>
  <c r="GJ20" i="3"/>
  <c r="GK20" i="3" s="1"/>
  <c r="GJ36" i="3"/>
  <c r="GK36" i="3" s="1"/>
  <c r="GJ44" i="3"/>
  <c r="GK44" i="3" s="1"/>
  <c r="GJ52" i="3"/>
  <c r="GK52" i="3" s="1"/>
  <c r="GJ60" i="3"/>
  <c r="GK60" i="3" s="1"/>
  <c r="GP2" i="3"/>
  <c r="GQ2" i="3" s="1"/>
  <c r="FE2" i="3"/>
  <c r="FF2" i="3" s="1"/>
  <c r="FX2" i="3"/>
  <c r="FY2" i="3" s="1"/>
  <c r="GD2" i="3"/>
  <c r="GE2" i="3" s="1"/>
  <c r="EY2" i="3"/>
  <c r="EZ2" i="3" s="1"/>
  <c r="ES2" i="3"/>
  <c r="ET2" i="3" s="1"/>
  <c r="GP11" i="3"/>
  <c r="GQ11" i="3" s="1"/>
  <c r="FE11" i="3"/>
  <c r="FF11" i="3" s="1"/>
  <c r="GD11" i="3"/>
  <c r="GE11" i="3" s="1"/>
  <c r="EY11" i="3"/>
  <c r="EZ11" i="3" s="1"/>
  <c r="FX11" i="3"/>
  <c r="FY11" i="3" s="1"/>
  <c r="ES11" i="3"/>
  <c r="ET11" i="3" s="1"/>
  <c r="GP19" i="3"/>
  <c r="GQ19" i="3" s="1"/>
  <c r="FE19" i="3"/>
  <c r="FF19" i="3" s="1"/>
  <c r="EY19" i="3"/>
  <c r="EZ19" i="3" s="1"/>
  <c r="ES19" i="3"/>
  <c r="ET19" i="3" s="1"/>
  <c r="GD19" i="3"/>
  <c r="GE19" i="3" s="1"/>
  <c r="FX19" i="3"/>
  <c r="FY19" i="3" s="1"/>
  <c r="GP27" i="3"/>
  <c r="GQ27" i="3" s="1"/>
  <c r="FE27" i="3"/>
  <c r="FF27" i="3" s="1"/>
  <c r="GD27" i="3"/>
  <c r="GE27" i="3" s="1"/>
  <c r="FX27" i="3"/>
  <c r="FY27" i="3" s="1"/>
  <c r="EY27" i="3"/>
  <c r="EZ27" i="3" s="1"/>
  <c r="ES27" i="3"/>
  <c r="ET27" i="3" s="1"/>
  <c r="FX35" i="3"/>
  <c r="FY35" i="3" s="1"/>
  <c r="GD35" i="3"/>
  <c r="GE35" i="3" s="1"/>
  <c r="GP35" i="3"/>
  <c r="GQ35" i="3" s="1"/>
  <c r="FE35" i="3"/>
  <c r="FF35" i="3" s="1"/>
  <c r="ES35" i="3"/>
  <c r="ET35" i="3" s="1"/>
  <c r="EY35" i="3"/>
  <c r="EZ35" i="3" s="1"/>
  <c r="FX43" i="3"/>
  <c r="FY43" i="3" s="1"/>
  <c r="GD43" i="3"/>
  <c r="GE43" i="3" s="1"/>
  <c r="GP43" i="3"/>
  <c r="GQ43" i="3" s="1"/>
  <c r="FE43" i="3"/>
  <c r="FF43" i="3" s="1"/>
  <c r="EY43" i="3"/>
  <c r="EZ43" i="3" s="1"/>
  <c r="ES43" i="3"/>
  <c r="ET43" i="3" s="1"/>
  <c r="FX51" i="3"/>
  <c r="FY51" i="3" s="1"/>
  <c r="GD51" i="3"/>
  <c r="GE51" i="3" s="1"/>
  <c r="GP51" i="3"/>
  <c r="GQ51" i="3" s="1"/>
  <c r="FE51" i="3"/>
  <c r="FF51" i="3" s="1"/>
  <c r="ES51" i="3"/>
  <c r="ET51" i="3" s="1"/>
  <c r="EY51" i="3"/>
  <c r="EZ51" i="3" s="1"/>
  <c r="FX59" i="3"/>
  <c r="FY59" i="3" s="1"/>
  <c r="GD59" i="3"/>
  <c r="GE59" i="3" s="1"/>
  <c r="GP59" i="3"/>
  <c r="GQ59" i="3" s="1"/>
  <c r="FE59" i="3"/>
  <c r="FF59" i="3" s="1"/>
  <c r="ES59" i="3"/>
  <c r="ET59" i="3" s="1"/>
  <c r="EY59" i="3"/>
  <c r="EZ59" i="3" s="1"/>
  <c r="CI55" i="3"/>
  <c r="CJ55" i="3" s="1"/>
  <c r="CI47" i="3"/>
  <c r="CJ47" i="3" s="1"/>
  <c r="CI39" i="3"/>
  <c r="CJ39" i="3" s="1"/>
  <c r="CI23" i="3"/>
  <c r="CJ23" i="3" s="1"/>
  <c r="CI15" i="3"/>
  <c r="CJ15" i="3" s="1"/>
  <c r="CI7" i="3"/>
  <c r="CJ7" i="3" s="1"/>
  <c r="EY7" i="3"/>
  <c r="EZ7" i="3" s="1"/>
  <c r="FX7" i="3"/>
  <c r="FY7" i="3" s="1"/>
  <c r="GD7" i="3"/>
  <c r="GE7" i="3" s="1"/>
  <c r="GP7" i="3"/>
  <c r="GQ7" i="3" s="1"/>
  <c r="FE7" i="3"/>
  <c r="FF7" i="3" s="1"/>
  <c r="ES7" i="3"/>
  <c r="ET7" i="3" s="1"/>
  <c r="EY39" i="3"/>
  <c r="EZ39" i="3" s="1"/>
  <c r="GP39" i="3"/>
  <c r="GQ39" i="3" s="1"/>
  <c r="FX39" i="3"/>
  <c r="FY39" i="3" s="1"/>
  <c r="GD39" i="3"/>
  <c r="GE39" i="3" s="1"/>
  <c r="ES39" i="3"/>
  <c r="ET39" i="3" s="1"/>
  <c r="FE39" i="3"/>
  <c r="FF39" i="3" s="1"/>
  <c r="DG39" i="3"/>
  <c r="DH39" i="3" s="1"/>
  <c r="EY32" i="3"/>
  <c r="EZ32" i="3" s="1"/>
  <c r="ES32" i="3"/>
  <c r="ET32" i="3" s="1"/>
  <c r="GD32" i="3"/>
  <c r="GE32" i="3" s="1"/>
  <c r="FE32" i="3"/>
  <c r="FF32" i="3" s="1"/>
  <c r="GP32" i="3"/>
  <c r="GQ32" i="3" s="1"/>
  <c r="FX32" i="3"/>
  <c r="FY32" i="3" s="1"/>
  <c r="FX56" i="3"/>
  <c r="FY56" i="3" s="1"/>
  <c r="EY56" i="3"/>
  <c r="EZ56" i="3" s="1"/>
  <c r="ES56" i="3"/>
  <c r="ET56" i="3" s="1"/>
  <c r="GP56" i="3"/>
  <c r="GQ56" i="3" s="1"/>
  <c r="FE56" i="3"/>
  <c r="FF56" i="3" s="1"/>
  <c r="GD56" i="3"/>
  <c r="GE56" i="3" s="1"/>
  <c r="CU56" i="3"/>
  <c r="CV56" i="3" s="1"/>
  <c r="CU24" i="3"/>
  <c r="CV24" i="3" s="1"/>
  <c r="FX25" i="3"/>
  <c r="FY25" i="3" s="1"/>
  <c r="GD25" i="3"/>
  <c r="GE25" i="3" s="1"/>
  <c r="GP25" i="3"/>
  <c r="GQ25" i="3" s="1"/>
  <c r="FE25" i="3"/>
  <c r="FF25" i="3" s="1"/>
  <c r="ES25" i="3"/>
  <c r="ET25" i="3" s="1"/>
  <c r="EY25" i="3"/>
  <c r="EZ25" i="3" s="1"/>
  <c r="EY49" i="3"/>
  <c r="EZ49" i="3" s="1"/>
  <c r="FX49" i="3"/>
  <c r="FY49" i="3" s="1"/>
  <c r="GD49" i="3"/>
  <c r="GE49" i="3" s="1"/>
  <c r="GP49" i="3"/>
  <c r="GQ49" i="3" s="1"/>
  <c r="ES49" i="3"/>
  <c r="ET49" i="3" s="1"/>
  <c r="FE49" i="3"/>
  <c r="FF49" i="3" s="1"/>
  <c r="CI25" i="3"/>
  <c r="CJ25" i="3" s="1"/>
  <c r="CO32" i="3"/>
  <c r="CP32" i="3" s="1"/>
  <c r="CU47" i="3"/>
  <c r="CV47" i="3" s="1"/>
  <c r="CU15" i="3"/>
  <c r="CV15" i="3" s="1"/>
  <c r="EG41" i="3"/>
  <c r="EH41" i="3" s="1"/>
  <c r="EG9" i="3"/>
  <c r="EH9" i="3" s="1"/>
  <c r="EM40" i="3"/>
  <c r="EN40" i="3" s="1"/>
  <c r="EM16" i="3"/>
  <c r="EN16" i="3" s="1"/>
  <c r="GD26" i="3"/>
  <c r="GE26" i="3" s="1"/>
  <c r="GP26" i="3"/>
  <c r="GQ26" i="3" s="1"/>
  <c r="ES26" i="3"/>
  <c r="ET26" i="3" s="1"/>
  <c r="EY26" i="3"/>
  <c r="EZ26" i="3" s="1"/>
  <c r="FE26" i="3"/>
  <c r="FF26" i="3" s="1"/>
  <c r="FX26" i="3"/>
  <c r="FY26" i="3" s="1"/>
  <c r="GD58" i="3"/>
  <c r="GE58" i="3" s="1"/>
  <c r="GP58" i="3"/>
  <c r="GQ58" i="3" s="1"/>
  <c r="FX58" i="3"/>
  <c r="FY58" i="3" s="1"/>
  <c r="FE58" i="3"/>
  <c r="FF58" i="3" s="1"/>
  <c r="EY58" i="3"/>
  <c r="EZ58" i="3" s="1"/>
  <c r="ES58" i="3"/>
  <c r="ET58" i="3" s="1"/>
  <c r="CI56" i="3"/>
  <c r="CJ56" i="3" s="1"/>
  <c r="CI24" i="3"/>
  <c r="CJ24" i="3" s="1"/>
  <c r="CO223" i="3"/>
  <c r="CP223" i="3" s="1"/>
  <c r="CO111" i="3"/>
  <c r="CP111" i="3" s="1"/>
  <c r="CO55" i="3"/>
  <c r="CP55" i="3" s="1"/>
  <c r="CO7" i="3"/>
  <c r="CP7" i="3" s="1"/>
  <c r="DM138" i="3"/>
  <c r="DN138" i="3" s="1"/>
  <c r="DM50" i="3"/>
  <c r="DN50" i="3" s="1"/>
  <c r="DM18" i="3"/>
  <c r="DN18" i="3" s="1"/>
  <c r="GD52" i="3"/>
  <c r="GE52" i="3" s="1"/>
  <c r="GP52" i="3"/>
  <c r="GQ52" i="3" s="1"/>
  <c r="ES52" i="3"/>
  <c r="ET52" i="3" s="1"/>
  <c r="FX52" i="3"/>
  <c r="FY52" i="3" s="1"/>
  <c r="EY52" i="3"/>
  <c r="EZ52" i="3" s="1"/>
  <c r="FE52" i="3"/>
  <c r="FF52" i="3" s="1"/>
  <c r="CO5" i="3"/>
  <c r="CP5" i="3" s="1"/>
  <c r="CU44" i="3"/>
  <c r="CV44" i="3" s="1"/>
  <c r="CU12" i="3"/>
  <c r="CV12" i="3" s="1"/>
  <c r="DG50" i="3"/>
  <c r="DH50" i="3" s="1"/>
  <c r="DG26" i="3"/>
  <c r="DH26" i="3" s="1"/>
  <c r="DG10" i="3"/>
  <c r="DH10" i="3" s="1"/>
  <c r="DM40" i="3"/>
  <c r="DN40" i="3" s="1"/>
  <c r="DM8" i="3"/>
  <c r="DN8" i="3" s="1"/>
  <c r="DS48" i="3"/>
  <c r="DT48" i="3" s="1"/>
  <c r="DZ23" i="3"/>
  <c r="EA23" i="3" s="1"/>
  <c r="EY55" i="3"/>
  <c r="EZ55" i="3" s="1"/>
  <c r="GP55" i="3"/>
  <c r="GQ55" i="3" s="1"/>
  <c r="FE55" i="3"/>
  <c r="FF55" i="3" s="1"/>
  <c r="FX55" i="3"/>
  <c r="FY55" i="3" s="1"/>
  <c r="GD55" i="3"/>
  <c r="GE55" i="3" s="1"/>
  <c r="ES55" i="3"/>
  <c r="ET55" i="3" s="1"/>
  <c r="DG47" i="3"/>
  <c r="DH47" i="3" s="1"/>
  <c r="DG15" i="3"/>
  <c r="DH15" i="3" s="1"/>
  <c r="GD8" i="3"/>
  <c r="GE8" i="3" s="1"/>
  <c r="GP8" i="3"/>
  <c r="GQ8" i="3" s="1"/>
  <c r="ES8" i="3"/>
  <c r="ET8" i="3" s="1"/>
  <c r="FE8" i="3"/>
  <c r="FF8" i="3" s="1"/>
  <c r="EY8" i="3"/>
  <c r="EZ8" i="3" s="1"/>
  <c r="FX8" i="3"/>
  <c r="FY8" i="3" s="1"/>
  <c r="FX40" i="3"/>
  <c r="FY40" i="3" s="1"/>
  <c r="GP40" i="3"/>
  <c r="GQ40" i="3" s="1"/>
  <c r="FE40" i="3"/>
  <c r="FF40" i="3" s="1"/>
  <c r="EY40" i="3"/>
  <c r="EZ40" i="3" s="1"/>
  <c r="ES40" i="3"/>
  <c r="ET40" i="3" s="1"/>
  <c r="GD40" i="3"/>
  <c r="GE40" i="3" s="1"/>
  <c r="CU48" i="3"/>
  <c r="CV48" i="3" s="1"/>
  <c r="CU8" i="3"/>
  <c r="CV8" i="3" s="1"/>
  <c r="FX17" i="3"/>
  <c r="FY17" i="3" s="1"/>
  <c r="GD17" i="3"/>
  <c r="GE17" i="3" s="1"/>
  <c r="GP17" i="3"/>
  <c r="GQ17" i="3" s="1"/>
  <c r="FE17" i="3"/>
  <c r="FF17" i="3" s="1"/>
  <c r="EY17" i="3"/>
  <c r="EZ17" i="3" s="1"/>
  <c r="ES17" i="3"/>
  <c r="ET17" i="3" s="1"/>
  <c r="EY57" i="3"/>
  <c r="EZ57" i="3" s="1"/>
  <c r="FX57" i="3"/>
  <c r="FY57" i="3" s="1"/>
  <c r="GD57" i="3"/>
  <c r="GE57" i="3" s="1"/>
  <c r="FE57" i="3"/>
  <c r="FF57" i="3" s="1"/>
  <c r="ES57" i="3"/>
  <c r="ET57" i="3" s="1"/>
  <c r="GP57" i="3"/>
  <c r="GQ57" i="3" s="1"/>
  <c r="CI57" i="3"/>
  <c r="CJ57" i="3" s="1"/>
  <c r="CI33" i="3"/>
  <c r="CJ33" i="3" s="1"/>
  <c r="CO56" i="3"/>
  <c r="CP56" i="3" s="1"/>
  <c r="CO24" i="3"/>
  <c r="CP24" i="3" s="1"/>
  <c r="EG49" i="3"/>
  <c r="EH49" i="3" s="1"/>
  <c r="EG17" i="3"/>
  <c r="EH17" i="3" s="1"/>
  <c r="EM56" i="3"/>
  <c r="EN56" i="3" s="1"/>
  <c r="EM24" i="3"/>
  <c r="EN24" i="3" s="1"/>
  <c r="FX5" i="3"/>
  <c r="FY5" i="3" s="1"/>
  <c r="GP5" i="3"/>
  <c r="GQ5" i="3" s="1"/>
  <c r="GD5" i="3"/>
  <c r="GE5" i="3" s="1"/>
  <c r="EY5" i="3"/>
  <c r="EZ5" i="3" s="1"/>
  <c r="FE5" i="3"/>
  <c r="FF5" i="3" s="1"/>
  <c r="ES5" i="3"/>
  <c r="ET5" i="3" s="1"/>
  <c r="GD34" i="3"/>
  <c r="GE34" i="3" s="1"/>
  <c r="GP34" i="3"/>
  <c r="GQ34" i="3" s="1"/>
  <c r="ES34" i="3"/>
  <c r="ET34" i="3" s="1"/>
  <c r="EY34" i="3"/>
  <c r="EZ34" i="3" s="1"/>
  <c r="FX34" i="3"/>
  <c r="FY34" i="3" s="1"/>
  <c r="FE34" i="3"/>
  <c r="FF34" i="3" s="1"/>
  <c r="CI48" i="3"/>
  <c r="CJ48" i="3" s="1"/>
  <c r="CI16" i="3"/>
  <c r="CJ16" i="3" s="1"/>
  <c r="CO207" i="3"/>
  <c r="CP207" i="3" s="1"/>
  <c r="CO119" i="3"/>
  <c r="CP119" i="3" s="1"/>
  <c r="CO23" i="3"/>
  <c r="CP23" i="3" s="1"/>
  <c r="DM146" i="3"/>
  <c r="DN146" i="3" s="1"/>
  <c r="DM58" i="3"/>
  <c r="DN58" i="3" s="1"/>
  <c r="DM26" i="3"/>
  <c r="DN26" i="3" s="1"/>
  <c r="ES12" i="3"/>
  <c r="ET12" i="3" s="1"/>
  <c r="GD12" i="3"/>
  <c r="GE12" i="3" s="1"/>
  <c r="FX12" i="3"/>
  <c r="FY12" i="3" s="1"/>
  <c r="GP12" i="3"/>
  <c r="GQ12" i="3" s="1"/>
  <c r="EY12" i="3"/>
  <c r="EZ12" i="3" s="1"/>
  <c r="FE12" i="3"/>
  <c r="FF12" i="3" s="1"/>
  <c r="GD36" i="3"/>
  <c r="GE36" i="3" s="1"/>
  <c r="GP36" i="3"/>
  <c r="GQ36" i="3" s="1"/>
  <c r="ES36" i="3"/>
  <c r="ET36" i="3" s="1"/>
  <c r="FX36" i="3"/>
  <c r="FY36" i="3" s="1"/>
  <c r="EY36" i="3"/>
  <c r="EZ36" i="3" s="1"/>
  <c r="FE36" i="3"/>
  <c r="FF36" i="3" s="1"/>
  <c r="GD60" i="3"/>
  <c r="GE60" i="3" s="1"/>
  <c r="GP60" i="3"/>
  <c r="GQ60" i="3" s="1"/>
  <c r="ES60" i="3"/>
  <c r="ET60" i="3" s="1"/>
  <c r="FX60" i="3"/>
  <c r="FY60" i="3" s="1"/>
  <c r="EY60" i="3"/>
  <c r="EZ60" i="3" s="1"/>
  <c r="FE60" i="3"/>
  <c r="FF60" i="3" s="1"/>
  <c r="CU52" i="3"/>
  <c r="CV52" i="3" s="1"/>
  <c r="CU20" i="3"/>
  <c r="CV20" i="3" s="1"/>
  <c r="DG58" i="3"/>
  <c r="DH58" i="3" s="1"/>
  <c r="DG34" i="3"/>
  <c r="DH34" i="3" s="1"/>
  <c r="DG18" i="3"/>
  <c r="DH18" i="3" s="1"/>
  <c r="DM56" i="3"/>
  <c r="DN56" i="3" s="1"/>
  <c r="DM32" i="3"/>
  <c r="DN32" i="3" s="1"/>
  <c r="DM16" i="3"/>
  <c r="DN16" i="3" s="1"/>
  <c r="DS56" i="3"/>
  <c r="DT56" i="3" s="1"/>
  <c r="DS32" i="3"/>
  <c r="DT32" i="3" s="1"/>
  <c r="DS16" i="3"/>
  <c r="DT16" i="3" s="1"/>
  <c r="DZ55" i="3"/>
  <c r="EA55" i="3" s="1"/>
  <c r="DZ39" i="3"/>
  <c r="EA39" i="3" s="1"/>
  <c r="DZ15" i="3"/>
  <c r="EA15" i="3" s="1"/>
  <c r="EM5" i="3"/>
  <c r="EN5" i="3" s="1"/>
  <c r="FK49" i="3"/>
  <c r="FL49" i="3" s="1"/>
  <c r="FK33" i="3"/>
  <c r="FL33" i="3" s="1"/>
  <c r="FK17" i="3"/>
  <c r="FL17" i="3" s="1"/>
  <c r="FQ48" i="3"/>
  <c r="FR48" i="3" s="1"/>
  <c r="FQ32" i="3"/>
  <c r="FR32" i="3" s="1"/>
  <c r="FQ16" i="3"/>
  <c r="FR16" i="3" s="1"/>
  <c r="EY4" i="3"/>
  <c r="EZ4" i="3" s="1"/>
  <c r="GP4" i="3"/>
  <c r="GQ4" i="3" s="1"/>
  <c r="FX4" i="3"/>
  <c r="FY4" i="3" s="1"/>
  <c r="GD4" i="3"/>
  <c r="GE4" i="3" s="1"/>
  <c r="FE4" i="3"/>
  <c r="FF4" i="3" s="1"/>
  <c r="ES4" i="3"/>
  <c r="ET4" i="3" s="1"/>
  <c r="EY13" i="3"/>
  <c r="EZ13" i="3" s="1"/>
  <c r="FX13" i="3"/>
  <c r="FY13" i="3" s="1"/>
  <c r="ES13" i="3"/>
  <c r="ET13" i="3" s="1"/>
  <c r="FE13" i="3"/>
  <c r="FF13" i="3" s="1"/>
  <c r="GD13" i="3"/>
  <c r="GE13" i="3" s="1"/>
  <c r="GP13" i="3"/>
  <c r="GQ13" i="3" s="1"/>
  <c r="EY21" i="3"/>
  <c r="EZ21" i="3" s="1"/>
  <c r="GP21" i="3"/>
  <c r="GQ21" i="3" s="1"/>
  <c r="FE21" i="3"/>
  <c r="FF21" i="3" s="1"/>
  <c r="ES21" i="3"/>
  <c r="ET21" i="3" s="1"/>
  <c r="GD21" i="3"/>
  <c r="GE21" i="3" s="1"/>
  <c r="FX21" i="3"/>
  <c r="FY21" i="3" s="1"/>
  <c r="ES29" i="3"/>
  <c r="ET29" i="3" s="1"/>
  <c r="GD29" i="3"/>
  <c r="GE29" i="3" s="1"/>
  <c r="GP29" i="3"/>
  <c r="GQ29" i="3" s="1"/>
  <c r="FX29" i="3"/>
  <c r="FY29" i="3" s="1"/>
  <c r="FE29" i="3"/>
  <c r="FF29" i="3" s="1"/>
  <c r="EY29" i="3"/>
  <c r="EZ29" i="3" s="1"/>
  <c r="GP37" i="3"/>
  <c r="GQ37" i="3" s="1"/>
  <c r="FE37" i="3"/>
  <c r="FF37" i="3" s="1"/>
  <c r="FX37" i="3"/>
  <c r="FY37" i="3" s="1"/>
  <c r="GD37" i="3"/>
  <c r="GE37" i="3" s="1"/>
  <c r="ES37" i="3"/>
  <c r="ET37" i="3" s="1"/>
  <c r="EY37" i="3"/>
  <c r="EZ37" i="3" s="1"/>
  <c r="GP45" i="3"/>
  <c r="GQ45" i="3" s="1"/>
  <c r="FE45" i="3"/>
  <c r="FF45" i="3" s="1"/>
  <c r="GD45" i="3"/>
  <c r="GE45" i="3" s="1"/>
  <c r="EY45" i="3"/>
  <c r="EZ45" i="3" s="1"/>
  <c r="ES45" i="3"/>
  <c r="ET45" i="3" s="1"/>
  <c r="FX45" i="3"/>
  <c r="FY45" i="3" s="1"/>
  <c r="GP53" i="3"/>
  <c r="GQ53" i="3" s="1"/>
  <c r="FE53" i="3"/>
  <c r="FF53" i="3" s="1"/>
  <c r="EY53" i="3"/>
  <c r="EZ53" i="3" s="1"/>
  <c r="ES53" i="3"/>
  <c r="ET53" i="3" s="1"/>
  <c r="GD53" i="3"/>
  <c r="GE53" i="3" s="1"/>
  <c r="FX53" i="3"/>
  <c r="FY53" i="3" s="1"/>
  <c r="GP61" i="3"/>
  <c r="GQ61" i="3" s="1"/>
  <c r="FE61" i="3"/>
  <c r="FF61" i="3" s="1"/>
  <c r="GD61" i="3"/>
  <c r="GE61" i="3" s="1"/>
  <c r="FX61" i="3"/>
  <c r="FY61" i="3" s="1"/>
  <c r="EY61" i="3"/>
  <c r="EZ61" i="3" s="1"/>
  <c r="ES61" i="3"/>
  <c r="ET61" i="3" s="1"/>
  <c r="CI61" i="3"/>
  <c r="CJ61" i="3" s="1"/>
  <c r="CI53" i="3"/>
  <c r="CJ53" i="3" s="1"/>
  <c r="CI45" i="3"/>
  <c r="CJ45" i="3" s="1"/>
  <c r="CI37" i="3"/>
  <c r="CJ37" i="3" s="1"/>
  <c r="CI29" i="3"/>
  <c r="CJ29" i="3" s="1"/>
  <c r="CI21" i="3"/>
  <c r="CJ21" i="3" s="1"/>
  <c r="CI13" i="3"/>
  <c r="CJ13" i="3" s="1"/>
  <c r="CI5" i="3"/>
  <c r="CJ5" i="3" s="1"/>
  <c r="CO27" i="3"/>
  <c r="CP27" i="3" s="1"/>
  <c r="CO19" i="3"/>
  <c r="CP19" i="3" s="1"/>
  <c r="CO11" i="3"/>
  <c r="CP11" i="3" s="1"/>
  <c r="CO3" i="3"/>
  <c r="CP3" i="3" s="1"/>
  <c r="CU410" i="3"/>
  <c r="CV410" i="3" s="1"/>
  <c r="CU402" i="3"/>
  <c r="CV402" i="3" s="1"/>
  <c r="CU394" i="3"/>
  <c r="CV394" i="3" s="1"/>
  <c r="CU386" i="3"/>
  <c r="CV386" i="3" s="1"/>
  <c r="CU378" i="3"/>
  <c r="CV378" i="3" s="1"/>
  <c r="CU370" i="3"/>
  <c r="CV370" i="3" s="1"/>
  <c r="CU362" i="3"/>
  <c r="CV362" i="3" s="1"/>
  <c r="CU354" i="3"/>
  <c r="CV354" i="3" s="1"/>
  <c r="CU346" i="3"/>
  <c r="CV346" i="3" s="1"/>
  <c r="CU338" i="3"/>
  <c r="CV338" i="3" s="1"/>
  <c r="CU330" i="3"/>
  <c r="CV330" i="3" s="1"/>
  <c r="CU322" i="3"/>
  <c r="CV322" i="3" s="1"/>
  <c r="CU314" i="3"/>
  <c r="CV314" i="3" s="1"/>
  <c r="CU306" i="3"/>
  <c r="CV306" i="3" s="1"/>
  <c r="CU298" i="3"/>
  <c r="CV298" i="3" s="1"/>
  <c r="CU290" i="3"/>
  <c r="CV290" i="3" s="1"/>
  <c r="CU282" i="3"/>
  <c r="CV282" i="3" s="1"/>
  <c r="CU274" i="3"/>
  <c r="CV274" i="3" s="1"/>
  <c r="CU266" i="3"/>
  <c r="CV266" i="3" s="1"/>
  <c r="CU258" i="3"/>
  <c r="CV258" i="3" s="1"/>
  <c r="CU250" i="3"/>
  <c r="CV250" i="3" s="1"/>
  <c r="CU242" i="3"/>
  <c r="CV242" i="3" s="1"/>
  <c r="CU234" i="3"/>
  <c r="CV234" i="3" s="1"/>
  <c r="CU194" i="3"/>
  <c r="CV194" i="3" s="1"/>
  <c r="CU186" i="3"/>
  <c r="CV186" i="3" s="1"/>
  <c r="CU178" i="3"/>
  <c r="CV178" i="3" s="1"/>
  <c r="CU170" i="3"/>
  <c r="CV170" i="3" s="1"/>
  <c r="CU162" i="3"/>
  <c r="CV162" i="3" s="1"/>
  <c r="CU154" i="3"/>
  <c r="CV154" i="3" s="1"/>
  <c r="CU146" i="3"/>
  <c r="CV146" i="3" s="1"/>
  <c r="CU138" i="3"/>
  <c r="CV138" i="3" s="1"/>
  <c r="CU130" i="3"/>
  <c r="CV130" i="3" s="1"/>
  <c r="CU98" i="3"/>
  <c r="CV98" i="3" s="1"/>
  <c r="CU90" i="3"/>
  <c r="CV90" i="3" s="1"/>
  <c r="CU82" i="3"/>
  <c r="CV82" i="3" s="1"/>
  <c r="CU74" i="3"/>
  <c r="CV74" i="3" s="1"/>
  <c r="CU66" i="3"/>
  <c r="CV66" i="3" s="1"/>
  <c r="CU58" i="3"/>
  <c r="CV58" i="3" s="1"/>
  <c r="CU50" i="3"/>
  <c r="CV50" i="3" s="1"/>
  <c r="CU34" i="3"/>
  <c r="CV34" i="3" s="1"/>
  <c r="CU26" i="3"/>
  <c r="CV26" i="3" s="1"/>
  <c r="CU18" i="3"/>
  <c r="CV18" i="3" s="1"/>
  <c r="CU10" i="3"/>
  <c r="CV10" i="3" s="1"/>
  <c r="DA2" i="3"/>
  <c r="DB2" i="3" s="1"/>
  <c r="DG416" i="3"/>
  <c r="DH416" i="3" s="1"/>
  <c r="DG408" i="3"/>
  <c r="DH408" i="3" s="1"/>
  <c r="DG400" i="3"/>
  <c r="DH400" i="3" s="1"/>
  <c r="DG392" i="3"/>
  <c r="DH392" i="3" s="1"/>
  <c r="DG384" i="3"/>
  <c r="DH384" i="3" s="1"/>
  <c r="DG376" i="3"/>
  <c r="DH376" i="3" s="1"/>
  <c r="DG368" i="3"/>
  <c r="DH368" i="3" s="1"/>
  <c r="DG360" i="3"/>
  <c r="DH360" i="3" s="1"/>
  <c r="DG352" i="3"/>
  <c r="DH352" i="3" s="1"/>
  <c r="DG344" i="3"/>
  <c r="DH344" i="3" s="1"/>
  <c r="DG336" i="3"/>
  <c r="DH336" i="3" s="1"/>
  <c r="DG328" i="3"/>
  <c r="DH328" i="3" s="1"/>
  <c r="DG320" i="3"/>
  <c r="DH320" i="3" s="1"/>
  <c r="DG312" i="3"/>
  <c r="DH312" i="3" s="1"/>
  <c r="DG304" i="3"/>
  <c r="DH304" i="3" s="1"/>
  <c r="DG296" i="3"/>
  <c r="DH296" i="3" s="1"/>
  <c r="DG288" i="3"/>
  <c r="DH288" i="3" s="1"/>
  <c r="DG280" i="3"/>
  <c r="DH280" i="3" s="1"/>
  <c r="DG272" i="3"/>
  <c r="DH272" i="3" s="1"/>
  <c r="DG264" i="3"/>
  <c r="DH264" i="3" s="1"/>
  <c r="DG256" i="3"/>
  <c r="DH256" i="3" s="1"/>
  <c r="DG248" i="3"/>
  <c r="DH248" i="3" s="1"/>
  <c r="DG240" i="3"/>
  <c r="DH240" i="3" s="1"/>
  <c r="DG232" i="3"/>
  <c r="DH232" i="3" s="1"/>
  <c r="DG224" i="3"/>
  <c r="DH224" i="3" s="1"/>
  <c r="DG216" i="3"/>
  <c r="DH216" i="3" s="1"/>
  <c r="DG208" i="3"/>
  <c r="DH208" i="3" s="1"/>
  <c r="DG200" i="3"/>
  <c r="DH200" i="3" s="1"/>
  <c r="DG192" i="3"/>
  <c r="DH192" i="3" s="1"/>
  <c r="DG184" i="3"/>
  <c r="DH184" i="3" s="1"/>
  <c r="DG176" i="3"/>
  <c r="DH176" i="3" s="1"/>
  <c r="DG168" i="3"/>
  <c r="DH168" i="3" s="1"/>
  <c r="DG160" i="3"/>
  <c r="DH160" i="3" s="1"/>
  <c r="DG152" i="3"/>
  <c r="DH152" i="3" s="1"/>
  <c r="DG144" i="3"/>
  <c r="DH144" i="3" s="1"/>
  <c r="DG136" i="3"/>
  <c r="DH136" i="3" s="1"/>
  <c r="DG128" i="3"/>
  <c r="DH128" i="3" s="1"/>
  <c r="DG120" i="3"/>
  <c r="DH120" i="3" s="1"/>
  <c r="DG112" i="3"/>
  <c r="DH112" i="3" s="1"/>
  <c r="DG104" i="3"/>
  <c r="DH104" i="3" s="1"/>
  <c r="DG96" i="3"/>
  <c r="DH96" i="3" s="1"/>
  <c r="DG88" i="3"/>
  <c r="DH88" i="3" s="1"/>
  <c r="DG80" i="3"/>
  <c r="DH80" i="3" s="1"/>
  <c r="DG64" i="3"/>
  <c r="DH64" i="3" s="1"/>
  <c r="DG56" i="3"/>
  <c r="DH56" i="3" s="1"/>
  <c r="DG48" i="3"/>
  <c r="DH48" i="3" s="1"/>
  <c r="DG40" i="3"/>
  <c r="DH40" i="3" s="1"/>
  <c r="DG32" i="3"/>
  <c r="DH32" i="3" s="1"/>
  <c r="DG24" i="3"/>
  <c r="DH24" i="3" s="1"/>
  <c r="DG16" i="3"/>
  <c r="DH16" i="3" s="1"/>
  <c r="DG8" i="3"/>
  <c r="DH8" i="3" s="1"/>
  <c r="DM414" i="3"/>
  <c r="DN414" i="3" s="1"/>
  <c r="DM406" i="3"/>
  <c r="DN406" i="3" s="1"/>
  <c r="DM398" i="3"/>
  <c r="DN398" i="3" s="1"/>
  <c r="DM390" i="3"/>
  <c r="DN390" i="3" s="1"/>
  <c r="DM382" i="3"/>
  <c r="DN382" i="3" s="1"/>
  <c r="DM374" i="3"/>
  <c r="DN374" i="3" s="1"/>
  <c r="DM366" i="3"/>
  <c r="DN366" i="3" s="1"/>
  <c r="DM358" i="3"/>
  <c r="DN358" i="3" s="1"/>
  <c r="DM350" i="3"/>
  <c r="DN350" i="3" s="1"/>
  <c r="DM342" i="3"/>
  <c r="DN342" i="3" s="1"/>
  <c r="DM334" i="3"/>
  <c r="DN334" i="3" s="1"/>
  <c r="DM326" i="3"/>
  <c r="DN326" i="3" s="1"/>
  <c r="DM318" i="3"/>
  <c r="DN318" i="3" s="1"/>
  <c r="DM310" i="3"/>
  <c r="DN310" i="3" s="1"/>
  <c r="DM302" i="3"/>
  <c r="DN302" i="3" s="1"/>
  <c r="DM54" i="3"/>
  <c r="DN54" i="3" s="1"/>
  <c r="DM46" i="3"/>
  <c r="DN46" i="3" s="1"/>
  <c r="DM38" i="3"/>
  <c r="DN38" i="3" s="1"/>
  <c r="DM30" i="3"/>
  <c r="DN30" i="3" s="1"/>
  <c r="DM22" i="3"/>
  <c r="DN22" i="3" s="1"/>
  <c r="DM14" i="3"/>
  <c r="DN14" i="3" s="1"/>
  <c r="DS54" i="3"/>
  <c r="DT54" i="3" s="1"/>
  <c r="DS46" i="3"/>
  <c r="DT46" i="3" s="1"/>
  <c r="DS38" i="3"/>
  <c r="DT38" i="3" s="1"/>
  <c r="DS30" i="3"/>
  <c r="DT30" i="3" s="1"/>
  <c r="DS22" i="3"/>
  <c r="DT22" i="3" s="1"/>
  <c r="DS14" i="3"/>
  <c r="DT14" i="3" s="1"/>
  <c r="DZ61" i="3"/>
  <c r="EA61" i="3" s="1"/>
  <c r="DZ53" i="3"/>
  <c r="EA53" i="3" s="1"/>
  <c r="DZ45" i="3"/>
  <c r="EA45" i="3" s="1"/>
  <c r="DZ37" i="3"/>
  <c r="EA37" i="3" s="1"/>
  <c r="DZ29" i="3"/>
  <c r="EA29" i="3" s="1"/>
  <c r="DZ21" i="3"/>
  <c r="EA21" i="3" s="1"/>
  <c r="DZ13" i="3"/>
  <c r="EA13" i="3" s="1"/>
  <c r="DZ5" i="3"/>
  <c r="EA5" i="3" s="1"/>
  <c r="EG60" i="3"/>
  <c r="EH60" i="3" s="1"/>
  <c r="EG52" i="3"/>
  <c r="EH52" i="3" s="1"/>
  <c r="EG44" i="3"/>
  <c r="EH44" i="3" s="1"/>
  <c r="EG36" i="3"/>
  <c r="EH36" i="3" s="1"/>
  <c r="EG20" i="3"/>
  <c r="EH20" i="3" s="1"/>
  <c r="EG12" i="3"/>
  <c r="EH12" i="3" s="1"/>
  <c r="EG4" i="3"/>
  <c r="EH4" i="3" s="1"/>
  <c r="EM59" i="3"/>
  <c r="EN59" i="3" s="1"/>
  <c r="EM51" i="3"/>
  <c r="EN51" i="3" s="1"/>
  <c r="EM43" i="3"/>
  <c r="EN43" i="3" s="1"/>
  <c r="EM35" i="3"/>
  <c r="EN35" i="3" s="1"/>
  <c r="EM27" i="3"/>
  <c r="EN27" i="3" s="1"/>
  <c r="EM19" i="3"/>
  <c r="EN19" i="3" s="1"/>
  <c r="EM11" i="3"/>
  <c r="EN11" i="3" s="1"/>
  <c r="EM3" i="3"/>
  <c r="EN3" i="3" s="1"/>
  <c r="FK55" i="3"/>
  <c r="FL55" i="3" s="1"/>
  <c r="FK47" i="3"/>
  <c r="FL47" i="3" s="1"/>
  <c r="FK39" i="3"/>
  <c r="FL39" i="3" s="1"/>
  <c r="FK31" i="3"/>
  <c r="FL31" i="3" s="1"/>
  <c r="FK23" i="3"/>
  <c r="FL23" i="3" s="1"/>
  <c r="FK15" i="3"/>
  <c r="FL15" i="3" s="1"/>
  <c r="FK7" i="3"/>
  <c r="FL7" i="3" s="1"/>
  <c r="FQ54" i="3"/>
  <c r="FR54" i="3" s="1"/>
  <c r="FQ46" i="3"/>
  <c r="FR46" i="3" s="1"/>
  <c r="FQ38" i="3"/>
  <c r="FR38" i="3" s="1"/>
  <c r="FQ30" i="3"/>
  <c r="FR30" i="3" s="1"/>
  <c r="FQ22" i="3"/>
  <c r="FR22" i="3" s="1"/>
  <c r="FQ14" i="3"/>
  <c r="FR14" i="3" s="1"/>
  <c r="GJ8" i="3"/>
  <c r="GK8" i="3" s="1"/>
  <c r="GJ16" i="3"/>
  <c r="GK16" i="3" s="1"/>
  <c r="GJ24" i="3"/>
  <c r="GK24" i="3" s="1"/>
  <c r="GJ32" i="3"/>
  <c r="GK32" i="3" s="1"/>
  <c r="GJ40" i="3"/>
  <c r="GK40" i="3" s="1"/>
  <c r="GJ48" i="3"/>
  <c r="GK48" i="3" s="1"/>
  <c r="GJ56" i="3"/>
  <c r="GK56" i="3" s="1"/>
  <c r="CO54" i="3"/>
  <c r="CP54" i="3" s="1"/>
  <c r="CO46" i="3"/>
  <c r="CP46" i="3" s="1"/>
  <c r="CO38" i="3"/>
  <c r="CP38" i="3" s="1"/>
  <c r="CO30" i="3"/>
  <c r="CP30" i="3" s="1"/>
  <c r="CO22" i="3"/>
  <c r="CP22" i="3" s="1"/>
  <c r="CO14" i="3"/>
  <c r="CP14" i="3" s="1"/>
  <c r="CU61" i="3"/>
  <c r="CV61" i="3" s="1"/>
  <c r="CU53" i="3"/>
  <c r="CV53" i="3" s="1"/>
  <c r="CU45" i="3"/>
  <c r="CV45" i="3" s="1"/>
  <c r="CU37" i="3"/>
  <c r="CV37" i="3" s="1"/>
  <c r="CU29" i="3"/>
  <c r="CV29" i="3" s="1"/>
  <c r="CU21" i="3"/>
  <c r="CV21" i="3" s="1"/>
  <c r="CU13" i="3"/>
  <c r="CV13" i="3" s="1"/>
  <c r="CU5" i="3"/>
  <c r="CV5" i="3" s="1"/>
  <c r="DG59" i="3"/>
  <c r="DH59" i="3" s="1"/>
  <c r="DG51" i="3"/>
  <c r="DH51" i="3" s="1"/>
  <c r="DG43" i="3"/>
  <c r="DH43" i="3" s="1"/>
  <c r="DG35" i="3"/>
  <c r="DH35" i="3" s="1"/>
  <c r="DG27" i="3"/>
  <c r="DH27" i="3" s="1"/>
  <c r="DG19" i="3"/>
  <c r="DH19" i="3" s="1"/>
  <c r="DG11" i="3"/>
  <c r="DH11" i="3" s="1"/>
  <c r="DG3" i="3"/>
  <c r="DH3" i="3" s="1"/>
  <c r="DM65" i="3"/>
  <c r="DN65" i="3" s="1"/>
  <c r="DM57" i="3"/>
  <c r="DN57" i="3" s="1"/>
  <c r="DM49" i="3"/>
  <c r="DN49" i="3" s="1"/>
  <c r="DM41" i="3"/>
  <c r="DN41" i="3" s="1"/>
  <c r="DM33" i="3"/>
  <c r="DN33" i="3" s="1"/>
  <c r="DM25" i="3"/>
  <c r="DN25" i="3" s="1"/>
  <c r="DM17" i="3"/>
  <c r="DN17" i="3" s="1"/>
  <c r="DM9" i="3"/>
  <c r="DN9" i="3" s="1"/>
  <c r="DS2" i="3"/>
  <c r="DT2" i="3" s="1"/>
  <c r="DS65" i="3"/>
  <c r="DT65" i="3" s="1"/>
  <c r="DS57" i="3"/>
  <c r="DT57" i="3" s="1"/>
  <c r="DS49" i="3"/>
  <c r="DT49" i="3" s="1"/>
  <c r="DS41" i="3"/>
  <c r="DT41" i="3" s="1"/>
  <c r="DS33" i="3"/>
  <c r="DT33" i="3" s="1"/>
  <c r="DS25" i="3"/>
  <c r="DT25" i="3" s="1"/>
  <c r="DS17" i="3"/>
  <c r="DT17" i="3" s="1"/>
  <c r="DS9" i="3"/>
  <c r="DT9" i="3" s="1"/>
  <c r="DZ56" i="3"/>
  <c r="EA56" i="3" s="1"/>
  <c r="DZ48" i="3"/>
  <c r="EA48" i="3" s="1"/>
  <c r="DZ40" i="3"/>
  <c r="EA40" i="3" s="1"/>
  <c r="DZ32" i="3"/>
  <c r="EA32" i="3" s="1"/>
  <c r="DZ24" i="3"/>
  <c r="EA24" i="3" s="1"/>
  <c r="DZ16" i="3"/>
  <c r="EA16" i="3" s="1"/>
  <c r="DZ8" i="3"/>
  <c r="EA8" i="3" s="1"/>
  <c r="EG55" i="3"/>
  <c r="EH55" i="3" s="1"/>
  <c r="EG47" i="3"/>
  <c r="EH47" i="3" s="1"/>
  <c r="EG39" i="3"/>
  <c r="EH39" i="3" s="1"/>
  <c r="EG23" i="3"/>
  <c r="EH23" i="3" s="1"/>
  <c r="EG15" i="3"/>
  <c r="EH15" i="3" s="1"/>
  <c r="EG7" i="3"/>
  <c r="EH7" i="3" s="1"/>
  <c r="EM54" i="3"/>
  <c r="EN54" i="3" s="1"/>
  <c r="EM46" i="3"/>
  <c r="EN46" i="3" s="1"/>
  <c r="EM38" i="3"/>
  <c r="EN38" i="3" s="1"/>
  <c r="EM30" i="3"/>
  <c r="EN30" i="3" s="1"/>
  <c r="EM22" i="3"/>
  <c r="EN22" i="3" s="1"/>
  <c r="EM14" i="3"/>
  <c r="EN14" i="3" s="1"/>
  <c r="FK58" i="3"/>
  <c r="FL58" i="3" s="1"/>
  <c r="FK50" i="3"/>
  <c r="FL50" i="3" s="1"/>
  <c r="FK34" i="3"/>
  <c r="FL34" i="3" s="1"/>
  <c r="FK26" i="3"/>
  <c r="FL26" i="3" s="1"/>
  <c r="FK18" i="3"/>
  <c r="FL18" i="3" s="1"/>
  <c r="FK10" i="3"/>
  <c r="FL10" i="3" s="1"/>
  <c r="FQ2" i="3"/>
  <c r="FR2" i="3" s="1"/>
  <c r="FQ65" i="3"/>
  <c r="FR65" i="3" s="1"/>
  <c r="FQ57" i="3"/>
  <c r="FR57" i="3" s="1"/>
  <c r="FQ49" i="3"/>
  <c r="FR49" i="3" s="1"/>
  <c r="FQ41" i="3"/>
  <c r="FR41" i="3" s="1"/>
  <c r="FQ33" i="3"/>
  <c r="FR33" i="3" s="1"/>
  <c r="FQ25" i="3"/>
  <c r="FR25" i="3" s="1"/>
  <c r="FQ17" i="3"/>
  <c r="FR17" i="3" s="1"/>
  <c r="FQ9" i="3"/>
  <c r="FR9" i="3" s="1"/>
  <c r="GJ5" i="3"/>
  <c r="GK5" i="3" s="1"/>
  <c r="GJ13" i="3"/>
  <c r="GK13" i="3" s="1"/>
  <c r="GJ21" i="3"/>
  <c r="GK21" i="3" s="1"/>
  <c r="GJ29" i="3"/>
  <c r="GK29" i="3" s="1"/>
  <c r="GJ37" i="3"/>
  <c r="GK37" i="3" s="1"/>
  <c r="GJ45" i="3"/>
  <c r="GK45" i="3" s="1"/>
  <c r="GJ53" i="3"/>
  <c r="GK53" i="3" s="1"/>
  <c r="GJ61" i="3"/>
  <c r="GK61" i="3" s="1"/>
  <c r="CO60" i="3"/>
  <c r="CP60" i="3" s="1"/>
  <c r="CO52" i="3"/>
  <c r="CP52" i="3" s="1"/>
  <c r="CO44" i="3"/>
  <c r="CP44" i="3" s="1"/>
  <c r="CO36" i="3"/>
  <c r="CP36" i="3" s="1"/>
  <c r="CO20" i="3"/>
  <c r="CP20" i="3" s="1"/>
  <c r="CO12" i="3"/>
  <c r="CP12" i="3" s="1"/>
  <c r="CO4" i="3"/>
  <c r="CP4" i="3" s="1"/>
  <c r="CU59" i="3"/>
  <c r="CV59" i="3" s="1"/>
  <c r="CU51" i="3"/>
  <c r="CV51" i="3" s="1"/>
  <c r="CU43" i="3"/>
  <c r="CV43" i="3" s="1"/>
  <c r="CU35" i="3"/>
  <c r="CV35" i="3" s="1"/>
  <c r="CU27" i="3"/>
  <c r="CV27" i="3" s="1"/>
  <c r="CU19" i="3"/>
  <c r="CV19" i="3" s="1"/>
  <c r="CU11" i="3"/>
  <c r="CV11" i="3" s="1"/>
  <c r="CU3" i="3"/>
  <c r="CV3" i="3" s="1"/>
  <c r="DG2" i="3"/>
  <c r="DH2" i="3" s="1"/>
  <c r="DG57" i="3"/>
  <c r="DH57" i="3" s="1"/>
  <c r="DG49" i="3"/>
  <c r="DH49" i="3" s="1"/>
  <c r="DG41" i="3"/>
  <c r="DH41" i="3" s="1"/>
  <c r="DG33" i="3"/>
  <c r="DH33" i="3" s="1"/>
  <c r="DG25" i="3"/>
  <c r="DH25" i="3" s="1"/>
  <c r="DG17" i="3"/>
  <c r="DH17" i="3" s="1"/>
  <c r="DG9" i="3"/>
  <c r="DH9" i="3" s="1"/>
  <c r="DM55" i="3"/>
  <c r="DN55" i="3" s="1"/>
  <c r="DM47" i="3"/>
  <c r="DN47" i="3" s="1"/>
  <c r="DM39" i="3"/>
  <c r="DN39" i="3" s="1"/>
  <c r="DM23" i="3"/>
  <c r="DN23" i="3" s="1"/>
  <c r="DM15" i="3"/>
  <c r="DN15" i="3" s="1"/>
  <c r="DM7" i="3"/>
  <c r="DN7" i="3" s="1"/>
  <c r="DS55" i="3"/>
  <c r="DT55" i="3" s="1"/>
  <c r="DS47" i="3"/>
  <c r="DT47" i="3" s="1"/>
  <c r="DS39" i="3"/>
  <c r="DT39" i="3" s="1"/>
  <c r="DS23" i="3"/>
  <c r="DT23" i="3" s="1"/>
  <c r="DS15" i="3"/>
  <c r="DT15" i="3" s="1"/>
  <c r="DS7" i="3"/>
  <c r="DT7" i="3" s="1"/>
  <c r="DZ54" i="3"/>
  <c r="EA54" i="3" s="1"/>
  <c r="DZ46" i="3"/>
  <c r="EA46" i="3" s="1"/>
  <c r="DZ38" i="3"/>
  <c r="EA38" i="3" s="1"/>
  <c r="DZ30" i="3"/>
  <c r="EA30" i="3" s="1"/>
  <c r="DZ22" i="3"/>
  <c r="EA22" i="3" s="1"/>
  <c r="DZ14" i="3"/>
  <c r="EA14" i="3" s="1"/>
  <c r="EG61" i="3"/>
  <c r="EH61" i="3" s="1"/>
  <c r="EG53" i="3"/>
  <c r="EH53" i="3" s="1"/>
  <c r="EG45" i="3"/>
  <c r="EH45" i="3" s="1"/>
  <c r="EG37" i="3"/>
  <c r="EH37" i="3" s="1"/>
  <c r="EG29" i="3"/>
  <c r="EH29" i="3" s="1"/>
  <c r="EG21" i="3"/>
  <c r="EH21" i="3" s="1"/>
  <c r="EG13" i="3"/>
  <c r="EH13" i="3" s="1"/>
  <c r="EG5" i="3"/>
  <c r="EH5" i="3" s="1"/>
  <c r="EM60" i="3"/>
  <c r="EN60" i="3" s="1"/>
  <c r="EM52" i="3"/>
  <c r="EN52" i="3" s="1"/>
  <c r="EM44" i="3"/>
  <c r="EN44" i="3" s="1"/>
  <c r="EM36" i="3"/>
  <c r="EN36" i="3" s="1"/>
  <c r="EM20" i="3"/>
  <c r="EN20" i="3" s="1"/>
  <c r="EM12" i="3"/>
  <c r="EN12" i="3" s="1"/>
  <c r="EM4" i="3"/>
  <c r="EN4" i="3" s="1"/>
  <c r="FK56" i="3"/>
  <c r="FL56" i="3" s="1"/>
  <c r="FK48" i="3"/>
  <c r="FL48" i="3" s="1"/>
  <c r="FK40" i="3"/>
  <c r="FL40" i="3" s="1"/>
  <c r="FK32" i="3"/>
  <c r="FL32" i="3" s="1"/>
  <c r="FK24" i="3"/>
  <c r="FL24" i="3" s="1"/>
  <c r="FK16" i="3"/>
  <c r="FL16" i="3" s="1"/>
  <c r="FK8" i="3"/>
  <c r="FL8" i="3" s="1"/>
  <c r="FQ55" i="3"/>
  <c r="FR55" i="3" s="1"/>
  <c r="FQ47" i="3"/>
  <c r="FR47" i="3" s="1"/>
  <c r="FQ39" i="3"/>
  <c r="FR39" i="3" s="1"/>
  <c r="FQ23" i="3"/>
  <c r="FR23" i="3" s="1"/>
  <c r="FQ15" i="3"/>
  <c r="FR15" i="3" s="1"/>
  <c r="FQ7" i="3"/>
  <c r="FR7" i="3" s="1"/>
  <c r="GJ7" i="3"/>
  <c r="GK7" i="3" s="1"/>
  <c r="GJ15" i="3"/>
  <c r="GK15" i="3" s="1"/>
  <c r="GJ23" i="3"/>
  <c r="GK23" i="3" s="1"/>
  <c r="GJ39" i="3"/>
  <c r="GK39" i="3" s="1"/>
  <c r="GJ47" i="3"/>
  <c r="GK47" i="3" s="1"/>
  <c r="GJ55" i="3"/>
  <c r="GK55" i="3" s="1"/>
  <c r="FK6" i="3"/>
  <c r="FL6" i="3" s="1"/>
  <c r="DG6" i="3"/>
  <c r="DH6" i="3" s="1"/>
  <c r="GP6" i="3"/>
  <c r="GQ6" i="3" s="1"/>
  <c r="EY6" i="3"/>
  <c r="EZ6" i="3" s="1"/>
  <c r="FE6" i="3"/>
  <c r="FF6" i="3" s="1"/>
  <c r="GD6" i="3"/>
  <c r="GE6" i="3" s="1"/>
  <c r="FX6" i="3"/>
  <c r="FY6" i="3" s="1"/>
  <c r="ES6" i="3"/>
  <c r="ET6" i="3" s="1"/>
  <c r="DS6" i="3"/>
  <c r="DT6" i="3" s="1"/>
  <c r="CU6" i="3"/>
  <c r="CV6" i="3" s="1"/>
  <c r="EM6" i="3"/>
  <c r="EN6" i="3" s="1"/>
  <c r="CI6" i="3"/>
  <c r="CJ6" i="3" s="1"/>
  <c r="EG6" i="3"/>
  <c r="EH6" i="3" s="1"/>
  <c r="GJ6" i="3"/>
  <c r="GK6" i="3" s="1"/>
  <c r="DM6" i="3"/>
  <c r="DN6" i="3" s="1"/>
  <c r="FQ6" i="3"/>
  <c r="FR6" i="3" s="1"/>
  <c r="CO6" i="3"/>
  <c r="CP6" i="3" s="1"/>
  <c r="DZ6" i="3"/>
  <c r="EA6" i="3" s="1"/>
  <c r="CI28" i="3"/>
  <c r="CJ28" i="3" s="1"/>
  <c r="EG28" i="3"/>
  <c r="EH28" i="3" s="1"/>
  <c r="FK28" i="3"/>
  <c r="FL28" i="3" s="1"/>
  <c r="DG28" i="3"/>
  <c r="DH28" i="3" s="1"/>
  <c r="GJ28" i="3"/>
  <c r="GK28" i="3" s="1"/>
  <c r="GP28" i="3"/>
  <c r="GQ28" i="3" s="1"/>
  <c r="FE28" i="3"/>
  <c r="FF28" i="3" s="1"/>
  <c r="GD28" i="3"/>
  <c r="GE28" i="3" s="1"/>
  <c r="EY28" i="3"/>
  <c r="EZ28" i="3" s="1"/>
  <c r="FX28" i="3"/>
  <c r="FY28" i="3" s="1"/>
  <c r="ES28" i="3"/>
  <c r="ET28" i="3" s="1"/>
  <c r="CU28" i="3"/>
  <c r="CV28" i="3" s="1"/>
  <c r="CO28" i="3"/>
  <c r="CP28" i="3" s="1"/>
  <c r="EM28" i="3"/>
  <c r="EN28" i="3" s="1"/>
  <c r="CI31" i="3"/>
  <c r="CJ31" i="3" s="1"/>
  <c r="EG31" i="3"/>
  <c r="EH31" i="3" s="1"/>
  <c r="CO31" i="3"/>
  <c r="CP31" i="3" s="1"/>
  <c r="DZ31" i="3"/>
  <c r="EA31" i="3" s="1"/>
  <c r="ES31" i="3"/>
  <c r="ET31" i="3" s="1"/>
  <c r="GD31" i="3"/>
  <c r="GE31" i="3" s="1"/>
  <c r="GP31" i="3"/>
  <c r="GQ31" i="3" s="1"/>
  <c r="FE31" i="3"/>
  <c r="FF31" i="3" s="1"/>
  <c r="FX31" i="3"/>
  <c r="FY31" i="3" s="1"/>
  <c r="EY31" i="3"/>
  <c r="EZ31" i="3" s="1"/>
  <c r="DG31" i="3"/>
  <c r="DH31" i="3" s="1"/>
  <c r="CU31" i="3"/>
  <c r="CV31" i="3" s="1"/>
  <c r="EM31" i="3"/>
  <c r="EN31" i="3" s="1"/>
  <c r="DM31" i="3"/>
  <c r="DN31" i="3" s="1"/>
  <c r="DS31" i="3"/>
  <c r="DT31" i="3" s="1"/>
  <c r="FQ31" i="3"/>
  <c r="FR31" i="3" s="1"/>
  <c r="GJ31" i="3"/>
  <c r="GK31" i="3" s="1"/>
  <c r="FK62" i="3"/>
  <c r="FL62" i="3" s="1"/>
  <c r="CU64" i="3"/>
  <c r="CV64" i="3" s="1"/>
  <c r="DG62" i="3"/>
  <c r="DH62" i="3" s="1"/>
  <c r="EG66" i="3"/>
  <c r="EH66" i="3" s="1"/>
  <c r="FK221" i="3"/>
  <c r="FL221" i="3" s="1"/>
  <c r="FK213" i="3"/>
  <c r="FL213" i="3" s="1"/>
  <c r="FK205" i="3"/>
  <c r="FL205" i="3" s="1"/>
  <c r="FK125" i="3"/>
  <c r="FL125" i="3" s="1"/>
  <c r="FK117" i="3"/>
  <c r="FL117" i="3" s="1"/>
  <c r="FK109" i="3"/>
  <c r="FL109" i="3" s="1"/>
  <c r="GJ66" i="3"/>
  <c r="GK66" i="3" s="1"/>
  <c r="FE65" i="3"/>
  <c r="FF65" i="3" s="1"/>
  <c r="GP65" i="3"/>
  <c r="GQ65" i="3" s="1"/>
  <c r="FX65" i="3"/>
  <c r="FY65" i="3" s="1"/>
  <c r="GD65" i="3"/>
  <c r="GE65" i="3" s="1"/>
  <c r="EY65" i="3"/>
  <c r="EZ65" i="3" s="1"/>
  <c r="ES65" i="3"/>
  <c r="ET65" i="3" s="1"/>
  <c r="CI65" i="3"/>
  <c r="CJ65" i="3" s="1"/>
  <c r="CO64" i="3"/>
  <c r="CP64" i="3" s="1"/>
  <c r="CU63" i="3"/>
  <c r="CV63" i="3" s="1"/>
  <c r="DM67" i="3"/>
  <c r="DN67" i="3" s="1"/>
  <c r="DS67" i="3"/>
  <c r="DT67" i="3" s="1"/>
  <c r="DZ66" i="3"/>
  <c r="EA66" i="3" s="1"/>
  <c r="EG65" i="3"/>
  <c r="EH65" i="3" s="1"/>
  <c r="EM64" i="3"/>
  <c r="EN64" i="3" s="1"/>
  <c r="FQ67" i="3"/>
  <c r="FR67" i="3" s="1"/>
  <c r="GJ67" i="3"/>
  <c r="GK67" i="3" s="1"/>
  <c r="CI64" i="3"/>
  <c r="CJ64" i="3" s="1"/>
  <c r="CO63" i="3"/>
  <c r="CP63" i="3" s="1"/>
  <c r="DM66" i="3"/>
  <c r="DN66" i="3" s="1"/>
  <c r="CO62" i="3"/>
  <c r="CP62" i="3" s="1"/>
  <c r="EG63" i="3"/>
  <c r="EH63" i="3" s="1"/>
  <c r="EM62" i="3"/>
  <c r="EN62" i="3" s="1"/>
  <c r="CI62" i="3"/>
  <c r="CJ62" i="3" s="1"/>
  <c r="GD62" i="3"/>
  <c r="GE62" i="3" s="1"/>
  <c r="EY62" i="3"/>
  <c r="EZ62" i="3" s="1"/>
  <c r="ES62" i="3"/>
  <c r="ET62" i="3" s="1"/>
  <c r="GP62" i="3"/>
  <c r="GQ62" i="3" s="1"/>
  <c r="FE62" i="3"/>
  <c r="FF62" i="3" s="1"/>
  <c r="FX62" i="3"/>
  <c r="FY62" i="3" s="1"/>
  <c r="EY63" i="3"/>
  <c r="EZ63" i="3" s="1"/>
  <c r="ES63" i="3"/>
  <c r="ET63" i="3" s="1"/>
  <c r="GD63" i="3"/>
  <c r="GE63" i="3" s="1"/>
  <c r="GP63" i="3"/>
  <c r="GQ63" i="3" s="1"/>
  <c r="FE63" i="3"/>
  <c r="FF63" i="3" s="1"/>
  <c r="FX63" i="3"/>
  <c r="FY63" i="3" s="1"/>
  <c r="DG63" i="3"/>
  <c r="DH63" i="3" s="1"/>
  <c r="ES64" i="3"/>
  <c r="ET64" i="3" s="1"/>
  <c r="GP64" i="3"/>
  <c r="GQ64" i="3" s="1"/>
  <c r="FE64" i="3"/>
  <c r="FF64" i="3" s="1"/>
  <c r="FX64" i="3"/>
  <c r="FY64" i="3" s="1"/>
  <c r="GD64" i="3"/>
  <c r="GE64" i="3" s="1"/>
  <c r="EY64" i="3"/>
  <c r="EZ64" i="3" s="1"/>
  <c r="GP66" i="3"/>
  <c r="GQ66" i="3" s="1"/>
  <c r="FE66" i="3"/>
  <c r="FF66" i="3" s="1"/>
  <c r="FX66" i="3"/>
  <c r="FY66" i="3" s="1"/>
  <c r="GD66" i="3"/>
  <c r="GE66" i="3" s="1"/>
  <c r="EY66" i="3"/>
  <c r="EZ66" i="3" s="1"/>
  <c r="ES66" i="3"/>
  <c r="ET66" i="3" s="1"/>
  <c r="CU62" i="3"/>
  <c r="CV62" i="3" s="1"/>
  <c r="GP67" i="3"/>
  <c r="GQ67" i="3" s="1"/>
  <c r="FE67" i="3"/>
  <c r="FF67" i="3" s="1"/>
  <c r="FX67" i="3"/>
  <c r="FY67" i="3" s="1"/>
  <c r="GD67" i="3"/>
  <c r="GE67" i="3" s="1"/>
  <c r="EY67" i="3"/>
  <c r="EZ67" i="3" s="1"/>
  <c r="ES67" i="3"/>
  <c r="ET67" i="3" s="1"/>
  <c r="CI63" i="3"/>
  <c r="CJ63" i="3" s="1"/>
  <c r="DG67" i="3"/>
  <c r="DH67" i="3" s="1"/>
  <c r="DZ64" i="3"/>
  <c r="EA64" i="3" s="1"/>
  <c r="FK66" i="3"/>
  <c r="FL66" i="3" s="1"/>
  <c r="DM294" i="3"/>
  <c r="DN294" i="3" s="1"/>
  <c r="DM286" i="3"/>
  <c r="DN286" i="3" s="1"/>
  <c r="DM278" i="3"/>
  <c r="DN278" i="3" s="1"/>
  <c r="DM270" i="3"/>
  <c r="DN270" i="3" s="1"/>
  <c r="DM262" i="3"/>
  <c r="DN262" i="3" s="1"/>
  <c r="DM254" i="3"/>
  <c r="DN254" i="3" s="1"/>
  <c r="DM222" i="3"/>
  <c r="DN222" i="3" s="1"/>
  <c r="DM214" i="3"/>
  <c r="DN214" i="3" s="1"/>
  <c r="DM206" i="3"/>
  <c r="DN206" i="3" s="1"/>
  <c r="DM198" i="3"/>
  <c r="DN198" i="3" s="1"/>
  <c r="DM190" i="3"/>
  <c r="DN190" i="3" s="1"/>
  <c r="DM182" i="3"/>
  <c r="DN182" i="3" s="1"/>
  <c r="DM174" i="3"/>
  <c r="DN174" i="3" s="1"/>
  <c r="DM166" i="3"/>
  <c r="DN166" i="3" s="1"/>
  <c r="DM158" i="3"/>
  <c r="DN158" i="3" s="1"/>
  <c r="DM150" i="3"/>
  <c r="DN150" i="3" s="1"/>
  <c r="DM142" i="3"/>
  <c r="DN142" i="3" s="1"/>
  <c r="DM134" i="3"/>
  <c r="DN134" i="3" s="1"/>
  <c r="DM126" i="3"/>
  <c r="DN126" i="3" s="1"/>
  <c r="DM118" i="3"/>
  <c r="DN118" i="3" s="1"/>
  <c r="DM110" i="3"/>
  <c r="DN110" i="3" s="1"/>
  <c r="DM102" i="3"/>
  <c r="DN102" i="3" s="1"/>
  <c r="DM94" i="3"/>
  <c r="DN94" i="3" s="1"/>
  <c r="DM86" i="3"/>
  <c r="DN86" i="3" s="1"/>
  <c r="DM78" i="3"/>
  <c r="DN78" i="3" s="1"/>
  <c r="DM62" i="3"/>
  <c r="DN62" i="3" s="1"/>
  <c r="DS414" i="3"/>
  <c r="DT414" i="3" s="1"/>
  <c r="DS406" i="3"/>
  <c r="DT406" i="3" s="1"/>
  <c r="DS398" i="3"/>
  <c r="DT398" i="3" s="1"/>
  <c r="DS390" i="3"/>
  <c r="DT390" i="3" s="1"/>
  <c r="DS382" i="3"/>
  <c r="DT382" i="3" s="1"/>
  <c r="DS374" i="3"/>
  <c r="DT374" i="3" s="1"/>
  <c r="DS366" i="3"/>
  <c r="DT366" i="3" s="1"/>
  <c r="DS358" i="3"/>
  <c r="DT358" i="3" s="1"/>
  <c r="DS350" i="3"/>
  <c r="DT350" i="3" s="1"/>
  <c r="DS342" i="3"/>
  <c r="DT342" i="3" s="1"/>
  <c r="DS334" i="3"/>
  <c r="DT334" i="3" s="1"/>
  <c r="DS326" i="3"/>
  <c r="DT326" i="3" s="1"/>
  <c r="DS318" i="3"/>
  <c r="DT318" i="3" s="1"/>
  <c r="DS310" i="3"/>
  <c r="DT310" i="3" s="1"/>
  <c r="DS302" i="3"/>
  <c r="DT302" i="3" s="1"/>
  <c r="DS294" i="3"/>
  <c r="DT294" i="3" s="1"/>
  <c r="DS286" i="3"/>
  <c r="DT286" i="3" s="1"/>
  <c r="DS278" i="3"/>
  <c r="DT278" i="3" s="1"/>
  <c r="DS270" i="3"/>
  <c r="DT270" i="3" s="1"/>
  <c r="DS262" i="3"/>
  <c r="DT262" i="3" s="1"/>
  <c r="DS254" i="3"/>
  <c r="DT254" i="3" s="1"/>
  <c r="DS222" i="3"/>
  <c r="DT222" i="3" s="1"/>
  <c r="DS214" i="3"/>
  <c r="DT214" i="3" s="1"/>
  <c r="DS206" i="3"/>
  <c r="DT206" i="3" s="1"/>
  <c r="DS198" i="3"/>
  <c r="DT198" i="3" s="1"/>
  <c r="DS190" i="3"/>
  <c r="DT190" i="3" s="1"/>
  <c r="DS182" i="3"/>
  <c r="DT182" i="3" s="1"/>
  <c r="DS174" i="3"/>
  <c r="DT174" i="3" s="1"/>
  <c r="DS166" i="3"/>
  <c r="DT166" i="3" s="1"/>
  <c r="DS158" i="3"/>
  <c r="DT158" i="3" s="1"/>
  <c r="DS150" i="3"/>
  <c r="DT150" i="3" s="1"/>
  <c r="DS142" i="3"/>
  <c r="DT142" i="3" s="1"/>
  <c r="DS134" i="3"/>
  <c r="DT134" i="3" s="1"/>
  <c r="DS126" i="3"/>
  <c r="DT126" i="3" s="1"/>
  <c r="DS118" i="3"/>
  <c r="DT118" i="3" s="1"/>
  <c r="DS110" i="3"/>
  <c r="DT110" i="3" s="1"/>
  <c r="DS102" i="3"/>
  <c r="DT102" i="3" s="1"/>
  <c r="DS94" i="3"/>
  <c r="DT94" i="3" s="1"/>
  <c r="DS86" i="3"/>
  <c r="DT86" i="3" s="1"/>
  <c r="DS78" i="3"/>
  <c r="DT78" i="3" s="1"/>
  <c r="DS62" i="3"/>
  <c r="DT62" i="3" s="1"/>
  <c r="EG244" i="3"/>
  <c r="EH244" i="3" s="1"/>
  <c r="EG236" i="3"/>
  <c r="EH236" i="3" s="1"/>
  <c r="EG228" i="3"/>
  <c r="EH228" i="3" s="1"/>
  <c r="EG220" i="3"/>
  <c r="EH220" i="3" s="1"/>
  <c r="EG212" i="3"/>
  <c r="EH212" i="3" s="1"/>
  <c r="EG204" i="3"/>
  <c r="EH204" i="3" s="1"/>
  <c r="EG172" i="3"/>
  <c r="EH172" i="3" s="1"/>
  <c r="EG164" i="3"/>
  <c r="EH164" i="3" s="1"/>
  <c r="EG156" i="3"/>
  <c r="EH156" i="3" s="1"/>
  <c r="EG148" i="3"/>
  <c r="EH148" i="3" s="1"/>
  <c r="EG140" i="3"/>
  <c r="EH140" i="3" s="1"/>
  <c r="EG132" i="3"/>
  <c r="EH132" i="3" s="1"/>
  <c r="EG124" i="3"/>
  <c r="EH124" i="3" s="1"/>
  <c r="EG116" i="3"/>
  <c r="EH116" i="3" s="1"/>
  <c r="EG108" i="3"/>
  <c r="EH108" i="3" s="1"/>
  <c r="EG100" i="3"/>
  <c r="EH100" i="3" s="1"/>
  <c r="EG92" i="3"/>
  <c r="EH92" i="3" s="1"/>
  <c r="EG84" i="3"/>
  <c r="EH84" i="3" s="1"/>
  <c r="EG76" i="3"/>
  <c r="EH76" i="3" s="1"/>
  <c r="EG68" i="3"/>
  <c r="EH68" i="3" s="1"/>
  <c r="EM411" i="3"/>
  <c r="EN411" i="3" s="1"/>
  <c r="EM403" i="3"/>
  <c r="EN403" i="3" s="1"/>
  <c r="EM395" i="3"/>
  <c r="EN395" i="3" s="1"/>
  <c r="EM387" i="3"/>
  <c r="EN387" i="3" s="1"/>
  <c r="EM379" i="3"/>
  <c r="EN379" i="3" s="1"/>
  <c r="EM371" i="3"/>
  <c r="EN371" i="3" s="1"/>
  <c r="EM363" i="3"/>
  <c r="EN363" i="3" s="1"/>
  <c r="EM355" i="3"/>
  <c r="EN355" i="3" s="1"/>
  <c r="EM347" i="3"/>
  <c r="EN347" i="3" s="1"/>
  <c r="EM339" i="3"/>
  <c r="EN339" i="3" s="1"/>
  <c r="EM331" i="3"/>
  <c r="EN331" i="3" s="1"/>
  <c r="EM323" i="3"/>
  <c r="EN323" i="3" s="1"/>
  <c r="EM315" i="3"/>
  <c r="EN315" i="3" s="1"/>
  <c r="EM307" i="3"/>
  <c r="EN307" i="3" s="1"/>
  <c r="EM299" i="3"/>
  <c r="EN299" i="3" s="1"/>
  <c r="EM291" i="3"/>
  <c r="EN291" i="3" s="1"/>
  <c r="EM283" i="3"/>
  <c r="EN283" i="3" s="1"/>
  <c r="EM275" i="3"/>
  <c r="EN275" i="3" s="1"/>
  <c r="EM267" i="3"/>
  <c r="EN267" i="3" s="1"/>
  <c r="EM259" i="3"/>
  <c r="EN259" i="3" s="1"/>
  <c r="EM251" i="3"/>
  <c r="EN251" i="3" s="1"/>
  <c r="EM243" i="3"/>
  <c r="EN243" i="3" s="1"/>
  <c r="EM235" i="3"/>
  <c r="EN235" i="3" s="1"/>
  <c r="EM227" i="3"/>
  <c r="EN227" i="3" s="1"/>
  <c r="EM219" i="3"/>
  <c r="EN219" i="3" s="1"/>
  <c r="EM211" i="3"/>
  <c r="EN211" i="3" s="1"/>
  <c r="EM203" i="3"/>
  <c r="EN203" i="3" s="1"/>
  <c r="EM195" i="3"/>
  <c r="EN195" i="3" s="1"/>
  <c r="EM187" i="3"/>
  <c r="EN187" i="3" s="1"/>
  <c r="EM179" i="3"/>
  <c r="EN179" i="3" s="1"/>
  <c r="EM147" i="3"/>
  <c r="EN147" i="3" s="1"/>
  <c r="EM139" i="3"/>
  <c r="EN139" i="3" s="1"/>
  <c r="EM131" i="3"/>
  <c r="EN131" i="3" s="1"/>
  <c r="EM123" i="3"/>
  <c r="EN123" i="3" s="1"/>
  <c r="EM115" i="3"/>
  <c r="EN115" i="3" s="1"/>
  <c r="EM107" i="3"/>
  <c r="EN107" i="3" s="1"/>
  <c r="EM75" i="3"/>
  <c r="EN75" i="3" s="1"/>
  <c r="EM67" i="3"/>
  <c r="EN67" i="3" s="1"/>
  <c r="FK415" i="3"/>
  <c r="FL415" i="3" s="1"/>
  <c r="FK407" i="3"/>
  <c r="FL407" i="3" s="1"/>
  <c r="FK399" i="3"/>
  <c r="FL399" i="3" s="1"/>
  <c r="FK391" i="3"/>
  <c r="FL391" i="3" s="1"/>
  <c r="FK383" i="3"/>
  <c r="FL383" i="3" s="1"/>
  <c r="FK375" i="3"/>
  <c r="FL375" i="3" s="1"/>
  <c r="FK367" i="3"/>
  <c r="FL367" i="3" s="1"/>
  <c r="FK359" i="3"/>
  <c r="FL359" i="3" s="1"/>
  <c r="FK351" i="3"/>
  <c r="FL351" i="3" s="1"/>
  <c r="FK343" i="3"/>
  <c r="FL343" i="3" s="1"/>
  <c r="FK335" i="3"/>
  <c r="FL335" i="3" s="1"/>
  <c r="FK327" i="3"/>
  <c r="FL327" i="3" s="1"/>
  <c r="FK319" i="3"/>
  <c r="FL319" i="3" s="1"/>
  <c r="FK311" i="3"/>
  <c r="FL311" i="3" s="1"/>
  <c r="FK303" i="3"/>
  <c r="FL303" i="3" s="1"/>
  <c r="FK295" i="3"/>
  <c r="FL295" i="3" s="1"/>
  <c r="FK287" i="3"/>
  <c r="FL287" i="3" s="1"/>
  <c r="FK279" i="3"/>
  <c r="FL279" i="3" s="1"/>
  <c r="FK271" i="3"/>
  <c r="FL271" i="3" s="1"/>
  <c r="FK263" i="3"/>
  <c r="FL263" i="3" s="1"/>
  <c r="FK255" i="3"/>
  <c r="FL255" i="3" s="1"/>
  <c r="FK247" i="3"/>
  <c r="FL247" i="3" s="1"/>
  <c r="FK239" i="3"/>
  <c r="FL239" i="3" s="1"/>
  <c r="FK231" i="3"/>
  <c r="FL231" i="3" s="1"/>
  <c r="FK223" i="3"/>
  <c r="FL223" i="3" s="1"/>
  <c r="FK215" i="3"/>
  <c r="FL215" i="3" s="1"/>
  <c r="FK207" i="3"/>
  <c r="FL207" i="3" s="1"/>
  <c r="FK199" i="3"/>
  <c r="FL199" i="3" s="1"/>
  <c r="FK191" i="3"/>
  <c r="FL191" i="3" s="1"/>
  <c r="FK183" i="3"/>
  <c r="FL183" i="3" s="1"/>
  <c r="FK175" i="3"/>
  <c r="FL175" i="3" s="1"/>
  <c r="FK167" i="3"/>
  <c r="FL167" i="3" s="1"/>
  <c r="FK159" i="3"/>
  <c r="FL159" i="3" s="1"/>
  <c r="FK151" i="3"/>
  <c r="FL151" i="3" s="1"/>
  <c r="FK143" i="3"/>
  <c r="FL143" i="3" s="1"/>
  <c r="FK135" i="3"/>
  <c r="FL135" i="3" s="1"/>
  <c r="FK127" i="3"/>
  <c r="FL127" i="3" s="1"/>
  <c r="FK119" i="3"/>
  <c r="FL119" i="3" s="1"/>
  <c r="FK111" i="3"/>
  <c r="FL111" i="3" s="1"/>
  <c r="FK103" i="3"/>
  <c r="FL103" i="3" s="1"/>
  <c r="FK95" i="3"/>
  <c r="FL95" i="3" s="1"/>
  <c r="FK87" i="3"/>
  <c r="FL87" i="3" s="1"/>
  <c r="FK79" i="3"/>
  <c r="FL79" i="3" s="1"/>
  <c r="FK71" i="3"/>
  <c r="FL71" i="3" s="1"/>
  <c r="FK63" i="3"/>
  <c r="FL63" i="3" s="1"/>
  <c r="DS146" i="3"/>
  <c r="DT146" i="3" s="1"/>
  <c r="CU67" i="3"/>
  <c r="CV67" i="3" s="1"/>
  <c r="FQ414" i="3"/>
  <c r="FR414" i="3" s="1"/>
  <c r="FQ406" i="3"/>
  <c r="FR406" i="3" s="1"/>
  <c r="FQ398" i="3"/>
  <c r="FR398" i="3" s="1"/>
  <c r="FQ390" i="3"/>
  <c r="FR390" i="3" s="1"/>
  <c r="FQ382" i="3"/>
  <c r="FR382" i="3" s="1"/>
  <c r="FQ374" i="3"/>
  <c r="FR374" i="3" s="1"/>
  <c r="FQ366" i="3"/>
  <c r="FR366" i="3" s="1"/>
  <c r="FQ358" i="3"/>
  <c r="FR358" i="3" s="1"/>
  <c r="FQ350" i="3"/>
  <c r="FR350" i="3" s="1"/>
  <c r="FQ342" i="3"/>
  <c r="FR342" i="3" s="1"/>
  <c r="FQ334" i="3"/>
  <c r="FR334" i="3" s="1"/>
  <c r="FQ326" i="3"/>
  <c r="FR326" i="3" s="1"/>
  <c r="FQ318" i="3"/>
  <c r="FR318" i="3" s="1"/>
  <c r="FQ310" i="3"/>
  <c r="FR310" i="3" s="1"/>
  <c r="FQ302" i="3"/>
  <c r="FR302" i="3" s="1"/>
  <c r="FQ294" i="3"/>
  <c r="FR294" i="3" s="1"/>
  <c r="FQ286" i="3"/>
  <c r="FR286" i="3" s="1"/>
  <c r="FQ278" i="3"/>
  <c r="FR278" i="3" s="1"/>
  <c r="FQ270" i="3"/>
  <c r="FR270" i="3" s="1"/>
  <c r="FQ262" i="3"/>
  <c r="FR262" i="3" s="1"/>
  <c r="FQ254" i="3"/>
  <c r="FR254" i="3" s="1"/>
  <c r="FQ222" i="3"/>
  <c r="FR222" i="3" s="1"/>
  <c r="FQ214" i="3"/>
  <c r="FR214" i="3" s="1"/>
  <c r="FQ206" i="3"/>
  <c r="FR206" i="3" s="1"/>
  <c r="FQ198" i="3"/>
  <c r="FR198" i="3" s="1"/>
  <c r="FQ190" i="3"/>
  <c r="FR190" i="3" s="1"/>
  <c r="FQ182" i="3"/>
  <c r="FR182" i="3" s="1"/>
  <c r="FQ174" i="3"/>
  <c r="FR174" i="3" s="1"/>
  <c r="FQ166" i="3"/>
  <c r="FR166" i="3" s="1"/>
  <c r="FQ158" i="3"/>
  <c r="FR158" i="3" s="1"/>
  <c r="FQ150" i="3"/>
  <c r="FR150" i="3" s="1"/>
  <c r="FQ142" i="3"/>
  <c r="FR142" i="3" s="1"/>
  <c r="FQ134" i="3"/>
  <c r="FR134" i="3" s="1"/>
  <c r="FQ126" i="3"/>
  <c r="FR126" i="3" s="1"/>
  <c r="FQ118" i="3"/>
  <c r="FR118" i="3" s="1"/>
  <c r="FQ110" i="3"/>
  <c r="FR110" i="3" s="1"/>
  <c r="FQ102" i="3"/>
  <c r="FR102" i="3" s="1"/>
  <c r="FQ94" i="3"/>
  <c r="FR94" i="3" s="1"/>
  <c r="FQ86" i="3"/>
  <c r="FR86" i="3" s="1"/>
  <c r="FQ78" i="3"/>
  <c r="FR78" i="3" s="1"/>
  <c r="FQ62" i="3"/>
  <c r="FR62" i="3" s="1"/>
  <c r="GJ64" i="3"/>
  <c r="GK64" i="3" s="1"/>
  <c r="GJ80" i="3"/>
  <c r="GK80" i="3" s="1"/>
  <c r="GJ88" i="3"/>
  <c r="GK88" i="3" s="1"/>
  <c r="GJ96" i="3"/>
  <c r="GK96" i="3" s="1"/>
  <c r="GJ104" i="3"/>
  <c r="GK104" i="3" s="1"/>
  <c r="GJ112" i="3"/>
  <c r="GK112" i="3" s="1"/>
  <c r="GJ120" i="3"/>
  <c r="GK120" i="3" s="1"/>
  <c r="GJ128" i="3"/>
  <c r="GK128" i="3" s="1"/>
  <c r="GJ136" i="3"/>
  <c r="GK136" i="3" s="1"/>
  <c r="GJ144" i="3"/>
  <c r="GK144" i="3" s="1"/>
  <c r="GJ152" i="3"/>
  <c r="GK152" i="3" s="1"/>
  <c r="GJ160" i="3"/>
  <c r="GK160" i="3" s="1"/>
  <c r="GJ168" i="3"/>
  <c r="GK168" i="3" s="1"/>
  <c r="GJ176" i="3"/>
  <c r="GK176" i="3" s="1"/>
  <c r="GJ184" i="3"/>
  <c r="GK184" i="3" s="1"/>
  <c r="GJ192" i="3"/>
  <c r="GK192" i="3" s="1"/>
  <c r="GJ200" i="3"/>
  <c r="GK200" i="3" s="1"/>
  <c r="GJ208" i="3"/>
  <c r="GK208" i="3" s="1"/>
  <c r="GJ216" i="3"/>
  <c r="GK216" i="3" s="1"/>
  <c r="GJ224" i="3"/>
  <c r="GK224" i="3" s="1"/>
  <c r="GJ232" i="3"/>
  <c r="GK232" i="3" s="1"/>
  <c r="GJ240" i="3"/>
  <c r="GK240" i="3" s="1"/>
  <c r="GJ248" i="3"/>
  <c r="GK248" i="3" s="1"/>
  <c r="GJ256" i="3"/>
  <c r="GK256" i="3" s="1"/>
  <c r="GJ264" i="3"/>
  <c r="GK264" i="3" s="1"/>
  <c r="GJ272" i="3"/>
  <c r="GK272" i="3" s="1"/>
  <c r="GJ280" i="3"/>
  <c r="GK280" i="3" s="1"/>
  <c r="GJ288" i="3"/>
  <c r="GK288" i="3" s="1"/>
  <c r="GJ296" i="3"/>
  <c r="GK296" i="3" s="1"/>
  <c r="GJ304" i="3"/>
  <c r="GK304" i="3" s="1"/>
  <c r="GJ312" i="3"/>
  <c r="GK312" i="3" s="1"/>
  <c r="GJ320" i="3"/>
  <c r="GK320" i="3" s="1"/>
  <c r="GJ328" i="3"/>
  <c r="GK328" i="3" s="1"/>
  <c r="GJ336" i="3"/>
  <c r="GK336" i="3" s="1"/>
  <c r="GJ344" i="3"/>
  <c r="GK344" i="3" s="1"/>
  <c r="GJ352" i="3"/>
  <c r="GK352" i="3" s="1"/>
  <c r="GJ360" i="3"/>
  <c r="GK360" i="3" s="1"/>
  <c r="GJ368" i="3"/>
  <c r="GK368" i="3" s="1"/>
  <c r="GJ376" i="3"/>
  <c r="GK376" i="3" s="1"/>
  <c r="GJ384" i="3"/>
  <c r="GK384" i="3" s="1"/>
  <c r="GJ392" i="3"/>
  <c r="GK392" i="3" s="1"/>
  <c r="GJ400" i="3"/>
  <c r="GK400" i="3" s="1"/>
  <c r="GJ408" i="3"/>
  <c r="GK408" i="3" s="1"/>
  <c r="GJ416" i="3"/>
  <c r="GK416" i="3" s="1"/>
  <c r="DG66" i="3"/>
  <c r="DH66" i="3" s="1"/>
  <c r="DM64" i="3"/>
  <c r="DN64" i="3" s="1"/>
  <c r="DG65" i="3"/>
  <c r="DH65" i="3" s="1"/>
  <c r="DM63" i="3"/>
  <c r="DN63" i="3" s="1"/>
  <c r="DS138" i="3"/>
  <c r="DT138" i="3" s="1"/>
  <c r="DS130" i="3"/>
  <c r="DT130" i="3" s="1"/>
  <c r="DS74" i="3"/>
  <c r="DT74" i="3" s="1"/>
  <c r="DS66" i="3"/>
  <c r="DT66" i="3" s="1"/>
  <c r="DZ65" i="3"/>
  <c r="EA65" i="3" s="1"/>
  <c r="EG248" i="3"/>
  <c r="EH248" i="3" s="1"/>
  <c r="EG240" i="3"/>
  <c r="EH240" i="3" s="1"/>
  <c r="EG232" i="3"/>
  <c r="EH232" i="3" s="1"/>
  <c r="EG168" i="3"/>
  <c r="EH168" i="3" s="1"/>
  <c r="EG160" i="3"/>
  <c r="EH160" i="3" s="1"/>
  <c r="EG152" i="3"/>
  <c r="EH152" i="3" s="1"/>
  <c r="EG144" i="3"/>
  <c r="EH144" i="3" s="1"/>
  <c r="EG136" i="3"/>
  <c r="EH136" i="3" s="1"/>
  <c r="EG128" i="3"/>
  <c r="EH128" i="3" s="1"/>
  <c r="EG104" i="3"/>
  <c r="EH104" i="3" s="1"/>
  <c r="EG96" i="3"/>
  <c r="EH96" i="3" s="1"/>
  <c r="EG88" i="3"/>
  <c r="EH88" i="3" s="1"/>
  <c r="EG80" i="3"/>
  <c r="EH80" i="3" s="1"/>
  <c r="EG64" i="3"/>
  <c r="EH64" i="3" s="1"/>
  <c r="EM415" i="3"/>
  <c r="EN415" i="3" s="1"/>
  <c r="EM407" i="3"/>
  <c r="EN407" i="3" s="1"/>
  <c r="EM399" i="3"/>
  <c r="EN399" i="3" s="1"/>
  <c r="EM391" i="3"/>
  <c r="EN391" i="3" s="1"/>
  <c r="EM383" i="3"/>
  <c r="EN383" i="3" s="1"/>
  <c r="EM375" i="3"/>
  <c r="EN375" i="3" s="1"/>
  <c r="EM367" i="3"/>
  <c r="EN367" i="3" s="1"/>
  <c r="EM359" i="3"/>
  <c r="EN359" i="3" s="1"/>
  <c r="EM351" i="3"/>
  <c r="EN351" i="3" s="1"/>
  <c r="EM343" i="3"/>
  <c r="EN343" i="3" s="1"/>
  <c r="EM335" i="3"/>
  <c r="EN335" i="3" s="1"/>
  <c r="EM327" i="3"/>
  <c r="EN327" i="3" s="1"/>
  <c r="EM319" i="3"/>
  <c r="EN319" i="3" s="1"/>
  <c r="EM311" i="3"/>
  <c r="EN311" i="3" s="1"/>
  <c r="EM303" i="3"/>
  <c r="EN303" i="3" s="1"/>
  <c r="EM295" i="3"/>
  <c r="EN295" i="3" s="1"/>
  <c r="EM287" i="3"/>
  <c r="EN287" i="3" s="1"/>
  <c r="EM279" i="3"/>
  <c r="EN279" i="3" s="1"/>
  <c r="EM271" i="3"/>
  <c r="EN271" i="3" s="1"/>
  <c r="EM263" i="3"/>
  <c r="EN263" i="3" s="1"/>
  <c r="EM255" i="3"/>
  <c r="EN255" i="3" s="1"/>
  <c r="EM247" i="3"/>
  <c r="EN247" i="3" s="1"/>
  <c r="EM239" i="3"/>
  <c r="EN239" i="3" s="1"/>
  <c r="EM231" i="3"/>
  <c r="EN231" i="3" s="1"/>
  <c r="EM223" i="3"/>
  <c r="EN223" i="3" s="1"/>
  <c r="EM215" i="3"/>
  <c r="EN215" i="3" s="1"/>
  <c r="EM207" i="3"/>
  <c r="EN207" i="3" s="1"/>
  <c r="EM199" i="3"/>
  <c r="EN199" i="3" s="1"/>
  <c r="EM191" i="3"/>
  <c r="EN191" i="3" s="1"/>
  <c r="EM183" i="3"/>
  <c r="EN183" i="3" s="1"/>
  <c r="EM175" i="3"/>
  <c r="EN175" i="3" s="1"/>
  <c r="EM143" i="3"/>
  <c r="EN143" i="3" s="1"/>
  <c r="EM135" i="3"/>
  <c r="EN135" i="3" s="1"/>
  <c r="EM127" i="3"/>
  <c r="EN127" i="3" s="1"/>
  <c r="EM119" i="3"/>
  <c r="EN119" i="3" s="1"/>
  <c r="EM111" i="3"/>
  <c r="EN111" i="3" s="1"/>
  <c r="EM63" i="3"/>
  <c r="EN63" i="3" s="1"/>
  <c r="FK243" i="3"/>
  <c r="FL243" i="3" s="1"/>
  <c r="FK235" i="3"/>
  <c r="FL235" i="3" s="1"/>
  <c r="FK227" i="3"/>
  <c r="FL227" i="3" s="1"/>
  <c r="FK219" i="3"/>
  <c r="FL219" i="3" s="1"/>
  <c r="FK211" i="3"/>
  <c r="FL211" i="3" s="1"/>
  <c r="FK203" i="3"/>
  <c r="FL203" i="3" s="1"/>
  <c r="FK123" i="3"/>
  <c r="FL123" i="3" s="1"/>
  <c r="FK115" i="3"/>
  <c r="FL115" i="3" s="1"/>
  <c r="FK107" i="3"/>
  <c r="FL107" i="3" s="1"/>
  <c r="FK75" i="3"/>
  <c r="FL75" i="3" s="1"/>
  <c r="FK67" i="3"/>
  <c r="FL67" i="3" s="1"/>
  <c r="FQ146" i="3"/>
  <c r="FR146" i="3" s="1"/>
  <c r="FQ138" i="3"/>
  <c r="FR138" i="3" s="1"/>
  <c r="FQ130" i="3"/>
  <c r="FR130" i="3" s="1"/>
  <c r="FQ74" i="3"/>
  <c r="FR74" i="3" s="1"/>
  <c r="FQ66" i="3"/>
  <c r="FR66" i="3" s="1"/>
  <c r="GJ68" i="3"/>
  <c r="GK68" i="3" s="1"/>
  <c r="GJ84" i="3"/>
  <c r="GK84" i="3" s="1"/>
  <c r="GJ92" i="3"/>
  <c r="GK92" i="3" s="1"/>
  <c r="GJ100" i="3"/>
  <c r="GK100" i="3" s="1"/>
  <c r="GJ108" i="3"/>
  <c r="GK108" i="3" s="1"/>
  <c r="GJ116" i="3"/>
  <c r="GK116" i="3" s="1"/>
  <c r="GJ124" i="3"/>
  <c r="GK124" i="3" s="1"/>
  <c r="GJ156" i="3"/>
  <c r="GK156" i="3" s="1"/>
  <c r="GJ164" i="3"/>
  <c r="GK164" i="3" s="1"/>
  <c r="GJ172" i="3"/>
  <c r="GK172" i="3" s="1"/>
  <c r="GJ204" i="3"/>
  <c r="GK204" i="3" s="1"/>
  <c r="GJ212" i="3"/>
  <c r="GK212" i="3" s="1"/>
  <c r="GJ220" i="3"/>
  <c r="GK220" i="3" s="1"/>
  <c r="DS64" i="3"/>
  <c r="DT64" i="3" s="1"/>
  <c r="DZ63" i="3"/>
  <c r="EA63" i="3" s="1"/>
  <c r="EG62" i="3"/>
  <c r="EH62" i="3" s="1"/>
  <c r="FK65" i="3"/>
  <c r="FL65" i="3" s="1"/>
  <c r="FQ64" i="3"/>
  <c r="FR64" i="3" s="1"/>
  <c r="GJ62" i="3"/>
  <c r="GK62" i="3" s="1"/>
  <c r="DS63" i="3"/>
  <c r="DT63" i="3" s="1"/>
  <c r="DZ62" i="3"/>
  <c r="EA62" i="3" s="1"/>
  <c r="FK64" i="3"/>
  <c r="FL64" i="3" s="1"/>
  <c r="FQ63" i="3"/>
  <c r="FR63" i="3" s="1"/>
  <c r="GJ63" i="3"/>
  <c r="GK63" i="3" s="1"/>
  <c r="DA41" i="3"/>
  <c r="DB41" i="3" s="1"/>
  <c r="DA17" i="3"/>
  <c r="DB17" i="3" s="1"/>
  <c r="DA56" i="3"/>
  <c r="DB56" i="3" s="1"/>
  <c r="DA32" i="3"/>
  <c r="DB32" i="3" s="1"/>
  <c r="DA8" i="3"/>
  <c r="DB8" i="3" s="1"/>
  <c r="DA39" i="3"/>
  <c r="DB39" i="3" s="1"/>
  <c r="DA7" i="3"/>
  <c r="DB7" i="3" s="1"/>
  <c r="DA54" i="3"/>
  <c r="DB54" i="3" s="1"/>
  <c r="DA30" i="3"/>
  <c r="DB30" i="3" s="1"/>
  <c r="DA61" i="3"/>
  <c r="DB61" i="3" s="1"/>
  <c r="DA53" i="3"/>
  <c r="DB53" i="3" s="1"/>
  <c r="DA45" i="3"/>
  <c r="DB45" i="3" s="1"/>
  <c r="DA37" i="3"/>
  <c r="DB37" i="3" s="1"/>
  <c r="DA29" i="3"/>
  <c r="DB29" i="3" s="1"/>
  <c r="DA21" i="3"/>
  <c r="DB21" i="3" s="1"/>
  <c r="DA13" i="3"/>
  <c r="DB13" i="3" s="1"/>
  <c r="DA5" i="3"/>
  <c r="DB5" i="3" s="1"/>
  <c r="DA57" i="3"/>
  <c r="DB57" i="3" s="1"/>
  <c r="DA25" i="3"/>
  <c r="DB25" i="3" s="1"/>
  <c r="DA64" i="3"/>
  <c r="DB64" i="3" s="1"/>
  <c r="DA40" i="3"/>
  <c r="DB40" i="3" s="1"/>
  <c r="DA16" i="3"/>
  <c r="DB16" i="3" s="1"/>
  <c r="DA63" i="3"/>
  <c r="DB63" i="3" s="1"/>
  <c r="DA31" i="3"/>
  <c r="DB31" i="3" s="1"/>
  <c r="DA62" i="3"/>
  <c r="DB62" i="3" s="1"/>
  <c r="DA6" i="3"/>
  <c r="DB6" i="3" s="1"/>
  <c r="DA60" i="3"/>
  <c r="DB60" i="3" s="1"/>
  <c r="DA52" i="3"/>
  <c r="DB52" i="3" s="1"/>
  <c r="DA44" i="3"/>
  <c r="DB44" i="3" s="1"/>
  <c r="DA36" i="3"/>
  <c r="DB36" i="3" s="1"/>
  <c r="DA28" i="3"/>
  <c r="DB28" i="3" s="1"/>
  <c r="DA20" i="3"/>
  <c r="DB20" i="3" s="1"/>
  <c r="DA12" i="3"/>
  <c r="DB12" i="3" s="1"/>
  <c r="DA4" i="3"/>
  <c r="DB4" i="3" s="1"/>
  <c r="DA65" i="3"/>
  <c r="DB65" i="3" s="1"/>
  <c r="DA33" i="3"/>
  <c r="DB33" i="3" s="1"/>
  <c r="DA9" i="3"/>
  <c r="DB9" i="3" s="1"/>
  <c r="DA48" i="3"/>
  <c r="DB48" i="3" s="1"/>
  <c r="DA24" i="3"/>
  <c r="DB24" i="3" s="1"/>
  <c r="DA55" i="3"/>
  <c r="DB55" i="3" s="1"/>
  <c r="DA23" i="3"/>
  <c r="DB23" i="3" s="1"/>
  <c r="DA38" i="3"/>
  <c r="DB38" i="3" s="1"/>
  <c r="DA22" i="3"/>
  <c r="DB22" i="3" s="1"/>
  <c r="DA67" i="3"/>
  <c r="DB67" i="3" s="1"/>
  <c r="DA59" i="3"/>
  <c r="DB59" i="3" s="1"/>
  <c r="DA51" i="3"/>
  <c r="DB51" i="3" s="1"/>
  <c r="DA43" i="3"/>
  <c r="DB43" i="3" s="1"/>
  <c r="DA35" i="3"/>
  <c r="DB35" i="3" s="1"/>
  <c r="DA27" i="3"/>
  <c r="DB27" i="3" s="1"/>
  <c r="DA19" i="3"/>
  <c r="DB19" i="3" s="1"/>
  <c r="DA11" i="3"/>
  <c r="DB11" i="3" s="1"/>
  <c r="DA3" i="3"/>
  <c r="DB3" i="3" s="1"/>
  <c r="DA49" i="3"/>
  <c r="DB49" i="3" s="1"/>
  <c r="DA47" i="3"/>
  <c r="DB47" i="3" s="1"/>
  <c r="DA15" i="3"/>
  <c r="DB15" i="3" s="1"/>
  <c r="DA46" i="3"/>
  <c r="DB46" i="3" s="1"/>
  <c r="DA14" i="3"/>
  <c r="DB14" i="3" s="1"/>
  <c r="DA66" i="3"/>
  <c r="DB66" i="3" s="1"/>
  <c r="DA58" i="3"/>
  <c r="DB58" i="3" s="1"/>
  <c r="DA50" i="3"/>
  <c r="DB50" i="3" s="1"/>
  <c r="DA34" i="3"/>
  <c r="DB34" i="3" s="1"/>
  <c r="DA26" i="3"/>
  <c r="DB26" i="3" s="1"/>
  <c r="DA18" i="3"/>
  <c r="DB18" i="3" s="1"/>
  <c r="DA10" i="3"/>
  <c r="DB10" i="3" s="1"/>
  <c r="GP72" i="3"/>
  <c r="GQ72" i="3" s="1"/>
  <c r="GD72" i="3"/>
  <c r="GE72" i="3" s="1"/>
  <c r="FX72" i="3"/>
  <c r="FY72" i="3" s="1"/>
  <c r="EY72" i="3"/>
  <c r="EZ72" i="3" s="1"/>
  <c r="ES72" i="3"/>
  <c r="ET72" i="3" s="1"/>
  <c r="FE72" i="3"/>
  <c r="FF72" i="3" s="1"/>
  <c r="CI72" i="3"/>
  <c r="CJ72" i="3" s="1"/>
  <c r="DZ72" i="3"/>
  <c r="EA72" i="3" s="1"/>
  <c r="DA72" i="3"/>
  <c r="DB72" i="3" s="1"/>
  <c r="GP122" i="3"/>
  <c r="GQ122" i="3" s="1"/>
  <c r="GD122" i="3"/>
  <c r="GE122" i="3" s="1"/>
  <c r="FX122" i="3"/>
  <c r="FY122" i="3" s="1"/>
  <c r="FE122" i="3"/>
  <c r="FF122" i="3" s="1"/>
  <c r="ES122" i="3"/>
  <c r="ET122" i="3" s="1"/>
  <c r="EY122" i="3"/>
  <c r="EZ122" i="3" s="1"/>
  <c r="DZ122" i="3"/>
  <c r="EA122" i="3" s="1"/>
  <c r="DA122" i="3"/>
  <c r="DB122" i="3" s="1"/>
  <c r="CI122" i="3"/>
  <c r="CJ122" i="3" s="1"/>
  <c r="GP171" i="3"/>
  <c r="GQ171" i="3" s="1"/>
  <c r="FX171" i="3"/>
  <c r="FY171" i="3" s="1"/>
  <c r="FE171" i="3"/>
  <c r="FF171" i="3" s="1"/>
  <c r="EY171" i="3"/>
  <c r="EZ171" i="3" s="1"/>
  <c r="ES171" i="3"/>
  <c r="ET171" i="3" s="1"/>
  <c r="GD171" i="3"/>
  <c r="GE171" i="3" s="1"/>
  <c r="DA171" i="3"/>
  <c r="DB171" i="3" s="1"/>
  <c r="CI171" i="3"/>
  <c r="CJ171" i="3" s="1"/>
  <c r="DZ171" i="3"/>
  <c r="EA171" i="3" s="1"/>
  <c r="GD188" i="3"/>
  <c r="GE188" i="3" s="1"/>
  <c r="GP188" i="3"/>
  <c r="GQ188" i="3" s="1"/>
  <c r="EY188" i="3"/>
  <c r="EZ188" i="3" s="1"/>
  <c r="ES188" i="3"/>
  <c r="ET188" i="3" s="1"/>
  <c r="FE188" i="3"/>
  <c r="FF188" i="3" s="1"/>
  <c r="DZ188" i="3"/>
  <c r="EA188" i="3" s="1"/>
  <c r="DA188" i="3"/>
  <c r="DB188" i="3" s="1"/>
  <c r="FX188" i="3"/>
  <c r="FY188" i="3" s="1"/>
  <c r="CI188" i="3"/>
  <c r="CJ188" i="3" s="1"/>
  <c r="GD202" i="3"/>
  <c r="GE202" i="3" s="1"/>
  <c r="FX202" i="3"/>
  <c r="FY202" i="3" s="1"/>
  <c r="FE202" i="3"/>
  <c r="FF202" i="3" s="1"/>
  <c r="EY202" i="3"/>
  <c r="EZ202" i="3" s="1"/>
  <c r="DZ202" i="3"/>
  <c r="EA202" i="3" s="1"/>
  <c r="ES202" i="3"/>
  <c r="ET202" i="3" s="1"/>
  <c r="DA202" i="3"/>
  <c r="DB202" i="3" s="1"/>
  <c r="GP202" i="3"/>
  <c r="GQ202" i="3" s="1"/>
  <c r="CI202" i="3"/>
  <c r="CJ202" i="3" s="1"/>
  <c r="GD404" i="3"/>
  <c r="GE404" i="3" s="1"/>
  <c r="GP404" i="3"/>
  <c r="GQ404" i="3" s="1"/>
  <c r="EY404" i="3"/>
  <c r="EZ404" i="3" s="1"/>
  <c r="ES404" i="3"/>
  <c r="ET404" i="3" s="1"/>
  <c r="FX404" i="3"/>
  <c r="FY404" i="3" s="1"/>
  <c r="FE404" i="3"/>
  <c r="FF404" i="3" s="1"/>
  <c r="DA404" i="3"/>
  <c r="DB404" i="3" s="1"/>
  <c r="DZ404" i="3"/>
  <c r="EA404" i="3" s="1"/>
  <c r="CI404" i="3"/>
  <c r="CJ404" i="3" s="1"/>
  <c r="GD364" i="3"/>
  <c r="GE364" i="3" s="1"/>
  <c r="GP364" i="3"/>
  <c r="GQ364" i="3" s="1"/>
  <c r="EY364" i="3"/>
  <c r="EZ364" i="3" s="1"/>
  <c r="ES364" i="3"/>
  <c r="ET364" i="3" s="1"/>
  <c r="FE364" i="3"/>
  <c r="FF364" i="3" s="1"/>
  <c r="FX364" i="3"/>
  <c r="FY364" i="3" s="1"/>
  <c r="DA364" i="3"/>
  <c r="DB364" i="3" s="1"/>
  <c r="DZ364" i="3"/>
  <c r="EA364" i="3" s="1"/>
  <c r="CI364" i="3"/>
  <c r="CJ364" i="3" s="1"/>
  <c r="GD324" i="3"/>
  <c r="GE324" i="3" s="1"/>
  <c r="GP324" i="3"/>
  <c r="GQ324" i="3" s="1"/>
  <c r="FX324" i="3"/>
  <c r="FY324" i="3" s="1"/>
  <c r="EY324" i="3"/>
  <c r="EZ324" i="3" s="1"/>
  <c r="FE324" i="3"/>
  <c r="FF324" i="3" s="1"/>
  <c r="ES324" i="3"/>
  <c r="ET324" i="3" s="1"/>
  <c r="DZ324" i="3"/>
  <c r="EA324" i="3" s="1"/>
  <c r="CI324" i="3"/>
  <c r="CJ324" i="3" s="1"/>
  <c r="DA324" i="3"/>
  <c r="DB324" i="3" s="1"/>
  <c r="GD276" i="3"/>
  <c r="GE276" i="3" s="1"/>
  <c r="GP276" i="3"/>
  <c r="GQ276" i="3" s="1"/>
  <c r="EY276" i="3"/>
  <c r="EZ276" i="3" s="1"/>
  <c r="FX276" i="3"/>
  <c r="FY276" i="3" s="1"/>
  <c r="ES276" i="3"/>
  <c r="ET276" i="3" s="1"/>
  <c r="FE276" i="3"/>
  <c r="FF276" i="3" s="1"/>
  <c r="DZ276" i="3"/>
  <c r="EA276" i="3" s="1"/>
  <c r="DA276" i="3"/>
  <c r="DB276" i="3" s="1"/>
  <c r="CI276" i="3"/>
  <c r="CJ276" i="3" s="1"/>
  <c r="CO91" i="3"/>
  <c r="CP91" i="3" s="1"/>
  <c r="CU202" i="3"/>
  <c r="CV202" i="3" s="1"/>
  <c r="DM70" i="3"/>
  <c r="DN70" i="3" s="1"/>
  <c r="DS246" i="3"/>
  <c r="DT246" i="3" s="1"/>
  <c r="DS230" i="3"/>
  <c r="DT230" i="3" s="1"/>
  <c r="EG404" i="3"/>
  <c r="EH404" i="3" s="1"/>
  <c r="EG380" i="3"/>
  <c r="EH380" i="3" s="1"/>
  <c r="EG348" i="3"/>
  <c r="EH348" i="3" s="1"/>
  <c r="EG316" i="3"/>
  <c r="EH316" i="3" s="1"/>
  <c r="EG276" i="3"/>
  <c r="EH276" i="3" s="1"/>
  <c r="EG180" i="3"/>
  <c r="EH180" i="3" s="1"/>
  <c r="EM171" i="3"/>
  <c r="EN171" i="3" s="1"/>
  <c r="EM155" i="3"/>
  <c r="EN155" i="3" s="1"/>
  <c r="EM91" i="3"/>
  <c r="EN91" i="3" s="1"/>
  <c r="GP71" i="3"/>
  <c r="GQ71" i="3" s="1"/>
  <c r="GD71" i="3"/>
  <c r="GE71" i="3" s="1"/>
  <c r="FX71" i="3"/>
  <c r="FY71" i="3" s="1"/>
  <c r="FE71" i="3"/>
  <c r="FF71" i="3" s="1"/>
  <c r="EY71" i="3"/>
  <c r="EZ71" i="3" s="1"/>
  <c r="ES71" i="3"/>
  <c r="ET71" i="3" s="1"/>
  <c r="DA71" i="3"/>
  <c r="DB71" i="3" s="1"/>
  <c r="DZ71" i="3"/>
  <c r="EA71" i="3" s="1"/>
  <c r="CI71" i="3"/>
  <c r="CJ71" i="3" s="1"/>
  <c r="GP121" i="3"/>
  <c r="GQ121" i="3" s="1"/>
  <c r="GD121" i="3"/>
  <c r="GE121" i="3" s="1"/>
  <c r="FX121" i="3"/>
  <c r="FY121" i="3" s="1"/>
  <c r="EY121" i="3"/>
  <c r="EZ121" i="3" s="1"/>
  <c r="ES121" i="3"/>
  <c r="ET121" i="3" s="1"/>
  <c r="CI121" i="3"/>
  <c r="CJ121" i="3" s="1"/>
  <c r="FE121" i="3"/>
  <c r="FF121" i="3" s="1"/>
  <c r="DA121" i="3"/>
  <c r="DB121" i="3" s="1"/>
  <c r="DZ121" i="3"/>
  <c r="EA121" i="3" s="1"/>
  <c r="GP132" i="3"/>
  <c r="GQ132" i="3" s="1"/>
  <c r="GD132" i="3"/>
  <c r="GE132" i="3" s="1"/>
  <c r="FX132" i="3"/>
  <c r="FY132" i="3" s="1"/>
  <c r="FE132" i="3"/>
  <c r="FF132" i="3" s="1"/>
  <c r="EY132" i="3"/>
  <c r="EZ132" i="3" s="1"/>
  <c r="ES132" i="3"/>
  <c r="ET132" i="3" s="1"/>
  <c r="CI132" i="3"/>
  <c r="CJ132" i="3" s="1"/>
  <c r="DZ132" i="3"/>
  <c r="EA132" i="3" s="1"/>
  <c r="DA132" i="3"/>
  <c r="DB132" i="3" s="1"/>
  <c r="GD154" i="3"/>
  <c r="GE154" i="3" s="1"/>
  <c r="FX154" i="3"/>
  <c r="FY154" i="3" s="1"/>
  <c r="FE154" i="3"/>
  <c r="FF154" i="3" s="1"/>
  <c r="ES154" i="3"/>
  <c r="ET154" i="3" s="1"/>
  <c r="GP154" i="3"/>
  <c r="GQ154" i="3" s="1"/>
  <c r="DZ154" i="3"/>
  <c r="EA154" i="3" s="1"/>
  <c r="DA154" i="3"/>
  <c r="DB154" i="3" s="1"/>
  <c r="EY154" i="3"/>
  <c r="EZ154" i="3" s="1"/>
  <c r="CI154" i="3"/>
  <c r="CJ154" i="3" s="1"/>
  <c r="GP225" i="3"/>
  <c r="GQ225" i="3" s="1"/>
  <c r="GD225" i="3"/>
  <c r="GE225" i="3" s="1"/>
  <c r="EY225" i="3"/>
  <c r="EZ225" i="3" s="1"/>
  <c r="FX225" i="3"/>
  <c r="FY225" i="3" s="1"/>
  <c r="FE225" i="3"/>
  <c r="FF225" i="3" s="1"/>
  <c r="CI225" i="3"/>
  <c r="CJ225" i="3" s="1"/>
  <c r="ES225" i="3"/>
  <c r="ET225" i="3" s="1"/>
  <c r="DA225" i="3"/>
  <c r="DB225" i="3" s="1"/>
  <c r="DZ225" i="3"/>
  <c r="EA225" i="3" s="1"/>
  <c r="GD245" i="3"/>
  <c r="GE245" i="3" s="1"/>
  <c r="GP245" i="3"/>
  <c r="GQ245" i="3" s="1"/>
  <c r="FE245" i="3"/>
  <c r="FF245" i="3" s="1"/>
  <c r="EY245" i="3"/>
  <c r="EZ245" i="3" s="1"/>
  <c r="ES245" i="3"/>
  <c r="ET245" i="3" s="1"/>
  <c r="DZ245" i="3"/>
  <c r="EA245" i="3" s="1"/>
  <c r="CI245" i="3"/>
  <c r="CJ245" i="3" s="1"/>
  <c r="FX245" i="3"/>
  <c r="FY245" i="3" s="1"/>
  <c r="DA245" i="3"/>
  <c r="DB245" i="3" s="1"/>
  <c r="GD403" i="3"/>
  <c r="GE403" i="3" s="1"/>
  <c r="GP403" i="3"/>
  <c r="GQ403" i="3" s="1"/>
  <c r="FE403" i="3"/>
  <c r="FF403" i="3" s="1"/>
  <c r="EY403" i="3"/>
  <c r="EZ403" i="3" s="1"/>
  <c r="ES403" i="3"/>
  <c r="ET403" i="3" s="1"/>
  <c r="DZ403" i="3"/>
  <c r="EA403" i="3" s="1"/>
  <c r="DA403" i="3"/>
  <c r="DB403" i="3" s="1"/>
  <c r="FX403" i="3"/>
  <c r="FY403" i="3" s="1"/>
  <c r="CI403" i="3"/>
  <c r="CJ403" i="3" s="1"/>
  <c r="GD355" i="3"/>
  <c r="GE355" i="3" s="1"/>
  <c r="GP355" i="3"/>
  <c r="GQ355" i="3" s="1"/>
  <c r="FX355" i="3"/>
  <c r="FY355" i="3" s="1"/>
  <c r="FE355" i="3"/>
  <c r="FF355" i="3" s="1"/>
  <c r="EY355" i="3"/>
  <c r="EZ355" i="3" s="1"/>
  <c r="ES355" i="3"/>
  <c r="ET355" i="3" s="1"/>
  <c r="DZ355" i="3"/>
  <c r="EA355" i="3" s="1"/>
  <c r="DA355" i="3"/>
  <c r="DB355" i="3" s="1"/>
  <c r="CI355" i="3"/>
  <c r="CJ355" i="3" s="1"/>
  <c r="GD283" i="3"/>
  <c r="GE283" i="3" s="1"/>
  <c r="GP283" i="3"/>
  <c r="GQ283" i="3" s="1"/>
  <c r="FX283" i="3"/>
  <c r="FY283" i="3" s="1"/>
  <c r="FE283" i="3"/>
  <c r="FF283" i="3" s="1"/>
  <c r="EY283" i="3"/>
  <c r="EZ283" i="3" s="1"/>
  <c r="ES283" i="3"/>
  <c r="ET283" i="3" s="1"/>
  <c r="DA283" i="3"/>
  <c r="DB283" i="3" s="1"/>
  <c r="DZ283" i="3"/>
  <c r="EA283" i="3" s="1"/>
  <c r="CI283" i="3"/>
  <c r="CJ283" i="3" s="1"/>
  <c r="CO218" i="3"/>
  <c r="CP218" i="3" s="1"/>
  <c r="CO170" i="3"/>
  <c r="CP170" i="3" s="1"/>
  <c r="CO154" i="3"/>
  <c r="CP154" i="3" s="1"/>
  <c r="CO114" i="3"/>
  <c r="CP114" i="3" s="1"/>
  <c r="CO82" i="3"/>
  <c r="CP82" i="3" s="1"/>
  <c r="CU225" i="3"/>
  <c r="CV225" i="3" s="1"/>
  <c r="GP91" i="3"/>
  <c r="GQ91" i="3" s="1"/>
  <c r="GD91" i="3"/>
  <c r="GE91" i="3" s="1"/>
  <c r="FX91" i="3"/>
  <c r="FY91" i="3" s="1"/>
  <c r="FE91" i="3"/>
  <c r="FF91" i="3" s="1"/>
  <c r="ES91" i="3"/>
  <c r="ET91" i="3" s="1"/>
  <c r="DA91" i="3"/>
  <c r="DB91" i="3" s="1"/>
  <c r="DZ91" i="3"/>
  <c r="EA91" i="3" s="1"/>
  <c r="EY91" i="3"/>
  <c r="EZ91" i="3" s="1"/>
  <c r="CI91" i="3"/>
  <c r="CJ91" i="3" s="1"/>
  <c r="GD106" i="3"/>
  <c r="GE106" i="3" s="1"/>
  <c r="GP106" i="3"/>
  <c r="GQ106" i="3" s="1"/>
  <c r="FE106" i="3"/>
  <c r="FF106" i="3" s="1"/>
  <c r="FX106" i="3"/>
  <c r="FY106" i="3" s="1"/>
  <c r="EY106" i="3"/>
  <c r="EZ106" i="3" s="1"/>
  <c r="DZ106" i="3"/>
  <c r="EA106" i="3" s="1"/>
  <c r="ES106" i="3"/>
  <c r="ET106" i="3" s="1"/>
  <c r="DA106" i="3"/>
  <c r="DB106" i="3" s="1"/>
  <c r="CI106" i="3"/>
  <c r="CJ106" i="3" s="1"/>
  <c r="FX163" i="3"/>
  <c r="FY163" i="3" s="1"/>
  <c r="GP163" i="3"/>
  <c r="GQ163" i="3" s="1"/>
  <c r="FE163" i="3"/>
  <c r="FF163" i="3" s="1"/>
  <c r="EY163" i="3"/>
  <c r="EZ163" i="3" s="1"/>
  <c r="GD163" i="3"/>
  <c r="GE163" i="3" s="1"/>
  <c r="ES163" i="3"/>
  <c r="ET163" i="3" s="1"/>
  <c r="DA163" i="3"/>
  <c r="DB163" i="3" s="1"/>
  <c r="DZ163" i="3"/>
  <c r="EA163" i="3" s="1"/>
  <c r="CI163" i="3"/>
  <c r="CJ163" i="3" s="1"/>
  <c r="GD180" i="3"/>
  <c r="GE180" i="3" s="1"/>
  <c r="GP180" i="3"/>
  <c r="GQ180" i="3" s="1"/>
  <c r="EY180" i="3"/>
  <c r="EZ180" i="3" s="1"/>
  <c r="ES180" i="3"/>
  <c r="ET180" i="3" s="1"/>
  <c r="FX180" i="3"/>
  <c r="FY180" i="3" s="1"/>
  <c r="FE180" i="3"/>
  <c r="FF180" i="3" s="1"/>
  <c r="DZ180" i="3"/>
  <c r="EA180" i="3" s="1"/>
  <c r="CI180" i="3"/>
  <c r="CJ180" i="3" s="1"/>
  <c r="DA180" i="3"/>
  <c r="DB180" i="3" s="1"/>
  <c r="GP210" i="3"/>
  <c r="GQ210" i="3" s="1"/>
  <c r="GD210" i="3"/>
  <c r="GE210" i="3" s="1"/>
  <c r="FX210" i="3"/>
  <c r="FY210" i="3" s="1"/>
  <c r="FE210" i="3"/>
  <c r="FF210" i="3" s="1"/>
  <c r="EY210" i="3"/>
  <c r="EZ210" i="3" s="1"/>
  <c r="ES210" i="3"/>
  <c r="ET210" i="3" s="1"/>
  <c r="DZ210" i="3"/>
  <c r="EA210" i="3" s="1"/>
  <c r="DA210" i="3"/>
  <c r="DB210" i="3" s="1"/>
  <c r="CI210" i="3"/>
  <c r="CJ210" i="3" s="1"/>
  <c r="GP230" i="3"/>
  <c r="GQ230" i="3" s="1"/>
  <c r="GD230" i="3"/>
  <c r="GE230" i="3" s="1"/>
  <c r="FX230" i="3"/>
  <c r="FY230" i="3" s="1"/>
  <c r="FE230" i="3"/>
  <c r="FF230" i="3" s="1"/>
  <c r="ES230" i="3"/>
  <c r="ET230" i="3" s="1"/>
  <c r="EY230" i="3"/>
  <c r="EZ230" i="3" s="1"/>
  <c r="DZ230" i="3"/>
  <c r="EA230" i="3" s="1"/>
  <c r="CI230" i="3"/>
  <c r="CJ230" i="3" s="1"/>
  <c r="DA230" i="3"/>
  <c r="DB230" i="3" s="1"/>
  <c r="GD388" i="3"/>
  <c r="GE388" i="3" s="1"/>
  <c r="GP388" i="3"/>
  <c r="GQ388" i="3" s="1"/>
  <c r="FX388" i="3"/>
  <c r="FY388" i="3" s="1"/>
  <c r="EY388" i="3"/>
  <c r="EZ388" i="3" s="1"/>
  <c r="FE388" i="3"/>
  <c r="FF388" i="3" s="1"/>
  <c r="ES388" i="3"/>
  <c r="ET388" i="3" s="1"/>
  <c r="DA388" i="3"/>
  <c r="DB388" i="3" s="1"/>
  <c r="CI388" i="3"/>
  <c r="CJ388" i="3" s="1"/>
  <c r="DZ388" i="3"/>
  <c r="EA388" i="3" s="1"/>
  <c r="GD356" i="3"/>
  <c r="GE356" i="3" s="1"/>
  <c r="FX356" i="3"/>
  <c r="FY356" i="3" s="1"/>
  <c r="EY356" i="3"/>
  <c r="EZ356" i="3" s="1"/>
  <c r="ES356" i="3"/>
  <c r="ET356" i="3" s="1"/>
  <c r="GP356" i="3"/>
  <c r="GQ356" i="3" s="1"/>
  <c r="FE356" i="3"/>
  <c r="FF356" i="3" s="1"/>
  <c r="DZ356" i="3"/>
  <c r="EA356" i="3" s="1"/>
  <c r="DA356" i="3"/>
  <c r="DB356" i="3" s="1"/>
  <c r="CI356" i="3"/>
  <c r="CJ356" i="3" s="1"/>
  <c r="GD340" i="3"/>
  <c r="GE340" i="3" s="1"/>
  <c r="GP340" i="3"/>
  <c r="GQ340" i="3" s="1"/>
  <c r="FX340" i="3"/>
  <c r="FY340" i="3" s="1"/>
  <c r="EY340" i="3"/>
  <c r="EZ340" i="3" s="1"/>
  <c r="ES340" i="3"/>
  <c r="ET340" i="3" s="1"/>
  <c r="DZ340" i="3"/>
  <c r="EA340" i="3" s="1"/>
  <c r="DA340" i="3"/>
  <c r="DB340" i="3" s="1"/>
  <c r="FE340" i="3"/>
  <c r="FF340" i="3" s="1"/>
  <c r="CI340" i="3"/>
  <c r="CJ340" i="3" s="1"/>
  <c r="GD308" i="3"/>
  <c r="GE308" i="3" s="1"/>
  <c r="GP308" i="3"/>
  <c r="GQ308" i="3" s="1"/>
  <c r="EY308" i="3"/>
  <c r="EZ308" i="3" s="1"/>
  <c r="ES308" i="3"/>
  <c r="ET308" i="3" s="1"/>
  <c r="FX308" i="3"/>
  <c r="FY308" i="3" s="1"/>
  <c r="FE308" i="3"/>
  <c r="FF308" i="3" s="1"/>
  <c r="CI308" i="3"/>
  <c r="CJ308" i="3" s="1"/>
  <c r="DZ308" i="3"/>
  <c r="EA308" i="3" s="1"/>
  <c r="DA308" i="3"/>
  <c r="DB308" i="3" s="1"/>
  <c r="GD284" i="3"/>
  <c r="GE284" i="3" s="1"/>
  <c r="EY284" i="3"/>
  <c r="EZ284" i="3" s="1"/>
  <c r="ES284" i="3"/>
  <c r="ET284" i="3" s="1"/>
  <c r="FE284" i="3"/>
  <c r="FF284" i="3" s="1"/>
  <c r="FX284" i="3"/>
  <c r="FY284" i="3" s="1"/>
  <c r="DZ284" i="3"/>
  <c r="EA284" i="3" s="1"/>
  <c r="GP284" i="3"/>
  <c r="GQ284" i="3" s="1"/>
  <c r="CI284" i="3"/>
  <c r="CJ284" i="3" s="1"/>
  <c r="DA284" i="3"/>
  <c r="DB284" i="3" s="1"/>
  <c r="GD260" i="3"/>
  <c r="GE260" i="3" s="1"/>
  <c r="GP260" i="3"/>
  <c r="GQ260" i="3" s="1"/>
  <c r="EY260" i="3"/>
  <c r="EZ260" i="3" s="1"/>
  <c r="FX260" i="3"/>
  <c r="FY260" i="3" s="1"/>
  <c r="FE260" i="3"/>
  <c r="FF260" i="3" s="1"/>
  <c r="ES260" i="3"/>
  <c r="ET260" i="3" s="1"/>
  <c r="CI260" i="3"/>
  <c r="CJ260" i="3" s="1"/>
  <c r="DA260" i="3"/>
  <c r="DB260" i="3" s="1"/>
  <c r="DZ260" i="3"/>
  <c r="EA260" i="3" s="1"/>
  <c r="CU218" i="3"/>
  <c r="CV218" i="3" s="1"/>
  <c r="CU122" i="3"/>
  <c r="CV122" i="3" s="1"/>
  <c r="DG72" i="3"/>
  <c r="DH72" i="3" s="1"/>
  <c r="DM238" i="3"/>
  <c r="DN238" i="3" s="1"/>
  <c r="DS238" i="3"/>
  <c r="DT238" i="3" s="1"/>
  <c r="EG388" i="3"/>
  <c r="EH388" i="3" s="1"/>
  <c r="EG356" i="3"/>
  <c r="EH356" i="3" s="1"/>
  <c r="EG332" i="3"/>
  <c r="EH332" i="3" s="1"/>
  <c r="EG308" i="3"/>
  <c r="EH308" i="3" s="1"/>
  <c r="EG284" i="3"/>
  <c r="EH284" i="3" s="1"/>
  <c r="EG260" i="3"/>
  <c r="EH260" i="3" s="1"/>
  <c r="EG196" i="3"/>
  <c r="EH196" i="3" s="1"/>
  <c r="EM163" i="3"/>
  <c r="EN163" i="3" s="1"/>
  <c r="EM99" i="3"/>
  <c r="EN99" i="3" s="1"/>
  <c r="EM83" i="3"/>
  <c r="EN83" i="3" s="1"/>
  <c r="GJ72" i="3"/>
  <c r="GK72" i="3" s="1"/>
  <c r="GD90" i="3"/>
  <c r="GE90" i="3" s="1"/>
  <c r="GP90" i="3"/>
  <c r="GQ90" i="3" s="1"/>
  <c r="FX90" i="3"/>
  <c r="FY90" i="3" s="1"/>
  <c r="FE90" i="3"/>
  <c r="FF90" i="3" s="1"/>
  <c r="EY90" i="3"/>
  <c r="EZ90" i="3" s="1"/>
  <c r="DZ90" i="3"/>
  <c r="EA90" i="3" s="1"/>
  <c r="DA90" i="3"/>
  <c r="DB90" i="3" s="1"/>
  <c r="CI90" i="3"/>
  <c r="CJ90" i="3" s="1"/>
  <c r="ES90" i="3"/>
  <c r="ET90" i="3" s="1"/>
  <c r="GP140" i="3"/>
  <c r="GQ140" i="3" s="1"/>
  <c r="GD140" i="3"/>
  <c r="GE140" i="3" s="1"/>
  <c r="FX140" i="3"/>
  <c r="FY140" i="3" s="1"/>
  <c r="ES140" i="3"/>
  <c r="ET140" i="3" s="1"/>
  <c r="EY140" i="3"/>
  <c r="EZ140" i="3" s="1"/>
  <c r="FE140" i="3"/>
  <c r="FF140" i="3" s="1"/>
  <c r="DA140" i="3"/>
  <c r="DB140" i="3" s="1"/>
  <c r="CI140" i="3"/>
  <c r="CJ140" i="3" s="1"/>
  <c r="DZ140" i="3"/>
  <c r="EA140" i="3" s="1"/>
  <c r="GD170" i="3"/>
  <c r="GE170" i="3" s="1"/>
  <c r="FX170" i="3"/>
  <c r="FY170" i="3" s="1"/>
  <c r="FE170" i="3"/>
  <c r="FF170" i="3" s="1"/>
  <c r="GP170" i="3"/>
  <c r="GQ170" i="3" s="1"/>
  <c r="DZ170" i="3"/>
  <c r="EA170" i="3" s="1"/>
  <c r="EY170" i="3"/>
  <c r="EZ170" i="3" s="1"/>
  <c r="ES170" i="3"/>
  <c r="ET170" i="3" s="1"/>
  <c r="DA170" i="3"/>
  <c r="DB170" i="3" s="1"/>
  <c r="CI170" i="3"/>
  <c r="CJ170" i="3" s="1"/>
  <c r="GP187" i="3"/>
  <c r="GQ187" i="3" s="1"/>
  <c r="FX187" i="3"/>
  <c r="FY187" i="3" s="1"/>
  <c r="GD187" i="3"/>
  <c r="GE187" i="3" s="1"/>
  <c r="FE187" i="3"/>
  <c r="FF187" i="3" s="1"/>
  <c r="EY187" i="3"/>
  <c r="EZ187" i="3" s="1"/>
  <c r="ES187" i="3"/>
  <c r="ET187" i="3" s="1"/>
  <c r="DA187" i="3"/>
  <c r="DB187" i="3" s="1"/>
  <c r="DZ187" i="3"/>
  <c r="EA187" i="3" s="1"/>
  <c r="CI187" i="3"/>
  <c r="CJ187" i="3" s="1"/>
  <c r="GP217" i="3"/>
  <c r="GQ217" i="3" s="1"/>
  <c r="GD217" i="3"/>
  <c r="GE217" i="3" s="1"/>
  <c r="EY217" i="3"/>
  <c r="EZ217" i="3" s="1"/>
  <c r="ES217" i="3"/>
  <c r="ET217" i="3" s="1"/>
  <c r="FX217" i="3"/>
  <c r="FY217" i="3" s="1"/>
  <c r="CI217" i="3"/>
  <c r="CJ217" i="3" s="1"/>
  <c r="FE217" i="3"/>
  <c r="FF217" i="3" s="1"/>
  <c r="DA217" i="3"/>
  <c r="DB217" i="3" s="1"/>
  <c r="DZ217" i="3"/>
  <c r="EA217" i="3" s="1"/>
  <c r="GD237" i="3"/>
  <c r="GE237" i="3" s="1"/>
  <c r="GP237" i="3"/>
  <c r="GQ237" i="3" s="1"/>
  <c r="EY237" i="3"/>
  <c r="EZ237" i="3" s="1"/>
  <c r="FX237" i="3"/>
  <c r="FY237" i="3" s="1"/>
  <c r="ES237" i="3"/>
  <c r="ET237" i="3" s="1"/>
  <c r="DZ237" i="3"/>
  <c r="EA237" i="3" s="1"/>
  <c r="CI237" i="3"/>
  <c r="CJ237" i="3" s="1"/>
  <c r="DA237" i="3"/>
  <c r="DB237" i="3" s="1"/>
  <c r="FE237" i="3"/>
  <c r="FF237" i="3" s="1"/>
  <c r="GD395" i="3"/>
  <c r="GE395" i="3" s="1"/>
  <c r="GP395" i="3"/>
  <c r="GQ395" i="3" s="1"/>
  <c r="FE395" i="3"/>
  <c r="FF395" i="3" s="1"/>
  <c r="EY395" i="3"/>
  <c r="EZ395" i="3" s="1"/>
  <c r="ES395" i="3"/>
  <c r="ET395" i="3" s="1"/>
  <c r="FX395" i="3"/>
  <c r="FY395" i="3" s="1"/>
  <c r="DA395" i="3"/>
  <c r="DB395" i="3" s="1"/>
  <c r="DZ395" i="3"/>
  <c r="EA395" i="3" s="1"/>
  <c r="CI395" i="3"/>
  <c r="CJ395" i="3" s="1"/>
  <c r="GD371" i="3"/>
  <c r="GE371" i="3" s="1"/>
  <c r="GP371" i="3"/>
  <c r="GQ371" i="3" s="1"/>
  <c r="FX371" i="3"/>
  <c r="FY371" i="3" s="1"/>
  <c r="FE371" i="3"/>
  <c r="FF371" i="3" s="1"/>
  <c r="EY371" i="3"/>
  <c r="EZ371" i="3" s="1"/>
  <c r="ES371" i="3"/>
  <c r="ET371" i="3" s="1"/>
  <c r="DA371" i="3"/>
  <c r="DB371" i="3" s="1"/>
  <c r="DZ371" i="3"/>
  <c r="EA371" i="3" s="1"/>
  <c r="CI371" i="3"/>
  <c r="CJ371" i="3" s="1"/>
  <c r="GD347" i="3"/>
  <c r="GE347" i="3" s="1"/>
  <c r="GP347" i="3"/>
  <c r="GQ347" i="3" s="1"/>
  <c r="FX347" i="3"/>
  <c r="FY347" i="3" s="1"/>
  <c r="FE347" i="3"/>
  <c r="FF347" i="3" s="1"/>
  <c r="EY347" i="3"/>
  <c r="EZ347" i="3" s="1"/>
  <c r="ES347" i="3"/>
  <c r="ET347" i="3" s="1"/>
  <c r="DZ347" i="3"/>
  <c r="EA347" i="3" s="1"/>
  <c r="DA347" i="3"/>
  <c r="DB347" i="3" s="1"/>
  <c r="CI347" i="3"/>
  <c r="CJ347" i="3" s="1"/>
  <c r="GD323" i="3"/>
  <c r="GE323" i="3" s="1"/>
  <c r="FX323" i="3"/>
  <c r="FY323" i="3" s="1"/>
  <c r="FE323" i="3"/>
  <c r="FF323" i="3" s="1"/>
  <c r="EY323" i="3"/>
  <c r="EZ323" i="3" s="1"/>
  <c r="GP323" i="3"/>
  <c r="GQ323" i="3" s="1"/>
  <c r="ES323" i="3"/>
  <c r="ET323" i="3" s="1"/>
  <c r="DA323" i="3"/>
  <c r="DB323" i="3" s="1"/>
  <c r="CI323" i="3"/>
  <c r="CJ323" i="3" s="1"/>
  <c r="DZ323" i="3"/>
  <c r="EA323" i="3" s="1"/>
  <c r="GD307" i="3"/>
  <c r="GE307" i="3" s="1"/>
  <c r="GP307" i="3"/>
  <c r="GQ307" i="3" s="1"/>
  <c r="FX307" i="3"/>
  <c r="FY307" i="3" s="1"/>
  <c r="FE307" i="3"/>
  <c r="FF307" i="3" s="1"/>
  <c r="EY307" i="3"/>
  <c r="EZ307" i="3" s="1"/>
  <c r="ES307" i="3"/>
  <c r="ET307" i="3" s="1"/>
  <c r="DZ307" i="3"/>
  <c r="EA307" i="3" s="1"/>
  <c r="DA307" i="3"/>
  <c r="DB307" i="3" s="1"/>
  <c r="CI307" i="3"/>
  <c r="CJ307" i="3" s="1"/>
  <c r="GD299" i="3"/>
  <c r="GE299" i="3" s="1"/>
  <c r="GP299" i="3"/>
  <c r="GQ299" i="3" s="1"/>
  <c r="FX299" i="3"/>
  <c r="FY299" i="3" s="1"/>
  <c r="FE299" i="3"/>
  <c r="FF299" i="3" s="1"/>
  <c r="EY299" i="3"/>
  <c r="EZ299" i="3" s="1"/>
  <c r="ES299" i="3"/>
  <c r="ET299" i="3" s="1"/>
  <c r="DA299" i="3"/>
  <c r="DB299" i="3" s="1"/>
  <c r="DZ299" i="3"/>
  <c r="EA299" i="3" s="1"/>
  <c r="CI299" i="3"/>
  <c r="CJ299" i="3" s="1"/>
  <c r="GD275" i="3"/>
  <c r="GE275" i="3" s="1"/>
  <c r="GP275" i="3"/>
  <c r="GQ275" i="3" s="1"/>
  <c r="FX275" i="3"/>
  <c r="FY275" i="3" s="1"/>
  <c r="FE275" i="3"/>
  <c r="FF275" i="3" s="1"/>
  <c r="EY275" i="3"/>
  <c r="EZ275" i="3" s="1"/>
  <c r="ES275" i="3"/>
  <c r="ET275" i="3" s="1"/>
  <c r="DA275" i="3"/>
  <c r="DB275" i="3" s="1"/>
  <c r="DZ275" i="3"/>
  <c r="EA275" i="3" s="1"/>
  <c r="CI275" i="3"/>
  <c r="CJ275" i="3" s="1"/>
  <c r="GD251" i="3"/>
  <c r="GE251" i="3" s="1"/>
  <c r="GP251" i="3"/>
  <c r="GQ251" i="3" s="1"/>
  <c r="FX251" i="3"/>
  <c r="FY251" i="3" s="1"/>
  <c r="FE251" i="3"/>
  <c r="FF251" i="3" s="1"/>
  <c r="EY251" i="3"/>
  <c r="EZ251" i="3" s="1"/>
  <c r="ES251" i="3"/>
  <c r="ET251" i="3" s="1"/>
  <c r="DA251" i="3"/>
  <c r="DB251" i="3" s="1"/>
  <c r="DZ251" i="3"/>
  <c r="EA251" i="3" s="1"/>
  <c r="CI251" i="3"/>
  <c r="CJ251" i="3" s="1"/>
  <c r="CO122" i="3"/>
  <c r="CP122" i="3" s="1"/>
  <c r="CO106" i="3"/>
  <c r="CP106" i="3" s="1"/>
  <c r="CO90" i="3"/>
  <c r="CP90" i="3" s="1"/>
  <c r="CU217" i="3"/>
  <c r="CV217" i="3" s="1"/>
  <c r="CU201" i="3"/>
  <c r="CV201" i="3" s="1"/>
  <c r="CU113" i="3"/>
  <c r="CV113" i="3" s="1"/>
  <c r="GP99" i="3"/>
  <c r="GQ99" i="3" s="1"/>
  <c r="GD99" i="3"/>
  <c r="GE99" i="3" s="1"/>
  <c r="FE99" i="3"/>
  <c r="FF99" i="3" s="1"/>
  <c r="FX99" i="3"/>
  <c r="FY99" i="3" s="1"/>
  <c r="EY99" i="3"/>
  <c r="EZ99" i="3" s="1"/>
  <c r="DA99" i="3"/>
  <c r="DB99" i="3" s="1"/>
  <c r="DZ99" i="3"/>
  <c r="EA99" i="3" s="1"/>
  <c r="CI99" i="3"/>
  <c r="CJ99" i="3" s="1"/>
  <c r="ES99" i="3"/>
  <c r="ET99" i="3" s="1"/>
  <c r="GD114" i="3"/>
  <c r="GE114" i="3" s="1"/>
  <c r="GP114" i="3"/>
  <c r="GQ114" i="3" s="1"/>
  <c r="FX114" i="3"/>
  <c r="FY114" i="3" s="1"/>
  <c r="FE114" i="3"/>
  <c r="FF114" i="3" s="1"/>
  <c r="DZ114" i="3"/>
  <c r="EA114" i="3" s="1"/>
  <c r="DA114" i="3"/>
  <c r="DB114" i="3" s="1"/>
  <c r="ES114" i="3"/>
  <c r="ET114" i="3" s="1"/>
  <c r="CI114" i="3"/>
  <c r="CJ114" i="3" s="1"/>
  <c r="EY114" i="3"/>
  <c r="EZ114" i="3" s="1"/>
  <c r="GP133" i="3"/>
  <c r="GQ133" i="3" s="1"/>
  <c r="GD133" i="3"/>
  <c r="GE133" i="3" s="1"/>
  <c r="FX133" i="3"/>
  <c r="FY133" i="3" s="1"/>
  <c r="EY133" i="3"/>
  <c r="EZ133" i="3" s="1"/>
  <c r="FE133" i="3"/>
  <c r="FF133" i="3" s="1"/>
  <c r="ES133" i="3"/>
  <c r="ET133" i="3" s="1"/>
  <c r="DZ133" i="3"/>
  <c r="EA133" i="3" s="1"/>
  <c r="CI133" i="3"/>
  <c r="CJ133" i="3" s="1"/>
  <c r="DA133" i="3"/>
  <c r="DB133" i="3" s="1"/>
  <c r="GP196" i="3"/>
  <c r="GQ196" i="3" s="1"/>
  <c r="GD196" i="3"/>
  <c r="GE196" i="3" s="1"/>
  <c r="EY196" i="3"/>
  <c r="EZ196" i="3" s="1"/>
  <c r="FX196" i="3"/>
  <c r="FY196" i="3" s="1"/>
  <c r="FE196" i="3"/>
  <c r="FF196" i="3" s="1"/>
  <c r="ES196" i="3"/>
  <c r="ET196" i="3" s="1"/>
  <c r="DZ196" i="3"/>
  <c r="EA196" i="3" s="1"/>
  <c r="CI196" i="3"/>
  <c r="CJ196" i="3" s="1"/>
  <c r="DA196" i="3"/>
  <c r="DB196" i="3" s="1"/>
  <c r="GD218" i="3"/>
  <c r="GE218" i="3" s="1"/>
  <c r="GP218" i="3"/>
  <c r="GQ218" i="3" s="1"/>
  <c r="FX218" i="3"/>
  <c r="FY218" i="3" s="1"/>
  <c r="FE218" i="3"/>
  <c r="FF218" i="3" s="1"/>
  <c r="EY218" i="3"/>
  <c r="EZ218" i="3" s="1"/>
  <c r="ES218" i="3"/>
  <c r="ET218" i="3" s="1"/>
  <c r="DZ218" i="3"/>
  <c r="EA218" i="3" s="1"/>
  <c r="DA218" i="3"/>
  <c r="DB218" i="3" s="1"/>
  <c r="CI218" i="3"/>
  <c r="CJ218" i="3" s="1"/>
  <c r="GP238" i="3"/>
  <c r="GQ238" i="3" s="1"/>
  <c r="GD238" i="3"/>
  <c r="GE238" i="3" s="1"/>
  <c r="EY238" i="3"/>
  <c r="EZ238" i="3" s="1"/>
  <c r="FX238" i="3"/>
  <c r="FY238" i="3" s="1"/>
  <c r="DZ238" i="3"/>
  <c r="EA238" i="3" s="1"/>
  <c r="DA238" i="3"/>
  <c r="DB238" i="3" s="1"/>
  <c r="FE238" i="3"/>
  <c r="FF238" i="3" s="1"/>
  <c r="ES238" i="3"/>
  <c r="ET238" i="3" s="1"/>
  <c r="CI238" i="3"/>
  <c r="CJ238" i="3" s="1"/>
  <c r="GD396" i="3"/>
  <c r="GE396" i="3" s="1"/>
  <c r="FX396" i="3"/>
  <c r="FY396" i="3" s="1"/>
  <c r="EY396" i="3"/>
  <c r="EZ396" i="3" s="1"/>
  <c r="GP396" i="3"/>
  <c r="GQ396" i="3" s="1"/>
  <c r="ES396" i="3"/>
  <c r="ET396" i="3" s="1"/>
  <c r="FE396" i="3"/>
  <c r="FF396" i="3" s="1"/>
  <c r="DZ396" i="3"/>
  <c r="EA396" i="3" s="1"/>
  <c r="DA396" i="3"/>
  <c r="DB396" i="3" s="1"/>
  <c r="CI396" i="3"/>
  <c r="CJ396" i="3" s="1"/>
  <c r="GD372" i="3"/>
  <c r="GE372" i="3" s="1"/>
  <c r="GP372" i="3"/>
  <c r="GQ372" i="3" s="1"/>
  <c r="EY372" i="3"/>
  <c r="EZ372" i="3" s="1"/>
  <c r="ES372" i="3"/>
  <c r="ET372" i="3" s="1"/>
  <c r="FX372" i="3"/>
  <c r="FY372" i="3" s="1"/>
  <c r="FE372" i="3"/>
  <c r="FF372" i="3" s="1"/>
  <c r="DA372" i="3"/>
  <c r="DB372" i="3" s="1"/>
  <c r="CI372" i="3"/>
  <c r="CJ372" i="3" s="1"/>
  <c r="DZ372" i="3"/>
  <c r="EA372" i="3" s="1"/>
  <c r="GD332" i="3"/>
  <c r="GE332" i="3" s="1"/>
  <c r="FX332" i="3"/>
  <c r="FY332" i="3" s="1"/>
  <c r="EY332" i="3"/>
  <c r="EZ332" i="3" s="1"/>
  <c r="ES332" i="3"/>
  <c r="ET332" i="3" s="1"/>
  <c r="FE332" i="3"/>
  <c r="FF332" i="3" s="1"/>
  <c r="GP332" i="3"/>
  <c r="GQ332" i="3" s="1"/>
  <c r="DA332" i="3"/>
  <c r="DB332" i="3" s="1"/>
  <c r="CI332" i="3"/>
  <c r="CJ332" i="3" s="1"/>
  <c r="DZ332" i="3"/>
  <c r="EA332" i="3" s="1"/>
  <c r="GD292" i="3"/>
  <c r="GE292" i="3" s="1"/>
  <c r="EY292" i="3"/>
  <c r="EZ292" i="3" s="1"/>
  <c r="GP292" i="3"/>
  <c r="GQ292" i="3" s="1"/>
  <c r="ES292" i="3"/>
  <c r="ET292" i="3" s="1"/>
  <c r="FX292" i="3"/>
  <c r="FY292" i="3" s="1"/>
  <c r="FE292" i="3"/>
  <c r="FF292" i="3" s="1"/>
  <c r="DA292" i="3"/>
  <c r="DB292" i="3" s="1"/>
  <c r="DZ292" i="3"/>
  <c r="EA292" i="3" s="1"/>
  <c r="CI292" i="3"/>
  <c r="CJ292" i="3" s="1"/>
  <c r="GD252" i="3"/>
  <c r="GE252" i="3" s="1"/>
  <c r="GP252" i="3"/>
  <c r="GQ252" i="3" s="1"/>
  <c r="EY252" i="3"/>
  <c r="EZ252" i="3" s="1"/>
  <c r="ES252" i="3"/>
  <c r="ET252" i="3" s="1"/>
  <c r="FX252" i="3"/>
  <c r="FY252" i="3" s="1"/>
  <c r="FE252" i="3"/>
  <c r="FF252" i="3" s="1"/>
  <c r="DZ252" i="3"/>
  <c r="EA252" i="3" s="1"/>
  <c r="DA252" i="3"/>
  <c r="DB252" i="3" s="1"/>
  <c r="CI252" i="3"/>
  <c r="CJ252" i="3" s="1"/>
  <c r="CO171" i="3"/>
  <c r="CP171" i="3" s="1"/>
  <c r="CO155" i="3"/>
  <c r="CP155" i="3" s="1"/>
  <c r="CO99" i="3"/>
  <c r="CP99" i="3" s="1"/>
  <c r="CO83" i="3"/>
  <c r="CP83" i="3" s="1"/>
  <c r="CU226" i="3"/>
  <c r="CV226" i="3" s="1"/>
  <c r="CU210" i="3"/>
  <c r="CV210" i="3" s="1"/>
  <c r="CU114" i="3"/>
  <c r="CV114" i="3" s="1"/>
  <c r="DM246" i="3"/>
  <c r="DN246" i="3" s="1"/>
  <c r="DS70" i="3"/>
  <c r="DT70" i="3" s="1"/>
  <c r="EG396" i="3"/>
  <c r="EH396" i="3" s="1"/>
  <c r="EG372" i="3"/>
  <c r="EH372" i="3" s="1"/>
  <c r="EG340" i="3"/>
  <c r="EH340" i="3" s="1"/>
  <c r="EG300" i="3"/>
  <c r="EH300" i="3" s="1"/>
  <c r="EG268" i="3"/>
  <c r="EH268" i="3" s="1"/>
  <c r="EG252" i="3"/>
  <c r="EH252" i="3" s="1"/>
  <c r="EG188" i="3"/>
  <c r="EH188" i="3" s="1"/>
  <c r="FQ238" i="3"/>
  <c r="FR238" i="3" s="1"/>
  <c r="GP79" i="3"/>
  <c r="GQ79" i="3" s="1"/>
  <c r="GD79" i="3"/>
  <c r="GE79" i="3" s="1"/>
  <c r="FX79" i="3"/>
  <c r="FY79" i="3" s="1"/>
  <c r="FE79" i="3"/>
  <c r="FF79" i="3" s="1"/>
  <c r="EY79" i="3"/>
  <c r="EZ79" i="3" s="1"/>
  <c r="ES79" i="3"/>
  <c r="ET79" i="3" s="1"/>
  <c r="DZ79" i="3"/>
  <c r="EA79" i="3" s="1"/>
  <c r="DA79" i="3"/>
  <c r="DB79" i="3" s="1"/>
  <c r="CI79" i="3"/>
  <c r="CJ79" i="3" s="1"/>
  <c r="GP113" i="3"/>
  <c r="GQ113" i="3" s="1"/>
  <c r="GD113" i="3"/>
  <c r="GE113" i="3" s="1"/>
  <c r="ES113" i="3"/>
  <c r="ET113" i="3" s="1"/>
  <c r="FX113" i="3"/>
  <c r="FY113" i="3" s="1"/>
  <c r="EY113" i="3"/>
  <c r="EZ113" i="3" s="1"/>
  <c r="CI113" i="3"/>
  <c r="CJ113" i="3" s="1"/>
  <c r="FE113" i="3"/>
  <c r="FF113" i="3" s="1"/>
  <c r="DZ113" i="3"/>
  <c r="EA113" i="3" s="1"/>
  <c r="DA113" i="3"/>
  <c r="DB113" i="3" s="1"/>
  <c r="GD195" i="3"/>
  <c r="GE195" i="3" s="1"/>
  <c r="FX195" i="3"/>
  <c r="FY195" i="3" s="1"/>
  <c r="GP195" i="3"/>
  <c r="GQ195" i="3" s="1"/>
  <c r="FE195" i="3"/>
  <c r="FF195" i="3" s="1"/>
  <c r="EY195" i="3"/>
  <c r="EZ195" i="3" s="1"/>
  <c r="ES195" i="3"/>
  <c r="ET195" i="3" s="1"/>
  <c r="DZ195" i="3"/>
  <c r="EA195" i="3" s="1"/>
  <c r="DA195" i="3"/>
  <c r="DB195" i="3" s="1"/>
  <c r="CI195" i="3"/>
  <c r="CJ195" i="3" s="1"/>
  <c r="GP201" i="3"/>
  <c r="GQ201" i="3" s="1"/>
  <c r="GD201" i="3"/>
  <c r="GE201" i="3" s="1"/>
  <c r="FX201" i="3"/>
  <c r="FY201" i="3" s="1"/>
  <c r="FE201" i="3"/>
  <c r="FF201" i="3" s="1"/>
  <c r="EY201" i="3"/>
  <c r="EZ201" i="3" s="1"/>
  <c r="ES201" i="3"/>
  <c r="ET201" i="3" s="1"/>
  <c r="CI201" i="3"/>
  <c r="CJ201" i="3" s="1"/>
  <c r="DZ201" i="3"/>
  <c r="EA201" i="3" s="1"/>
  <c r="DA201" i="3"/>
  <c r="DB201" i="3" s="1"/>
  <c r="GD411" i="3"/>
  <c r="GE411" i="3" s="1"/>
  <c r="GP411" i="3"/>
  <c r="GQ411" i="3" s="1"/>
  <c r="FX411" i="3"/>
  <c r="FY411" i="3" s="1"/>
  <c r="FE411" i="3"/>
  <c r="FF411" i="3" s="1"/>
  <c r="EY411" i="3"/>
  <c r="EZ411" i="3" s="1"/>
  <c r="ES411" i="3"/>
  <c r="ET411" i="3" s="1"/>
  <c r="DA411" i="3"/>
  <c r="DB411" i="3" s="1"/>
  <c r="DZ411" i="3"/>
  <c r="EA411" i="3" s="1"/>
  <c r="CI411" i="3"/>
  <c r="CJ411" i="3" s="1"/>
  <c r="GD379" i="3"/>
  <c r="GE379" i="3" s="1"/>
  <c r="GP379" i="3"/>
  <c r="GQ379" i="3" s="1"/>
  <c r="FX379" i="3"/>
  <c r="FY379" i="3" s="1"/>
  <c r="FE379" i="3"/>
  <c r="FF379" i="3" s="1"/>
  <c r="EY379" i="3"/>
  <c r="EZ379" i="3" s="1"/>
  <c r="ES379" i="3"/>
  <c r="ET379" i="3" s="1"/>
  <c r="DA379" i="3"/>
  <c r="DB379" i="3" s="1"/>
  <c r="DZ379" i="3"/>
  <c r="EA379" i="3" s="1"/>
  <c r="CI379" i="3"/>
  <c r="CJ379" i="3" s="1"/>
  <c r="GD331" i="3"/>
  <c r="GE331" i="3" s="1"/>
  <c r="GP331" i="3"/>
  <c r="GQ331" i="3" s="1"/>
  <c r="FE331" i="3"/>
  <c r="FF331" i="3" s="1"/>
  <c r="EY331" i="3"/>
  <c r="EZ331" i="3" s="1"/>
  <c r="ES331" i="3"/>
  <c r="ET331" i="3" s="1"/>
  <c r="FX331" i="3"/>
  <c r="FY331" i="3" s="1"/>
  <c r="DA331" i="3"/>
  <c r="DB331" i="3" s="1"/>
  <c r="CI331" i="3"/>
  <c r="CJ331" i="3" s="1"/>
  <c r="DZ331" i="3"/>
  <c r="EA331" i="3" s="1"/>
  <c r="GD267" i="3"/>
  <c r="GE267" i="3" s="1"/>
  <c r="GP267" i="3"/>
  <c r="GQ267" i="3" s="1"/>
  <c r="FX267" i="3"/>
  <c r="FY267" i="3" s="1"/>
  <c r="FE267" i="3"/>
  <c r="FF267" i="3" s="1"/>
  <c r="EY267" i="3"/>
  <c r="EZ267" i="3" s="1"/>
  <c r="ES267" i="3"/>
  <c r="ET267" i="3" s="1"/>
  <c r="DA267" i="3"/>
  <c r="DB267" i="3" s="1"/>
  <c r="DZ267" i="3"/>
  <c r="EA267" i="3" s="1"/>
  <c r="CI267" i="3"/>
  <c r="CJ267" i="3" s="1"/>
  <c r="CO226" i="3"/>
  <c r="CP226" i="3" s="1"/>
  <c r="CO98" i="3"/>
  <c r="CP98" i="3" s="1"/>
  <c r="FE70" i="3"/>
  <c r="FF70" i="3" s="1"/>
  <c r="EY70" i="3"/>
  <c r="EZ70" i="3" s="1"/>
  <c r="GD70" i="3"/>
  <c r="GE70" i="3" s="1"/>
  <c r="DZ70" i="3"/>
  <c r="EA70" i="3" s="1"/>
  <c r="FX70" i="3"/>
  <c r="FY70" i="3" s="1"/>
  <c r="DA70" i="3"/>
  <c r="DB70" i="3" s="1"/>
  <c r="GP70" i="3"/>
  <c r="GQ70" i="3" s="1"/>
  <c r="ES70" i="3"/>
  <c r="ET70" i="3" s="1"/>
  <c r="CI70" i="3"/>
  <c r="CJ70" i="3" s="1"/>
  <c r="GP83" i="3"/>
  <c r="GQ83" i="3" s="1"/>
  <c r="GD83" i="3"/>
  <c r="GE83" i="3" s="1"/>
  <c r="FE83" i="3"/>
  <c r="FF83" i="3" s="1"/>
  <c r="FX83" i="3"/>
  <c r="FY83" i="3" s="1"/>
  <c r="EY83" i="3"/>
  <c r="EZ83" i="3" s="1"/>
  <c r="ES83" i="3"/>
  <c r="ET83" i="3" s="1"/>
  <c r="DA83" i="3"/>
  <c r="DB83" i="3" s="1"/>
  <c r="DZ83" i="3"/>
  <c r="EA83" i="3" s="1"/>
  <c r="CI83" i="3"/>
  <c r="CJ83" i="3" s="1"/>
  <c r="GD141" i="3"/>
  <c r="GE141" i="3" s="1"/>
  <c r="GP141" i="3"/>
  <c r="GQ141" i="3" s="1"/>
  <c r="FX141" i="3"/>
  <c r="FY141" i="3" s="1"/>
  <c r="ES141" i="3"/>
  <c r="ET141" i="3" s="1"/>
  <c r="EY141" i="3"/>
  <c r="EZ141" i="3" s="1"/>
  <c r="DZ141" i="3"/>
  <c r="EA141" i="3" s="1"/>
  <c r="FE141" i="3"/>
  <c r="FF141" i="3" s="1"/>
  <c r="CI141" i="3"/>
  <c r="CJ141" i="3" s="1"/>
  <c r="DA141" i="3"/>
  <c r="DB141" i="3" s="1"/>
  <c r="GP155" i="3"/>
  <c r="GQ155" i="3" s="1"/>
  <c r="FX155" i="3"/>
  <c r="FY155" i="3" s="1"/>
  <c r="FE155" i="3"/>
  <c r="FF155" i="3" s="1"/>
  <c r="ES155" i="3"/>
  <c r="ET155" i="3" s="1"/>
  <c r="GD155" i="3"/>
  <c r="GE155" i="3" s="1"/>
  <c r="DA155" i="3"/>
  <c r="DB155" i="3" s="1"/>
  <c r="DZ155" i="3"/>
  <c r="EA155" i="3" s="1"/>
  <c r="EY155" i="3"/>
  <c r="EZ155" i="3" s="1"/>
  <c r="CI155" i="3"/>
  <c r="CJ155" i="3" s="1"/>
  <c r="GD226" i="3"/>
  <c r="GE226" i="3" s="1"/>
  <c r="FX226" i="3"/>
  <c r="FY226" i="3" s="1"/>
  <c r="FE226" i="3"/>
  <c r="FF226" i="3" s="1"/>
  <c r="GP226" i="3"/>
  <c r="GQ226" i="3" s="1"/>
  <c r="ES226" i="3"/>
  <c r="ET226" i="3" s="1"/>
  <c r="DZ226" i="3"/>
  <c r="EA226" i="3" s="1"/>
  <c r="DA226" i="3"/>
  <c r="DB226" i="3" s="1"/>
  <c r="EY226" i="3"/>
  <c r="EZ226" i="3" s="1"/>
  <c r="CI226" i="3"/>
  <c r="CJ226" i="3" s="1"/>
  <c r="GD246" i="3"/>
  <c r="GE246" i="3" s="1"/>
  <c r="GP246" i="3"/>
  <c r="GQ246" i="3" s="1"/>
  <c r="FX246" i="3"/>
  <c r="FY246" i="3" s="1"/>
  <c r="FE246" i="3"/>
  <c r="FF246" i="3" s="1"/>
  <c r="DZ246" i="3"/>
  <c r="EA246" i="3" s="1"/>
  <c r="ES246" i="3"/>
  <c r="ET246" i="3" s="1"/>
  <c r="CI246" i="3"/>
  <c r="CJ246" i="3" s="1"/>
  <c r="EY246" i="3"/>
  <c r="EZ246" i="3" s="1"/>
  <c r="DA246" i="3"/>
  <c r="DB246" i="3" s="1"/>
  <c r="GD412" i="3"/>
  <c r="GE412" i="3" s="1"/>
  <c r="GP412" i="3"/>
  <c r="GQ412" i="3" s="1"/>
  <c r="EY412" i="3"/>
  <c r="EZ412" i="3" s="1"/>
  <c r="FX412" i="3"/>
  <c r="FY412" i="3" s="1"/>
  <c r="ES412" i="3"/>
  <c r="ET412" i="3" s="1"/>
  <c r="FE412" i="3"/>
  <c r="FF412" i="3" s="1"/>
  <c r="DZ412" i="3"/>
  <c r="EA412" i="3" s="1"/>
  <c r="DA412" i="3"/>
  <c r="DB412" i="3" s="1"/>
  <c r="CI412" i="3"/>
  <c r="CJ412" i="3" s="1"/>
  <c r="GD380" i="3"/>
  <c r="GE380" i="3" s="1"/>
  <c r="EY380" i="3"/>
  <c r="EZ380" i="3" s="1"/>
  <c r="GP380" i="3"/>
  <c r="GQ380" i="3" s="1"/>
  <c r="ES380" i="3"/>
  <c r="ET380" i="3" s="1"/>
  <c r="FX380" i="3"/>
  <c r="FY380" i="3" s="1"/>
  <c r="FE380" i="3"/>
  <c r="FF380" i="3" s="1"/>
  <c r="DZ380" i="3"/>
  <c r="EA380" i="3" s="1"/>
  <c r="CI380" i="3"/>
  <c r="CJ380" i="3" s="1"/>
  <c r="DA380" i="3"/>
  <c r="DB380" i="3" s="1"/>
  <c r="GD348" i="3"/>
  <c r="GE348" i="3" s="1"/>
  <c r="GP348" i="3"/>
  <c r="GQ348" i="3" s="1"/>
  <c r="EY348" i="3"/>
  <c r="EZ348" i="3" s="1"/>
  <c r="FX348" i="3"/>
  <c r="FY348" i="3" s="1"/>
  <c r="ES348" i="3"/>
  <c r="ET348" i="3" s="1"/>
  <c r="FE348" i="3"/>
  <c r="FF348" i="3" s="1"/>
  <c r="DZ348" i="3"/>
  <c r="EA348" i="3" s="1"/>
  <c r="CI348" i="3"/>
  <c r="CJ348" i="3" s="1"/>
  <c r="DA348" i="3"/>
  <c r="DB348" i="3" s="1"/>
  <c r="GD316" i="3"/>
  <c r="GE316" i="3" s="1"/>
  <c r="EY316" i="3"/>
  <c r="EZ316" i="3" s="1"/>
  <c r="GP316" i="3"/>
  <c r="GQ316" i="3" s="1"/>
  <c r="FX316" i="3"/>
  <c r="FY316" i="3" s="1"/>
  <c r="ES316" i="3"/>
  <c r="ET316" i="3" s="1"/>
  <c r="FE316" i="3"/>
  <c r="FF316" i="3" s="1"/>
  <c r="DZ316" i="3"/>
  <c r="EA316" i="3" s="1"/>
  <c r="DA316" i="3"/>
  <c r="DB316" i="3" s="1"/>
  <c r="CI316" i="3"/>
  <c r="CJ316" i="3" s="1"/>
  <c r="GD300" i="3"/>
  <c r="GE300" i="3" s="1"/>
  <c r="GP300" i="3"/>
  <c r="GQ300" i="3" s="1"/>
  <c r="FX300" i="3"/>
  <c r="FY300" i="3" s="1"/>
  <c r="EY300" i="3"/>
  <c r="EZ300" i="3" s="1"/>
  <c r="ES300" i="3"/>
  <c r="ET300" i="3" s="1"/>
  <c r="FE300" i="3"/>
  <c r="FF300" i="3" s="1"/>
  <c r="DA300" i="3"/>
  <c r="DB300" i="3" s="1"/>
  <c r="DZ300" i="3"/>
  <c r="EA300" i="3" s="1"/>
  <c r="CI300" i="3"/>
  <c r="CJ300" i="3" s="1"/>
  <c r="GD268" i="3"/>
  <c r="GE268" i="3" s="1"/>
  <c r="GP268" i="3"/>
  <c r="GQ268" i="3" s="1"/>
  <c r="EY268" i="3"/>
  <c r="EZ268" i="3" s="1"/>
  <c r="FX268" i="3"/>
  <c r="FY268" i="3" s="1"/>
  <c r="ES268" i="3"/>
  <c r="ET268" i="3" s="1"/>
  <c r="FE268" i="3"/>
  <c r="FF268" i="3" s="1"/>
  <c r="DA268" i="3"/>
  <c r="DB268" i="3" s="1"/>
  <c r="DZ268" i="3"/>
  <c r="EA268" i="3" s="1"/>
  <c r="CI268" i="3"/>
  <c r="CJ268" i="3" s="1"/>
  <c r="CO163" i="3"/>
  <c r="CP163" i="3" s="1"/>
  <c r="CU106" i="3"/>
  <c r="CV106" i="3" s="1"/>
  <c r="DM230" i="3"/>
  <c r="DN230" i="3" s="1"/>
  <c r="EG412" i="3"/>
  <c r="EH412" i="3" s="1"/>
  <c r="EG364" i="3"/>
  <c r="EH364" i="3" s="1"/>
  <c r="EG324" i="3"/>
  <c r="EH324" i="3" s="1"/>
  <c r="EG292" i="3"/>
  <c r="EH292" i="3" s="1"/>
  <c r="FQ246" i="3"/>
  <c r="FR246" i="3" s="1"/>
  <c r="FQ230" i="3"/>
  <c r="FR230" i="3" s="1"/>
  <c r="FQ70" i="3"/>
  <c r="FR70" i="3" s="1"/>
  <c r="GD98" i="3"/>
  <c r="GE98" i="3" s="1"/>
  <c r="GP98" i="3"/>
  <c r="GQ98" i="3" s="1"/>
  <c r="FE98" i="3"/>
  <c r="FF98" i="3" s="1"/>
  <c r="ES98" i="3"/>
  <c r="ET98" i="3" s="1"/>
  <c r="DZ98" i="3"/>
  <c r="EA98" i="3" s="1"/>
  <c r="DA98" i="3"/>
  <c r="DB98" i="3" s="1"/>
  <c r="FX98" i="3"/>
  <c r="FY98" i="3" s="1"/>
  <c r="CI98" i="3"/>
  <c r="CJ98" i="3" s="1"/>
  <c r="EY98" i="3"/>
  <c r="EZ98" i="3" s="1"/>
  <c r="GP82" i="3"/>
  <c r="GQ82" i="3" s="1"/>
  <c r="GD82" i="3"/>
  <c r="GE82" i="3" s="1"/>
  <c r="FX82" i="3"/>
  <c r="FY82" i="3" s="1"/>
  <c r="FE82" i="3"/>
  <c r="FF82" i="3" s="1"/>
  <c r="EY82" i="3"/>
  <c r="EZ82" i="3" s="1"/>
  <c r="DZ82" i="3"/>
  <c r="EA82" i="3" s="1"/>
  <c r="ES82" i="3"/>
  <c r="ET82" i="3" s="1"/>
  <c r="DA82" i="3"/>
  <c r="DB82" i="3" s="1"/>
  <c r="CI82" i="3"/>
  <c r="CJ82" i="3" s="1"/>
  <c r="GP148" i="3"/>
  <c r="GQ148" i="3" s="1"/>
  <c r="GD148" i="3"/>
  <c r="GE148" i="3" s="1"/>
  <c r="ES148" i="3"/>
  <c r="ET148" i="3" s="1"/>
  <c r="EY148" i="3"/>
  <c r="EZ148" i="3" s="1"/>
  <c r="FE148" i="3"/>
  <c r="FF148" i="3" s="1"/>
  <c r="DZ148" i="3"/>
  <c r="EA148" i="3" s="1"/>
  <c r="DA148" i="3"/>
  <c r="DB148" i="3" s="1"/>
  <c r="CI148" i="3"/>
  <c r="CJ148" i="3" s="1"/>
  <c r="FX148" i="3"/>
  <c r="FY148" i="3" s="1"/>
  <c r="GD162" i="3"/>
  <c r="GE162" i="3" s="1"/>
  <c r="FX162" i="3"/>
  <c r="FY162" i="3" s="1"/>
  <c r="FE162" i="3"/>
  <c r="FF162" i="3" s="1"/>
  <c r="EY162" i="3"/>
  <c r="EZ162" i="3" s="1"/>
  <c r="GP162" i="3"/>
  <c r="GQ162" i="3" s="1"/>
  <c r="DZ162" i="3"/>
  <c r="EA162" i="3" s="1"/>
  <c r="DA162" i="3"/>
  <c r="DB162" i="3" s="1"/>
  <c r="ES162" i="3"/>
  <c r="ET162" i="3" s="1"/>
  <c r="CI162" i="3"/>
  <c r="CJ162" i="3" s="1"/>
  <c r="GP179" i="3"/>
  <c r="GQ179" i="3" s="1"/>
  <c r="FX179" i="3"/>
  <c r="FY179" i="3" s="1"/>
  <c r="GD179" i="3"/>
  <c r="GE179" i="3" s="1"/>
  <c r="FE179" i="3"/>
  <c r="FF179" i="3" s="1"/>
  <c r="EY179" i="3"/>
  <c r="EZ179" i="3" s="1"/>
  <c r="ES179" i="3"/>
  <c r="ET179" i="3" s="1"/>
  <c r="DA179" i="3"/>
  <c r="DB179" i="3" s="1"/>
  <c r="CI179" i="3"/>
  <c r="CJ179" i="3" s="1"/>
  <c r="DZ179" i="3"/>
  <c r="EA179" i="3" s="1"/>
  <c r="GP209" i="3"/>
  <c r="GQ209" i="3" s="1"/>
  <c r="GD209" i="3"/>
  <c r="GE209" i="3" s="1"/>
  <c r="FX209" i="3"/>
  <c r="FY209" i="3" s="1"/>
  <c r="FE209" i="3"/>
  <c r="FF209" i="3" s="1"/>
  <c r="CI209" i="3"/>
  <c r="CJ209" i="3" s="1"/>
  <c r="EY209" i="3"/>
  <c r="EZ209" i="3" s="1"/>
  <c r="ES209" i="3"/>
  <c r="ET209" i="3" s="1"/>
  <c r="DZ209" i="3"/>
  <c r="EA209" i="3" s="1"/>
  <c r="DA209" i="3"/>
  <c r="DB209" i="3" s="1"/>
  <c r="GD229" i="3"/>
  <c r="GE229" i="3" s="1"/>
  <c r="GP229" i="3"/>
  <c r="GQ229" i="3" s="1"/>
  <c r="FX229" i="3"/>
  <c r="FY229" i="3" s="1"/>
  <c r="FE229" i="3"/>
  <c r="FF229" i="3" s="1"/>
  <c r="EY229" i="3"/>
  <c r="EZ229" i="3" s="1"/>
  <c r="DZ229" i="3"/>
  <c r="EA229" i="3" s="1"/>
  <c r="ES229" i="3"/>
  <c r="ET229" i="3" s="1"/>
  <c r="CI229" i="3"/>
  <c r="CJ229" i="3" s="1"/>
  <c r="DA229" i="3"/>
  <c r="DB229" i="3" s="1"/>
  <c r="GD387" i="3"/>
  <c r="GE387" i="3" s="1"/>
  <c r="FX387" i="3"/>
  <c r="FY387" i="3" s="1"/>
  <c r="FE387" i="3"/>
  <c r="FF387" i="3" s="1"/>
  <c r="EY387" i="3"/>
  <c r="EZ387" i="3" s="1"/>
  <c r="GP387" i="3"/>
  <c r="GQ387" i="3" s="1"/>
  <c r="ES387" i="3"/>
  <c r="ET387" i="3" s="1"/>
  <c r="DA387" i="3"/>
  <c r="DB387" i="3" s="1"/>
  <c r="CI387" i="3"/>
  <c r="CJ387" i="3" s="1"/>
  <c r="DZ387" i="3"/>
  <c r="EA387" i="3" s="1"/>
  <c r="GD363" i="3"/>
  <c r="GE363" i="3" s="1"/>
  <c r="GP363" i="3"/>
  <c r="GQ363" i="3" s="1"/>
  <c r="FE363" i="3"/>
  <c r="FF363" i="3" s="1"/>
  <c r="EY363" i="3"/>
  <c r="EZ363" i="3" s="1"/>
  <c r="FX363" i="3"/>
  <c r="FY363" i="3" s="1"/>
  <c r="ES363" i="3"/>
  <c r="ET363" i="3" s="1"/>
  <c r="DA363" i="3"/>
  <c r="DB363" i="3" s="1"/>
  <c r="DZ363" i="3"/>
  <c r="EA363" i="3" s="1"/>
  <c r="CI363" i="3"/>
  <c r="CJ363" i="3" s="1"/>
  <c r="GD339" i="3"/>
  <c r="GE339" i="3" s="1"/>
  <c r="GP339" i="3"/>
  <c r="GQ339" i="3" s="1"/>
  <c r="FE339" i="3"/>
  <c r="FF339" i="3" s="1"/>
  <c r="FX339" i="3"/>
  <c r="FY339" i="3" s="1"/>
  <c r="EY339" i="3"/>
  <c r="EZ339" i="3" s="1"/>
  <c r="ES339" i="3"/>
  <c r="ET339" i="3" s="1"/>
  <c r="DZ339" i="3"/>
  <c r="EA339" i="3" s="1"/>
  <c r="DA339" i="3"/>
  <c r="DB339" i="3" s="1"/>
  <c r="CI339" i="3"/>
  <c r="CJ339" i="3" s="1"/>
  <c r="GD315" i="3"/>
  <c r="GE315" i="3" s="1"/>
  <c r="GP315" i="3"/>
  <c r="GQ315" i="3" s="1"/>
  <c r="FX315" i="3"/>
  <c r="FY315" i="3" s="1"/>
  <c r="FE315" i="3"/>
  <c r="FF315" i="3" s="1"/>
  <c r="EY315" i="3"/>
  <c r="EZ315" i="3" s="1"/>
  <c r="ES315" i="3"/>
  <c r="ET315" i="3" s="1"/>
  <c r="DA315" i="3"/>
  <c r="DB315" i="3" s="1"/>
  <c r="DZ315" i="3"/>
  <c r="EA315" i="3" s="1"/>
  <c r="CI315" i="3"/>
  <c r="CJ315" i="3" s="1"/>
  <c r="GD291" i="3"/>
  <c r="GE291" i="3" s="1"/>
  <c r="GP291" i="3"/>
  <c r="GQ291" i="3" s="1"/>
  <c r="FX291" i="3"/>
  <c r="FY291" i="3" s="1"/>
  <c r="FE291" i="3"/>
  <c r="FF291" i="3" s="1"/>
  <c r="EY291" i="3"/>
  <c r="EZ291" i="3" s="1"/>
  <c r="ES291" i="3"/>
  <c r="ET291" i="3" s="1"/>
  <c r="DA291" i="3"/>
  <c r="DB291" i="3" s="1"/>
  <c r="DZ291" i="3"/>
  <c r="EA291" i="3" s="1"/>
  <c r="CI291" i="3"/>
  <c r="CJ291" i="3" s="1"/>
  <c r="GD259" i="3"/>
  <c r="GE259" i="3" s="1"/>
  <c r="GP259" i="3"/>
  <c r="GQ259" i="3" s="1"/>
  <c r="FX259" i="3"/>
  <c r="FY259" i="3" s="1"/>
  <c r="FE259" i="3"/>
  <c r="FF259" i="3" s="1"/>
  <c r="EY259" i="3"/>
  <c r="EZ259" i="3" s="1"/>
  <c r="ES259" i="3"/>
  <c r="ET259" i="3" s="1"/>
  <c r="DZ259" i="3"/>
  <c r="EA259" i="3" s="1"/>
  <c r="DA259" i="3"/>
  <c r="DB259" i="3" s="1"/>
  <c r="CI259" i="3"/>
  <c r="CJ259" i="3" s="1"/>
  <c r="CO210" i="3"/>
  <c r="CP210" i="3" s="1"/>
  <c r="CO202" i="3"/>
  <c r="CP202" i="3" s="1"/>
  <c r="CO162" i="3"/>
  <c r="CP162" i="3" s="1"/>
  <c r="CU209" i="3"/>
  <c r="CV209" i="3" s="1"/>
  <c r="CU121" i="3"/>
  <c r="CV121" i="3" s="1"/>
  <c r="FQ404" i="3"/>
  <c r="FR404" i="3" s="1"/>
  <c r="DS237" i="3"/>
  <c r="DT237" i="3" s="1"/>
  <c r="DS141" i="3"/>
  <c r="DT141" i="3" s="1"/>
  <c r="EG403" i="3"/>
  <c r="EH403" i="3" s="1"/>
  <c r="EG379" i="3"/>
  <c r="EH379" i="3" s="1"/>
  <c r="EG347" i="3"/>
  <c r="EH347" i="3" s="1"/>
  <c r="EG315" i="3"/>
  <c r="EH315" i="3" s="1"/>
  <c r="EG299" i="3"/>
  <c r="EH299" i="3" s="1"/>
  <c r="EG267" i="3"/>
  <c r="EH267" i="3" s="1"/>
  <c r="EG251" i="3"/>
  <c r="EH251" i="3" s="1"/>
  <c r="EG195" i="3"/>
  <c r="EH195" i="3" s="1"/>
  <c r="EG163" i="3"/>
  <c r="EH163" i="3" s="1"/>
  <c r="EG91" i="3"/>
  <c r="EH91" i="3" s="1"/>
  <c r="EM210" i="3"/>
  <c r="EN210" i="3" s="1"/>
  <c r="EM154" i="3"/>
  <c r="EN154" i="3" s="1"/>
  <c r="EM122" i="3"/>
  <c r="EN122" i="3" s="1"/>
  <c r="FQ229" i="3"/>
  <c r="FR229" i="3" s="1"/>
  <c r="FQ141" i="3"/>
  <c r="FR141" i="3" s="1"/>
  <c r="GJ217" i="3"/>
  <c r="GK217" i="3" s="1"/>
  <c r="GP81" i="3"/>
  <c r="GQ81" i="3" s="1"/>
  <c r="GD81" i="3"/>
  <c r="GE81" i="3" s="1"/>
  <c r="FX81" i="3"/>
  <c r="FY81" i="3" s="1"/>
  <c r="EY81" i="3"/>
  <c r="EZ81" i="3" s="1"/>
  <c r="FE81" i="3"/>
  <c r="FF81" i="3" s="1"/>
  <c r="CI81" i="3"/>
  <c r="CJ81" i="3" s="1"/>
  <c r="ES81" i="3"/>
  <c r="ET81" i="3" s="1"/>
  <c r="DA81" i="3"/>
  <c r="DB81" i="3" s="1"/>
  <c r="DZ81" i="3"/>
  <c r="EA81" i="3" s="1"/>
  <c r="GP169" i="3"/>
  <c r="GQ169" i="3" s="1"/>
  <c r="GD169" i="3"/>
  <c r="GE169" i="3" s="1"/>
  <c r="FX169" i="3"/>
  <c r="FY169" i="3" s="1"/>
  <c r="FE169" i="3"/>
  <c r="FF169" i="3" s="1"/>
  <c r="ES169" i="3"/>
  <c r="ET169" i="3" s="1"/>
  <c r="DZ169" i="3"/>
  <c r="EA169" i="3" s="1"/>
  <c r="CI169" i="3"/>
  <c r="CJ169" i="3" s="1"/>
  <c r="EY169" i="3"/>
  <c r="EZ169" i="3" s="1"/>
  <c r="DA169" i="3"/>
  <c r="DB169" i="3" s="1"/>
  <c r="GP216" i="3"/>
  <c r="GQ216" i="3" s="1"/>
  <c r="GD216" i="3"/>
  <c r="GE216" i="3" s="1"/>
  <c r="FX216" i="3"/>
  <c r="FY216" i="3" s="1"/>
  <c r="EY216" i="3"/>
  <c r="EZ216" i="3" s="1"/>
  <c r="ES216" i="3"/>
  <c r="ET216" i="3" s="1"/>
  <c r="FE216" i="3"/>
  <c r="FF216" i="3" s="1"/>
  <c r="CI216" i="3"/>
  <c r="CJ216" i="3" s="1"/>
  <c r="DZ216" i="3"/>
  <c r="EA216" i="3" s="1"/>
  <c r="DA216" i="3"/>
  <c r="DB216" i="3" s="1"/>
  <c r="GP394" i="3"/>
  <c r="GQ394" i="3" s="1"/>
  <c r="GD394" i="3"/>
  <c r="GE394" i="3" s="1"/>
  <c r="FE394" i="3"/>
  <c r="FF394" i="3" s="1"/>
  <c r="FX394" i="3"/>
  <c r="FY394" i="3" s="1"/>
  <c r="EY394" i="3"/>
  <c r="EZ394" i="3" s="1"/>
  <c r="DZ394" i="3"/>
  <c r="EA394" i="3" s="1"/>
  <c r="DA394" i="3"/>
  <c r="DB394" i="3" s="1"/>
  <c r="ES394" i="3"/>
  <c r="ET394" i="3" s="1"/>
  <c r="CI394" i="3"/>
  <c r="CJ394" i="3" s="1"/>
  <c r="GD290" i="3"/>
  <c r="GE290" i="3" s="1"/>
  <c r="GP290" i="3"/>
  <c r="GQ290" i="3" s="1"/>
  <c r="FX290" i="3"/>
  <c r="FY290" i="3" s="1"/>
  <c r="FE290" i="3"/>
  <c r="FF290" i="3" s="1"/>
  <c r="DZ290" i="3"/>
  <c r="EA290" i="3" s="1"/>
  <c r="EY290" i="3"/>
  <c r="EZ290" i="3" s="1"/>
  <c r="DA290" i="3"/>
  <c r="DB290" i="3" s="1"/>
  <c r="CI290" i="3"/>
  <c r="CJ290" i="3" s="1"/>
  <c r="ES290" i="3"/>
  <c r="ET290" i="3" s="1"/>
  <c r="CO201" i="3"/>
  <c r="CP201" i="3" s="1"/>
  <c r="CU224" i="3"/>
  <c r="CV224" i="3" s="1"/>
  <c r="CU216" i="3"/>
  <c r="CV216" i="3" s="1"/>
  <c r="CU208" i="3"/>
  <c r="CV208" i="3" s="1"/>
  <c r="CU200" i="3"/>
  <c r="CV200" i="3" s="1"/>
  <c r="CU192" i="3"/>
  <c r="CV192" i="3" s="1"/>
  <c r="CU184" i="3"/>
  <c r="CV184" i="3" s="1"/>
  <c r="CU176" i="3"/>
  <c r="CV176" i="3" s="1"/>
  <c r="CU120" i="3"/>
  <c r="CV120" i="3" s="1"/>
  <c r="CU112" i="3"/>
  <c r="CV112" i="3" s="1"/>
  <c r="CU72" i="3"/>
  <c r="CV72" i="3" s="1"/>
  <c r="DG246" i="3"/>
  <c r="DH246" i="3" s="1"/>
  <c r="DG238" i="3"/>
  <c r="DH238" i="3" s="1"/>
  <c r="DG230" i="3"/>
  <c r="DH230" i="3" s="1"/>
  <c r="DG222" i="3"/>
  <c r="DH222" i="3" s="1"/>
  <c r="DG214" i="3"/>
  <c r="DH214" i="3" s="1"/>
  <c r="DG206" i="3"/>
  <c r="DH206" i="3" s="1"/>
  <c r="DG198" i="3"/>
  <c r="DH198" i="3" s="1"/>
  <c r="DG126" i="3"/>
  <c r="DH126" i="3" s="1"/>
  <c r="DG118" i="3"/>
  <c r="DH118" i="3" s="1"/>
  <c r="DG110" i="3"/>
  <c r="DH110" i="3" s="1"/>
  <c r="DG78" i="3"/>
  <c r="DH78" i="3" s="1"/>
  <c r="DG70" i="3"/>
  <c r="DH70" i="3" s="1"/>
  <c r="DM412" i="3"/>
  <c r="DN412" i="3" s="1"/>
  <c r="DM404" i="3"/>
  <c r="DN404" i="3" s="1"/>
  <c r="DM396" i="3"/>
  <c r="DN396" i="3" s="1"/>
  <c r="DM388" i="3"/>
  <c r="DN388" i="3" s="1"/>
  <c r="DM380" i="3"/>
  <c r="DN380" i="3" s="1"/>
  <c r="DM372" i="3"/>
  <c r="DN372" i="3" s="1"/>
  <c r="DM364" i="3"/>
  <c r="DN364" i="3" s="1"/>
  <c r="DM356" i="3"/>
  <c r="DN356" i="3" s="1"/>
  <c r="DM348" i="3"/>
  <c r="DN348" i="3" s="1"/>
  <c r="DM340" i="3"/>
  <c r="DN340" i="3" s="1"/>
  <c r="DM332" i="3"/>
  <c r="DN332" i="3" s="1"/>
  <c r="DM324" i="3"/>
  <c r="DN324" i="3" s="1"/>
  <c r="DM316" i="3"/>
  <c r="DN316" i="3" s="1"/>
  <c r="DM308" i="3"/>
  <c r="DN308" i="3" s="1"/>
  <c r="DM300" i="3"/>
  <c r="DN300" i="3" s="1"/>
  <c r="DM292" i="3"/>
  <c r="DN292" i="3" s="1"/>
  <c r="DM284" i="3"/>
  <c r="DN284" i="3" s="1"/>
  <c r="DM276" i="3"/>
  <c r="DN276" i="3" s="1"/>
  <c r="DM268" i="3"/>
  <c r="DN268" i="3" s="1"/>
  <c r="DM260" i="3"/>
  <c r="DN260" i="3" s="1"/>
  <c r="DM252" i="3"/>
  <c r="DN252" i="3" s="1"/>
  <c r="DM244" i="3"/>
  <c r="DN244" i="3" s="1"/>
  <c r="DM236" i="3"/>
  <c r="DN236" i="3" s="1"/>
  <c r="DM228" i="3"/>
  <c r="DN228" i="3" s="1"/>
  <c r="DM196" i="3"/>
  <c r="DN196" i="3" s="1"/>
  <c r="DM188" i="3"/>
  <c r="DN188" i="3" s="1"/>
  <c r="DM180" i="3"/>
  <c r="DN180" i="3" s="1"/>
  <c r="DM148" i="3"/>
  <c r="DN148" i="3" s="1"/>
  <c r="DM140" i="3"/>
  <c r="DN140" i="3" s="1"/>
  <c r="DM132" i="3"/>
  <c r="DN132" i="3" s="1"/>
  <c r="DM76" i="3"/>
  <c r="DN76" i="3" s="1"/>
  <c r="DS412" i="3"/>
  <c r="DT412" i="3" s="1"/>
  <c r="DS404" i="3"/>
  <c r="DT404" i="3" s="1"/>
  <c r="DS396" i="3"/>
  <c r="DT396" i="3" s="1"/>
  <c r="DS388" i="3"/>
  <c r="DT388" i="3" s="1"/>
  <c r="DS380" i="3"/>
  <c r="DT380" i="3" s="1"/>
  <c r="DS372" i="3"/>
  <c r="DT372" i="3" s="1"/>
  <c r="DS364" i="3"/>
  <c r="DT364" i="3" s="1"/>
  <c r="DS356" i="3"/>
  <c r="DT356" i="3" s="1"/>
  <c r="DS348" i="3"/>
  <c r="DT348" i="3" s="1"/>
  <c r="DS340" i="3"/>
  <c r="DT340" i="3" s="1"/>
  <c r="DS332" i="3"/>
  <c r="DT332" i="3" s="1"/>
  <c r="DS324" i="3"/>
  <c r="DT324" i="3" s="1"/>
  <c r="DS316" i="3"/>
  <c r="DT316" i="3" s="1"/>
  <c r="DS308" i="3"/>
  <c r="DT308" i="3" s="1"/>
  <c r="DS300" i="3"/>
  <c r="DT300" i="3" s="1"/>
  <c r="DS292" i="3"/>
  <c r="DT292" i="3" s="1"/>
  <c r="DS284" i="3"/>
  <c r="DT284" i="3" s="1"/>
  <c r="DS276" i="3"/>
  <c r="DT276" i="3" s="1"/>
  <c r="DS268" i="3"/>
  <c r="DT268" i="3" s="1"/>
  <c r="DS260" i="3"/>
  <c r="DT260" i="3" s="1"/>
  <c r="DS252" i="3"/>
  <c r="DT252" i="3" s="1"/>
  <c r="DS244" i="3"/>
  <c r="DT244" i="3" s="1"/>
  <c r="DS236" i="3"/>
  <c r="DT236" i="3" s="1"/>
  <c r="DS228" i="3"/>
  <c r="DT228" i="3" s="1"/>
  <c r="DS196" i="3"/>
  <c r="DT196" i="3" s="1"/>
  <c r="DS188" i="3"/>
  <c r="DT188" i="3" s="1"/>
  <c r="DS180" i="3"/>
  <c r="DT180" i="3" s="1"/>
  <c r="DS148" i="3"/>
  <c r="DT148" i="3" s="1"/>
  <c r="DS140" i="3"/>
  <c r="DT140" i="3" s="1"/>
  <c r="DS132" i="3"/>
  <c r="DT132" i="3" s="1"/>
  <c r="DS76" i="3"/>
  <c r="DT76" i="3" s="1"/>
  <c r="EG410" i="3"/>
  <c r="EH410" i="3" s="1"/>
  <c r="EG402" i="3"/>
  <c r="EH402" i="3" s="1"/>
  <c r="EG394" i="3"/>
  <c r="EH394" i="3" s="1"/>
  <c r="EG386" i="3"/>
  <c r="EH386" i="3" s="1"/>
  <c r="EG378" i="3"/>
  <c r="EH378" i="3" s="1"/>
  <c r="EG370" i="3"/>
  <c r="EH370" i="3" s="1"/>
  <c r="EG362" i="3"/>
  <c r="EH362" i="3" s="1"/>
  <c r="EG354" i="3"/>
  <c r="EH354" i="3" s="1"/>
  <c r="EG346" i="3"/>
  <c r="EH346" i="3" s="1"/>
  <c r="EG338" i="3"/>
  <c r="EH338" i="3" s="1"/>
  <c r="EG330" i="3"/>
  <c r="EH330" i="3" s="1"/>
  <c r="EG322" i="3"/>
  <c r="EH322" i="3" s="1"/>
  <c r="EG314" i="3"/>
  <c r="EH314" i="3" s="1"/>
  <c r="EG306" i="3"/>
  <c r="EH306" i="3" s="1"/>
  <c r="EG298" i="3"/>
  <c r="EH298" i="3" s="1"/>
  <c r="EG290" i="3"/>
  <c r="EH290" i="3" s="1"/>
  <c r="EG282" i="3"/>
  <c r="EH282" i="3" s="1"/>
  <c r="EG274" i="3"/>
  <c r="EH274" i="3" s="1"/>
  <c r="EG266" i="3"/>
  <c r="EH266" i="3" s="1"/>
  <c r="EG258" i="3"/>
  <c r="EH258" i="3" s="1"/>
  <c r="EG250" i="3"/>
  <c r="EH250" i="3" s="1"/>
  <c r="EG242" i="3"/>
  <c r="EH242" i="3" s="1"/>
  <c r="EG234" i="3"/>
  <c r="EH234" i="3" s="1"/>
  <c r="EG226" i="3"/>
  <c r="EH226" i="3" s="1"/>
  <c r="EG218" i="3"/>
  <c r="EH218" i="3" s="1"/>
  <c r="EG210" i="3"/>
  <c r="EH210" i="3" s="1"/>
  <c r="EG202" i="3"/>
  <c r="EH202" i="3" s="1"/>
  <c r="EG194" i="3"/>
  <c r="EH194" i="3" s="1"/>
  <c r="EG186" i="3"/>
  <c r="EH186" i="3" s="1"/>
  <c r="EG178" i="3"/>
  <c r="EH178" i="3" s="1"/>
  <c r="EG170" i="3"/>
  <c r="EH170" i="3" s="1"/>
  <c r="EG162" i="3"/>
  <c r="EH162" i="3" s="1"/>
  <c r="EG154" i="3"/>
  <c r="EH154" i="3" s="1"/>
  <c r="EG122" i="3"/>
  <c r="EH122" i="3" s="1"/>
  <c r="EG114" i="3"/>
  <c r="EH114" i="3" s="1"/>
  <c r="EG106" i="3"/>
  <c r="EH106" i="3" s="1"/>
  <c r="EG98" i="3"/>
  <c r="EH98" i="3" s="1"/>
  <c r="EG90" i="3"/>
  <c r="EH90" i="3" s="1"/>
  <c r="EG82" i="3"/>
  <c r="EH82" i="3" s="1"/>
  <c r="EM225" i="3"/>
  <c r="EN225" i="3" s="1"/>
  <c r="EM217" i="3"/>
  <c r="EN217" i="3" s="1"/>
  <c r="EM209" i="3"/>
  <c r="EN209" i="3" s="1"/>
  <c r="EM201" i="3"/>
  <c r="EN201" i="3" s="1"/>
  <c r="EM169" i="3"/>
  <c r="EN169" i="3" s="1"/>
  <c r="EM161" i="3"/>
  <c r="EN161" i="3" s="1"/>
  <c r="EM153" i="3"/>
  <c r="EN153" i="3" s="1"/>
  <c r="EM145" i="3"/>
  <c r="EN145" i="3" s="1"/>
  <c r="EM137" i="3"/>
  <c r="EN137" i="3" s="1"/>
  <c r="EM129" i="3"/>
  <c r="EN129" i="3" s="1"/>
  <c r="EM121" i="3"/>
  <c r="EN121" i="3" s="1"/>
  <c r="EM113" i="3"/>
  <c r="EN113" i="3" s="1"/>
  <c r="EM105" i="3"/>
  <c r="EN105" i="3" s="1"/>
  <c r="EM97" i="3"/>
  <c r="EN97" i="3" s="1"/>
  <c r="EM89" i="3"/>
  <c r="EN89" i="3" s="1"/>
  <c r="EM81" i="3"/>
  <c r="EN81" i="3" s="1"/>
  <c r="FK245" i="3"/>
  <c r="FL245" i="3" s="1"/>
  <c r="FK237" i="3"/>
  <c r="FL237" i="3" s="1"/>
  <c r="FK229" i="3"/>
  <c r="FL229" i="3" s="1"/>
  <c r="FK141" i="3"/>
  <c r="FL141" i="3" s="1"/>
  <c r="FK133" i="3"/>
  <c r="FL133" i="3" s="1"/>
  <c r="FQ412" i="3"/>
  <c r="FR412" i="3" s="1"/>
  <c r="GD77" i="3"/>
  <c r="GE77" i="3" s="1"/>
  <c r="GP77" i="3"/>
  <c r="GQ77" i="3" s="1"/>
  <c r="FX77" i="3"/>
  <c r="FY77" i="3" s="1"/>
  <c r="EY77" i="3"/>
  <c r="EZ77" i="3" s="1"/>
  <c r="DZ77" i="3"/>
  <c r="EA77" i="3" s="1"/>
  <c r="ES77" i="3"/>
  <c r="ET77" i="3" s="1"/>
  <c r="CI77" i="3"/>
  <c r="CJ77" i="3" s="1"/>
  <c r="FE77" i="3"/>
  <c r="FF77" i="3" s="1"/>
  <c r="DA77" i="3"/>
  <c r="DB77" i="3" s="1"/>
  <c r="GP104" i="3"/>
  <c r="GQ104" i="3" s="1"/>
  <c r="GD104" i="3"/>
  <c r="GE104" i="3" s="1"/>
  <c r="EY104" i="3"/>
  <c r="EZ104" i="3" s="1"/>
  <c r="FE104" i="3"/>
  <c r="FF104" i="3" s="1"/>
  <c r="FX104" i="3"/>
  <c r="FY104" i="3" s="1"/>
  <c r="ES104" i="3"/>
  <c r="ET104" i="3" s="1"/>
  <c r="DZ104" i="3"/>
  <c r="EA104" i="3" s="1"/>
  <c r="CI104" i="3"/>
  <c r="CJ104" i="3" s="1"/>
  <c r="DA104" i="3"/>
  <c r="DB104" i="3" s="1"/>
  <c r="GP96" i="3"/>
  <c r="GQ96" i="3" s="1"/>
  <c r="GD96" i="3"/>
  <c r="GE96" i="3" s="1"/>
  <c r="FX96" i="3"/>
  <c r="FY96" i="3" s="1"/>
  <c r="EY96" i="3"/>
  <c r="EZ96" i="3" s="1"/>
  <c r="ES96" i="3"/>
  <c r="ET96" i="3" s="1"/>
  <c r="FE96" i="3"/>
  <c r="FF96" i="3" s="1"/>
  <c r="CI96" i="3"/>
  <c r="CJ96" i="3" s="1"/>
  <c r="DA96" i="3"/>
  <c r="DB96" i="3" s="1"/>
  <c r="DZ96" i="3"/>
  <c r="EA96" i="3" s="1"/>
  <c r="GP88" i="3"/>
  <c r="GQ88" i="3" s="1"/>
  <c r="GD88" i="3"/>
  <c r="GE88" i="3" s="1"/>
  <c r="EY88" i="3"/>
  <c r="EZ88" i="3" s="1"/>
  <c r="ES88" i="3"/>
  <c r="ET88" i="3" s="1"/>
  <c r="FE88" i="3"/>
  <c r="FF88" i="3" s="1"/>
  <c r="FX88" i="3"/>
  <c r="FY88" i="3" s="1"/>
  <c r="CI88" i="3"/>
  <c r="CJ88" i="3" s="1"/>
  <c r="DA88" i="3"/>
  <c r="DB88" i="3" s="1"/>
  <c r="DZ88" i="3"/>
  <c r="EA88" i="3" s="1"/>
  <c r="GP80" i="3"/>
  <c r="GQ80" i="3" s="1"/>
  <c r="GD80" i="3"/>
  <c r="GE80" i="3" s="1"/>
  <c r="FE80" i="3"/>
  <c r="FF80" i="3" s="1"/>
  <c r="EY80" i="3"/>
  <c r="EZ80" i="3" s="1"/>
  <c r="FX80" i="3"/>
  <c r="FY80" i="3" s="1"/>
  <c r="ES80" i="3"/>
  <c r="ET80" i="3" s="1"/>
  <c r="DZ80" i="3"/>
  <c r="EA80" i="3" s="1"/>
  <c r="CI80" i="3"/>
  <c r="CJ80" i="3" s="1"/>
  <c r="DA80" i="3"/>
  <c r="DB80" i="3" s="1"/>
  <c r="GP119" i="3"/>
  <c r="GQ119" i="3" s="1"/>
  <c r="FX119" i="3"/>
  <c r="FY119" i="3" s="1"/>
  <c r="GD119" i="3"/>
  <c r="GE119" i="3" s="1"/>
  <c r="FE119" i="3"/>
  <c r="FF119" i="3" s="1"/>
  <c r="EY119" i="3"/>
  <c r="EZ119" i="3" s="1"/>
  <c r="ES119" i="3"/>
  <c r="ET119" i="3" s="1"/>
  <c r="DZ119" i="3"/>
  <c r="EA119" i="3" s="1"/>
  <c r="DA119" i="3"/>
  <c r="DB119" i="3" s="1"/>
  <c r="CI119" i="3"/>
  <c r="CJ119" i="3" s="1"/>
  <c r="GP111" i="3"/>
  <c r="GQ111" i="3" s="1"/>
  <c r="GD111" i="3"/>
  <c r="GE111" i="3" s="1"/>
  <c r="FX111" i="3"/>
  <c r="FY111" i="3" s="1"/>
  <c r="FE111" i="3"/>
  <c r="FF111" i="3" s="1"/>
  <c r="EY111" i="3"/>
  <c r="EZ111" i="3" s="1"/>
  <c r="ES111" i="3"/>
  <c r="ET111" i="3" s="1"/>
  <c r="DA111" i="3"/>
  <c r="DB111" i="3" s="1"/>
  <c r="DZ111" i="3"/>
  <c r="EA111" i="3" s="1"/>
  <c r="CI111" i="3"/>
  <c r="CJ111" i="3" s="1"/>
  <c r="GP146" i="3"/>
  <c r="GQ146" i="3" s="1"/>
  <c r="GD146" i="3"/>
  <c r="GE146" i="3" s="1"/>
  <c r="FX146" i="3"/>
  <c r="FY146" i="3" s="1"/>
  <c r="FE146" i="3"/>
  <c r="FF146" i="3" s="1"/>
  <c r="EY146" i="3"/>
  <c r="EZ146" i="3" s="1"/>
  <c r="DZ146" i="3"/>
  <c r="EA146" i="3" s="1"/>
  <c r="ES146" i="3"/>
  <c r="ET146" i="3" s="1"/>
  <c r="DA146" i="3"/>
  <c r="DB146" i="3" s="1"/>
  <c r="CI146" i="3"/>
  <c r="CJ146" i="3" s="1"/>
  <c r="GD138" i="3"/>
  <c r="GE138" i="3" s="1"/>
  <c r="GP138" i="3"/>
  <c r="GQ138" i="3" s="1"/>
  <c r="FX138" i="3"/>
  <c r="FY138" i="3" s="1"/>
  <c r="FE138" i="3"/>
  <c r="FF138" i="3" s="1"/>
  <c r="DZ138" i="3"/>
  <c r="EA138" i="3" s="1"/>
  <c r="EY138" i="3"/>
  <c r="EZ138" i="3" s="1"/>
  <c r="DA138" i="3"/>
  <c r="DB138" i="3" s="1"/>
  <c r="ES138" i="3"/>
  <c r="ET138" i="3" s="1"/>
  <c r="CI138" i="3"/>
  <c r="CJ138" i="3" s="1"/>
  <c r="GP130" i="3"/>
  <c r="GQ130" i="3" s="1"/>
  <c r="GD130" i="3"/>
  <c r="GE130" i="3" s="1"/>
  <c r="FX130" i="3"/>
  <c r="FY130" i="3" s="1"/>
  <c r="FE130" i="3"/>
  <c r="FF130" i="3" s="1"/>
  <c r="ES130" i="3"/>
  <c r="ET130" i="3" s="1"/>
  <c r="EY130" i="3"/>
  <c r="EZ130" i="3" s="1"/>
  <c r="DZ130" i="3"/>
  <c r="EA130" i="3" s="1"/>
  <c r="DA130" i="3"/>
  <c r="DB130" i="3" s="1"/>
  <c r="CI130" i="3"/>
  <c r="CJ130" i="3" s="1"/>
  <c r="GP168" i="3"/>
  <c r="GQ168" i="3" s="1"/>
  <c r="GD168" i="3"/>
  <c r="GE168" i="3" s="1"/>
  <c r="EY168" i="3"/>
  <c r="EZ168" i="3" s="1"/>
  <c r="FX168" i="3"/>
  <c r="FY168" i="3" s="1"/>
  <c r="FE168" i="3"/>
  <c r="FF168" i="3" s="1"/>
  <c r="ES168" i="3"/>
  <c r="ET168" i="3" s="1"/>
  <c r="DZ168" i="3"/>
  <c r="EA168" i="3" s="1"/>
  <c r="CI168" i="3"/>
  <c r="CJ168" i="3" s="1"/>
  <c r="DA168" i="3"/>
  <c r="DB168" i="3" s="1"/>
  <c r="GP160" i="3"/>
  <c r="GQ160" i="3" s="1"/>
  <c r="GD160" i="3"/>
  <c r="GE160" i="3" s="1"/>
  <c r="EY160" i="3"/>
  <c r="EZ160" i="3" s="1"/>
  <c r="ES160" i="3"/>
  <c r="ET160" i="3" s="1"/>
  <c r="FE160" i="3"/>
  <c r="FF160" i="3" s="1"/>
  <c r="CI160" i="3"/>
  <c r="CJ160" i="3" s="1"/>
  <c r="FX160" i="3"/>
  <c r="FY160" i="3" s="1"/>
  <c r="DA160" i="3"/>
  <c r="DB160" i="3" s="1"/>
  <c r="DZ160" i="3"/>
  <c r="EA160" i="3" s="1"/>
  <c r="GP152" i="3"/>
  <c r="GQ152" i="3" s="1"/>
  <c r="FX152" i="3"/>
  <c r="FY152" i="3" s="1"/>
  <c r="GD152" i="3"/>
  <c r="GE152" i="3" s="1"/>
  <c r="EY152" i="3"/>
  <c r="EZ152" i="3" s="1"/>
  <c r="ES152" i="3"/>
  <c r="ET152" i="3" s="1"/>
  <c r="FE152" i="3"/>
  <c r="FF152" i="3" s="1"/>
  <c r="CI152" i="3"/>
  <c r="CJ152" i="3" s="1"/>
  <c r="DA152" i="3"/>
  <c r="DB152" i="3" s="1"/>
  <c r="DZ152" i="3"/>
  <c r="EA152" i="3" s="1"/>
  <c r="GP193" i="3"/>
  <c r="GQ193" i="3" s="1"/>
  <c r="GD193" i="3"/>
  <c r="GE193" i="3" s="1"/>
  <c r="FE193" i="3"/>
  <c r="FF193" i="3" s="1"/>
  <c r="EY193" i="3"/>
  <c r="EZ193" i="3" s="1"/>
  <c r="ES193" i="3"/>
  <c r="ET193" i="3" s="1"/>
  <c r="CI193" i="3"/>
  <c r="CJ193" i="3" s="1"/>
  <c r="FX193" i="3"/>
  <c r="FY193" i="3" s="1"/>
  <c r="DZ193" i="3"/>
  <c r="EA193" i="3" s="1"/>
  <c r="DA193" i="3"/>
  <c r="DB193" i="3" s="1"/>
  <c r="GP185" i="3"/>
  <c r="GQ185" i="3" s="1"/>
  <c r="EY185" i="3"/>
  <c r="EZ185" i="3" s="1"/>
  <c r="GD185" i="3"/>
  <c r="GE185" i="3" s="1"/>
  <c r="ES185" i="3"/>
  <c r="ET185" i="3" s="1"/>
  <c r="CI185" i="3"/>
  <c r="CJ185" i="3" s="1"/>
  <c r="FX185" i="3"/>
  <c r="FY185" i="3" s="1"/>
  <c r="FE185" i="3"/>
  <c r="FF185" i="3" s="1"/>
  <c r="DA185" i="3"/>
  <c r="DB185" i="3" s="1"/>
  <c r="DZ185" i="3"/>
  <c r="EA185" i="3" s="1"/>
  <c r="GP177" i="3"/>
  <c r="GQ177" i="3" s="1"/>
  <c r="GD177" i="3"/>
  <c r="GE177" i="3" s="1"/>
  <c r="FX177" i="3"/>
  <c r="FY177" i="3" s="1"/>
  <c r="EY177" i="3"/>
  <c r="EZ177" i="3" s="1"/>
  <c r="CI177" i="3"/>
  <c r="CJ177" i="3" s="1"/>
  <c r="DA177" i="3"/>
  <c r="DB177" i="3" s="1"/>
  <c r="ES177" i="3"/>
  <c r="ET177" i="3" s="1"/>
  <c r="DZ177" i="3"/>
  <c r="EA177" i="3" s="1"/>
  <c r="FE177" i="3"/>
  <c r="FF177" i="3" s="1"/>
  <c r="GP223" i="3"/>
  <c r="GQ223" i="3" s="1"/>
  <c r="FX223" i="3"/>
  <c r="FY223" i="3" s="1"/>
  <c r="FE223" i="3"/>
  <c r="FF223" i="3" s="1"/>
  <c r="EY223" i="3"/>
  <c r="EZ223" i="3" s="1"/>
  <c r="ES223" i="3"/>
  <c r="ET223" i="3" s="1"/>
  <c r="DA223" i="3"/>
  <c r="DB223" i="3" s="1"/>
  <c r="GD223" i="3"/>
  <c r="GE223" i="3" s="1"/>
  <c r="DZ223" i="3"/>
  <c r="EA223" i="3" s="1"/>
  <c r="CI223" i="3"/>
  <c r="CJ223" i="3" s="1"/>
  <c r="GP215" i="3"/>
  <c r="GQ215" i="3" s="1"/>
  <c r="GD215" i="3"/>
  <c r="GE215" i="3" s="1"/>
  <c r="FX215" i="3"/>
  <c r="FY215" i="3" s="1"/>
  <c r="FE215" i="3"/>
  <c r="FF215" i="3" s="1"/>
  <c r="ES215" i="3"/>
  <c r="ET215" i="3" s="1"/>
  <c r="DZ215" i="3"/>
  <c r="EA215" i="3" s="1"/>
  <c r="DA215" i="3"/>
  <c r="DB215" i="3" s="1"/>
  <c r="CI215" i="3"/>
  <c r="CJ215" i="3" s="1"/>
  <c r="EY215" i="3"/>
  <c r="EZ215" i="3" s="1"/>
  <c r="GP207" i="3"/>
  <c r="GQ207" i="3" s="1"/>
  <c r="GD207" i="3"/>
  <c r="GE207" i="3" s="1"/>
  <c r="FX207" i="3"/>
  <c r="FY207" i="3" s="1"/>
  <c r="FE207" i="3"/>
  <c r="FF207" i="3" s="1"/>
  <c r="DZ207" i="3"/>
  <c r="EA207" i="3" s="1"/>
  <c r="DA207" i="3"/>
  <c r="DB207" i="3" s="1"/>
  <c r="EY207" i="3"/>
  <c r="EZ207" i="3" s="1"/>
  <c r="ES207" i="3"/>
  <c r="ET207" i="3" s="1"/>
  <c r="CI207" i="3"/>
  <c r="CJ207" i="3" s="1"/>
  <c r="GP199" i="3"/>
  <c r="GQ199" i="3" s="1"/>
  <c r="GD199" i="3"/>
  <c r="GE199" i="3" s="1"/>
  <c r="FX199" i="3"/>
  <c r="FY199" i="3" s="1"/>
  <c r="FE199" i="3"/>
  <c r="FF199" i="3" s="1"/>
  <c r="EY199" i="3"/>
  <c r="EZ199" i="3" s="1"/>
  <c r="ES199" i="3"/>
  <c r="ET199" i="3" s="1"/>
  <c r="DA199" i="3"/>
  <c r="DB199" i="3" s="1"/>
  <c r="CI199" i="3"/>
  <c r="CJ199" i="3" s="1"/>
  <c r="DZ199" i="3"/>
  <c r="EA199" i="3" s="1"/>
  <c r="GP243" i="3"/>
  <c r="GQ243" i="3" s="1"/>
  <c r="FX243" i="3"/>
  <c r="FY243" i="3" s="1"/>
  <c r="GD243" i="3"/>
  <c r="GE243" i="3" s="1"/>
  <c r="FE243" i="3"/>
  <c r="FF243" i="3" s="1"/>
  <c r="EY243" i="3"/>
  <c r="EZ243" i="3" s="1"/>
  <c r="ES243" i="3"/>
  <c r="ET243" i="3" s="1"/>
  <c r="DA243" i="3"/>
  <c r="DB243" i="3" s="1"/>
  <c r="CI243" i="3"/>
  <c r="CJ243" i="3" s="1"/>
  <c r="DZ243" i="3"/>
  <c r="EA243" i="3" s="1"/>
  <c r="GP235" i="3"/>
  <c r="GQ235" i="3" s="1"/>
  <c r="FX235" i="3"/>
  <c r="FY235" i="3" s="1"/>
  <c r="FE235" i="3"/>
  <c r="FF235" i="3" s="1"/>
  <c r="EY235" i="3"/>
  <c r="EZ235" i="3" s="1"/>
  <c r="ES235" i="3"/>
  <c r="ET235" i="3" s="1"/>
  <c r="DA235" i="3"/>
  <c r="DB235" i="3" s="1"/>
  <c r="GD235" i="3"/>
  <c r="GE235" i="3" s="1"/>
  <c r="CI235" i="3"/>
  <c r="CJ235" i="3" s="1"/>
  <c r="DZ235" i="3"/>
  <c r="EA235" i="3" s="1"/>
  <c r="GP227" i="3"/>
  <c r="GQ227" i="3" s="1"/>
  <c r="GD227" i="3"/>
  <c r="GE227" i="3" s="1"/>
  <c r="FX227" i="3"/>
  <c r="FY227" i="3" s="1"/>
  <c r="FE227" i="3"/>
  <c r="FF227" i="3" s="1"/>
  <c r="EY227" i="3"/>
  <c r="EZ227" i="3" s="1"/>
  <c r="ES227" i="3"/>
  <c r="ET227" i="3" s="1"/>
  <c r="DA227" i="3"/>
  <c r="DB227" i="3" s="1"/>
  <c r="DZ227" i="3"/>
  <c r="EA227" i="3" s="1"/>
  <c r="CI227" i="3"/>
  <c r="CJ227" i="3" s="1"/>
  <c r="GP409" i="3"/>
  <c r="GQ409" i="3" s="1"/>
  <c r="GD409" i="3"/>
  <c r="GE409" i="3" s="1"/>
  <c r="FX409" i="3"/>
  <c r="FY409" i="3" s="1"/>
  <c r="ES409" i="3"/>
  <c r="ET409" i="3" s="1"/>
  <c r="CI409" i="3"/>
  <c r="CJ409" i="3" s="1"/>
  <c r="DA409" i="3"/>
  <c r="DB409" i="3" s="1"/>
  <c r="EY409" i="3"/>
  <c r="EZ409" i="3" s="1"/>
  <c r="FE409" i="3"/>
  <c r="FF409" i="3" s="1"/>
  <c r="DZ409" i="3"/>
  <c r="EA409" i="3" s="1"/>
  <c r="GP401" i="3"/>
  <c r="GQ401" i="3" s="1"/>
  <c r="GD401" i="3"/>
  <c r="GE401" i="3" s="1"/>
  <c r="EY401" i="3"/>
  <c r="EZ401" i="3" s="1"/>
  <c r="FX401" i="3"/>
  <c r="FY401" i="3" s="1"/>
  <c r="DA401" i="3"/>
  <c r="DB401" i="3" s="1"/>
  <c r="CI401" i="3"/>
  <c r="CJ401" i="3" s="1"/>
  <c r="FE401" i="3"/>
  <c r="FF401" i="3" s="1"/>
  <c r="ES401" i="3"/>
  <c r="ET401" i="3" s="1"/>
  <c r="DZ401" i="3"/>
  <c r="EA401" i="3" s="1"/>
  <c r="GP393" i="3"/>
  <c r="GQ393" i="3" s="1"/>
  <c r="GD393" i="3"/>
  <c r="GE393" i="3" s="1"/>
  <c r="FX393" i="3"/>
  <c r="FY393" i="3" s="1"/>
  <c r="FE393" i="3"/>
  <c r="FF393" i="3" s="1"/>
  <c r="EY393" i="3"/>
  <c r="EZ393" i="3" s="1"/>
  <c r="DZ393" i="3"/>
  <c r="EA393" i="3" s="1"/>
  <c r="ES393" i="3"/>
  <c r="ET393" i="3" s="1"/>
  <c r="CI393" i="3"/>
  <c r="CJ393" i="3" s="1"/>
  <c r="DA393" i="3"/>
  <c r="DB393" i="3" s="1"/>
  <c r="GP385" i="3"/>
  <c r="GQ385" i="3" s="1"/>
  <c r="GD385" i="3"/>
  <c r="GE385" i="3" s="1"/>
  <c r="FX385" i="3"/>
  <c r="FY385" i="3" s="1"/>
  <c r="FE385" i="3"/>
  <c r="FF385" i="3" s="1"/>
  <c r="EY385" i="3"/>
  <c r="EZ385" i="3" s="1"/>
  <c r="ES385" i="3"/>
  <c r="ET385" i="3" s="1"/>
  <c r="DZ385" i="3"/>
  <c r="EA385" i="3" s="1"/>
  <c r="CI385" i="3"/>
  <c r="CJ385" i="3" s="1"/>
  <c r="DA385" i="3"/>
  <c r="DB385" i="3" s="1"/>
  <c r="GP377" i="3"/>
  <c r="GQ377" i="3" s="1"/>
  <c r="FX377" i="3"/>
  <c r="FY377" i="3" s="1"/>
  <c r="EY377" i="3"/>
  <c r="EZ377" i="3" s="1"/>
  <c r="GD377" i="3"/>
  <c r="GE377" i="3" s="1"/>
  <c r="FE377" i="3"/>
  <c r="FF377" i="3" s="1"/>
  <c r="CI377" i="3"/>
  <c r="CJ377" i="3" s="1"/>
  <c r="ES377" i="3"/>
  <c r="ET377" i="3" s="1"/>
  <c r="DZ377" i="3"/>
  <c r="EA377" i="3" s="1"/>
  <c r="DA377" i="3"/>
  <c r="DB377" i="3" s="1"/>
  <c r="GP369" i="3"/>
  <c r="GQ369" i="3" s="1"/>
  <c r="GD369" i="3"/>
  <c r="GE369" i="3" s="1"/>
  <c r="FX369" i="3"/>
  <c r="FY369" i="3" s="1"/>
  <c r="ES369" i="3"/>
  <c r="ET369" i="3" s="1"/>
  <c r="CI369" i="3"/>
  <c r="CJ369" i="3" s="1"/>
  <c r="FE369" i="3"/>
  <c r="FF369" i="3" s="1"/>
  <c r="DZ369" i="3"/>
  <c r="EA369" i="3" s="1"/>
  <c r="DA369" i="3"/>
  <c r="DB369" i="3" s="1"/>
  <c r="EY369" i="3"/>
  <c r="EZ369" i="3" s="1"/>
  <c r="GP361" i="3"/>
  <c r="GQ361" i="3" s="1"/>
  <c r="GD361" i="3"/>
  <c r="GE361" i="3" s="1"/>
  <c r="FX361" i="3"/>
  <c r="FY361" i="3" s="1"/>
  <c r="FE361" i="3"/>
  <c r="FF361" i="3" s="1"/>
  <c r="EY361" i="3"/>
  <c r="EZ361" i="3" s="1"/>
  <c r="CI361" i="3"/>
  <c r="CJ361" i="3" s="1"/>
  <c r="ES361" i="3"/>
  <c r="ET361" i="3" s="1"/>
  <c r="DZ361" i="3"/>
  <c r="EA361" i="3" s="1"/>
  <c r="DA361" i="3"/>
  <c r="DB361" i="3" s="1"/>
  <c r="GP353" i="3"/>
  <c r="GQ353" i="3" s="1"/>
  <c r="EY353" i="3"/>
  <c r="EZ353" i="3" s="1"/>
  <c r="FE353" i="3"/>
  <c r="FF353" i="3" s="1"/>
  <c r="GD353" i="3"/>
  <c r="GE353" i="3" s="1"/>
  <c r="ES353" i="3"/>
  <c r="ET353" i="3" s="1"/>
  <c r="DZ353" i="3"/>
  <c r="EA353" i="3" s="1"/>
  <c r="CI353" i="3"/>
  <c r="CJ353" i="3" s="1"/>
  <c r="FX353" i="3"/>
  <c r="FY353" i="3" s="1"/>
  <c r="DA353" i="3"/>
  <c r="DB353" i="3" s="1"/>
  <c r="GP345" i="3"/>
  <c r="GQ345" i="3" s="1"/>
  <c r="GD345" i="3"/>
  <c r="GE345" i="3" s="1"/>
  <c r="ES345" i="3"/>
  <c r="ET345" i="3" s="1"/>
  <c r="FX345" i="3"/>
  <c r="FY345" i="3" s="1"/>
  <c r="EY345" i="3"/>
  <c r="EZ345" i="3" s="1"/>
  <c r="CI345" i="3"/>
  <c r="CJ345" i="3" s="1"/>
  <c r="FE345" i="3"/>
  <c r="FF345" i="3" s="1"/>
  <c r="DZ345" i="3"/>
  <c r="EA345" i="3" s="1"/>
  <c r="DA345" i="3"/>
  <c r="DB345" i="3" s="1"/>
  <c r="GP337" i="3"/>
  <c r="GQ337" i="3" s="1"/>
  <c r="GD337" i="3"/>
  <c r="GE337" i="3" s="1"/>
  <c r="FX337" i="3"/>
  <c r="FY337" i="3" s="1"/>
  <c r="FE337" i="3"/>
  <c r="FF337" i="3" s="1"/>
  <c r="ES337" i="3"/>
  <c r="ET337" i="3" s="1"/>
  <c r="EY337" i="3"/>
  <c r="EZ337" i="3" s="1"/>
  <c r="CI337" i="3"/>
  <c r="CJ337" i="3" s="1"/>
  <c r="DZ337" i="3"/>
  <c r="EA337" i="3" s="1"/>
  <c r="DA337" i="3"/>
  <c r="DB337" i="3" s="1"/>
  <c r="GP329" i="3"/>
  <c r="GQ329" i="3" s="1"/>
  <c r="GD329" i="3"/>
  <c r="GE329" i="3" s="1"/>
  <c r="FX329" i="3"/>
  <c r="FY329" i="3" s="1"/>
  <c r="FE329" i="3"/>
  <c r="FF329" i="3" s="1"/>
  <c r="EY329" i="3"/>
  <c r="EZ329" i="3" s="1"/>
  <c r="DZ329" i="3"/>
  <c r="EA329" i="3" s="1"/>
  <c r="ES329" i="3"/>
  <c r="ET329" i="3" s="1"/>
  <c r="CI329" i="3"/>
  <c r="CJ329" i="3" s="1"/>
  <c r="DA329" i="3"/>
  <c r="DB329" i="3" s="1"/>
  <c r="GP321" i="3"/>
  <c r="GQ321" i="3" s="1"/>
  <c r="GD321" i="3"/>
  <c r="GE321" i="3" s="1"/>
  <c r="FE321" i="3"/>
  <c r="FF321" i="3" s="1"/>
  <c r="EY321" i="3"/>
  <c r="EZ321" i="3" s="1"/>
  <c r="ES321" i="3"/>
  <c r="ET321" i="3" s="1"/>
  <c r="DZ321" i="3"/>
  <c r="EA321" i="3" s="1"/>
  <c r="CI321" i="3"/>
  <c r="CJ321" i="3" s="1"/>
  <c r="FX321" i="3"/>
  <c r="FY321" i="3" s="1"/>
  <c r="DA321" i="3"/>
  <c r="DB321" i="3" s="1"/>
  <c r="GP313" i="3"/>
  <c r="GQ313" i="3" s="1"/>
  <c r="FX313" i="3"/>
  <c r="FY313" i="3" s="1"/>
  <c r="EY313" i="3"/>
  <c r="EZ313" i="3" s="1"/>
  <c r="FE313" i="3"/>
  <c r="FF313" i="3" s="1"/>
  <c r="GD313" i="3"/>
  <c r="GE313" i="3" s="1"/>
  <c r="ES313" i="3"/>
  <c r="ET313" i="3" s="1"/>
  <c r="DZ313" i="3"/>
  <c r="EA313" i="3" s="1"/>
  <c r="CI313" i="3"/>
  <c r="CJ313" i="3" s="1"/>
  <c r="DA313" i="3"/>
  <c r="DB313" i="3" s="1"/>
  <c r="GP305" i="3"/>
  <c r="GQ305" i="3" s="1"/>
  <c r="GD305" i="3"/>
  <c r="GE305" i="3" s="1"/>
  <c r="FX305" i="3"/>
  <c r="FY305" i="3" s="1"/>
  <c r="EY305" i="3"/>
  <c r="EZ305" i="3" s="1"/>
  <c r="CI305" i="3"/>
  <c r="CJ305" i="3" s="1"/>
  <c r="ES305" i="3"/>
  <c r="ET305" i="3" s="1"/>
  <c r="DZ305" i="3"/>
  <c r="EA305" i="3" s="1"/>
  <c r="DA305" i="3"/>
  <c r="DB305" i="3" s="1"/>
  <c r="FE305" i="3"/>
  <c r="FF305" i="3" s="1"/>
  <c r="GP297" i="3"/>
  <c r="GQ297" i="3" s="1"/>
  <c r="GD297" i="3"/>
  <c r="GE297" i="3" s="1"/>
  <c r="FX297" i="3"/>
  <c r="FY297" i="3" s="1"/>
  <c r="FE297" i="3"/>
  <c r="FF297" i="3" s="1"/>
  <c r="ES297" i="3"/>
  <c r="ET297" i="3" s="1"/>
  <c r="DZ297" i="3"/>
  <c r="EA297" i="3" s="1"/>
  <c r="CI297" i="3"/>
  <c r="CJ297" i="3" s="1"/>
  <c r="EY297" i="3"/>
  <c r="EZ297" i="3" s="1"/>
  <c r="DA297" i="3"/>
  <c r="DB297" i="3" s="1"/>
  <c r="GP289" i="3"/>
  <c r="GQ289" i="3" s="1"/>
  <c r="GD289" i="3"/>
  <c r="GE289" i="3" s="1"/>
  <c r="EY289" i="3"/>
  <c r="EZ289" i="3" s="1"/>
  <c r="FE289" i="3"/>
  <c r="FF289" i="3" s="1"/>
  <c r="CI289" i="3"/>
  <c r="CJ289" i="3" s="1"/>
  <c r="FX289" i="3"/>
  <c r="FY289" i="3" s="1"/>
  <c r="ES289" i="3"/>
  <c r="ET289" i="3" s="1"/>
  <c r="DA289" i="3"/>
  <c r="DB289" i="3" s="1"/>
  <c r="DZ289" i="3"/>
  <c r="EA289" i="3" s="1"/>
  <c r="GP281" i="3"/>
  <c r="GQ281" i="3" s="1"/>
  <c r="GD281" i="3"/>
  <c r="GE281" i="3" s="1"/>
  <c r="EY281" i="3"/>
  <c r="EZ281" i="3" s="1"/>
  <c r="ES281" i="3"/>
  <c r="ET281" i="3" s="1"/>
  <c r="FX281" i="3"/>
  <c r="FY281" i="3" s="1"/>
  <c r="CI281" i="3"/>
  <c r="CJ281" i="3" s="1"/>
  <c r="FE281" i="3"/>
  <c r="FF281" i="3" s="1"/>
  <c r="DZ281" i="3"/>
  <c r="EA281" i="3" s="1"/>
  <c r="DA281" i="3"/>
  <c r="DB281" i="3" s="1"/>
  <c r="GP273" i="3"/>
  <c r="GQ273" i="3" s="1"/>
  <c r="FX273" i="3"/>
  <c r="FY273" i="3" s="1"/>
  <c r="GD273" i="3"/>
  <c r="GE273" i="3" s="1"/>
  <c r="FE273" i="3"/>
  <c r="FF273" i="3" s="1"/>
  <c r="CI273" i="3"/>
  <c r="CJ273" i="3" s="1"/>
  <c r="EY273" i="3"/>
  <c r="EZ273" i="3" s="1"/>
  <c r="ES273" i="3"/>
  <c r="ET273" i="3" s="1"/>
  <c r="DZ273" i="3"/>
  <c r="EA273" i="3" s="1"/>
  <c r="DA273" i="3"/>
  <c r="DB273" i="3" s="1"/>
  <c r="GP265" i="3"/>
  <c r="GQ265" i="3" s="1"/>
  <c r="GD265" i="3"/>
  <c r="GE265" i="3" s="1"/>
  <c r="FE265" i="3"/>
  <c r="FF265" i="3" s="1"/>
  <c r="FX265" i="3"/>
  <c r="FY265" i="3" s="1"/>
  <c r="EY265" i="3"/>
  <c r="EZ265" i="3" s="1"/>
  <c r="CI265" i="3"/>
  <c r="CJ265" i="3" s="1"/>
  <c r="DZ265" i="3"/>
  <c r="EA265" i="3" s="1"/>
  <c r="ES265" i="3"/>
  <c r="ET265" i="3" s="1"/>
  <c r="DA265" i="3"/>
  <c r="DB265" i="3" s="1"/>
  <c r="GP257" i="3"/>
  <c r="GQ257" i="3" s="1"/>
  <c r="GD257" i="3"/>
  <c r="GE257" i="3" s="1"/>
  <c r="FE257" i="3"/>
  <c r="FF257" i="3" s="1"/>
  <c r="EY257" i="3"/>
  <c r="EZ257" i="3" s="1"/>
  <c r="ES257" i="3"/>
  <c r="ET257" i="3" s="1"/>
  <c r="CI257" i="3"/>
  <c r="CJ257" i="3" s="1"/>
  <c r="DZ257" i="3"/>
  <c r="EA257" i="3" s="1"/>
  <c r="FX257" i="3"/>
  <c r="FY257" i="3" s="1"/>
  <c r="DA257" i="3"/>
  <c r="DB257" i="3" s="1"/>
  <c r="CO416" i="3"/>
  <c r="CP416" i="3" s="1"/>
  <c r="CO408" i="3"/>
  <c r="CP408" i="3" s="1"/>
  <c r="CO400" i="3"/>
  <c r="CP400" i="3" s="1"/>
  <c r="CO392" i="3"/>
  <c r="CP392" i="3" s="1"/>
  <c r="CO384" i="3"/>
  <c r="CP384" i="3" s="1"/>
  <c r="CO376" i="3"/>
  <c r="CP376" i="3" s="1"/>
  <c r="CO368" i="3"/>
  <c r="CP368" i="3" s="1"/>
  <c r="CO360" i="3"/>
  <c r="CP360" i="3" s="1"/>
  <c r="CO352" i="3"/>
  <c r="CP352" i="3" s="1"/>
  <c r="CO344" i="3"/>
  <c r="CP344" i="3" s="1"/>
  <c r="CO336" i="3"/>
  <c r="CP336" i="3" s="1"/>
  <c r="CO328" i="3"/>
  <c r="CP328" i="3" s="1"/>
  <c r="CO320" i="3"/>
  <c r="CP320" i="3" s="1"/>
  <c r="CO312" i="3"/>
  <c r="CP312" i="3" s="1"/>
  <c r="CO304" i="3"/>
  <c r="CP304" i="3" s="1"/>
  <c r="CO296" i="3"/>
  <c r="CP296" i="3" s="1"/>
  <c r="CO288" i="3"/>
  <c r="CP288" i="3" s="1"/>
  <c r="CO280" i="3"/>
  <c r="CP280" i="3" s="1"/>
  <c r="CO272" i="3"/>
  <c r="CP272" i="3" s="1"/>
  <c r="CO264" i="3"/>
  <c r="CP264" i="3" s="1"/>
  <c r="CO256" i="3"/>
  <c r="CP256" i="3" s="1"/>
  <c r="CO248" i="3"/>
  <c r="CP248" i="3" s="1"/>
  <c r="CO240" i="3"/>
  <c r="CP240" i="3" s="1"/>
  <c r="CO232" i="3"/>
  <c r="CP232" i="3" s="1"/>
  <c r="CO224" i="3"/>
  <c r="CP224" i="3" s="1"/>
  <c r="CO216" i="3"/>
  <c r="CP216" i="3" s="1"/>
  <c r="CO208" i="3"/>
  <c r="CP208" i="3" s="1"/>
  <c r="CO200" i="3"/>
  <c r="CP200" i="3" s="1"/>
  <c r="CO192" i="3"/>
  <c r="CP192" i="3" s="1"/>
  <c r="CO184" i="3"/>
  <c r="CP184" i="3" s="1"/>
  <c r="CO176" i="3"/>
  <c r="CP176" i="3" s="1"/>
  <c r="CO168" i="3"/>
  <c r="CP168" i="3" s="1"/>
  <c r="CO160" i="3"/>
  <c r="CP160" i="3" s="1"/>
  <c r="CO152" i="3"/>
  <c r="CP152" i="3" s="1"/>
  <c r="CO144" i="3"/>
  <c r="CP144" i="3" s="1"/>
  <c r="CO136" i="3"/>
  <c r="CP136" i="3" s="1"/>
  <c r="CO128" i="3"/>
  <c r="CP128" i="3" s="1"/>
  <c r="CO120" i="3"/>
  <c r="CP120" i="3" s="1"/>
  <c r="CO112" i="3"/>
  <c r="CP112" i="3" s="1"/>
  <c r="CO104" i="3"/>
  <c r="CP104" i="3" s="1"/>
  <c r="CO96" i="3"/>
  <c r="CP96" i="3" s="1"/>
  <c r="CO88" i="3"/>
  <c r="CP88" i="3" s="1"/>
  <c r="CO80" i="3"/>
  <c r="CP80" i="3" s="1"/>
  <c r="CO72" i="3"/>
  <c r="CP72" i="3" s="1"/>
  <c r="CU415" i="3"/>
  <c r="CV415" i="3" s="1"/>
  <c r="CU407" i="3"/>
  <c r="CV407" i="3" s="1"/>
  <c r="CU399" i="3"/>
  <c r="CV399" i="3" s="1"/>
  <c r="CU391" i="3"/>
  <c r="CV391" i="3" s="1"/>
  <c r="CU383" i="3"/>
  <c r="CV383" i="3" s="1"/>
  <c r="CU375" i="3"/>
  <c r="CV375" i="3" s="1"/>
  <c r="CU367" i="3"/>
  <c r="CV367" i="3" s="1"/>
  <c r="CU359" i="3"/>
  <c r="CV359" i="3" s="1"/>
  <c r="CU351" i="3"/>
  <c r="CV351" i="3" s="1"/>
  <c r="CU343" i="3"/>
  <c r="CV343" i="3" s="1"/>
  <c r="CU335" i="3"/>
  <c r="CV335" i="3" s="1"/>
  <c r="CU327" i="3"/>
  <c r="CV327" i="3" s="1"/>
  <c r="CU319" i="3"/>
  <c r="CV319" i="3" s="1"/>
  <c r="CU311" i="3"/>
  <c r="CV311" i="3" s="1"/>
  <c r="CU303" i="3"/>
  <c r="CV303" i="3" s="1"/>
  <c r="CU295" i="3"/>
  <c r="CV295" i="3" s="1"/>
  <c r="CU287" i="3"/>
  <c r="CV287" i="3" s="1"/>
  <c r="CU279" i="3"/>
  <c r="CV279" i="3" s="1"/>
  <c r="CU271" i="3"/>
  <c r="CV271" i="3" s="1"/>
  <c r="CU263" i="3"/>
  <c r="CV263" i="3" s="1"/>
  <c r="CU255" i="3"/>
  <c r="CV255" i="3" s="1"/>
  <c r="CU247" i="3"/>
  <c r="CV247" i="3" s="1"/>
  <c r="CU239" i="3"/>
  <c r="CV239" i="3" s="1"/>
  <c r="CU231" i="3"/>
  <c r="CV231" i="3" s="1"/>
  <c r="CU223" i="3"/>
  <c r="CV223" i="3" s="1"/>
  <c r="CU215" i="3"/>
  <c r="CV215" i="3" s="1"/>
  <c r="CU207" i="3"/>
  <c r="CV207" i="3" s="1"/>
  <c r="CU199" i="3"/>
  <c r="CV199" i="3" s="1"/>
  <c r="CU191" i="3"/>
  <c r="CV191" i="3" s="1"/>
  <c r="CU183" i="3"/>
  <c r="CV183" i="3" s="1"/>
  <c r="CU175" i="3"/>
  <c r="CV175" i="3" s="1"/>
  <c r="CU167" i="3"/>
  <c r="CV167" i="3" s="1"/>
  <c r="CU159" i="3"/>
  <c r="CV159" i="3" s="1"/>
  <c r="CU151" i="3"/>
  <c r="CV151" i="3" s="1"/>
  <c r="CU143" i="3"/>
  <c r="CV143" i="3" s="1"/>
  <c r="CU135" i="3"/>
  <c r="CV135" i="3" s="1"/>
  <c r="CU127" i="3"/>
  <c r="CV127" i="3" s="1"/>
  <c r="CU119" i="3"/>
  <c r="CV119" i="3" s="1"/>
  <c r="CU111" i="3"/>
  <c r="CV111" i="3" s="1"/>
  <c r="CU103" i="3"/>
  <c r="CV103" i="3" s="1"/>
  <c r="CU95" i="3"/>
  <c r="CV95" i="3" s="1"/>
  <c r="CU87" i="3"/>
  <c r="CV87" i="3" s="1"/>
  <c r="CU79" i="3"/>
  <c r="CV79" i="3" s="1"/>
  <c r="CU71" i="3"/>
  <c r="CV71" i="3" s="1"/>
  <c r="DG413" i="3"/>
  <c r="DH413" i="3" s="1"/>
  <c r="DG405" i="3"/>
  <c r="DH405" i="3" s="1"/>
  <c r="DG397" i="3"/>
  <c r="DH397" i="3" s="1"/>
  <c r="DG389" i="3"/>
  <c r="DH389" i="3" s="1"/>
  <c r="DG381" i="3"/>
  <c r="DH381" i="3" s="1"/>
  <c r="DG373" i="3"/>
  <c r="DH373" i="3" s="1"/>
  <c r="DG365" i="3"/>
  <c r="DH365" i="3" s="1"/>
  <c r="DG357" i="3"/>
  <c r="DH357" i="3" s="1"/>
  <c r="DG349" i="3"/>
  <c r="DH349" i="3" s="1"/>
  <c r="DG341" i="3"/>
  <c r="DH341" i="3" s="1"/>
  <c r="DG333" i="3"/>
  <c r="DH333" i="3" s="1"/>
  <c r="DG325" i="3"/>
  <c r="DH325" i="3" s="1"/>
  <c r="DG317" i="3"/>
  <c r="DH317" i="3" s="1"/>
  <c r="DG309" i="3"/>
  <c r="DH309" i="3" s="1"/>
  <c r="DG301" i="3"/>
  <c r="DH301" i="3" s="1"/>
  <c r="DG293" i="3"/>
  <c r="DH293" i="3" s="1"/>
  <c r="DG285" i="3"/>
  <c r="DH285" i="3" s="1"/>
  <c r="DG277" i="3"/>
  <c r="DH277" i="3" s="1"/>
  <c r="DG269" i="3"/>
  <c r="DH269" i="3" s="1"/>
  <c r="DG261" i="3"/>
  <c r="DH261" i="3" s="1"/>
  <c r="DG253" i="3"/>
  <c r="DH253" i="3" s="1"/>
  <c r="DG245" i="3"/>
  <c r="DH245" i="3" s="1"/>
  <c r="DG237" i="3"/>
  <c r="DH237" i="3" s="1"/>
  <c r="DG229" i="3"/>
  <c r="DH229" i="3" s="1"/>
  <c r="DG221" i="3"/>
  <c r="DH221" i="3" s="1"/>
  <c r="DG213" i="3"/>
  <c r="DH213" i="3" s="1"/>
  <c r="DG205" i="3"/>
  <c r="DH205" i="3" s="1"/>
  <c r="DG197" i="3"/>
  <c r="DH197" i="3" s="1"/>
  <c r="DG189" i="3"/>
  <c r="DH189" i="3" s="1"/>
  <c r="DG181" i="3"/>
  <c r="DH181" i="3" s="1"/>
  <c r="DG173" i="3"/>
  <c r="DH173" i="3" s="1"/>
  <c r="DG165" i="3"/>
  <c r="DH165" i="3" s="1"/>
  <c r="DG157" i="3"/>
  <c r="DH157" i="3" s="1"/>
  <c r="DG149" i="3"/>
  <c r="DH149" i="3" s="1"/>
  <c r="DG141" i="3"/>
  <c r="DH141" i="3" s="1"/>
  <c r="DG133" i="3"/>
  <c r="DH133" i="3" s="1"/>
  <c r="DG125" i="3"/>
  <c r="DH125" i="3" s="1"/>
  <c r="DG117" i="3"/>
  <c r="DH117" i="3" s="1"/>
  <c r="DG109" i="3"/>
  <c r="DH109" i="3" s="1"/>
  <c r="DG101" i="3"/>
  <c r="DH101" i="3" s="1"/>
  <c r="DG93" i="3"/>
  <c r="DH93" i="3" s="1"/>
  <c r="DG85" i="3"/>
  <c r="DH85" i="3" s="1"/>
  <c r="DG77" i="3"/>
  <c r="DH77" i="3" s="1"/>
  <c r="DG69" i="3"/>
  <c r="DH69" i="3" s="1"/>
  <c r="DM411" i="3"/>
  <c r="DN411" i="3" s="1"/>
  <c r="DM403" i="3"/>
  <c r="DN403" i="3" s="1"/>
  <c r="DM395" i="3"/>
  <c r="DN395" i="3" s="1"/>
  <c r="DM387" i="3"/>
  <c r="DN387" i="3" s="1"/>
  <c r="DM379" i="3"/>
  <c r="DN379" i="3" s="1"/>
  <c r="DM371" i="3"/>
  <c r="DN371" i="3" s="1"/>
  <c r="DM363" i="3"/>
  <c r="DN363" i="3" s="1"/>
  <c r="DM355" i="3"/>
  <c r="DN355" i="3" s="1"/>
  <c r="DM347" i="3"/>
  <c r="DN347" i="3" s="1"/>
  <c r="DM339" i="3"/>
  <c r="DN339" i="3" s="1"/>
  <c r="DM331" i="3"/>
  <c r="DN331" i="3" s="1"/>
  <c r="DM323" i="3"/>
  <c r="DN323" i="3" s="1"/>
  <c r="DM315" i="3"/>
  <c r="DN315" i="3" s="1"/>
  <c r="DM307" i="3"/>
  <c r="DN307" i="3" s="1"/>
  <c r="DM299" i="3"/>
  <c r="DN299" i="3" s="1"/>
  <c r="DM291" i="3"/>
  <c r="DN291" i="3" s="1"/>
  <c r="DM283" i="3"/>
  <c r="DN283" i="3" s="1"/>
  <c r="DM275" i="3"/>
  <c r="DN275" i="3" s="1"/>
  <c r="DM267" i="3"/>
  <c r="DN267" i="3" s="1"/>
  <c r="DM259" i="3"/>
  <c r="DN259" i="3" s="1"/>
  <c r="DM251" i="3"/>
  <c r="DN251" i="3" s="1"/>
  <c r="DM243" i="3"/>
  <c r="DN243" i="3" s="1"/>
  <c r="DM235" i="3"/>
  <c r="DN235" i="3" s="1"/>
  <c r="DM227" i="3"/>
  <c r="DN227" i="3" s="1"/>
  <c r="DM219" i="3"/>
  <c r="DN219" i="3" s="1"/>
  <c r="DM211" i="3"/>
  <c r="DN211" i="3" s="1"/>
  <c r="DM203" i="3"/>
  <c r="DN203" i="3" s="1"/>
  <c r="DM195" i="3"/>
  <c r="DN195" i="3" s="1"/>
  <c r="DM187" i="3"/>
  <c r="DN187" i="3" s="1"/>
  <c r="DM179" i="3"/>
  <c r="DN179" i="3" s="1"/>
  <c r="DM171" i="3"/>
  <c r="DN171" i="3" s="1"/>
  <c r="DM163" i="3"/>
  <c r="DN163" i="3" s="1"/>
  <c r="DM155" i="3"/>
  <c r="DN155" i="3" s="1"/>
  <c r="DM147" i="3"/>
  <c r="DN147" i="3" s="1"/>
  <c r="DM139" i="3"/>
  <c r="DN139" i="3" s="1"/>
  <c r="DM131" i="3"/>
  <c r="DN131" i="3" s="1"/>
  <c r="DM123" i="3"/>
  <c r="DN123" i="3" s="1"/>
  <c r="DM115" i="3"/>
  <c r="DN115" i="3" s="1"/>
  <c r="DM107" i="3"/>
  <c r="DN107" i="3" s="1"/>
  <c r="DM99" i="3"/>
  <c r="DN99" i="3" s="1"/>
  <c r="DM91" i="3"/>
  <c r="DN91" i="3" s="1"/>
  <c r="DM83" i="3"/>
  <c r="DN83" i="3" s="1"/>
  <c r="DM75" i="3"/>
  <c r="DN75" i="3" s="1"/>
  <c r="DS411" i="3"/>
  <c r="DT411" i="3" s="1"/>
  <c r="DS403" i="3"/>
  <c r="DT403" i="3" s="1"/>
  <c r="DS395" i="3"/>
  <c r="DT395" i="3" s="1"/>
  <c r="DS387" i="3"/>
  <c r="DT387" i="3" s="1"/>
  <c r="DS379" i="3"/>
  <c r="DT379" i="3" s="1"/>
  <c r="DS371" i="3"/>
  <c r="DT371" i="3" s="1"/>
  <c r="DS229" i="3"/>
  <c r="DT229" i="3" s="1"/>
  <c r="EG387" i="3"/>
  <c r="EH387" i="3" s="1"/>
  <c r="EG355" i="3"/>
  <c r="EH355" i="3" s="1"/>
  <c r="EG323" i="3"/>
  <c r="EH323" i="3" s="1"/>
  <c r="EG275" i="3"/>
  <c r="EH275" i="3" s="1"/>
  <c r="EG171" i="3"/>
  <c r="EH171" i="3" s="1"/>
  <c r="EG83" i="3"/>
  <c r="EH83" i="3" s="1"/>
  <c r="EM226" i="3"/>
  <c r="EN226" i="3" s="1"/>
  <c r="EM114" i="3"/>
  <c r="EN114" i="3" s="1"/>
  <c r="EM90" i="3"/>
  <c r="EN90" i="3" s="1"/>
  <c r="FQ133" i="3"/>
  <c r="FR133" i="3" s="1"/>
  <c r="GJ121" i="3"/>
  <c r="GK121" i="3" s="1"/>
  <c r="GJ201" i="3"/>
  <c r="GK201" i="3" s="1"/>
  <c r="GJ225" i="3"/>
  <c r="GK225" i="3" s="1"/>
  <c r="GP97" i="3"/>
  <c r="GQ97" i="3" s="1"/>
  <c r="FX97" i="3"/>
  <c r="FY97" i="3" s="1"/>
  <c r="EY97" i="3"/>
  <c r="EZ97" i="3" s="1"/>
  <c r="FE97" i="3"/>
  <c r="FF97" i="3" s="1"/>
  <c r="ES97" i="3"/>
  <c r="ET97" i="3" s="1"/>
  <c r="GD97" i="3"/>
  <c r="GE97" i="3" s="1"/>
  <c r="CI97" i="3"/>
  <c r="CJ97" i="3" s="1"/>
  <c r="DA97" i="3"/>
  <c r="DB97" i="3" s="1"/>
  <c r="DZ97" i="3"/>
  <c r="EA97" i="3" s="1"/>
  <c r="GP112" i="3"/>
  <c r="GQ112" i="3" s="1"/>
  <c r="FX112" i="3"/>
  <c r="FY112" i="3" s="1"/>
  <c r="EY112" i="3"/>
  <c r="EZ112" i="3" s="1"/>
  <c r="FE112" i="3"/>
  <c r="FF112" i="3" s="1"/>
  <c r="ES112" i="3"/>
  <c r="ET112" i="3" s="1"/>
  <c r="GD112" i="3"/>
  <c r="GE112" i="3" s="1"/>
  <c r="CI112" i="3"/>
  <c r="CJ112" i="3" s="1"/>
  <c r="DZ112" i="3"/>
  <c r="EA112" i="3" s="1"/>
  <c r="DA112" i="3"/>
  <c r="DB112" i="3" s="1"/>
  <c r="FX139" i="3"/>
  <c r="FY139" i="3" s="1"/>
  <c r="GP139" i="3"/>
  <c r="GQ139" i="3" s="1"/>
  <c r="FE139" i="3"/>
  <c r="FF139" i="3" s="1"/>
  <c r="ES139" i="3"/>
  <c r="ET139" i="3" s="1"/>
  <c r="EY139" i="3"/>
  <c r="EZ139" i="3" s="1"/>
  <c r="DA139" i="3"/>
  <c r="DB139" i="3" s="1"/>
  <c r="GD139" i="3"/>
  <c r="GE139" i="3" s="1"/>
  <c r="CI139" i="3"/>
  <c r="CJ139" i="3" s="1"/>
  <c r="DZ139" i="3"/>
  <c r="EA139" i="3" s="1"/>
  <c r="GP153" i="3"/>
  <c r="GQ153" i="3" s="1"/>
  <c r="GD153" i="3"/>
  <c r="GE153" i="3" s="1"/>
  <c r="ES153" i="3"/>
  <c r="ET153" i="3" s="1"/>
  <c r="FX153" i="3"/>
  <c r="FY153" i="3" s="1"/>
  <c r="EY153" i="3"/>
  <c r="EZ153" i="3" s="1"/>
  <c r="CI153" i="3"/>
  <c r="CJ153" i="3" s="1"/>
  <c r="FE153" i="3"/>
  <c r="FF153" i="3" s="1"/>
  <c r="DZ153" i="3"/>
  <c r="EA153" i="3" s="1"/>
  <c r="DA153" i="3"/>
  <c r="DB153" i="3" s="1"/>
  <c r="GP186" i="3"/>
  <c r="GQ186" i="3" s="1"/>
  <c r="GD186" i="3"/>
  <c r="GE186" i="3" s="1"/>
  <c r="FX186" i="3"/>
  <c r="FY186" i="3" s="1"/>
  <c r="FE186" i="3"/>
  <c r="FF186" i="3" s="1"/>
  <c r="EY186" i="3"/>
  <c r="EZ186" i="3" s="1"/>
  <c r="DZ186" i="3"/>
  <c r="EA186" i="3" s="1"/>
  <c r="DA186" i="3"/>
  <c r="DB186" i="3" s="1"/>
  <c r="ES186" i="3"/>
  <c r="ET186" i="3" s="1"/>
  <c r="CI186" i="3"/>
  <c r="CJ186" i="3" s="1"/>
  <c r="GP208" i="3"/>
  <c r="GQ208" i="3" s="1"/>
  <c r="GD208" i="3"/>
  <c r="GE208" i="3" s="1"/>
  <c r="FX208" i="3"/>
  <c r="FY208" i="3" s="1"/>
  <c r="EY208" i="3"/>
  <c r="EZ208" i="3" s="1"/>
  <c r="FE208" i="3"/>
  <c r="FF208" i="3" s="1"/>
  <c r="ES208" i="3"/>
  <c r="ET208" i="3" s="1"/>
  <c r="DZ208" i="3"/>
  <c r="EA208" i="3" s="1"/>
  <c r="CI208" i="3"/>
  <c r="CJ208" i="3" s="1"/>
  <c r="DA208" i="3"/>
  <c r="DB208" i="3" s="1"/>
  <c r="GP236" i="3"/>
  <c r="GQ236" i="3" s="1"/>
  <c r="GD236" i="3"/>
  <c r="GE236" i="3" s="1"/>
  <c r="FX236" i="3"/>
  <c r="FY236" i="3" s="1"/>
  <c r="EY236" i="3"/>
  <c r="EZ236" i="3" s="1"/>
  <c r="ES236" i="3"/>
  <c r="ET236" i="3" s="1"/>
  <c r="FE236" i="3"/>
  <c r="FF236" i="3" s="1"/>
  <c r="DZ236" i="3"/>
  <c r="EA236" i="3" s="1"/>
  <c r="DA236" i="3"/>
  <c r="DB236" i="3" s="1"/>
  <c r="CI236" i="3"/>
  <c r="CJ236" i="3" s="1"/>
  <c r="GP402" i="3"/>
  <c r="GQ402" i="3" s="1"/>
  <c r="FX402" i="3"/>
  <c r="FY402" i="3" s="1"/>
  <c r="GD402" i="3"/>
  <c r="GE402" i="3" s="1"/>
  <c r="FE402" i="3"/>
  <c r="FF402" i="3" s="1"/>
  <c r="EY402" i="3"/>
  <c r="EZ402" i="3" s="1"/>
  <c r="DZ402" i="3"/>
  <c r="EA402" i="3" s="1"/>
  <c r="DA402" i="3"/>
  <c r="DB402" i="3" s="1"/>
  <c r="ES402" i="3"/>
  <c r="ET402" i="3" s="1"/>
  <c r="CI402" i="3"/>
  <c r="CJ402" i="3" s="1"/>
  <c r="GD354" i="3"/>
  <c r="GE354" i="3" s="1"/>
  <c r="GP354" i="3"/>
  <c r="GQ354" i="3" s="1"/>
  <c r="FX354" i="3"/>
  <c r="FY354" i="3" s="1"/>
  <c r="FE354" i="3"/>
  <c r="FF354" i="3" s="1"/>
  <c r="ES354" i="3"/>
  <c r="ET354" i="3" s="1"/>
  <c r="DZ354" i="3"/>
  <c r="EA354" i="3" s="1"/>
  <c r="DA354" i="3"/>
  <c r="DB354" i="3" s="1"/>
  <c r="EY354" i="3"/>
  <c r="EZ354" i="3" s="1"/>
  <c r="CI354" i="3"/>
  <c r="CJ354" i="3" s="1"/>
  <c r="GP330" i="3"/>
  <c r="GQ330" i="3" s="1"/>
  <c r="GD330" i="3"/>
  <c r="GE330" i="3" s="1"/>
  <c r="FE330" i="3"/>
  <c r="FF330" i="3" s="1"/>
  <c r="FX330" i="3"/>
  <c r="FY330" i="3" s="1"/>
  <c r="EY330" i="3"/>
  <c r="EZ330" i="3" s="1"/>
  <c r="DZ330" i="3"/>
  <c r="EA330" i="3" s="1"/>
  <c r="DA330" i="3"/>
  <c r="DB330" i="3" s="1"/>
  <c r="ES330" i="3"/>
  <c r="ET330" i="3" s="1"/>
  <c r="CI330" i="3"/>
  <c r="CJ330" i="3" s="1"/>
  <c r="GP322" i="3"/>
  <c r="GQ322" i="3" s="1"/>
  <c r="FE322" i="3"/>
  <c r="FF322" i="3" s="1"/>
  <c r="GD322" i="3"/>
  <c r="GE322" i="3" s="1"/>
  <c r="EY322" i="3"/>
  <c r="EZ322" i="3" s="1"/>
  <c r="ES322" i="3"/>
  <c r="ET322" i="3" s="1"/>
  <c r="FX322" i="3"/>
  <c r="FY322" i="3" s="1"/>
  <c r="DA322" i="3"/>
  <c r="DB322" i="3" s="1"/>
  <c r="DZ322" i="3"/>
  <c r="EA322" i="3" s="1"/>
  <c r="CI322" i="3"/>
  <c r="CJ322" i="3" s="1"/>
  <c r="GD298" i="3"/>
  <c r="GE298" i="3" s="1"/>
  <c r="FX298" i="3"/>
  <c r="FY298" i="3" s="1"/>
  <c r="GP298" i="3"/>
  <c r="GQ298" i="3" s="1"/>
  <c r="FE298" i="3"/>
  <c r="FF298" i="3" s="1"/>
  <c r="EY298" i="3"/>
  <c r="EZ298" i="3" s="1"/>
  <c r="DZ298" i="3"/>
  <c r="EA298" i="3" s="1"/>
  <c r="DA298" i="3"/>
  <c r="DB298" i="3" s="1"/>
  <c r="ES298" i="3"/>
  <c r="ET298" i="3" s="1"/>
  <c r="CI298" i="3"/>
  <c r="CJ298" i="3" s="1"/>
  <c r="GP274" i="3"/>
  <c r="GQ274" i="3" s="1"/>
  <c r="FX274" i="3"/>
  <c r="FY274" i="3" s="1"/>
  <c r="FE274" i="3"/>
  <c r="FF274" i="3" s="1"/>
  <c r="EY274" i="3"/>
  <c r="EZ274" i="3" s="1"/>
  <c r="GD274" i="3"/>
  <c r="GE274" i="3" s="1"/>
  <c r="DZ274" i="3"/>
  <c r="EA274" i="3" s="1"/>
  <c r="DA274" i="3"/>
  <c r="DB274" i="3" s="1"/>
  <c r="CI274" i="3"/>
  <c r="CJ274" i="3" s="1"/>
  <c r="ES274" i="3"/>
  <c r="ET274" i="3" s="1"/>
  <c r="GP258" i="3"/>
  <c r="GQ258" i="3" s="1"/>
  <c r="GD258" i="3"/>
  <c r="GE258" i="3" s="1"/>
  <c r="FX258" i="3"/>
  <c r="FY258" i="3" s="1"/>
  <c r="FE258" i="3"/>
  <c r="FF258" i="3" s="1"/>
  <c r="EY258" i="3"/>
  <c r="EZ258" i="3" s="1"/>
  <c r="DZ258" i="3"/>
  <c r="EA258" i="3" s="1"/>
  <c r="ES258" i="3"/>
  <c r="ET258" i="3" s="1"/>
  <c r="DA258" i="3"/>
  <c r="DB258" i="3" s="1"/>
  <c r="CI258" i="3"/>
  <c r="CJ258" i="3" s="1"/>
  <c r="CO209" i="3"/>
  <c r="CP209" i="3" s="1"/>
  <c r="CO113" i="3"/>
  <c r="CP113" i="3" s="1"/>
  <c r="CO81" i="3"/>
  <c r="CP81" i="3" s="1"/>
  <c r="GP95" i="3"/>
  <c r="GQ95" i="3" s="1"/>
  <c r="GD95" i="3"/>
  <c r="GE95" i="3" s="1"/>
  <c r="FX95" i="3"/>
  <c r="FY95" i="3" s="1"/>
  <c r="FE95" i="3"/>
  <c r="FF95" i="3" s="1"/>
  <c r="EY95" i="3"/>
  <c r="EZ95" i="3" s="1"/>
  <c r="ES95" i="3"/>
  <c r="ET95" i="3" s="1"/>
  <c r="DA95" i="3"/>
  <c r="DB95" i="3" s="1"/>
  <c r="DZ95" i="3"/>
  <c r="EA95" i="3" s="1"/>
  <c r="CI95" i="3"/>
  <c r="CJ95" i="3" s="1"/>
  <c r="GP145" i="3"/>
  <c r="GQ145" i="3" s="1"/>
  <c r="FX145" i="3"/>
  <c r="FY145" i="3" s="1"/>
  <c r="GD145" i="3"/>
  <c r="GE145" i="3" s="1"/>
  <c r="EY145" i="3"/>
  <c r="EZ145" i="3" s="1"/>
  <c r="FE145" i="3"/>
  <c r="FF145" i="3" s="1"/>
  <c r="CI145" i="3"/>
  <c r="CJ145" i="3" s="1"/>
  <c r="ES145" i="3"/>
  <c r="ET145" i="3" s="1"/>
  <c r="DZ145" i="3"/>
  <c r="EA145" i="3" s="1"/>
  <c r="DA145" i="3"/>
  <c r="DB145" i="3" s="1"/>
  <c r="GP159" i="3"/>
  <c r="GQ159" i="3" s="1"/>
  <c r="GD159" i="3"/>
  <c r="GE159" i="3" s="1"/>
  <c r="FX159" i="3"/>
  <c r="FY159" i="3" s="1"/>
  <c r="FE159" i="3"/>
  <c r="FF159" i="3" s="1"/>
  <c r="EY159" i="3"/>
  <c r="EZ159" i="3" s="1"/>
  <c r="ES159" i="3"/>
  <c r="ET159" i="3" s="1"/>
  <c r="DA159" i="3"/>
  <c r="DB159" i="3" s="1"/>
  <c r="DZ159" i="3"/>
  <c r="EA159" i="3" s="1"/>
  <c r="CI159" i="3"/>
  <c r="CJ159" i="3" s="1"/>
  <c r="GP222" i="3"/>
  <c r="GQ222" i="3" s="1"/>
  <c r="GD222" i="3"/>
  <c r="GE222" i="3" s="1"/>
  <c r="FX222" i="3"/>
  <c r="FY222" i="3" s="1"/>
  <c r="EY222" i="3"/>
  <c r="EZ222" i="3" s="1"/>
  <c r="DZ222" i="3"/>
  <c r="EA222" i="3" s="1"/>
  <c r="FE222" i="3"/>
  <c r="FF222" i="3" s="1"/>
  <c r="CI222" i="3"/>
  <c r="CJ222" i="3" s="1"/>
  <c r="DA222" i="3"/>
  <c r="DB222" i="3" s="1"/>
  <c r="ES222" i="3"/>
  <c r="ET222" i="3" s="1"/>
  <c r="GP198" i="3"/>
  <c r="GQ198" i="3" s="1"/>
  <c r="GD198" i="3"/>
  <c r="GE198" i="3" s="1"/>
  <c r="EY198" i="3"/>
  <c r="EZ198" i="3" s="1"/>
  <c r="FE198" i="3"/>
  <c r="FF198" i="3" s="1"/>
  <c r="DZ198" i="3"/>
  <c r="EA198" i="3" s="1"/>
  <c r="FX198" i="3"/>
  <c r="FY198" i="3" s="1"/>
  <c r="ES198" i="3"/>
  <c r="ET198" i="3" s="1"/>
  <c r="DA198" i="3"/>
  <c r="DB198" i="3" s="1"/>
  <c r="CI198" i="3"/>
  <c r="CJ198" i="3" s="1"/>
  <c r="GP416" i="3"/>
  <c r="GQ416" i="3" s="1"/>
  <c r="FX416" i="3"/>
  <c r="FY416" i="3" s="1"/>
  <c r="GD416" i="3"/>
  <c r="GE416" i="3" s="1"/>
  <c r="EY416" i="3"/>
  <c r="EZ416" i="3" s="1"/>
  <c r="ES416" i="3"/>
  <c r="ET416" i="3" s="1"/>
  <c r="FE416" i="3"/>
  <c r="FF416" i="3" s="1"/>
  <c r="DZ416" i="3"/>
  <c r="EA416" i="3" s="1"/>
  <c r="CI416" i="3"/>
  <c r="CJ416" i="3" s="1"/>
  <c r="DA416" i="3"/>
  <c r="DB416" i="3" s="1"/>
  <c r="GP392" i="3"/>
  <c r="GQ392" i="3" s="1"/>
  <c r="GD392" i="3"/>
  <c r="GE392" i="3" s="1"/>
  <c r="FX392" i="3"/>
  <c r="FY392" i="3" s="1"/>
  <c r="EY392" i="3"/>
  <c r="EZ392" i="3" s="1"/>
  <c r="ES392" i="3"/>
  <c r="ET392" i="3" s="1"/>
  <c r="FE392" i="3"/>
  <c r="FF392" i="3" s="1"/>
  <c r="DZ392" i="3"/>
  <c r="EA392" i="3" s="1"/>
  <c r="CI392" i="3"/>
  <c r="CJ392" i="3" s="1"/>
  <c r="DA392" i="3"/>
  <c r="DB392" i="3" s="1"/>
  <c r="GP368" i="3"/>
  <c r="GQ368" i="3" s="1"/>
  <c r="GD368" i="3"/>
  <c r="GE368" i="3" s="1"/>
  <c r="FX368" i="3"/>
  <c r="FY368" i="3" s="1"/>
  <c r="EY368" i="3"/>
  <c r="EZ368" i="3" s="1"/>
  <c r="FE368" i="3"/>
  <c r="FF368" i="3" s="1"/>
  <c r="ES368" i="3"/>
  <c r="ET368" i="3" s="1"/>
  <c r="DZ368" i="3"/>
  <c r="EA368" i="3" s="1"/>
  <c r="CI368" i="3"/>
  <c r="CJ368" i="3" s="1"/>
  <c r="DA368" i="3"/>
  <c r="DB368" i="3" s="1"/>
  <c r="GP352" i="3"/>
  <c r="GQ352" i="3" s="1"/>
  <c r="FX352" i="3"/>
  <c r="FY352" i="3" s="1"/>
  <c r="GD352" i="3"/>
  <c r="GE352" i="3" s="1"/>
  <c r="EY352" i="3"/>
  <c r="EZ352" i="3" s="1"/>
  <c r="ES352" i="3"/>
  <c r="ET352" i="3" s="1"/>
  <c r="FE352" i="3"/>
  <c r="FF352" i="3" s="1"/>
  <c r="DZ352" i="3"/>
  <c r="EA352" i="3" s="1"/>
  <c r="CI352" i="3"/>
  <c r="CJ352" i="3" s="1"/>
  <c r="DA352" i="3"/>
  <c r="DB352" i="3" s="1"/>
  <c r="GP328" i="3"/>
  <c r="GQ328" i="3" s="1"/>
  <c r="GD328" i="3"/>
  <c r="GE328" i="3" s="1"/>
  <c r="EY328" i="3"/>
  <c r="EZ328" i="3" s="1"/>
  <c r="FX328" i="3"/>
  <c r="FY328" i="3" s="1"/>
  <c r="ES328" i="3"/>
  <c r="ET328" i="3" s="1"/>
  <c r="DZ328" i="3"/>
  <c r="EA328" i="3" s="1"/>
  <c r="FE328" i="3"/>
  <c r="FF328" i="3" s="1"/>
  <c r="CI328" i="3"/>
  <c r="CJ328" i="3" s="1"/>
  <c r="DA328" i="3"/>
  <c r="DB328" i="3" s="1"/>
  <c r="GP304" i="3"/>
  <c r="GQ304" i="3" s="1"/>
  <c r="GD304" i="3"/>
  <c r="GE304" i="3" s="1"/>
  <c r="EY304" i="3"/>
  <c r="EZ304" i="3" s="1"/>
  <c r="FX304" i="3"/>
  <c r="FY304" i="3" s="1"/>
  <c r="FE304" i="3"/>
  <c r="FF304" i="3" s="1"/>
  <c r="ES304" i="3"/>
  <c r="ET304" i="3" s="1"/>
  <c r="DZ304" i="3"/>
  <c r="EA304" i="3" s="1"/>
  <c r="CI304" i="3"/>
  <c r="CJ304" i="3" s="1"/>
  <c r="DA304" i="3"/>
  <c r="DB304" i="3" s="1"/>
  <c r="GP280" i="3"/>
  <c r="GQ280" i="3" s="1"/>
  <c r="FX280" i="3"/>
  <c r="FY280" i="3" s="1"/>
  <c r="EY280" i="3"/>
  <c r="EZ280" i="3" s="1"/>
  <c r="ES280" i="3"/>
  <c r="ET280" i="3" s="1"/>
  <c r="GD280" i="3"/>
  <c r="GE280" i="3" s="1"/>
  <c r="FE280" i="3"/>
  <c r="FF280" i="3" s="1"/>
  <c r="CI280" i="3"/>
  <c r="CJ280" i="3" s="1"/>
  <c r="DA280" i="3"/>
  <c r="DB280" i="3" s="1"/>
  <c r="DZ280" i="3"/>
  <c r="EA280" i="3" s="1"/>
  <c r="GP256" i="3"/>
  <c r="GQ256" i="3" s="1"/>
  <c r="GD256" i="3"/>
  <c r="GE256" i="3" s="1"/>
  <c r="EY256" i="3"/>
  <c r="EZ256" i="3" s="1"/>
  <c r="ES256" i="3"/>
  <c r="ET256" i="3" s="1"/>
  <c r="FX256" i="3"/>
  <c r="FY256" i="3" s="1"/>
  <c r="CI256" i="3"/>
  <c r="CJ256" i="3" s="1"/>
  <c r="DZ256" i="3"/>
  <c r="EA256" i="3" s="1"/>
  <c r="FE256" i="3"/>
  <c r="FF256" i="3" s="1"/>
  <c r="DA256" i="3"/>
  <c r="DB256" i="3" s="1"/>
  <c r="CO87" i="3"/>
  <c r="CP87" i="3" s="1"/>
  <c r="CU246" i="3"/>
  <c r="CV246" i="3" s="1"/>
  <c r="CU222" i="3"/>
  <c r="CV222" i="3" s="1"/>
  <c r="CU206" i="3"/>
  <c r="CV206" i="3" s="1"/>
  <c r="CU126" i="3"/>
  <c r="CV126" i="3" s="1"/>
  <c r="CU70" i="3"/>
  <c r="CV70" i="3" s="1"/>
  <c r="DG412" i="3"/>
  <c r="DH412" i="3" s="1"/>
  <c r="DG388" i="3"/>
  <c r="DH388" i="3" s="1"/>
  <c r="DG364" i="3"/>
  <c r="DH364" i="3" s="1"/>
  <c r="DG340" i="3"/>
  <c r="DH340" i="3" s="1"/>
  <c r="DG316" i="3"/>
  <c r="DH316" i="3" s="1"/>
  <c r="DG292" i="3"/>
  <c r="DH292" i="3" s="1"/>
  <c r="DG260" i="3"/>
  <c r="DH260" i="3" s="1"/>
  <c r="DG228" i="3"/>
  <c r="DH228" i="3" s="1"/>
  <c r="DG180" i="3"/>
  <c r="DH180" i="3" s="1"/>
  <c r="DG132" i="3"/>
  <c r="DH132" i="3" s="1"/>
  <c r="DM402" i="3"/>
  <c r="DN402" i="3" s="1"/>
  <c r="DM378" i="3"/>
  <c r="DN378" i="3" s="1"/>
  <c r="DM346" i="3"/>
  <c r="DN346" i="3" s="1"/>
  <c r="DM314" i="3"/>
  <c r="DN314" i="3" s="1"/>
  <c r="DM290" i="3"/>
  <c r="DN290" i="3" s="1"/>
  <c r="DM266" i="3"/>
  <c r="DN266" i="3" s="1"/>
  <c r="DM242" i="3"/>
  <c r="DN242" i="3" s="1"/>
  <c r="DM210" i="3"/>
  <c r="DN210" i="3" s="1"/>
  <c r="DM186" i="3"/>
  <c r="DN186" i="3" s="1"/>
  <c r="DM162" i="3"/>
  <c r="DN162" i="3" s="1"/>
  <c r="DM114" i="3"/>
  <c r="DN114" i="3" s="1"/>
  <c r="DM98" i="3"/>
  <c r="DN98" i="3" s="1"/>
  <c r="DM82" i="3"/>
  <c r="DN82" i="3" s="1"/>
  <c r="DS402" i="3"/>
  <c r="DT402" i="3" s="1"/>
  <c r="DS378" i="3"/>
  <c r="DT378" i="3" s="1"/>
  <c r="DS354" i="3"/>
  <c r="DT354" i="3" s="1"/>
  <c r="DS330" i="3"/>
  <c r="DT330" i="3" s="1"/>
  <c r="DS306" i="3"/>
  <c r="DT306" i="3" s="1"/>
  <c r="DS290" i="3"/>
  <c r="DT290" i="3" s="1"/>
  <c r="DS266" i="3"/>
  <c r="DT266" i="3" s="1"/>
  <c r="DS242" i="3"/>
  <c r="DT242" i="3" s="1"/>
  <c r="DS218" i="3"/>
  <c r="DT218" i="3" s="1"/>
  <c r="DS194" i="3"/>
  <c r="DT194" i="3" s="1"/>
  <c r="DS170" i="3"/>
  <c r="DT170" i="3" s="1"/>
  <c r="DS154" i="3"/>
  <c r="DT154" i="3" s="1"/>
  <c r="DS106" i="3"/>
  <c r="DT106" i="3" s="1"/>
  <c r="DS98" i="3"/>
  <c r="DT98" i="3" s="1"/>
  <c r="DS82" i="3"/>
  <c r="DT82" i="3" s="1"/>
  <c r="EG400" i="3"/>
  <c r="EH400" i="3" s="1"/>
  <c r="EG376" i="3"/>
  <c r="EH376" i="3" s="1"/>
  <c r="EG352" i="3"/>
  <c r="EH352" i="3" s="1"/>
  <c r="EG328" i="3"/>
  <c r="EH328" i="3" s="1"/>
  <c r="EG304" i="3"/>
  <c r="EH304" i="3" s="1"/>
  <c r="EG280" i="3"/>
  <c r="EH280" i="3" s="1"/>
  <c r="EG256" i="3"/>
  <c r="EH256" i="3" s="1"/>
  <c r="EG216" i="3"/>
  <c r="EH216" i="3" s="1"/>
  <c r="EG200" i="3"/>
  <c r="EH200" i="3" s="1"/>
  <c r="EG176" i="3"/>
  <c r="EH176" i="3" s="1"/>
  <c r="EG120" i="3"/>
  <c r="EH120" i="3" s="1"/>
  <c r="EG112" i="3"/>
  <c r="EH112" i="3" s="1"/>
  <c r="EM167" i="3"/>
  <c r="EN167" i="3" s="1"/>
  <c r="EM151" i="3"/>
  <c r="EN151" i="3" s="1"/>
  <c r="EM95" i="3"/>
  <c r="EN95" i="3" s="1"/>
  <c r="EM79" i="3"/>
  <c r="EN79" i="3" s="1"/>
  <c r="FK411" i="3"/>
  <c r="FL411" i="3" s="1"/>
  <c r="FK395" i="3"/>
  <c r="FL395" i="3" s="1"/>
  <c r="FK379" i="3"/>
  <c r="FL379" i="3" s="1"/>
  <c r="FK355" i="3"/>
  <c r="FL355" i="3" s="1"/>
  <c r="FK331" i="3"/>
  <c r="FL331" i="3" s="1"/>
  <c r="FK307" i="3"/>
  <c r="FL307" i="3" s="1"/>
  <c r="FK283" i="3"/>
  <c r="FL283" i="3" s="1"/>
  <c r="FK259" i="3"/>
  <c r="FL259" i="3" s="1"/>
  <c r="FK195" i="3"/>
  <c r="FL195" i="3" s="1"/>
  <c r="FK171" i="3"/>
  <c r="FL171" i="3" s="1"/>
  <c r="FK147" i="3"/>
  <c r="FL147" i="3" s="1"/>
  <c r="FQ410" i="3"/>
  <c r="FR410" i="3" s="1"/>
  <c r="FQ386" i="3"/>
  <c r="FR386" i="3" s="1"/>
  <c r="FQ362" i="3"/>
  <c r="FR362" i="3" s="1"/>
  <c r="FQ338" i="3"/>
  <c r="FR338" i="3" s="1"/>
  <c r="FQ314" i="3"/>
  <c r="FR314" i="3" s="1"/>
  <c r="FQ290" i="3"/>
  <c r="FR290" i="3" s="1"/>
  <c r="FQ266" i="3"/>
  <c r="FR266" i="3" s="1"/>
  <c r="FQ242" i="3"/>
  <c r="FR242" i="3" s="1"/>
  <c r="FQ218" i="3"/>
  <c r="FR218" i="3" s="1"/>
  <c r="FQ194" i="3"/>
  <c r="FR194" i="3" s="1"/>
  <c r="FQ162" i="3"/>
  <c r="FR162" i="3" s="1"/>
  <c r="FQ122" i="3"/>
  <c r="FR122" i="3" s="1"/>
  <c r="GJ76" i="3"/>
  <c r="GK76" i="3" s="1"/>
  <c r="GJ140" i="3"/>
  <c r="GK140" i="3" s="1"/>
  <c r="GJ196" i="3"/>
  <c r="GK196" i="3" s="1"/>
  <c r="GJ268" i="3"/>
  <c r="GK268" i="3" s="1"/>
  <c r="GJ364" i="3"/>
  <c r="GK364" i="3" s="1"/>
  <c r="GP75" i="3"/>
  <c r="GQ75" i="3" s="1"/>
  <c r="GD75" i="3"/>
  <c r="GE75" i="3" s="1"/>
  <c r="FE75" i="3"/>
  <c r="FF75" i="3" s="1"/>
  <c r="FX75" i="3"/>
  <c r="FY75" i="3" s="1"/>
  <c r="ES75" i="3"/>
  <c r="ET75" i="3" s="1"/>
  <c r="EY75" i="3"/>
  <c r="EZ75" i="3" s="1"/>
  <c r="DA75" i="3"/>
  <c r="DB75" i="3" s="1"/>
  <c r="CI75" i="3"/>
  <c r="CJ75" i="3" s="1"/>
  <c r="DZ75" i="3"/>
  <c r="EA75" i="3" s="1"/>
  <c r="GP102" i="3"/>
  <c r="GQ102" i="3" s="1"/>
  <c r="GD102" i="3"/>
  <c r="GE102" i="3" s="1"/>
  <c r="ES102" i="3"/>
  <c r="ET102" i="3" s="1"/>
  <c r="DZ102" i="3"/>
  <c r="EA102" i="3" s="1"/>
  <c r="EY102" i="3"/>
  <c r="EZ102" i="3" s="1"/>
  <c r="FE102" i="3"/>
  <c r="FF102" i="3" s="1"/>
  <c r="FX102" i="3"/>
  <c r="FY102" i="3" s="1"/>
  <c r="CI102" i="3"/>
  <c r="CJ102" i="3" s="1"/>
  <c r="DA102" i="3"/>
  <c r="DB102" i="3" s="1"/>
  <c r="GP94" i="3"/>
  <c r="GQ94" i="3" s="1"/>
  <c r="GD94" i="3"/>
  <c r="GE94" i="3" s="1"/>
  <c r="FX94" i="3"/>
  <c r="FY94" i="3" s="1"/>
  <c r="EY94" i="3"/>
  <c r="EZ94" i="3" s="1"/>
  <c r="ES94" i="3"/>
  <c r="ET94" i="3" s="1"/>
  <c r="DZ94" i="3"/>
  <c r="EA94" i="3" s="1"/>
  <c r="FE94" i="3"/>
  <c r="FF94" i="3" s="1"/>
  <c r="CI94" i="3"/>
  <c r="CJ94" i="3" s="1"/>
  <c r="DA94" i="3"/>
  <c r="DB94" i="3" s="1"/>
  <c r="GP86" i="3"/>
  <c r="GQ86" i="3" s="1"/>
  <c r="FX86" i="3"/>
  <c r="FY86" i="3" s="1"/>
  <c r="GD86" i="3"/>
  <c r="GE86" i="3" s="1"/>
  <c r="FE86" i="3"/>
  <c r="FF86" i="3" s="1"/>
  <c r="ES86" i="3"/>
  <c r="ET86" i="3" s="1"/>
  <c r="DZ86" i="3"/>
  <c r="EA86" i="3" s="1"/>
  <c r="EY86" i="3"/>
  <c r="EZ86" i="3" s="1"/>
  <c r="DA86" i="3"/>
  <c r="DB86" i="3" s="1"/>
  <c r="CI86" i="3"/>
  <c r="CJ86" i="3" s="1"/>
  <c r="GD125" i="3"/>
  <c r="GE125" i="3" s="1"/>
  <c r="GP125" i="3"/>
  <c r="GQ125" i="3" s="1"/>
  <c r="FE125" i="3"/>
  <c r="FF125" i="3" s="1"/>
  <c r="DZ125" i="3"/>
  <c r="EA125" i="3" s="1"/>
  <c r="ES125" i="3"/>
  <c r="ET125" i="3" s="1"/>
  <c r="FX125" i="3"/>
  <c r="FY125" i="3" s="1"/>
  <c r="CI125" i="3"/>
  <c r="CJ125" i="3" s="1"/>
  <c r="EY125" i="3"/>
  <c r="EZ125" i="3" s="1"/>
  <c r="DA125" i="3"/>
  <c r="DB125" i="3" s="1"/>
  <c r="GD117" i="3"/>
  <c r="GE117" i="3" s="1"/>
  <c r="GP117" i="3"/>
  <c r="GQ117" i="3" s="1"/>
  <c r="FE117" i="3"/>
  <c r="FF117" i="3" s="1"/>
  <c r="FX117" i="3"/>
  <c r="FY117" i="3" s="1"/>
  <c r="EY117" i="3"/>
  <c r="EZ117" i="3" s="1"/>
  <c r="DZ117" i="3"/>
  <c r="EA117" i="3" s="1"/>
  <c r="CI117" i="3"/>
  <c r="CJ117" i="3" s="1"/>
  <c r="ES117" i="3"/>
  <c r="ET117" i="3" s="1"/>
  <c r="DA117" i="3"/>
  <c r="DB117" i="3" s="1"/>
  <c r="GD109" i="3"/>
  <c r="GE109" i="3" s="1"/>
  <c r="FX109" i="3"/>
  <c r="FY109" i="3" s="1"/>
  <c r="GP109" i="3"/>
  <c r="GQ109" i="3" s="1"/>
  <c r="FE109" i="3"/>
  <c r="FF109" i="3" s="1"/>
  <c r="EY109" i="3"/>
  <c r="EZ109" i="3" s="1"/>
  <c r="ES109" i="3"/>
  <c r="ET109" i="3" s="1"/>
  <c r="DZ109" i="3"/>
  <c r="EA109" i="3" s="1"/>
  <c r="CI109" i="3"/>
  <c r="CJ109" i="3" s="1"/>
  <c r="DA109" i="3"/>
  <c r="DB109" i="3" s="1"/>
  <c r="GP144" i="3"/>
  <c r="GQ144" i="3" s="1"/>
  <c r="FX144" i="3"/>
  <c r="FY144" i="3" s="1"/>
  <c r="FE144" i="3"/>
  <c r="FF144" i="3" s="1"/>
  <c r="EY144" i="3"/>
  <c r="EZ144" i="3" s="1"/>
  <c r="GD144" i="3"/>
  <c r="GE144" i="3" s="1"/>
  <c r="ES144" i="3"/>
  <c r="ET144" i="3" s="1"/>
  <c r="DZ144" i="3"/>
  <c r="EA144" i="3" s="1"/>
  <c r="CI144" i="3"/>
  <c r="CJ144" i="3" s="1"/>
  <c r="DA144" i="3"/>
  <c r="DB144" i="3" s="1"/>
  <c r="GP136" i="3"/>
  <c r="GQ136" i="3" s="1"/>
  <c r="GD136" i="3"/>
  <c r="GE136" i="3" s="1"/>
  <c r="EY136" i="3"/>
  <c r="EZ136" i="3" s="1"/>
  <c r="ES136" i="3"/>
  <c r="ET136" i="3" s="1"/>
  <c r="FX136" i="3"/>
  <c r="FY136" i="3" s="1"/>
  <c r="CI136" i="3"/>
  <c r="CJ136" i="3" s="1"/>
  <c r="DA136" i="3"/>
  <c r="DB136" i="3" s="1"/>
  <c r="FE136" i="3"/>
  <c r="FF136" i="3" s="1"/>
  <c r="DZ136" i="3"/>
  <c r="EA136" i="3" s="1"/>
  <c r="GP128" i="3"/>
  <c r="GQ128" i="3" s="1"/>
  <c r="EY128" i="3"/>
  <c r="EZ128" i="3" s="1"/>
  <c r="FX128" i="3"/>
  <c r="FY128" i="3" s="1"/>
  <c r="ES128" i="3"/>
  <c r="ET128" i="3" s="1"/>
  <c r="FE128" i="3"/>
  <c r="FF128" i="3" s="1"/>
  <c r="GD128" i="3"/>
  <c r="GE128" i="3" s="1"/>
  <c r="CI128" i="3"/>
  <c r="CJ128" i="3" s="1"/>
  <c r="DZ128" i="3"/>
  <c r="EA128" i="3" s="1"/>
  <c r="DA128" i="3"/>
  <c r="DB128" i="3" s="1"/>
  <c r="GP166" i="3"/>
  <c r="GQ166" i="3" s="1"/>
  <c r="FX166" i="3"/>
  <c r="FY166" i="3" s="1"/>
  <c r="FE166" i="3"/>
  <c r="FF166" i="3" s="1"/>
  <c r="ES166" i="3"/>
  <c r="ET166" i="3" s="1"/>
  <c r="EY166" i="3"/>
  <c r="EZ166" i="3" s="1"/>
  <c r="DZ166" i="3"/>
  <c r="EA166" i="3" s="1"/>
  <c r="GD166" i="3"/>
  <c r="GE166" i="3" s="1"/>
  <c r="CI166" i="3"/>
  <c r="CJ166" i="3" s="1"/>
  <c r="DA166" i="3"/>
  <c r="DB166" i="3" s="1"/>
  <c r="GP158" i="3"/>
  <c r="GQ158" i="3" s="1"/>
  <c r="GD158" i="3"/>
  <c r="GE158" i="3" s="1"/>
  <c r="FX158" i="3"/>
  <c r="FY158" i="3" s="1"/>
  <c r="EY158" i="3"/>
  <c r="EZ158" i="3" s="1"/>
  <c r="DZ158" i="3"/>
  <c r="EA158" i="3" s="1"/>
  <c r="FE158" i="3"/>
  <c r="FF158" i="3" s="1"/>
  <c r="ES158" i="3"/>
  <c r="ET158" i="3" s="1"/>
  <c r="CI158" i="3"/>
  <c r="CJ158" i="3" s="1"/>
  <c r="DA158" i="3"/>
  <c r="DB158" i="3" s="1"/>
  <c r="GD150" i="3"/>
  <c r="GE150" i="3" s="1"/>
  <c r="GP150" i="3"/>
  <c r="GQ150" i="3" s="1"/>
  <c r="FX150" i="3"/>
  <c r="FY150" i="3" s="1"/>
  <c r="FE150" i="3"/>
  <c r="FF150" i="3" s="1"/>
  <c r="ES150" i="3"/>
  <c r="ET150" i="3" s="1"/>
  <c r="DZ150" i="3"/>
  <c r="EA150" i="3" s="1"/>
  <c r="DA150" i="3"/>
  <c r="DB150" i="3" s="1"/>
  <c r="EY150" i="3"/>
  <c r="EZ150" i="3" s="1"/>
  <c r="CI150" i="3"/>
  <c r="CJ150" i="3" s="1"/>
  <c r="GP191" i="3"/>
  <c r="GQ191" i="3" s="1"/>
  <c r="FX191" i="3"/>
  <c r="FY191" i="3" s="1"/>
  <c r="FE191" i="3"/>
  <c r="FF191" i="3" s="1"/>
  <c r="GD191" i="3"/>
  <c r="GE191" i="3" s="1"/>
  <c r="ES191" i="3"/>
  <c r="ET191" i="3" s="1"/>
  <c r="EY191" i="3"/>
  <c r="EZ191" i="3" s="1"/>
  <c r="DA191" i="3"/>
  <c r="DB191" i="3" s="1"/>
  <c r="DZ191" i="3"/>
  <c r="EA191" i="3" s="1"/>
  <c r="CI191" i="3"/>
  <c r="CJ191" i="3" s="1"/>
  <c r="GP183" i="3"/>
  <c r="GQ183" i="3" s="1"/>
  <c r="GD183" i="3"/>
  <c r="GE183" i="3" s="1"/>
  <c r="FX183" i="3"/>
  <c r="FY183" i="3" s="1"/>
  <c r="FE183" i="3"/>
  <c r="FF183" i="3" s="1"/>
  <c r="ES183" i="3"/>
  <c r="ET183" i="3" s="1"/>
  <c r="EY183" i="3"/>
  <c r="EZ183" i="3" s="1"/>
  <c r="DZ183" i="3"/>
  <c r="EA183" i="3" s="1"/>
  <c r="DA183" i="3"/>
  <c r="DB183" i="3" s="1"/>
  <c r="CI183" i="3"/>
  <c r="CJ183" i="3" s="1"/>
  <c r="GP175" i="3"/>
  <c r="GQ175" i="3" s="1"/>
  <c r="GD175" i="3"/>
  <c r="GE175" i="3" s="1"/>
  <c r="FX175" i="3"/>
  <c r="FY175" i="3" s="1"/>
  <c r="FE175" i="3"/>
  <c r="FF175" i="3" s="1"/>
  <c r="ES175" i="3"/>
  <c r="ET175" i="3" s="1"/>
  <c r="EY175" i="3"/>
  <c r="EZ175" i="3" s="1"/>
  <c r="DA175" i="3"/>
  <c r="DB175" i="3" s="1"/>
  <c r="DZ175" i="3"/>
  <c r="EA175" i="3" s="1"/>
  <c r="CI175" i="3"/>
  <c r="CJ175" i="3" s="1"/>
  <c r="GD221" i="3"/>
  <c r="GE221" i="3" s="1"/>
  <c r="GP221" i="3"/>
  <c r="GQ221" i="3" s="1"/>
  <c r="FX221" i="3"/>
  <c r="FY221" i="3" s="1"/>
  <c r="FE221" i="3"/>
  <c r="FF221" i="3" s="1"/>
  <c r="EY221" i="3"/>
  <c r="EZ221" i="3" s="1"/>
  <c r="ES221" i="3"/>
  <c r="ET221" i="3" s="1"/>
  <c r="DZ221" i="3"/>
  <c r="EA221" i="3" s="1"/>
  <c r="CI221" i="3"/>
  <c r="CJ221" i="3" s="1"/>
  <c r="DA221" i="3"/>
  <c r="DB221" i="3" s="1"/>
  <c r="GD213" i="3"/>
  <c r="GE213" i="3" s="1"/>
  <c r="GP213" i="3"/>
  <c r="GQ213" i="3" s="1"/>
  <c r="FX213" i="3"/>
  <c r="FY213" i="3" s="1"/>
  <c r="EY213" i="3"/>
  <c r="EZ213" i="3" s="1"/>
  <c r="FE213" i="3"/>
  <c r="FF213" i="3" s="1"/>
  <c r="DZ213" i="3"/>
  <c r="EA213" i="3" s="1"/>
  <c r="CI213" i="3"/>
  <c r="CJ213" i="3" s="1"/>
  <c r="ES213" i="3"/>
  <c r="ET213" i="3" s="1"/>
  <c r="DA213" i="3"/>
  <c r="DB213" i="3" s="1"/>
  <c r="GD205" i="3"/>
  <c r="GE205" i="3" s="1"/>
  <c r="GP205" i="3"/>
  <c r="GQ205" i="3" s="1"/>
  <c r="FX205" i="3"/>
  <c r="FY205" i="3" s="1"/>
  <c r="ES205" i="3"/>
  <c r="ET205" i="3" s="1"/>
  <c r="DZ205" i="3"/>
  <c r="EA205" i="3" s="1"/>
  <c r="FE205" i="3"/>
  <c r="FF205" i="3" s="1"/>
  <c r="CI205" i="3"/>
  <c r="CJ205" i="3" s="1"/>
  <c r="DA205" i="3"/>
  <c r="DB205" i="3" s="1"/>
  <c r="EY205" i="3"/>
  <c r="EZ205" i="3" s="1"/>
  <c r="GP249" i="3"/>
  <c r="GQ249" i="3" s="1"/>
  <c r="GD249" i="3"/>
  <c r="GE249" i="3" s="1"/>
  <c r="EY249" i="3"/>
  <c r="EZ249" i="3" s="1"/>
  <c r="FE249" i="3"/>
  <c r="FF249" i="3" s="1"/>
  <c r="CI249" i="3"/>
  <c r="CJ249" i="3" s="1"/>
  <c r="ES249" i="3"/>
  <c r="ET249" i="3" s="1"/>
  <c r="FX249" i="3"/>
  <c r="FY249" i="3" s="1"/>
  <c r="DA249" i="3"/>
  <c r="DB249" i="3" s="1"/>
  <c r="DZ249" i="3"/>
  <c r="EA249" i="3" s="1"/>
  <c r="GP241" i="3"/>
  <c r="GQ241" i="3" s="1"/>
  <c r="GD241" i="3"/>
  <c r="GE241" i="3" s="1"/>
  <c r="FX241" i="3"/>
  <c r="FY241" i="3" s="1"/>
  <c r="EY241" i="3"/>
  <c r="EZ241" i="3" s="1"/>
  <c r="CI241" i="3"/>
  <c r="CJ241" i="3" s="1"/>
  <c r="ES241" i="3"/>
  <c r="ET241" i="3" s="1"/>
  <c r="FE241" i="3"/>
  <c r="FF241" i="3" s="1"/>
  <c r="DA241" i="3"/>
  <c r="DB241" i="3" s="1"/>
  <c r="DZ241" i="3"/>
  <c r="EA241" i="3" s="1"/>
  <c r="GP233" i="3"/>
  <c r="GQ233" i="3" s="1"/>
  <c r="GD233" i="3"/>
  <c r="GE233" i="3" s="1"/>
  <c r="FX233" i="3"/>
  <c r="FY233" i="3" s="1"/>
  <c r="FE233" i="3"/>
  <c r="FF233" i="3" s="1"/>
  <c r="DZ233" i="3"/>
  <c r="EA233" i="3" s="1"/>
  <c r="CI233" i="3"/>
  <c r="CJ233" i="3" s="1"/>
  <c r="EY233" i="3"/>
  <c r="EZ233" i="3" s="1"/>
  <c r="DA233" i="3"/>
  <c r="DB233" i="3" s="1"/>
  <c r="ES233" i="3"/>
  <c r="ET233" i="3" s="1"/>
  <c r="GP415" i="3"/>
  <c r="GQ415" i="3" s="1"/>
  <c r="FX415" i="3"/>
  <c r="FY415" i="3" s="1"/>
  <c r="FE415" i="3"/>
  <c r="FF415" i="3" s="1"/>
  <c r="GD415" i="3"/>
  <c r="GE415" i="3" s="1"/>
  <c r="EY415" i="3"/>
  <c r="EZ415" i="3" s="1"/>
  <c r="DA415" i="3"/>
  <c r="DB415" i="3" s="1"/>
  <c r="ES415" i="3"/>
  <c r="ET415" i="3" s="1"/>
  <c r="DZ415" i="3"/>
  <c r="EA415" i="3" s="1"/>
  <c r="CI415" i="3"/>
  <c r="CJ415" i="3" s="1"/>
  <c r="GP407" i="3"/>
  <c r="GQ407" i="3" s="1"/>
  <c r="GD407" i="3"/>
  <c r="GE407" i="3" s="1"/>
  <c r="FX407" i="3"/>
  <c r="FY407" i="3" s="1"/>
  <c r="FE407" i="3"/>
  <c r="FF407" i="3" s="1"/>
  <c r="EY407" i="3"/>
  <c r="EZ407" i="3" s="1"/>
  <c r="DZ407" i="3"/>
  <c r="EA407" i="3" s="1"/>
  <c r="DA407" i="3"/>
  <c r="DB407" i="3" s="1"/>
  <c r="ES407" i="3"/>
  <c r="ET407" i="3" s="1"/>
  <c r="CI407" i="3"/>
  <c r="CJ407" i="3" s="1"/>
  <c r="GP399" i="3"/>
  <c r="GQ399" i="3" s="1"/>
  <c r="GD399" i="3"/>
  <c r="GE399" i="3" s="1"/>
  <c r="FX399" i="3"/>
  <c r="FY399" i="3" s="1"/>
  <c r="FE399" i="3"/>
  <c r="FF399" i="3" s="1"/>
  <c r="ES399" i="3"/>
  <c r="ET399" i="3" s="1"/>
  <c r="DA399" i="3"/>
  <c r="DB399" i="3" s="1"/>
  <c r="DZ399" i="3"/>
  <c r="EA399" i="3" s="1"/>
  <c r="CI399" i="3"/>
  <c r="CJ399" i="3" s="1"/>
  <c r="EY399" i="3"/>
  <c r="EZ399" i="3" s="1"/>
  <c r="GP391" i="3"/>
  <c r="GQ391" i="3" s="1"/>
  <c r="GD391" i="3"/>
  <c r="GE391" i="3" s="1"/>
  <c r="FE391" i="3"/>
  <c r="FF391" i="3" s="1"/>
  <c r="EY391" i="3"/>
  <c r="EZ391" i="3" s="1"/>
  <c r="FX391" i="3"/>
  <c r="FY391" i="3" s="1"/>
  <c r="DA391" i="3"/>
  <c r="DB391" i="3" s="1"/>
  <c r="ES391" i="3"/>
  <c r="ET391" i="3" s="1"/>
  <c r="DZ391" i="3"/>
  <c r="EA391" i="3" s="1"/>
  <c r="CI391" i="3"/>
  <c r="CJ391" i="3" s="1"/>
  <c r="GP383" i="3"/>
  <c r="GQ383" i="3" s="1"/>
  <c r="GD383" i="3"/>
  <c r="GE383" i="3" s="1"/>
  <c r="FX383" i="3"/>
  <c r="FY383" i="3" s="1"/>
  <c r="FE383" i="3"/>
  <c r="FF383" i="3" s="1"/>
  <c r="EY383" i="3"/>
  <c r="EZ383" i="3" s="1"/>
  <c r="ES383" i="3"/>
  <c r="ET383" i="3" s="1"/>
  <c r="DZ383" i="3"/>
  <c r="EA383" i="3" s="1"/>
  <c r="DA383" i="3"/>
  <c r="DB383" i="3" s="1"/>
  <c r="CI383" i="3"/>
  <c r="CJ383" i="3" s="1"/>
  <c r="GP375" i="3"/>
  <c r="GQ375" i="3" s="1"/>
  <c r="FX375" i="3"/>
  <c r="FY375" i="3" s="1"/>
  <c r="FE375" i="3"/>
  <c r="FF375" i="3" s="1"/>
  <c r="DZ375" i="3"/>
  <c r="EA375" i="3" s="1"/>
  <c r="EY375" i="3"/>
  <c r="EZ375" i="3" s="1"/>
  <c r="DA375" i="3"/>
  <c r="DB375" i="3" s="1"/>
  <c r="CI375" i="3"/>
  <c r="CJ375" i="3" s="1"/>
  <c r="ES375" i="3"/>
  <c r="ET375" i="3" s="1"/>
  <c r="GD375" i="3"/>
  <c r="GE375" i="3" s="1"/>
  <c r="GP367" i="3"/>
  <c r="GQ367" i="3" s="1"/>
  <c r="GD367" i="3"/>
  <c r="GE367" i="3" s="1"/>
  <c r="FE367" i="3"/>
  <c r="FF367" i="3" s="1"/>
  <c r="EY367" i="3"/>
  <c r="EZ367" i="3" s="1"/>
  <c r="DA367" i="3"/>
  <c r="DB367" i="3" s="1"/>
  <c r="FX367" i="3"/>
  <c r="FY367" i="3" s="1"/>
  <c r="DZ367" i="3"/>
  <c r="EA367" i="3" s="1"/>
  <c r="CI367" i="3"/>
  <c r="CJ367" i="3" s="1"/>
  <c r="ES367" i="3"/>
  <c r="ET367" i="3" s="1"/>
  <c r="GP359" i="3"/>
  <c r="GQ359" i="3" s="1"/>
  <c r="GD359" i="3"/>
  <c r="GE359" i="3" s="1"/>
  <c r="FE359" i="3"/>
  <c r="FF359" i="3" s="1"/>
  <c r="FX359" i="3"/>
  <c r="FY359" i="3" s="1"/>
  <c r="EY359" i="3"/>
  <c r="EZ359" i="3" s="1"/>
  <c r="ES359" i="3"/>
  <c r="ET359" i="3" s="1"/>
  <c r="DA359" i="3"/>
  <c r="DB359" i="3" s="1"/>
  <c r="CI359" i="3"/>
  <c r="CJ359" i="3" s="1"/>
  <c r="DZ359" i="3"/>
  <c r="EA359" i="3" s="1"/>
  <c r="GP351" i="3"/>
  <c r="GQ351" i="3" s="1"/>
  <c r="GD351" i="3"/>
  <c r="GE351" i="3" s="1"/>
  <c r="FX351" i="3"/>
  <c r="FY351" i="3" s="1"/>
  <c r="FE351" i="3"/>
  <c r="FF351" i="3" s="1"/>
  <c r="EY351" i="3"/>
  <c r="EZ351" i="3" s="1"/>
  <c r="ES351" i="3"/>
  <c r="ET351" i="3" s="1"/>
  <c r="DA351" i="3"/>
  <c r="DB351" i="3" s="1"/>
  <c r="DZ351" i="3"/>
  <c r="EA351" i="3" s="1"/>
  <c r="CI351" i="3"/>
  <c r="CJ351" i="3" s="1"/>
  <c r="GP343" i="3"/>
  <c r="GQ343" i="3" s="1"/>
  <c r="GD343" i="3"/>
  <c r="GE343" i="3" s="1"/>
  <c r="FX343" i="3"/>
  <c r="FY343" i="3" s="1"/>
  <c r="FE343" i="3"/>
  <c r="FF343" i="3" s="1"/>
  <c r="EY343" i="3"/>
  <c r="EZ343" i="3" s="1"/>
  <c r="DZ343" i="3"/>
  <c r="EA343" i="3" s="1"/>
  <c r="DA343" i="3"/>
  <c r="DB343" i="3" s="1"/>
  <c r="ES343" i="3"/>
  <c r="ET343" i="3" s="1"/>
  <c r="CI343" i="3"/>
  <c r="CJ343" i="3" s="1"/>
  <c r="GP335" i="3"/>
  <c r="GQ335" i="3" s="1"/>
  <c r="GD335" i="3"/>
  <c r="GE335" i="3" s="1"/>
  <c r="FX335" i="3"/>
  <c r="FY335" i="3" s="1"/>
  <c r="FE335" i="3"/>
  <c r="FF335" i="3" s="1"/>
  <c r="EY335" i="3"/>
  <c r="EZ335" i="3" s="1"/>
  <c r="ES335" i="3"/>
  <c r="ET335" i="3" s="1"/>
  <c r="DA335" i="3"/>
  <c r="DB335" i="3" s="1"/>
  <c r="CI335" i="3"/>
  <c r="CJ335" i="3" s="1"/>
  <c r="DZ335" i="3"/>
  <c r="EA335" i="3" s="1"/>
  <c r="GP327" i="3"/>
  <c r="GQ327" i="3" s="1"/>
  <c r="GD327" i="3"/>
  <c r="GE327" i="3" s="1"/>
  <c r="FX327" i="3"/>
  <c r="FY327" i="3" s="1"/>
  <c r="FE327" i="3"/>
  <c r="FF327" i="3" s="1"/>
  <c r="EY327" i="3"/>
  <c r="EZ327" i="3" s="1"/>
  <c r="DA327" i="3"/>
  <c r="DB327" i="3" s="1"/>
  <c r="ES327" i="3"/>
  <c r="ET327" i="3" s="1"/>
  <c r="DZ327" i="3"/>
  <c r="EA327" i="3" s="1"/>
  <c r="CI327" i="3"/>
  <c r="CJ327" i="3" s="1"/>
  <c r="GP319" i="3"/>
  <c r="GQ319" i="3" s="1"/>
  <c r="GD319" i="3"/>
  <c r="GE319" i="3" s="1"/>
  <c r="FX319" i="3"/>
  <c r="FY319" i="3" s="1"/>
  <c r="FE319" i="3"/>
  <c r="FF319" i="3" s="1"/>
  <c r="EY319" i="3"/>
  <c r="EZ319" i="3" s="1"/>
  <c r="ES319" i="3"/>
  <c r="ET319" i="3" s="1"/>
  <c r="DZ319" i="3"/>
  <c r="EA319" i="3" s="1"/>
  <c r="DA319" i="3"/>
  <c r="DB319" i="3" s="1"/>
  <c r="CI319" i="3"/>
  <c r="CJ319" i="3" s="1"/>
  <c r="GP311" i="3"/>
  <c r="GQ311" i="3" s="1"/>
  <c r="GD311" i="3"/>
  <c r="GE311" i="3" s="1"/>
  <c r="FX311" i="3"/>
  <c r="FY311" i="3" s="1"/>
  <c r="FE311" i="3"/>
  <c r="FF311" i="3" s="1"/>
  <c r="DZ311" i="3"/>
  <c r="EA311" i="3" s="1"/>
  <c r="EY311" i="3"/>
  <c r="EZ311" i="3" s="1"/>
  <c r="ES311" i="3"/>
  <c r="ET311" i="3" s="1"/>
  <c r="DA311" i="3"/>
  <c r="DB311" i="3" s="1"/>
  <c r="CI311" i="3"/>
  <c r="CJ311" i="3" s="1"/>
  <c r="GP303" i="3"/>
  <c r="GQ303" i="3" s="1"/>
  <c r="FX303" i="3"/>
  <c r="FY303" i="3" s="1"/>
  <c r="FE303" i="3"/>
  <c r="FF303" i="3" s="1"/>
  <c r="GD303" i="3"/>
  <c r="GE303" i="3" s="1"/>
  <c r="EY303" i="3"/>
  <c r="EZ303" i="3" s="1"/>
  <c r="ES303" i="3"/>
  <c r="ET303" i="3" s="1"/>
  <c r="DA303" i="3"/>
  <c r="DB303" i="3" s="1"/>
  <c r="CI303" i="3"/>
  <c r="CJ303" i="3" s="1"/>
  <c r="DZ303" i="3"/>
  <c r="EA303" i="3" s="1"/>
  <c r="GP295" i="3"/>
  <c r="GQ295" i="3" s="1"/>
  <c r="GD295" i="3"/>
  <c r="GE295" i="3" s="1"/>
  <c r="FX295" i="3"/>
  <c r="FY295" i="3" s="1"/>
  <c r="FE295" i="3"/>
  <c r="FF295" i="3" s="1"/>
  <c r="EY295" i="3"/>
  <c r="EZ295" i="3" s="1"/>
  <c r="ES295" i="3"/>
  <c r="ET295" i="3" s="1"/>
  <c r="DA295" i="3"/>
  <c r="DB295" i="3" s="1"/>
  <c r="DZ295" i="3"/>
  <c r="EA295" i="3" s="1"/>
  <c r="CI295" i="3"/>
  <c r="CJ295" i="3" s="1"/>
  <c r="GP287" i="3"/>
  <c r="GQ287" i="3" s="1"/>
  <c r="GD287" i="3"/>
  <c r="GE287" i="3" s="1"/>
  <c r="FX287" i="3"/>
  <c r="FY287" i="3" s="1"/>
  <c r="FE287" i="3"/>
  <c r="FF287" i="3" s="1"/>
  <c r="EY287" i="3"/>
  <c r="EZ287" i="3" s="1"/>
  <c r="ES287" i="3"/>
  <c r="ET287" i="3" s="1"/>
  <c r="DA287" i="3"/>
  <c r="DB287" i="3" s="1"/>
  <c r="DZ287" i="3"/>
  <c r="EA287" i="3" s="1"/>
  <c r="CI287" i="3"/>
  <c r="CJ287" i="3" s="1"/>
  <c r="GP279" i="3"/>
  <c r="GQ279" i="3" s="1"/>
  <c r="GD279" i="3"/>
  <c r="GE279" i="3" s="1"/>
  <c r="FX279" i="3"/>
  <c r="FY279" i="3" s="1"/>
  <c r="FE279" i="3"/>
  <c r="FF279" i="3" s="1"/>
  <c r="EY279" i="3"/>
  <c r="EZ279" i="3" s="1"/>
  <c r="ES279" i="3"/>
  <c r="ET279" i="3" s="1"/>
  <c r="DZ279" i="3"/>
  <c r="EA279" i="3" s="1"/>
  <c r="DA279" i="3"/>
  <c r="DB279" i="3" s="1"/>
  <c r="CI279" i="3"/>
  <c r="CJ279" i="3" s="1"/>
  <c r="GP271" i="3"/>
  <c r="GQ271" i="3" s="1"/>
  <c r="GD271" i="3"/>
  <c r="GE271" i="3" s="1"/>
  <c r="FX271" i="3"/>
  <c r="FY271" i="3" s="1"/>
  <c r="FE271" i="3"/>
  <c r="FF271" i="3" s="1"/>
  <c r="ES271" i="3"/>
  <c r="ET271" i="3" s="1"/>
  <c r="DZ271" i="3"/>
  <c r="EA271" i="3" s="1"/>
  <c r="DA271" i="3"/>
  <c r="DB271" i="3" s="1"/>
  <c r="CI271" i="3"/>
  <c r="CJ271" i="3" s="1"/>
  <c r="EY271" i="3"/>
  <c r="EZ271" i="3" s="1"/>
  <c r="GP263" i="3"/>
  <c r="GQ263" i="3" s="1"/>
  <c r="GD263" i="3"/>
  <c r="GE263" i="3" s="1"/>
  <c r="FX263" i="3"/>
  <c r="FY263" i="3" s="1"/>
  <c r="FE263" i="3"/>
  <c r="FF263" i="3" s="1"/>
  <c r="EY263" i="3"/>
  <c r="EZ263" i="3" s="1"/>
  <c r="DA263" i="3"/>
  <c r="DB263" i="3" s="1"/>
  <c r="ES263" i="3"/>
  <c r="ET263" i="3" s="1"/>
  <c r="DZ263" i="3"/>
  <c r="EA263" i="3" s="1"/>
  <c r="CI263" i="3"/>
  <c r="CJ263" i="3" s="1"/>
  <c r="GP255" i="3"/>
  <c r="GQ255" i="3" s="1"/>
  <c r="FX255" i="3"/>
  <c r="FY255" i="3" s="1"/>
  <c r="FE255" i="3"/>
  <c r="FF255" i="3" s="1"/>
  <c r="GD255" i="3"/>
  <c r="GE255" i="3" s="1"/>
  <c r="ES255" i="3"/>
  <c r="ET255" i="3" s="1"/>
  <c r="EY255" i="3"/>
  <c r="EZ255" i="3" s="1"/>
  <c r="DA255" i="3"/>
  <c r="DB255" i="3" s="1"/>
  <c r="DZ255" i="3"/>
  <c r="EA255" i="3" s="1"/>
  <c r="CI255" i="3"/>
  <c r="CJ255" i="3" s="1"/>
  <c r="CO414" i="3"/>
  <c r="CP414" i="3" s="1"/>
  <c r="CO406" i="3"/>
  <c r="CP406" i="3" s="1"/>
  <c r="CO398" i="3"/>
  <c r="CP398" i="3" s="1"/>
  <c r="CO390" i="3"/>
  <c r="CP390" i="3" s="1"/>
  <c r="CO382" i="3"/>
  <c r="CP382" i="3" s="1"/>
  <c r="CO374" i="3"/>
  <c r="CP374" i="3" s="1"/>
  <c r="CO366" i="3"/>
  <c r="CP366" i="3" s="1"/>
  <c r="CO358" i="3"/>
  <c r="CP358" i="3" s="1"/>
  <c r="CO350" i="3"/>
  <c r="CP350" i="3" s="1"/>
  <c r="CO342" i="3"/>
  <c r="CP342" i="3" s="1"/>
  <c r="CO334" i="3"/>
  <c r="CP334" i="3" s="1"/>
  <c r="CO326" i="3"/>
  <c r="CP326" i="3" s="1"/>
  <c r="CO318" i="3"/>
  <c r="CP318" i="3" s="1"/>
  <c r="CO310" i="3"/>
  <c r="CP310" i="3" s="1"/>
  <c r="CO302" i="3"/>
  <c r="CP302" i="3" s="1"/>
  <c r="CO294" i="3"/>
  <c r="CP294" i="3" s="1"/>
  <c r="CO286" i="3"/>
  <c r="CP286" i="3" s="1"/>
  <c r="CO278" i="3"/>
  <c r="CP278" i="3" s="1"/>
  <c r="CO270" i="3"/>
  <c r="CP270" i="3" s="1"/>
  <c r="CO262" i="3"/>
  <c r="CP262" i="3" s="1"/>
  <c r="CO254" i="3"/>
  <c r="CP254" i="3" s="1"/>
  <c r="CO246" i="3"/>
  <c r="CP246" i="3" s="1"/>
  <c r="CO238" i="3"/>
  <c r="CP238" i="3" s="1"/>
  <c r="CO230" i="3"/>
  <c r="CP230" i="3" s="1"/>
  <c r="CO222" i="3"/>
  <c r="CP222" i="3" s="1"/>
  <c r="CO214" i="3"/>
  <c r="CP214" i="3" s="1"/>
  <c r="CO206" i="3"/>
  <c r="CP206" i="3" s="1"/>
  <c r="CO198" i="3"/>
  <c r="CP198" i="3" s="1"/>
  <c r="CO190" i="3"/>
  <c r="CP190" i="3" s="1"/>
  <c r="CO182" i="3"/>
  <c r="CP182" i="3" s="1"/>
  <c r="CO174" i="3"/>
  <c r="CP174" i="3" s="1"/>
  <c r="CO166" i="3"/>
  <c r="CP166" i="3" s="1"/>
  <c r="CO158" i="3"/>
  <c r="CP158" i="3" s="1"/>
  <c r="CO150" i="3"/>
  <c r="CP150" i="3" s="1"/>
  <c r="CO142" i="3"/>
  <c r="CP142" i="3" s="1"/>
  <c r="CO134" i="3"/>
  <c r="CP134" i="3" s="1"/>
  <c r="CO126" i="3"/>
  <c r="CP126" i="3" s="1"/>
  <c r="CO118" i="3"/>
  <c r="CP118" i="3" s="1"/>
  <c r="CO110" i="3"/>
  <c r="CP110" i="3" s="1"/>
  <c r="CO102" i="3"/>
  <c r="CP102" i="3" s="1"/>
  <c r="CO94" i="3"/>
  <c r="CP94" i="3" s="1"/>
  <c r="CO86" i="3"/>
  <c r="CP86" i="3" s="1"/>
  <c r="CO78" i="3"/>
  <c r="CP78" i="3" s="1"/>
  <c r="CO70" i="3"/>
  <c r="CP70" i="3" s="1"/>
  <c r="CU413" i="3"/>
  <c r="CV413" i="3" s="1"/>
  <c r="CU405" i="3"/>
  <c r="CV405" i="3" s="1"/>
  <c r="CU397" i="3"/>
  <c r="CV397" i="3" s="1"/>
  <c r="CU389" i="3"/>
  <c r="CV389" i="3" s="1"/>
  <c r="CU381" i="3"/>
  <c r="CV381" i="3" s="1"/>
  <c r="CU373" i="3"/>
  <c r="CV373" i="3" s="1"/>
  <c r="CU365" i="3"/>
  <c r="CV365" i="3" s="1"/>
  <c r="CU357" i="3"/>
  <c r="CV357" i="3" s="1"/>
  <c r="CU349" i="3"/>
  <c r="CV349" i="3" s="1"/>
  <c r="CU341" i="3"/>
  <c r="CV341" i="3" s="1"/>
  <c r="CU333" i="3"/>
  <c r="CV333" i="3" s="1"/>
  <c r="CU325" i="3"/>
  <c r="CV325" i="3" s="1"/>
  <c r="CU317" i="3"/>
  <c r="CV317" i="3" s="1"/>
  <c r="CU309" i="3"/>
  <c r="CV309" i="3" s="1"/>
  <c r="CU301" i="3"/>
  <c r="CV301" i="3" s="1"/>
  <c r="CU293" i="3"/>
  <c r="CV293" i="3" s="1"/>
  <c r="CU285" i="3"/>
  <c r="CV285" i="3" s="1"/>
  <c r="CU277" i="3"/>
  <c r="CV277" i="3" s="1"/>
  <c r="CU269" i="3"/>
  <c r="CV269" i="3" s="1"/>
  <c r="CU261" i="3"/>
  <c r="CV261" i="3" s="1"/>
  <c r="CU253" i="3"/>
  <c r="CV253" i="3" s="1"/>
  <c r="CU245" i="3"/>
  <c r="CV245" i="3" s="1"/>
  <c r="CU237" i="3"/>
  <c r="CV237" i="3" s="1"/>
  <c r="CU229" i="3"/>
  <c r="CV229" i="3" s="1"/>
  <c r="CU221" i="3"/>
  <c r="CV221" i="3" s="1"/>
  <c r="CU213" i="3"/>
  <c r="CV213" i="3" s="1"/>
  <c r="CU205" i="3"/>
  <c r="CV205" i="3" s="1"/>
  <c r="CU197" i="3"/>
  <c r="CV197" i="3" s="1"/>
  <c r="CU189" i="3"/>
  <c r="CV189" i="3" s="1"/>
  <c r="CU181" i="3"/>
  <c r="CV181" i="3" s="1"/>
  <c r="CU173" i="3"/>
  <c r="CV173" i="3" s="1"/>
  <c r="CU165" i="3"/>
  <c r="CV165" i="3" s="1"/>
  <c r="CU157" i="3"/>
  <c r="CV157" i="3" s="1"/>
  <c r="CU149" i="3"/>
  <c r="CV149" i="3" s="1"/>
  <c r="CU141" i="3"/>
  <c r="CV141" i="3" s="1"/>
  <c r="CU133" i="3"/>
  <c r="CV133" i="3" s="1"/>
  <c r="CU125" i="3"/>
  <c r="CV125" i="3" s="1"/>
  <c r="CU117" i="3"/>
  <c r="CV117" i="3" s="1"/>
  <c r="CU109" i="3"/>
  <c r="CV109" i="3" s="1"/>
  <c r="CU101" i="3"/>
  <c r="CV101" i="3" s="1"/>
  <c r="CU93" i="3"/>
  <c r="CV93" i="3" s="1"/>
  <c r="CU85" i="3"/>
  <c r="CV85" i="3" s="1"/>
  <c r="CU77" i="3"/>
  <c r="CV77" i="3" s="1"/>
  <c r="CU69" i="3"/>
  <c r="CV69" i="3" s="1"/>
  <c r="DG411" i="3"/>
  <c r="DH411" i="3" s="1"/>
  <c r="DG403" i="3"/>
  <c r="DH403" i="3" s="1"/>
  <c r="DG395" i="3"/>
  <c r="DH395" i="3" s="1"/>
  <c r="DG387" i="3"/>
  <c r="DH387" i="3" s="1"/>
  <c r="DG379" i="3"/>
  <c r="DH379" i="3" s="1"/>
  <c r="DG371" i="3"/>
  <c r="DH371" i="3" s="1"/>
  <c r="DG363" i="3"/>
  <c r="DH363" i="3" s="1"/>
  <c r="DG355" i="3"/>
  <c r="DH355" i="3" s="1"/>
  <c r="DG347" i="3"/>
  <c r="DH347" i="3" s="1"/>
  <c r="DG339" i="3"/>
  <c r="DH339" i="3" s="1"/>
  <c r="DG331" i="3"/>
  <c r="DH331" i="3" s="1"/>
  <c r="DG323" i="3"/>
  <c r="DH323" i="3" s="1"/>
  <c r="DG315" i="3"/>
  <c r="DH315" i="3" s="1"/>
  <c r="DG307" i="3"/>
  <c r="DH307" i="3" s="1"/>
  <c r="DG299" i="3"/>
  <c r="DH299" i="3" s="1"/>
  <c r="DG291" i="3"/>
  <c r="DH291" i="3" s="1"/>
  <c r="DG283" i="3"/>
  <c r="DH283" i="3" s="1"/>
  <c r="DG275" i="3"/>
  <c r="DH275" i="3" s="1"/>
  <c r="DG267" i="3"/>
  <c r="DH267" i="3" s="1"/>
  <c r="DG259" i="3"/>
  <c r="DH259" i="3" s="1"/>
  <c r="DG251" i="3"/>
  <c r="DH251" i="3" s="1"/>
  <c r="DG243" i="3"/>
  <c r="DH243" i="3" s="1"/>
  <c r="DG235" i="3"/>
  <c r="DH235" i="3" s="1"/>
  <c r="DG227" i="3"/>
  <c r="DH227" i="3" s="1"/>
  <c r="DG219" i="3"/>
  <c r="DH219" i="3" s="1"/>
  <c r="DG211" i="3"/>
  <c r="DH211" i="3" s="1"/>
  <c r="DG203" i="3"/>
  <c r="DH203" i="3" s="1"/>
  <c r="DG195" i="3"/>
  <c r="DH195" i="3" s="1"/>
  <c r="DG187" i="3"/>
  <c r="DH187" i="3" s="1"/>
  <c r="DG179" i="3"/>
  <c r="DH179" i="3" s="1"/>
  <c r="DG171" i="3"/>
  <c r="DH171" i="3" s="1"/>
  <c r="DG163" i="3"/>
  <c r="DH163" i="3" s="1"/>
  <c r="DG155" i="3"/>
  <c r="DH155" i="3" s="1"/>
  <c r="DG147" i="3"/>
  <c r="DH147" i="3" s="1"/>
  <c r="DG139" i="3"/>
  <c r="DH139" i="3" s="1"/>
  <c r="DG131" i="3"/>
  <c r="DH131" i="3" s="1"/>
  <c r="DG123" i="3"/>
  <c r="DH123" i="3" s="1"/>
  <c r="DG115" i="3"/>
  <c r="DH115" i="3" s="1"/>
  <c r="DG107" i="3"/>
  <c r="DH107" i="3" s="1"/>
  <c r="DG99" i="3"/>
  <c r="DH99" i="3" s="1"/>
  <c r="DG91" i="3"/>
  <c r="DH91" i="3" s="1"/>
  <c r="DG83" i="3"/>
  <c r="DH83" i="3" s="1"/>
  <c r="DG75" i="3"/>
  <c r="DH75" i="3" s="1"/>
  <c r="DG71" i="3"/>
  <c r="DH71" i="3" s="1"/>
  <c r="DM245" i="3"/>
  <c r="DN245" i="3" s="1"/>
  <c r="DM229" i="3"/>
  <c r="DN229" i="3" s="1"/>
  <c r="DM133" i="3"/>
  <c r="DN133" i="3" s="1"/>
  <c r="EG395" i="3"/>
  <c r="EH395" i="3" s="1"/>
  <c r="EG363" i="3"/>
  <c r="EH363" i="3" s="1"/>
  <c r="EG331" i="3"/>
  <c r="EH331" i="3" s="1"/>
  <c r="EG291" i="3"/>
  <c r="EH291" i="3" s="1"/>
  <c r="EG179" i="3"/>
  <c r="EH179" i="3" s="1"/>
  <c r="EG155" i="3"/>
  <c r="EH155" i="3" s="1"/>
  <c r="EM162" i="3"/>
  <c r="EN162" i="3" s="1"/>
  <c r="EM106" i="3"/>
  <c r="EN106" i="3" s="1"/>
  <c r="EM82" i="3"/>
  <c r="EN82" i="3" s="1"/>
  <c r="FK246" i="3"/>
  <c r="FL246" i="3" s="1"/>
  <c r="FQ245" i="3"/>
  <c r="FR245" i="3" s="1"/>
  <c r="GJ113" i="3"/>
  <c r="GK113" i="3" s="1"/>
  <c r="GJ209" i="3"/>
  <c r="GK209" i="3" s="1"/>
  <c r="GP78" i="3"/>
  <c r="GQ78" i="3" s="1"/>
  <c r="FE78" i="3"/>
  <c r="FF78" i="3" s="1"/>
  <c r="FX78" i="3"/>
  <c r="FY78" i="3" s="1"/>
  <c r="EY78" i="3"/>
  <c r="EZ78" i="3" s="1"/>
  <c r="DZ78" i="3"/>
  <c r="EA78" i="3" s="1"/>
  <c r="GD78" i="3"/>
  <c r="GE78" i="3" s="1"/>
  <c r="ES78" i="3"/>
  <c r="ET78" i="3" s="1"/>
  <c r="CI78" i="3"/>
  <c r="CJ78" i="3" s="1"/>
  <c r="DA78" i="3"/>
  <c r="DB78" i="3" s="1"/>
  <c r="GP89" i="3"/>
  <c r="GQ89" i="3" s="1"/>
  <c r="GD89" i="3"/>
  <c r="GE89" i="3" s="1"/>
  <c r="FX89" i="3"/>
  <c r="FY89" i="3" s="1"/>
  <c r="FE89" i="3"/>
  <c r="FF89" i="3" s="1"/>
  <c r="CI89" i="3"/>
  <c r="CJ89" i="3" s="1"/>
  <c r="EY89" i="3"/>
  <c r="EZ89" i="3" s="1"/>
  <c r="ES89" i="3"/>
  <c r="ET89" i="3" s="1"/>
  <c r="DZ89" i="3"/>
  <c r="EA89" i="3" s="1"/>
  <c r="DA89" i="3"/>
  <c r="DB89" i="3" s="1"/>
  <c r="GP147" i="3"/>
  <c r="GQ147" i="3" s="1"/>
  <c r="GD147" i="3"/>
  <c r="GE147" i="3" s="1"/>
  <c r="FX147" i="3"/>
  <c r="FY147" i="3" s="1"/>
  <c r="FE147" i="3"/>
  <c r="FF147" i="3" s="1"/>
  <c r="ES147" i="3"/>
  <c r="ET147" i="3" s="1"/>
  <c r="EY147" i="3"/>
  <c r="EZ147" i="3" s="1"/>
  <c r="DA147" i="3"/>
  <c r="DB147" i="3" s="1"/>
  <c r="DZ147" i="3"/>
  <c r="EA147" i="3" s="1"/>
  <c r="CI147" i="3"/>
  <c r="CJ147" i="3" s="1"/>
  <c r="GP161" i="3"/>
  <c r="GQ161" i="3" s="1"/>
  <c r="EY161" i="3"/>
  <c r="EZ161" i="3" s="1"/>
  <c r="FX161" i="3"/>
  <c r="FY161" i="3" s="1"/>
  <c r="GD161" i="3"/>
  <c r="GE161" i="3" s="1"/>
  <c r="FE161" i="3"/>
  <c r="FF161" i="3" s="1"/>
  <c r="CI161" i="3"/>
  <c r="CJ161" i="3" s="1"/>
  <c r="ES161" i="3"/>
  <c r="ET161" i="3" s="1"/>
  <c r="DA161" i="3"/>
  <c r="DB161" i="3" s="1"/>
  <c r="DZ161" i="3"/>
  <c r="EA161" i="3" s="1"/>
  <c r="GD178" i="3"/>
  <c r="GE178" i="3" s="1"/>
  <c r="GP178" i="3"/>
  <c r="GQ178" i="3" s="1"/>
  <c r="FX178" i="3"/>
  <c r="FY178" i="3" s="1"/>
  <c r="FE178" i="3"/>
  <c r="FF178" i="3" s="1"/>
  <c r="EY178" i="3"/>
  <c r="EZ178" i="3" s="1"/>
  <c r="ES178" i="3"/>
  <c r="ET178" i="3" s="1"/>
  <c r="DZ178" i="3"/>
  <c r="EA178" i="3" s="1"/>
  <c r="DA178" i="3"/>
  <c r="DB178" i="3" s="1"/>
  <c r="CI178" i="3"/>
  <c r="CJ178" i="3" s="1"/>
  <c r="GP200" i="3"/>
  <c r="GQ200" i="3" s="1"/>
  <c r="EY200" i="3"/>
  <c r="EZ200" i="3" s="1"/>
  <c r="GD200" i="3"/>
  <c r="GE200" i="3" s="1"/>
  <c r="ES200" i="3"/>
  <c r="ET200" i="3" s="1"/>
  <c r="FX200" i="3"/>
  <c r="FY200" i="3" s="1"/>
  <c r="CI200" i="3"/>
  <c r="CJ200" i="3" s="1"/>
  <c r="FE200" i="3"/>
  <c r="FF200" i="3" s="1"/>
  <c r="DA200" i="3"/>
  <c r="DB200" i="3" s="1"/>
  <c r="DZ200" i="3"/>
  <c r="EA200" i="3" s="1"/>
  <c r="GD410" i="3"/>
  <c r="GE410" i="3" s="1"/>
  <c r="GP410" i="3"/>
  <c r="GQ410" i="3" s="1"/>
  <c r="FE410" i="3"/>
  <c r="FF410" i="3" s="1"/>
  <c r="EY410" i="3"/>
  <c r="EZ410" i="3" s="1"/>
  <c r="ES410" i="3"/>
  <c r="ET410" i="3" s="1"/>
  <c r="FX410" i="3"/>
  <c r="FY410" i="3" s="1"/>
  <c r="DA410" i="3"/>
  <c r="DB410" i="3" s="1"/>
  <c r="DZ410" i="3"/>
  <c r="EA410" i="3" s="1"/>
  <c r="CI410" i="3"/>
  <c r="CJ410" i="3" s="1"/>
  <c r="GP378" i="3"/>
  <c r="GQ378" i="3" s="1"/>
  <c r="GD378" i="3"/>
  <c r="GE378" i="3" s="1"/>
  <c r="FX378" i="3"/>
  <c r="FY378" i="3" s="1"/>
  <c r="FE378" i="3"/>
  <c r="FF378" i="3" s="1"/>
  <c r="EY378" i="3"/>
  <c r="EZ378" i="3" s="1"/>
  <c r="DA378" i="3"/>
  <c r="DB378" i="3" s="1"/>
  <c r="ES378" i="3"/>
  <c r="ET378" i="3" s="1"/>
  <c r="DZ378" i="3"/>
  <c r="EA378" i="3" s="1"/>
  <c r="CI378" i="3"/>
  <c r="CJ378" i="3" s="1"/>
  <c r="GP362" i="3"/>
  <c r="GQ362" i="3" s="1"/>
  <c r="GD362" i="3"/>
  <c r="GE362" i="3" s="1"/>
  <c r="FE362" i="3"/>
  <c r="FF362" i="3" s="1"/>
  <c r="FX362" i="3"/>
  <c r="FY362" i="3" s="1"/>
  <c r="EY362" i="3"/>
  <c r="EZ362" i="3" s="1"/>
  <c r="DZ362" i="3"/>
  <c r="EA362" i="3" s="1"/>
  <c r="ES362" i="3"/>
  <c r="ET362" i="3" s="1"/>
  <c r="DA362" i="3"/>
  <c r="DB362" i="3" s="1"/>
  <c r="CI362" i="3"/>
  <c r="CJ362" i="3" s="1"/>
  <c r="GP338" i="3"/>
  <c r="GQ338" i="3" s="1"/>
  <c r="GD338" i="3"/>
  <c r="GE338" i="3" s="1"/>
  <c r="FX338" i="3"/>
  <c r="FY338" i="3" s="1"/>
  <c r="FE338" i="3"/>
  <c r="FF338" i="3" s="1"/>
  <c r="EY338" i="3"/>
  <c r="EZ338" i="3" s="1"/>
  <c r="ES338" i="3"/>
  <c r="ET338" i="3" s="1"/>
  <c r="DZ338" i="3"/>
  <c r="EA338" i="3" s="1"/>
  <c r="DA338" i="3"/>
  <c r="DB338" i="3" s="1"/>
  <c r="CI338" i="3"/>
  <c r="CJ338" i="3" s="1"/>
  <c r="GD306" i="3"/>
  <c r="GE306" i="3" s="1"/>
  <c r="GP306" i="3"/>
  <c r="GQ306" i="3" s="1"/>
  <c r="FX306" i="3"/>
  <c r="FY306" i="3" s="1"/>
  <c r="FE306" i="3"/>
  <c r="FF306" i="3" s="1"/>
  <c r="ES306" i="3"/>
  <c r="ET306" i="3" s="1"/>
  <c r="DA306" i="3"/>
  <c r="DB306" i="3" s="1"/>
  <c r="EY306" i="3"/>
  <c r="EZ306" i="3" s="1"/>
  <c r="CI306" i="3"/>
  <c r="CJ306" i="3" s="1"/>
  <c r="DZ306" i="3"/>
  <c r="EA306" i="3" s="1"/>
  <c r="GD266" i="3"/>
  <c r="GE266" i="3" s="1"/>
  <c r="FX266" i="3"/>
  <c r="FY266" i="3" s="1"/>
  <c r="FE266" i="3"/>
  <c r="FF266" i="3" s="1"/>
  <c r="GP266" i="3"/>
  <c r="GQ266" i="3" s="1"/>
  <c r="EY266" i="3"/>
  <c r="EZ266" i="3" s="1"/>
  <c r="ES266" i="3"/>
  <c r="ET266" i="3" s="1"/>
  <c r="DZ266" i="3"/>
  <c r="EA266" i="3" s="1"/>
  <c r="DA266" i="3"/>
  <c r="DB266" i="3" s="1"/>
  <c r="CI266" i="3"/>
  <c r="CJ266" i="3" s="1"/>
  <c r="CO225" i="3"/>
  <c r="CP225" i="3" s="1"/>
  <c r="CO169" i="3"/>
  <c r="CP169" i="3" s="1"/>
  <c r="CO161" i="3"/>
  <c r="CP161" i="3" s="1"/>
  <c r="CO153" i="3"/>
  <c r="CP153" i="3" s="1"/>
  <c r="CO121" i="3"/>
  <c r="CP121" i="3" s="1"/>
  <c r="CO97" i="3"/>
  <c r="CP97" i="3" s="1"/>
  <c r="GP76" i="3"/>
  <c r="GQ76" i="3" s="1"/>
  <c r="EY76" i="3"/>
  <c r="EZ76" i="3" s="1"/>
  <c r="ES76" i="3"/>
  <c r="ET76" i="3" s="1"/>
  <c r="FX76" i="3"/>
  <c r="FY76" i="3" s="1"/>
  <c r="GD76" i="3"/>
  <c r="GE76" i="3" s="1"/>
  <c r="DA76" i="3"/>
  <c r="DB76" i="3" s="1"/>
  <c r="CI76" i="3"/>
  <c r="CJ76" i="3" s="1"/>
  <c r="FE76" i="3"/>
  <c r="FF76" i="3" s="1"/>
  <c r="DZ76" i="3"/>
  <c r="EA76" i="3" s="1"/>
  <c r="GP87" i="3"/>
  <c r="GQ87" i="3" s="1"/>
  <c r="FX87" i="3"/>
  <c r="FY87" i="3" s="1"/>
  <c r="FE87" i="3"/>
  <c r="FF87" i="3" s="1"/>
  <c r="EY87" i="3"/>
  <c r="EZ87" i="3" s="1"/>
  <c r="GD87" i="3"/>
  <c r="GE87" i="3" s="1"/>
  <c r="ES87" i="3"/>
  <c r="ET87" i="3" s="1"/>
  <c r="DZ87" i="3"/>
  <c r="EA87" i="3" s="1"/>
  <c r="DA87" i="3"/>
  <c r="DB87" i="3" s="1"/>
  <c r="CI87" i="3"/>
  <c r="CJ87" i="3" s="1"/>
  <c r="GP118" i="3"/>
  <c r="GQ118" i="3" s="1"/>
  <c r="GD118" i="3"/>
  <c r="GE118" i="3" s="1"/>
  <c r="FX118" i="3"/>
  <c r="FY118" i="3" s="1"/>
  <c r="FE118" i="3"/>
  <c r="FF118" i="3" s="1"/>
  <c r="EY118" i="3"/>
  <c r="EZ118" i="3" s="1"/>
  <c r="DZ118" i="3"/>
  <c r="EA118" i="3" s="1"/>
  <c r="ES118" i="3"/>
  <c r="ET118" i="3" s="1"/>
  <c r="CI118" i="3"/>
  <c r="CJ118" i="3" s="1"/>
  <c r="DA118" i="3"/>
  <c r="DB118" i="3" s="1"/>
  <c r="GP137" i="3"/>
  <c r="GQ137" i="3" s="1"/>
  <c r="GD137" i="3"/>
  <c r="GE137" i="3" s="1"/>
  <c r="FE137" i="3"/>
  <c r="FF137" i="3" s="1"/>
  <c r="FX137" i="3"/>
  <c r="FY137" i="3" s="1"/>
  <c r="CI137" i="3"/>
  <c r="CJ137" i="3" s="1"/>
  <c r="EY137" i="3"/>
  <c r="EZ137" i="3" s="1"/>
  <c r="DZ137" i="3"/>
  <c r="EA137" i="3" s="1"/>
  <c r="ES137" i="3"/>
  <c r="ET137" i="3" s="1"/>
  <c r="DA137" i="3"/>
  <c r="DB137" i="3" s="1"/>
  <c r="GP167" i="3"/>
  <c r="GQ167" i="3" s="1"/>
  <c r="GD167" i="3"/>
  <c r="GE167" i="3" s="1"/>
  <c r="FX167" i="3"/>
  <c r="FY167" i="3" s="1"/>
  <c r="FE167" i="3"/>
  <c r="FF167" i="3" s="1"/>
  <c r="EY167" i="3"/>
  <c r="EZ167" i="3" s="1"/>
  <c r="ES167" i="3"/>
  <c r="ET167" i="3" s="1"/>
  <c r="DA167" i="3"/>
  <c r="DB167" i="3" s="1"/>
  <c r="CI167" i="3"/>
  <c r="CJ167" i="3" s="1"/>
  <c r="DZ167" i="3"/>
  <c r="EA167" i="3" s="1"/>
  <c r="GP192" i="3"/>
  <c r="GQ192" i="3" s="1"/>
  <c r="GD192" i="3"/>
  <c r="GE192" i="3" s="1"/>
  <c r="EY192" i="3"/>
  <c r="EZ192" i="3" s="1"/>
  <c r="FX192" i="3"/>
  <c r="FY192" i="3" s="1"/>
  <c r="ES192" i="3"/>
  <c r="ET192" i="3" s="1"/>
  <c r="FE192" i="3"/>
  <c r="FF192" i="3" s="1"/>
  <c r="CI192" i="3"/>
  <c r="CJ192" i="3" s="1"/>
  <c r="DZ192" i="3"/>
  <c r="EA192" i="3" s="1"/>
  <c r="DA192" i="3"/>
  <c r="DB192" i="3" s="1"/>
  <c r="GP176" i="3"/>
  <c r="GQ176" i="3" s="1"/>
  <c r="GD176" i="3"/>
  <c r="GE176" i="3" s="1"/>
  <c r="EY176" i="3"/>
  <c r="EZ176" i="3" s="1"/>
  <c r="FE176" i="3"/>
  <c r="FF176" i="3" s="1"/>
  <c r="ES176" i="3"/>
  <c r="ET176" i="3" s="1"/>
  <c r="FX176" i="3"/>
  <c r="FY176" i="3" s="1"/>
  <c r="CI176" i="3"/>
  <c r="CJ176" i="3" s="1"/>
  <c r="DZ176" i="3"/>
  <c r="EA176" i="3" s="1"/>
  <c r="DA176" i="3"/>
  <c r="DB176" i="3" s="1"/>
  <c r="GP206" i="3"/>
  <c r="GQ206" i="3" s="1"/>
  <c r="GD206" i="3"/>
  <c r="GE206" i="3" s="1"/>
  <c r="FE206" i="3"/>
  <c r="FF206" i="3" s="1"/>
  <c r="EY206" i="3"/>
  <c r="EZ206" i="3" s="1"/>
  <c r="ES206" i="3"/>
  <c r="ET206" i="3" s="1"/>
  <c r="FX206" i="3"/>
  <c r="FY206" i="3" s="1"/>
  <c r="DZ206" i="3"/>
  <c r="EA206" i="3" s="1"/>
  <c r="CI206" i="3"/>
  <c r="CJ206" i="3" s="1"/>
  <c r="DA206" i="3"/>
  <c r="DB206" i="3" s="1"/>
  <c r="GD234" i="3"/>
  <c r="GE234" i="3" s="1"/>
  <c r="FX234" i="3"/>
  <c r="FY234" i="3" s="1"/>
  <c r="FE234" i="3"/>
  <c r="FF234" i="3" s="1"/>
  <c r="GP234" i="3"/>
  <c r="GQ234" i="3" s="1"/>
  <c r="ES234" i="3"/>
  <c r="ET234" i="3" s="1"/>
  <c r="DZ234" i="3"/>
  <c r="EA234" i="3" s="1"/>
  <c r="EY234" i="3"/>
  <c r="EZ234" i="3" s="1"/>
  <c r="DA234" i="3"/>
  <c r="DB234" i="3" s="1"/>
  <c r="CI234" i="3"/>
  <c r="CJ234" i="3" s="1"/>
  <c r="GP408" i="3"/>
  <c r="GQ408" i="3" s="1"/>
  <c r="GD408" i="3"/>
  <c r="GE408" i="3" s="1"/>
  <c r="FX408" i="3"/>
  <c r="FY408" i="3" s="1"/>
  <c r="EY408" i="3"/>
  <c r="EZ408" i="3" s="1"/>
  <c r="ES408" i="3"/>
  <c r="ET408" i="3" s="1"/>
  <c r="DZ408" i="3"/>
  <c r="EA408" i="3" s="1"/>
  <c r="FE408" i="3"/>
  <c r="FF408" i="3" s="1"/>
  <c r="CI408" i="3"/>
  <c r="CJ408" i="3" s="1"/>
  <c r="DA408" i="3"/>
  <c r="DB408" i="3" s="1"/>
  <c r="GP384" i="3"/>
  <c r="GQ384" i="3" s="1"/>
  <c r="GD384" i="3"/>
  <c r="GE384" i="3" s="1"/>
  <c r="FX384" i="3"/>
  <c r="FY384" i="3" s="1"/>
  <c r="EY384" i="3"/>
  <c r="EZ384" i="3" s="1"/>
  <c r="ES384" i="3"/>
  <c r="ET384" i="3" s="1"/>
  <c r="DZ384" i="3"/>
  <c r="EA384" i="3" s="1"/>
  <c r="CI384" i="3"/>
  <c r="CJ384" i="3" s="1"/>
  <c r="FE384" i="3"/>
  <c r="FF384" i="3" s="1"/>
  <c r="DA384" i="3"/>
  <c r="DB384" i="3" s="1"/>
  <c r="GP360" i="3"/>
  <c r="GQ360" i="3" s="1"/>
  <c r="GD360" i="3"/>
  <c r="GE360" i="3" s="1"/>
  <c r="FX360" i="3"/>
  <c r="FY360" i="3" s="1"/>
  <c r="EY360" i="3"/>
  <c r="EZ360" i="3" s="1"/>
  <c r="FE360" i="3"/>
  <c r="FF360" i="3" s="1"/>
  <c r="ES360" i="3"/>
  <c r="ET360" i="3" s="1"/>
  <c r="DZ360" i="3"/>
  <c r="EA360" i="3" s="1"/>
  <c r="CI360" i="3"/>
  <c r="CJ360" i="3" s="1"/>
  <c r="DA360" i="3"/>
  <c r="DB360" i="3" s="1"/>
  <c r="GP336" i="3"/>
  <c r="GQ336" i="3" s="1"/>
  <c r="GD336" i="3"/>
  <c r="GE336" i="3" s="1"/>
  <c r="EY336" i="3"/>
  <c r="EZ336" i="3" s="1"/>
  <c r="FE336" i="3"/>
  <c r="FF336" i="3" s="1"/>
  <c r="FX336" i="3"/>
  <c r="FY336" i="3" s="1"/>
  <c r="ES336" i="3"/>
  <c r="ET336" i="3" s="1"/>
  <c r="DZ336" i="3"/>
  <c r="EA336" i="3" s="1"/>
  <c r="CI336" i="3"/>
  <c r="CJ336" i="3" s="1"/>
  <c r="DA336" i="3"/>
  <c r="DB336" i="3" s="1"/>
  <c r="GP312" i="3"/>
  <c r="GQ312" i="3" s="1"/>
  <c r="FX312" i="3"/>
  <c r="FY312" i="3" s="1"/>
  <c r="EY312" i="3"/>
  <c r="EZ312" i="3" s="1"/>
  <c r="ES312" i="3"/>
  <c r="ET312" i="3" s="1"/>
  <c r="FE312" i="3"/>
  <c r="FF312" i="3" s="1"/>
  <c r="DZ312" i="3"/>
  <c r="EA312" i="3" s="1"/>
  <c r="GD312" i="3"/>
  <c r="GE312" i="3" s="1"/>
  <c r="CI312" i="3"/>
  <c r="CJ312" i="3" s="1"/>
  <c r="DA312" i="3"/>
  <c r="DB312" i="3" s="1"/>
  <c r="GP288" i="3"/>
  <c r="GQ288" i="3" s="1"/>
  <c r="GD288" i="3"/>
  <c r="GE288" i="3" s="1"/>
  <c r="EY288" i="3"/>
  <c r="EZ288" i="3" s="1"/>
  <c r="ES288" i="3"/>
  <c r="ET288" i="3" s="1"/>
  <c r="FE288" i="3"/>
  <c r="FF288" i="3" s="1"/>
  <c r="FX288" i="3"/>
  <c r="FY288" i="3" s="1"/>
  <c r="CI288" i="3"/>
  <c r="CJ288" i="3" s="1"/>
  <c r="DA288" i="3"/>
  <c r="DB288" i="3" s="1"/>
  <c r="DZ288" i="3"/>
  <c r="EA288" i="3" s="1"/>
  <c r="GP264" i="3"/>
  <c r="GQ264" i="3" s="1"/>
  <c r="GD264" i="3"/>
  <c r="GE264" i="3" s="1"/>
  <c r="EY264" i="3"/>
  <c r="EZ264" i="3" s="1"/>
  <c r="FX264" i="3"/>
  <c r="FY264" i="3" s="1"/>
  <c r="ES264" i="3"/>
  <c r="ET264" i="3" s="1"/>
  <c r="FE264" i="3"/>
  <c r="FF264" i="3" s="1"/>
  <c r="CI264" i="3"/>
  <c r="CJ264" i="3" s="1"/>
  <c r="DA264" i="3"/>
  <c r="DB264" i="3" s="1"/>
  <c r="DZ264" i="3"/>
  <c r="EA264" i="3" s="1"/>
  <c r="CO159" i="3"/>
  <c r="CP159" i="3" s="1"/>
  <c r="CO151" i="3"/>
  <c r="CP151" i="3" s="1"/>
  <c r="CO103" i="3"/>
  <c r="CP103" i="3" s="1"/>
  <c r="CO71" i="3"/>
  <c r="CP71" i="3" s="1"/>
  <c r="CU230" i="3"/>
  <c r="CV230" i="3" s="1"/>
  <c r="CU214" i="3"/>
  <c r="CV214" i="3" s="1"/>
  <c r="CU198" i="3"/>
  <c r="CV198" i="3" s="1"/>
  <c r="CU110" i="3"/>
  <c r="CV110" i="3" s="1"/>
  <c r="DG404" i="3"/>
  <c r="DH404" i="3" s="1"/>
  <c r="DG380" i="3"/>
  <c r="DH380" i="3" s="1"/>
  <c r="DG356" i="3"/>
  <c r="DH356" i="3" s="1"/>
  <c r="DG332" i="3"/>
  <c r="DH332" i="3" s="1"/>
  <c r="DG308" i="3"/>
  <c r="DH308" i="3" s="1"/>
  <c r="DG284" i="3"/>
  <c r="DH284" i="3" s="1"/>
  <c r="DG268" i="3"/>
  <c r="DH268" i="3" s="1"/>
  <c r="DG252" i="3"/>
  <c r="DH252" i="3" s="1"/>
  <c r="DG236" i="3"/>
  <c r="DH236" i="3" s="1"/>
  <c r="DG188" i="3"/>
  <c r="DH188" i="3" s="1"/>
  <c r="DG148" i="3"/>
  <c r="DH148" i="3" s="1"/>
  <c r="DG140" i="3"/>
  <c r="DH140" i="3" s="1"/>
  <c r="DM410" i="3"/>
  <c r="DN410" i="3" s="1"/>
  <c r="DM386" i="3"/>
  <c r="DN386" i="3" s="1"/>
  <c r="DM362" i="3"/>
  <c r="DN362" i="3" s="1"/>
  <c r="DM338" i="3"/>
  <c r="DN338" i="3" s="1"/>
  <c r="DM322" i="3"/>
  <c r="DN322" i="3" s="1"/>
  <c r="DM298" i="3"/>
  <c r="DN298" i="3" s="1"/>
  <c r="DM274" i="3"/>
  <c r="DN274" i="3" s="1"/>
  <c r="DM250" i="3"/>
  <c r="DN250" i="3" s="1"/>
  <c r="DM226" i="3"/>
  <c r="DN226" i="3" s="1"/>
  <c r="DM202" i="3"/>
  <c r="DN202" i="3" s="1"/>
  <c r="DM170" i="3"/>
  <c r="DN170" i="3" s="1"/>
  <c r="DM416" i="3"/>
  <c r="DN416" i="3" s="1"/>
  <c r="DS394" i="3"/>
  <c r="DT394" i="3" s="1"/>
  <c r="DS370" i="3"/>
  <c r="DT370" i="3" s="1"/>
  <c r="DS346" i="3"/>
  <c r="DT346" i="3" s="1"/>
  <c r="DS322" i="3"/>
  <c r="DT322" i="3" s="1"/>
  <c r="DS298" i="3"/>
  <c r="DT298" i="3" s="1"/>
  <c r="DS274" i="3"/>
  <c r="DT274" i="3" s="1"/>
  <c r="DS250" i="3"/>
  <c r="DT250" i="3" s="1"/>
  <c r="DS226" i="3"/>
  <c r="DT226" i="3" s="1"/>
  <c r="DS202" i="3"/>
  <c r="DT202" i="3" s="1"/>
  <c r="DS186" i="3"/>
  <c r="DT186" i="3" s="1"/>
  <c r="DS162" i="3"/>
  <c r="DT162" i="3" s="1"/>
  <c r="DS114" i="3"/>
  <c r="DT114" i="3" s="1"/>
  <c r="DS90" i="3"/>
  <c r="DT90" i="3" s="1"/>
  <c r="EG416" i="3"/>
  <c r="EH416" i="3" s="1"/>
  <c r="EG392" i="3"/>
  <c r="EH392" i="3" s="1"/>
  <c r="EG368" i="3"/>
  <c r="EH368" i="3" s="1"/>
  <c r="EG344" i="3"/>
  <c r="EH344" i="3" s="1"/>
  <c r="EG320" i="3"/>
  <c r="EH320" i="3" s="1"/>
  <c r="EG296" i="3"/>
  <c r="EH296" i="3" s="1"/>
  <c r="EG272" i="3"/>
  <c r="EH272" i="3" s="1"/>
  <c r="EG224" i="3"/>
  <c r="EH224" i="3" s="1"/>
  <c r="EG192" i="3"/>
  <c r="EH192" i="3" s="1"/>
  <c r="EG72" i="3"/>
  <c r="EH72" i="3" s="1"/>
  <c r="EM159" i="3"/>
  <c r="EN159" i="3" s="1"/>
  <c r="EM103" i="3"/>
  <c r="EN103" i="3" s="1"/>
  <c r="EM87" i="3"/>
  <c r="EN87" i="3" s="1"/>
  <c r="FK403" i="3"/>
  <c r="FL403" i="3" s="1"/>
  <c r="FK387" i="3"/>
  <c r="FL387" i="3" s="1"/>
  <c r="FK363" i="3"/>
  <c r="FL363" i="3" s="1"/>
  <c r="FK339" i="3"/>
  <c r="FL339" i="3" s="1"/>
  <c r="FK315" i="3"/>
  <c r="FL315" i="3" s="1"/>
  <c r="FK299" i="3"/>
  <c r="FL299" i="3" s="1"/>
  <c r="FK275" i="3"/>
  <c r="FL275" i="3" s="1"/>
  <c r="FK251" i="3"/>
  <c r="FL251" i="3" s="1"/>
  <c r="FK179" i="3"/>
  <c r="FL179" i="3" s="1"/>
  <c r="FK163" i="3"/>
  <c r="FL163" i="3" s="1"/>
  <c r="FK139" i="3"/>
  <c r="FL139" i="3" s="1"/>
  <c r="FQ394" i="3"/>
  <c r="FR394" i="3" s="1"/>
  <c r="FQ370" i="3"/>
  <c r="FR370" i="3" s="1"/>
  <c r="FQ346" i="3"/>
  <c r="FR346" i="3" s="1"/>
  <c r="FQ322" i="3"/>
  <c r="FR322" i="3" s="1"/>
  <c r="FQ298" i="3"/>
  <c r="FR298" i="3" s="1"/>
  <c r="FQ282" i="3"/>
  <c r="FR282" i="3" s="1"/>
  <c r="FQ258" i="3"/>
  <c r="FR258" i="3" s="1"/>
  <c r="FQ234" i="3"/>
  <c r="FR234" i="3" s="1"/>
  <c r="FQ210" i="3"/>
  <c r="FR210" i="3" s="1"/>
  <c r="FQ186" i="3"/>
  <c r="FR186" i="3" s="1"/>
  <c r="FQ170" i="3"/>
  <c r="FR170" i="3" s="1"/>
  <c r="FQ154" i="3"/>
  <c r="FR154" i="3" s="1"/>
  <c r="FQ114" i="3"/>
  <c r="FR114" i="3" s="1"/>
  <c r="FQ98" i="3"/>
  <c r="FR98" i="3" s="1"/>
  <c r="FQ90" i="3"/>
  <c r="FR90" i="3" s="1"/>
  <c r="GJ132" i="3"/>
  <c r="GK132" i="3" s="1"/>
  <c r="GJ180" i="3"/>
  <c r="GK180" i="3" s="1"/>
  <c r="GJ236" i="3"/>
  <c r="GK236" i="3" s="1"/>
  <c r="GJ244" i="3"/>
  <c r="GK244" i="3" s="1"/>
  <c r="GJ260" i="3"/>
  <c r="GK260" i="3" s="1"/>
  <c r="GJ276" i="3"/>
  <c r="GK276" i="3" s="1"/>
  <c r="GJ284" i="3"/>
  <c r="GK284" i="3" s="1"/>
  <c r="GJ300" i="3"/>
  <c r="GK300" i="3" s="1"/>
  <c r="GJ308" i="3"/>
  <c r="GK308" i="3" s="1"/>
  <c r="GJ316" i="3"/>
  <c r="GK316" i="3" s="1"/>
  <c r="GJ324" i="3"/>
  <c r="GK324" i="3" s="1"/>
  <c r="GJ332" i="3"/>
  <c r="GK332" i="3" s="1"/>
  <c r="GJ340" i="3"/>
  <c r="GK340" i="3" s="1"/>
  <c r="GJ348" i="3"/>
  <c r="GK348" i="3" s="1"/>
  <c r="GJ356" i="3"/>
  <c r="GK356" i="3" s="1"/>
  <c r="GJ372" i="3"/>
  <c r="GK372" i="3" s="1"/>
  <c r="GJ388" i="3"/>
  <c r="GK388" i="3" s="1"/>
  <c r="GJ396" i="3"/>
  <c r="GK396" i="3" s="1"/>
  <c r="GJ404" i="3"/>
  <c r="GK404" i="3" s="1"/>
  <c r="GJ412" i="3"/>
  <c r="GK412" i="3" s="1"/>
  <c r="GP68" i="3"/>
  <c r="GQ68" i="3" s="1"/>
  <c r="GD68" i="3"/>
  <c r="GE68" i="3" s="1"/>
  <c r="FX68" i="3"/>
  <c r="FY68" i="3" s="1"/>
  <c r="FE68" i="3"/>
  <c r="FF68" i="3" s="1"/>
  <c r="EY68" i="3"/>
  <c r="EZ68" i="3" s="1"/>
  <c r="ES68" i="3"/>
  <c r="ET68" i="3" s="1"/>
  <c r="CI68" i="3"/>
  <c r="CJ68" i="3" s="1"/>
  <c r="DZ68" i="3"/>
  <c r="EA68" i="3" s="1"/>
  <c r="DA68" i="3"/>
  <c r="DB68" i="3" s="1"/>
  <c r="GD74" i="3"/>
  <c r="GE74" i="3" s="1"/>
  <c r="FE74" i="3"/>
  <c r="FF74" i="3" s="1"/>
  <c r="DZ74" i="3"/>
  <c r="EA74" i="3" s="1"/>
  <c r="EY74" i="3"/>
  <c r="EZ74" i="3" s="1"/>
  <c r="DA74" i="3"/>
  <c r="DB74" i="3" s="1"/>
  <c r="GP74" i="3"/>
  <c r="GQ74" i="3" s="1"/>
  <c r="ES74" i="3"/>
  <c r="ET74" i="3" s="1"/>
  <c r="FX74" i="3"/>
  <c r="FY74" i="3" s="1"/>
  <c r="CI74" i="3"/>
  <c r="CJ74" i="3" s="1"/>
  <c r="GD101" i="3"/>
  <c r="GE101" i="3" s="1"/>
  <c r="GP101" i="3"/>
  <c r="GQ101" i="3" s="1"/>
  <c r="EY101" i="3"/>
  <c r="EZ101" i="3" s="1"/>
  <c r="DZ101" i="3"/>
  <c r="EA101" i="3" s="1"/>
  <c r="FX101" i="3"/>
  <c r="FY101" i="3" s="1"/>
  <c r="ES101" i="3"/>
  <c r="ET101" i="3" s="1"/>
  <c r="CI101" i="3"/>
  <c r="CJ101" i="3" s="1"/>
  <c r="DA101" i="3"/>
  <c r="DB101" i="3" s="1"/>
  <c r="FE101" i="3"/>
  <c r="FF101" i="3" s="1"/>
  <c r="GD93" i="3"/>
  <c r="GE93" i="3" s="1"/>
  <c r="GP93" i="3"/>
  <c r="GQ93" i="3" s="1"/>
  <c r="FE93" i="3"/>
  <c r="FF93" i="3" s="1"/>
  <c r="EY93" i="3"/>
  <c r="EZ93" i="3" s="1"/>
  <c r="ES93" i="3"/>
  <c r="ET93" i="3" s="1"/>
  <c r="DZ93" i="3"/>
  <c r="EA93" i="3" s="1"/>
  <c r="CI93" i="3"/>
  <c r="CJ93" i="3" s="1"/>
  <c r="FX93" i="3"/>
  <c r="FY93" i="3" s="1"/>
  <c r="DA93" i="3"/>
  <c r="DB93" i="3" s="1"/>
  <c r="GD85" i="3"/>
  <c r="GE85" i="3" s="1"/>
  <c r="GP85" i="3"/>
  <c r="GQ85" i="3" s="1"/>
  <c r="FX85" i="3"/>
  <c r="FY85" i="3" s="1"/>
  <c r="ES85" i="3"/>
  <c r="ET85" i="3" s="1"/>
  <c r="FE85" i="3"/>
  <c r="FF85" i="3" s="1"/>
  <c r="DZ85" i="3"/>
  <c r="EA85" i="3" s="1"/>
  <c r="CI85" i="3"/>
  <c r="CJ85" i="3" s="1"/>
  <c r="DA85" i="3"/>
  <c r="DB85" i="3" s="1"/>
  <c r="EY85" i="3"/>
  <c r="EZ85" i="3" s="1"/>
  <c r="GP124" i="3"/>
  <c r="GQ124" i="3" s="1"/>
  <c r="GD124" i="3"/>
  <c r="GE124" i="3" s="1"/>
  <c r="EY124" i="3"/>
  <c r="EZ124" i="3" s="1"/>
  <c r="FX124" i="3"/>
  <c r="FY124" i="3" s="1"/>
  <c r="FE124" i="3"/>
  <c r="FF124" i="3" s="1"/>
  <c r="ES124" i="3"/>
  <c r="ET124" i="3" s="1"/>
  <c r="DZ124" i="3"/>
  <c r="EA124" i="3" s="1"/>
  <c r="DA124" i="3"/>
  <c r="DB124" i="3" s="1"/>
  <c r="CI124" i="3"/>
  <c r="CJ124" i="3" s="1"/>
  <c r="GP116" i="3"/>
  <c r="GQ116" i="3" s="1"/>
  <c r="GD116" i="3"/>
  <c r="GE116" i="3" s="1"/>
  <c r="EY116" i="3"/>
  <c r="EZ116" i="3" s="1"/>
  <c r="FE116" i="3"/>
  <c r="FF116" i="3" s="1"/>
  <c r="ES116" i="3"/>
  <c r="ET116" i="3" s="1"/>
  <c r="DZ116" i="3"/>
  <c r="EA116" i="3" s="1"/>
  <c r="FX116" i="3"/>
  <c r="FY116" i="3" s="1"/>
  <c r="CI116" i="3"/>
  <c r="CJ116" i="3" s="1"/>
  <c r="DA116" i="3"/>
  <c r="DB116" i="3" s="1"/>
  <c r="GP108" i="3"/>
  <c r="GQ108" i="3" s="1"/>
  <c r="GD108" i="3"/>
  <c r="GE108" i="3" s="1"/>
  <c r="FX108" i="3"/>
  <c r="FY108" i="3" s="1"/>
  <c r="EY108" i="3"/>
  <c r="EZ108" i="3" s="1"/>
  <c r="FE108" i="3"/>
  <c r="FF108" i="3" s="1"/>
  <c r="ES108" i="3"/>
  <c r="ET108" i="3" s="1"/>
  <c r="DZ108" i="3"/>
  <c r="EA108" i="3" s="1"/>
  <c r="DA108" i="3"/>
  <c r="DB108" i="3" s="1"/>
  <c r="CI108" i="3"/>
  <c r="CJ108" i="3" s="1"/>
  <c r="GP143" i="3"/>
  <c r="GQ143" i="3" s="1"/>
  <c r="GD143" i="3"/>
  <c r="GE143" i="3" s="1"/>
  <c r="FX143" i="3"/>
  <c r="FY143" i="3" s="1"/>
  <c r="FE143" i="3"/>
  <c r="FF143" i="3" s="1"/>
  <c r="EY143" i="3"/>
  <c r="EZ143" i="3" s="1"/>
  <c r="ES143" i="3"/>
  <c r="ET143" i="3" s="1"/>
  <c r="DZ143" i="3"/>
  <c r="EA143" i="3" s="1"/>
  <c r="DA143" i="3"/>
  <c r="DB143" i="3" s="1"/>
  <c r="CI143" i="3"/>
  <c r="CJ143" i="3" s="1"/>
  <c r="GP135" i="3"/>
  <c r="GQ135" i="3" s="1"/>
  <c r="FX135" i="3"/>
  <c r="FY135" i="3" s="1"/>
  <c r="GD135" i="3"/>
  <c r="GE135" i="3" s="1"/>
  <c r="FE135" i="3"/>
  <c r="FF135" i="3" s="1"/>
  <c r="EY135" i="3"/>
  <c r="EZ135" i="3" s="1"/>
  <c r="ES135" i="3"/>
  <c r="ET135" i="3" s="1"/>
  <c r="DA135" i="3"/>
  <c r="DB135" i="3" s="1"/>
  <c r="DZ135" i="3"/>
  <c r="EA135" i="3" s="1"/>
  <c r="CI135" i="3"/>
  <c r="CJ135" i="3" s="1"/>
  <c r="GP127" i="3"/>
  <c r="GQ127" i="3" s="1"/>
  <c r="GD127" i="3"/>
  <c r="GE127" i="3" s="1"/>
  <c r="FX127" i="3"/>
  <c r="FY127" i="3" s="1"/>
  <c r="FE127" i="3"/>
  <c r="FF127" i="3" s="1"/>
  <c r="EY127" i="3"/>
  <c r="EZ127" i="3" s="1"/>
  <c r="ES127" i="3"/>
  <c r="ET127" i="3" s="1"/>
  <c r="DA127" i="3"/>
  <c r="DB127" i="3" s="1"/>
  <c r="CI127" i="3"/>
  <c r="CJ127" i="3" s="1"/>
  <c r="DZ127" i="3"/>
  <c r="EA127" i="3" s="1"/>
  <c r="GD165" i="3"/>
  <c r="GE165" i="3" s="1"/>
  <c r="GP165" i="3"/>
  <c r="GQ165" i="3" s="1"/>
  <c r="FX165" i="3"/>
  <c r="FY165" i="3" s="1"/>
  <c r="EY165" i="3"/>
  <c r="EZ165" i="3" s="1"/>
  <c r="ES165" i="3"/>
  <c r="ET165" i="3" s="1"/>
  <c r="DZ165" i="3"/>
  <c r="EA165" i="3" s="1"/>
  <c r="FE165" i="3"/>
  <c r="FF165" i="3" s="1"/>
  <c r="CI165" i="3"/>
  <c r="CJ165" i="3" s="1"/>
  <c r="DA165" i="3"/>
  <c r="DB165" i="3" s="1"/>
  <c r="GD157" i="3"/>
  <c r="GE157" i="3" s="1"/>
  <c r="GP157" i="3"/>
  <c r="GQ157" i="3" s="1"/>
  <c r="FX157" i="3"/>
  <c r="FY157" i="3" s="1"/>
  <c r="FE157" i="3"/>
  <c r="FF157" i="3" s="1"/>
  <c r="EY157" i="3"/>
  <c r="EZ157" i="3" s="1"/>
  <c r="DZ157" i="3"/>
  <c r="EA157" i="3" s="1"/>
  <c r="CI157" i="3"/>
  <c r="CJ157" i="3" s="1"/>
  <c r="DA157" i="3"/>
  <c r="DB157" i="3" s="1"/>
  <c r="ES157" i="3"/>
  <c r="ET157" i="3" s="1"/>
  <c r="GD149" i="3"/>
  <c r="GE149" i="3" s="1"/>
  <c r="GP149" i="3"/>
  <c r="GQ149" i="3" s="1"/>
  <c r="FX149" i="3"/>
  <c r="FY149" i="3" s="1"/>
  <c r="FE149" i="3"/>
  <c r="FF149" i="3" s="1"/>
  <c r="ES149" i="3"/>
  <c r="ET149" i="3" s="1"/>
  <c r="DZ149" i="3"/>
  <c r="EA149" i="3" s="1"/>
  <c r="CI149" i="3"/>
  <c r="CJ149" i="3" s="1"/>
  <c r="DA149" i="3"/>
  <c r="DB149" i="3" s="1"/>
  <c r="EY149" i="3"/>
  <c r="EZ149" i="3" s="1"/>
  <c r="GD190" i="3"/>
  <c r="GE190" i="3" s="1"/>
  <c r="GP190" i="3"/>
  <c r="GQ190" i="3" s="1"/>
  <c r="FX190" i="3"/>
  <c r="FY190" i="3" s="1"/>
  <c r="FE190" i="3"/>
  <c r="FF190" i="3" s="1"/>
  <c r="DZ190" i="3"/>
  <c r="EA190" i="3" s="1"/>
  <c r="EY190" i="3"/>
  <c r="EZ190" i="3" s="1"/>
  <c r="DA190" i="3"/>
  <c r="DB190" i="3" s="1"/>
  <c r="ES190" i="3"/>
  <c r="ET190" i="3" s="1"/>
  <c r="CI190" i="3"/>
  <c r="CJ190" i="3" s="1"/>
  <c r="GP182" i="3"/>
  <c r="GQ182" i="3" s="1"/>
  <c r="GD182" i="3"/>
  <c r="GE182" i="3" s="1"/>
  <c r="FX182" i="3"/>
  <c r="FY182" i="3" s="1"/>
  <c r="FE182" i="3"/>
  <c r="FF182" i="3" s="1"/>
  <c r="EY182" i="3"/>
  <c r="EZ182" i="3" s="1"/>
  <c r="DZ182" i="3"/>
  <c r="EA182" i="3" s="1"/>
  <c r="ES182" i="3"/>
  <c r="ET182" i="3" s="1"/>
  <c r="CI182" i="3"/>
  <c r="CJ182" i="3" s="1"/>
  <c r="DA182" i="3"/>
  <c r="DB182" i="3" s="1"/>
  <c r="GP174" i="3"/>
  <c r="GQ174" i="3" s="1"/>
  <c r="GD174" i="3"/>
  <c r="GE174" i="3" s="1"/>
  <c r="EY174" i="3"/>
  <c r="EZ174" i="3" s="1"/>
  <c r="FX174" i="3"/>
  <c r="FY174" i="3" s="1"/>
  <c r="DZ174" i="3"/>
  <c r="EA174" i="3" s="1"/>
  <c r="FE174" i="3"/>
  <c r="FF174" i="3" s="1"/>
  <c r="ES174" i="3"/>
  <c r="ET174" i="3" s="1"/>
  <c r="DA174" i="3"/>
  <c r="DB174" i="3" s="1"/>
  <c r="CI174" i="3"/>
  <c r="CJ174" i="3" s="1"/>
  <c r="GD220" i="3"/>
  <c r="GE220" i="3" s="1"/>
  <c r="EY220" i="3"/>
  <c r="EZ220" i="3" s="1"/>
  <c r="GP220" i="3"/>
  <c r="GQ220" i="3" s="1"/>
  <c r="ES220" i="3"/>
  <c r="ET220" i="3" s="1"/>
  <c r="FE220" i="3"/>
  <c r="FF220" i="3" s="1"/>
  <c r="FX220" i="3"/>
  <c r="FY220" i="3" s="1"/>
  <c r="DZ220" i="3"/>
  <c r="EA220" i="3" s="1"/>
  <c r="CI220" i="3"/>
  <c r="CJ220" i="3" s="1"/>
  <c r="DA220" i="3"/>
  <c r="DB220" i="3" s="1"/>
  <c r="GD212" i="3"/>
  <c r="GE212" i="3" s="1"/>
  <c r="GP212" i="3"/>
  <c r="GQ212" i="3" s="1"/>
  <c r="EY212" i="3"/>
  <c r="EZ212" i="3" s="1"/>
  <c r="ES212" i="3"/>
  <c r="ET212" i="3" s="1"/>
  <c r="FX212" i="3"/>
  <c r="FY212" i="3" s="1"/>
  <c r="FE212" i="3"/>
  <c r="FF212" i="3" s="1"/>
  <c r="DZ212" i="3"/>
  <c r="EA212" i="3" s="1"/>
  <c r="DA212" i="3"/>
  <c r="DB212" i="3" s="1"/>
  <c r="CI212" i="3"/>
  <c r="CJ212" i="3" s="1"/>
  <c r="GD204" i="3"/>
  <c r="GE204" i="3" s="1"/>
  <c r="GP204" i="3"/>
  <c r="GQ204" i="3" s="1"/>
  <c r="EY204" i="3"/>
  <c r="EZ204" i="3" s="1"/>
  <c r="FX204" i="3"/>
  <c r="FY204" i="3" s="1"/>
  <c r="ES204" i="3"/>
  <c r="ET204" i="3" s="1"/>
  <c r="DA204" i="3"/>
  <c r="DB204" i="3" s="1"/>
  <c r="CI204" i="3"/>
  <c r="CJ204" i="3" s="1"/>
  <c r="DZ204" i="3"/>
  <c r="EA204" i="3" s="1"/>
  <c r="FE204" i="3"/>
  <c r="FF204" i="3" s="1"/>
  <c r="GP248" i="3"/>
  <c r="GQ248" i="3" s="1"/>
  <c r="GD248" i="3"/>
  <c r="GE248" i="3" s="1"/>
  <c r="FX248" i="3"/>
  <c r="FY248" i="3" s="1"/>
  <c r="EY248" i="3"/>
  <c r="EZ248" i="3" s="1"/>
  <c r="ES248" i="3"/>
  <c r="ET248" i="3" s="1"/>
  <c r="CI248" i="3"/>
  <c r="CJ248" i="3" s="1"/>
  <c r="FE248" i="3"/>
  <c r="FF248" i="3" s="1"/>
  <c r="DZ248" i="3"/>
  <c r="EA248" i="3" s="1"/>
  <c r="DA248" i="3"/>
  <c r="DB248" i="3" s="1"/>
  <c r="GP240" i="3"/>
  <c r="GQ240" i="3" s="1"/>
  <c r="GD240" i="3"/>
  <c r="GE240" i="3" s="1"/>
  <c r="EY240" i="3"/>
  <c r="EZ240" i="3" s="1"/>
  <c r="FE240" i="3"/>
  <c r="FF240" i="3" s="1"/>
  <c r="ES240" i="3"/>
  <c r="ET240" i="3" s="1"/>
  <c r="FX240" i="3"/>
  <c r="FY240" i="3" s="1"/>
  <c r="CI240" i="3"/>
  <c r="CJ240" i="3" s="1"/>
  <c r="DZ240" i="3"/>
  <c r="EA240" i="3" s="1"/>
  <c r="DA240" i="3"/>
  <c r="DB240" i="3" s="1"/>
  <c r="GP232" i="3"/>
  <c r="GQ232" i="3" s="1"/>
  <c r="GD232" i="3"/>
  <c r="GE232" i="3" s="1"/>
  <c r="EY232" i="3"/>
  <c r="EZ232" i="3" s="1"/>
  <c r="FX232" i="3"/>
  <c r="FY232" i="3" s="1"/>
  <c r="FE232" i="3"/>
  <c r="FF232" i="3" s="1"/>
  <c r="ES232" i="3"/>
  <c r="ET232" i="3" s="1"/>
  <c r="DZ232" i="3"/>
  <c r="EA232" i="3" s="1"/>
  <c r="CI232" i="3"/>
  <c r="CJ232" i="3" s="1"/>
  <c r="DA232" i="3"/>
  <c r="DB232" i="3" s="1"/>
  <c r="GP414" i="3"/>
  <c r="GQ414" i="3" s="1"/>
  <c r="GD414" i="3"/>
  <c r="GE414" i="3" s="1"/>
  <c r="FX414" i="3"/>
  <c r="FY414" i="3" s="1"/>
  <c r="FE414" i="3"/>
  <c r="FF414" i="3" s="1"/>
  <c r="DZ414" i="3"/>
  <c r="EA414" i="3" s="1"/>
  <c r="DA414" i="3"/>
  <c r="DB414" i="3" s="1"/>
  <c r="EY414" i="3"/>
  <c r="EZ414" i="3" s="1"/>
  <c r="CI414" i="3"/>
  <c r="CJ414" i="3" s="1"/>
  <c r="ES414" i="3"/>
  <c r="ET414" i="3" s="1"/>
  <c r="GP406" i="3"/>
  <c r="GQ406" i="3" s="1"/>
  <c r="FX406" i="3"/>
  <c r="FY406" i="3" s="1"/>
  <c r="FE406" i="3"/>
  <c r="FF406" i="3" s="1"/>
  <c r="EY406" i="3"/>
  <c r="EZ406" i="3" s="1"/>
  <c r="GD406" i="3"/>
  <c r="GE406" i="3" s="1"/>
  <c r="ES406" i="3"/>
  <c r="ET406" i="3" s="1"/>
  <c r="DZ406" i="3"/>
  <c r="EA406" i="3" s="1"/>
  <c r="DA406" i="3"/>
  <c r="DB406" i="3" s="1"/>
  <c r="CI406" i="3"/>
  <c r="CJ406" i="3" s="1"/>
  <c r="GD398" i="3"/>
  <c r="GE398" i="3" s="1"/>
  <c r="FX398" i="3"/>
  <c r="FY398" i="3" s="1"/>
  <c r="GP398" i="3"/>
  <c r="GQ398" i="3" s="1"/>
  <c r="FE398" i="3"/>
  <c r="FF398" i="3" s="1"/>
  <c r="EY398" i="3"/>
  <c r="EZ398" i="3" s="1"/>
  <c r="ES398" i="3"/>
  <c r="ET398" i="3" s="1"/>
  <c r="DZ398" i="3"/>
  <c r="EA398" i="3" s="1"/>
  <c r="CI398" i="3"/>
  <c r="CJ398" i="3" s="1"/>
  <c r="DA398" i="3"/>
  <c r="DB398" i="3" s="1"/>
  <c r="GP390" i="3"/>
  <c r="GQ390" i="3" s="1"/>
  <c r="GD390" i="3"/>
  <c r="GE390" i="3" s="1"/>
  <c r="EY390" i="3"/>
  <c r="EZ390" i="3" s="1"/>
  <c r="FE390" i="3"/>
  <c r="FF390" i="3" s="1"/>
  <c r="ES390" i="3"/>
  <c r="ET390" i="3" s="1"/>
  <c r="FX390" i="3"/>
  <c r="FY390" i="3" s="1"/>
  <c r="DZ390" i="3"/>
  <c r="EA390" i="3" s="1"/>
  <c r="DA390" i="3"/>
  <c r="DB390" i="3" s="1"/>
  <c r="CI390" i="3"/>
  <c r="CJ390" i="3" s="1"/>
  <c r="GD382" i="3"/>
  <c r="GE382" i="3" s="1"/>
  <c r="GP382" i="3"/>
  <c r="GQ382" i="3" s="1"/>
  <c r="FX382" i="3"/>
  <c r="FY382" i="3" s="1"/>
  <c r="EY382" i="3"/>
  <c r="EZ382" i="3" s="1"/>
  <c r="FE382" i="3"/>
  <c r="FF382" i="3" s="1"/>
  <c r="DZ382" i="3"/>
  <c r="EA382" i="3" s="1"/>
  <c r="DA382" i="3"/>
  <c r="DB382" i="3" s="1"/>
  <c r="CI382" i="3"/>
  <c r="CJ382" i="3" s="1"/>
  <c r="ES382" i="3"/>
  <c r="ET382" i="3" s="1"/>
  <c r="GD374" i="3"/>
  <c r="GE374" i="3" s="1"/>
  <c r="GP374" i="3"/>
  <c r="GQ374" i="3" s="1"/>
  <c r="FE374" i="3"/>
  <c r="FF374" i="3" s="1"/>
  <c r="FX374" i="3"/>
  <c r="FY374" i="3" s="1"/>
  <c r="ES374" i="3"/>
  <c r="ET374" i="3" s="1"/>
  <c r="DZ374" i="3"/>
  <c r="EA374" i="3" s="1"/>
  <c r="DA374" i="3"/>
  <c r="DB374" i="3" s="1"/>
  <c r="CI374" i="3"/>
  <c r="CJ374" i="3" s="1"/>
  <c r="EY374" i="3"/>
  <c r="EZ374" i="3" s="1"/>
  <c r="GD366" i="3"/>
  <c r="GE366" i="3" s="1"/>
  <c r="FX366" i="3"/>
  <c r="FY366" i="3" s="1"/>
  <c r="EY366" i="3"/>
  <c r="EZ366" i="3" s="1"/>
  <c r="GP366" i="3"/>
  <c r="GQ366" i="3" s="1"/>
  <c r="DZ366" i="3"/>
  <c r="EA366" i="3" s="1"/>
  <c r="ES366" i="3"/>
  <c r="ET366" i="3" s="1"/>
  <c r="FE366" i="3"/>
  <c r="FF366" i="3" s="1"/>
  <c r="DA366" i="3"/>
  <c r="DB366" i="3" s="1"/>
  <c r="CI366" i="3"/>
  <c r="CJ366" i="3" s="1"/>
  <c r="GP358" i="3"/>
  <c r="GQ358" i="3" s="1"/>
  <c r="ES358" i="3"/>
  <c r="ET358" i="3" s="1"/>
  <c r="EY358" i="3"/>
  <c r="EZ358" i="3" s="1"/>
  <c r="FE358" i="3"/>
  <c r="FF358" i="3" s="1"/>
  <c r="GD358" i="3"/>
  <c r="GE358" i="3" s="1"/>
  <c r="CI358" i="3"/>
  <c r="CJ358" i="3" s="1"/>
  <c r="DZ358" i="3"/>
  <c r="EA358" i="3" s="1"/>
  <c r="FX358" i="3"/>
  <c r="FY358" i="3" s="1"/>
  <c r="DA358" i="3"/>
  <c r="DB358" i="3" s="1"/>
  <c r="GP350" i="3"/>
  <c r="GQ350" i="3" s="1"/>
  <c r="GD350" i="3"/>
  <c r="GE350" i="3" s="1"/>
  <c r="FX350" i="3"/>
  <c r="FY350" i="3" s="1"/>
  <c r="FE350" i="3"/>
  <c r="FF350" i="3" s="1"/>
  <c r="ES350" i="3"/>
  <c r="ET350" i="3" s="1"/>
  <c r="CI350" i="3"/>
  <c r="CJ350" i="3" s="1"/>
  <c r="DA350" i="3"/>
  <c r="DB350" i="3" s="1"/>
  <c r="DZ350" i="3"/>
  <c r="EA350" i="3" s="1"/>
  <c r="EY350" i="3"/>
  <c r="EZ350" i="3" s="1"/>
  <c r="GP342" i="3"/>
  <c r="GQ342" i="3" s="1"/>
  <c r="FX342" i="3"/>
  <c r="FY342" i="3" s="1"/>
  <c r="GD342" i="3"/>
  <c r="GE342" i="3" s="1"/>
  <c r="FE342" i="3"/>
  <c r="FF342" i="3" s="1"/>
  <c r="EY342" i="3"/>
  <c r="EZ342" i="3" s="1"/>
  <c r="ES342" i="3"/>
  <c r="ET342" i="3" s="1"/>
  <c r="DZ342" i="3"/>
  <c r="EA342" i="3" s="1"/>
  <c r="DA342" i="3"/>
  <c r="DB342" i="3" s="1"/>
  <c r="CI342" i="3"/>
  <c r="CJ342" i="3" s="1"/>
  <c r="GD334" i="3"/>
  <c r="GE334" i="3" s="1"/>
  <c r="FX334" i="3"/>
  <c r="FY334" i="3" s="1"/>
  <c r="FE334" i="3"/>
  <c r="FF334" i="3" s="1"/>
  <c r="EY334" i="3"/>
  <c r="EZ334" i="3" s="1"/>
  <c r="ES334" i="3"/>
  <c r="ET334" i="3" s="1"/>
  <c r="GP334" i="3"/>
  <c r="GQ334" i="3" s="1"/>
  <c r="DZ334" i="3"/>
  <c r="EA334" i="3" s="1"/>
  <c r="CI334" i="3"/>
  <c r="CJ334" i="3" s="1"/>
  <c r="DA334" i="3"/>
  <c r="DB334" i="3" s="1"/>
  <c r="GP326" i="3"/>
  <c r="GQ326" i="3" s="1"/>
  <c r="FX326" i="3"/>
  <c r="FY326" i="3" s="1"/>
  <c r="GD326" i="3"/>
  <c r="GE326" i="3" s="1"/>
  <c r="EY326" i="3"/>
  <c r="EZ326" i="3" s="1"/>
  <c r="FE326" i="3"/>
  <c r="FF326" i="3" s="1"/>
  <c r="DZ326" i="3"/>
  <c r="EA326" i="3" s="1"/>
  <c r="ES326" i="3"/>
  <c r="ET326" i="3" s="1"/>
  <c r="DA326" i="3"/>
  <c r="DB326" i="3" s="1"/>
  <c r="CI326" i="3"/>
  <c r="CJ326" i="3" s="1"/>
  <c r="GD318" i="3"/>
  <c r="GE318" i="3" s="1"/>
  <c r="GP318" i="3"/>
  <c r="GQ318" i="3" s="1"/>
  <c r="ES318" i="3"/>
  <c r="ET318" i="3" s="1"/>
  <c r="FE318" i="3"/>
  <c r="FF318" i="3" s="1"/>
  <c r="DZ318" i="3"/>
  <c r="EA318" i="3" s="1"/>
  <c r="EY318" i="3"/>
  <c r="EZ318" i="3" s="1"/>
  <c r="DA318" i="3"/>
  <c r="DB318" i="3" s="1"/>
  <c r="FX318" i="3"/>
  <c r="FY318" i="3" s="1"/>
  <c r="CI318" i="3"/>
  <c r="CJ318" i="3" s="1"/>
  <c r="GD310" i="3"/>
  <c r="GE310" i="3" s="1"/>
  <c r="GP310" i="3"/>
  <c r="GQ310" i="3" s="1"/>
  <c r="FX310" i="3"/>
  <c r="FY310" i="3" s="1"/>
  <c r="FE310" i="3"/>
  <c r="FF310" i="3" s="1"/>
  <c r="DZ310" i="3"/>
  <c r="EA310" i="3" s="1"/>
  <c r="ES310" i="3"/>
  <c r="ET310" i="3" s="1"/>
  <c r="EY310" i="3"/>
  <c r="EZ310" i="3" s="1"/>
  <c r="CI310" i="3"/>
  <c r="CJ310" i="3" s="1"/>
  <c r="DA310" i="3"/>
  <c r="DB310" i="3" s="1"/>
  <c r="GD302" i="3"/>
  <c r="GE302" i="3" s="1"/>
  <c r="EY302" i="3"/>
  <c r="EZ302" i="3" s="1"/>
  <c r="GP302" i="3"/>
  <c r="GQ302" i="3" s="1"/>
  <c r="FX302" i="3"/>
  <c r="FY302" i="3" s="1"/>
  <c r="DZ302" i="3"/>
  <c r="EA302" i="3" s="1"/>
  <c r="ES302" i="3"/>
  <c r="ET302" i="3" s="1"/>
  <c r="FE302" i="3"/>
  <c r="FF302" i="3" s="1"/>
  <c r="DA302" i="3"/>
  <c r="DB302" i="3" s="1"/>
  <c r="CI302" i="3"/>
  <c r="CJ302" i="3" s="1"/>
  <c r="GP294" i="3"/>
  <c r="GQ294" i="3" s="1"/>
  <c r="GD294" i="3"/>
  <c r="GE294" i="3" s="1"/>
  <c r="FX294" i="3"/>
  <c r="FY294" i="3" s="1"/>
  <c r="ES294" i="3"/>
  <c r="ET294" i="3" s="1"/>
  <c r="FE294" i="3"/>
  <c r="FF294" i="3" s="1"/>
  <c r="EY294" i="3"/>
  <c r="EZ294" i="3" s="1"/>
  <c r="DZ294" i="3"/>
  <c r="EA294" i="3" s="1"/>
  <c r="CI294" i="3"/>
  <c r="CJ294" i="3" s="1"/>
  <c r="DA294" i="3"/>
  <c r="DB294" i="3" s="1"/>
  <c r="GP286" i="3"/>
  <c r="GQ286" i="3" s="1"/>
  <c r="GD286" i="3"/>
  <c r="GE286" i="3" s="1"/>
  <c r="FX286" i="3"/>
  <c r="FY286" i="3" s="1"/>
  <c r="DZ286" i="3"/>
  <c r="EA286" i="3" s="1"/>
  <c r="ES286" i="3"/>
  <c r="ET286" i="3" s="1"/>
  <c r="EY286" i="3"/>
  <c r="EZ286" i="3" s="1"/>
  <c r="FE286" i="3"/>
  <c r="FF286" i="3" s="1"/>
  <c r="CI286" i="3"/>
  <c r="CJ286" i="3" s="1"/>
  <c r="DA286" i="3"/>
  <c r="DB286" i="3" s="1"/>
  <c r="GP278" i="3"/>
  <c r="GQ278" i="3" s="1"/>
  <c r="GD278" i="3"/>
  <c r="GE278" i="3" s="1"/>
  <c r="FE278" i="3"/>
  <c r="FF278" i="3" s="1"/>
  <c r="DZ278" i="3"/>
  <c r="EA278" i="3" s="1"/>
  <c r="FX278" i="3"/>
  <c r="FY278" i="3" s="1"/>
  <c r="EY278" i="3"/>
  <c r="EZ278" i="3" s="1"/>
  <c r="ES278" i="3"/>
  <c r="ET278" i="3" s="1"/>
  <c r="DA278" i="3"/>
  <c r="DB278" i="3" s="1"/>
  <c r="CI278" i="3"/>
  <c r="CJ278" i="3" s="1"/>
  <c r="GD270" i="3"/>
  <c r="GE270" i="3" s="1"/>
  <c r="GP270" i="3"/>
  <c r="GQ270" i="3" s="1"/>
  <c r="FX270" i="3"/>
  <c r="FY270" i="3" s="1"/>
  <c r="FE270" i="3"/>
  <c r="FF270" i="3" s="1"/>
  <c r="EY270" i="3"/>
  <c r="EZ270" i="3" s="1"/>
  <c r="ES270" i="3"/>
  <c r="ET270" i="3" s="1"/>
  <c r="DZ270" i="3"/>
  <c r="EA270" i="3" s="1"/>
  <c r="CI270" i="3"/>
  <c r="CJ270" i="3" s="1"/>
  <c r="DA270" i="3"/>
  <c r="DB270" i="3" s="1"/>
  <c r="GP262" i="3"/>
  <c r="GQ262" i="3" s="1"/>
  <c r="EY262" i="3"/>
  <c r="EZ262" i="3" s="1"/>
  <c r="FE262" i="3"/>
  <c r="FF262" i="3" s="1"/>
  <c r="DZ262" i="3"/>
  <c r="EA262" i="3" s="1"/>
  <c r="ES262" i="3"/>
  <c r="ET262" i="3" s="1"/>
  <c r="GD262" i="3"/>
  <c r="GE262" i="3" s="1"/>
  <c r="FX262" i="3"/>
  <c r="FY262" i="3" s="1"/>
  <c r="DA262" i="3"/>
  <c r="DB262" i="3" s="1"/>
  <c r="CI262" i="3"/>
  <c r="CJ262" i="3" s="1"/>
  <c r="GD254" i="3"/>
  <c r="GE254" i="3" s="1"/>
  <c r="FX254" i="3"/>
  <c r="FY254" i="3" s="1"/>
  <c r="GP254" i="3"/>
  <c r="GQ254" i="3" s="1"/>
  <c r="FE254" i="3"/>
  <c r="FF254" i="3" s="1"/>
  <c r="DZ254" i="3"/>
  <c r="EA254" i="3" s="1"/>
  <c r="ES254" i="3"/>
  <c r="ET254" i="3" s="1"/>
  <c r="EY254" i="3"/>
  <c r="EZ254" i="3" s="1"/>
  <c r="DA254" i="3"/>
  <c r="DB254" i="3" s="1"/>
  <c r="CI254" i="3"/>
  <c r="CJ254" i="3" s="1"/>
  <c r="CO413" i="3"/>
  <c r="CP413" i="3" s="1"/>
  <c r="CO405" i="3"/>
  <c r="CP405" i="3" s="1"/>
  <c r="CO397" i="3"/>
  <c r="CP397" i="3" s="1"/>
  <c r="CO389" i="3"/>
  <c r="CP389" i="3" s="1"/>
  <c r="CO381" i="3"/>
  <c r="CP381" i="3" s="1"/>
  <c r="CO373" i="3"/>
  <c r="CP373" i="3" s="1"/>
  <c r="CO365" i="3"/>
  <c r="CP365" i="3" s="1"/>
  <c r="CO357" i="3"/>
  <c r="CP357" i="3" s="1"/>
  <c r="CO349" i="3"/>
  <c r="CP349" i="3" s="1"/>
  <c r="CO341" i="3"/>
  <c r="CP341" i="3" s="1"/>
  <c r="CO333" i="3"/>
  <c r="CP333" i="3" s="1"/>
  <c r="CO325" i="3"/>
  <c r="CP325" i="3" s="1"/>
  <c r="CO317" i="3"/>
  <c r="CP317" i="3" s="1"/>
  <c r="CO309" i="3"/>
  <c r="CP309" i="3" s="1"/>
  <c r="CO301" i="3"/>
  <c r="CP301" i="3" s="1"/>
  <c r="CO293" i="3"/>
  <c r="CP293" i="3" s="1"/>
  <c r="CO285" i="3"/>
  <c r="CP285" i="3" s="1"/>
  <c r="CO277" i="3"/>
  <c r="CP277" i="3" s="1"/>
  <c r="CO269" i="3"/>
  <c r="CP269" i="3" s="1"/>
  <c r="CO261" i="3"/>
  <c r="CP261" i="3" s="1"/>
  <c r="CO253" i="3"/>
  <c r="CP253" i="3" s="1"/>
  <c r="CO245" i="3"/>
  <c r="CP245" i="3" s="1"/>
  <c r="CO237" i="3"/>
  <c r="CP237" i="3" s="1"/>
  <c r="CO229" i="3"/>
  <c r="CP229" i="3" s="1"/>
  <c r="CO221" i="3"/>
  <c r="CP221" i="3" s="1"/>
  <c r="CO213" i="3"/>
  <c r="CP213" i="3" s="1"/>
  <c r="CO205" i="3"/>
  <c r="CP205" i="3" s="1"/>
  <c r="CO197" i="3"/>
  <c r="CP197" i="3" s="1"/>
  <c r="CO189" i="3"/>
  <c r="CP189" i="3" s="1"/>
  <c r="CO181" i="3"/>
  <c r="CP181" i="3" s="1"/>
  <c r="CO173" i="3"/>
  <c r="CP173" i="3" s="1"/>
  <c r="CO165" i="3"/>
  <c r="CP165" i="3" s="1"/>
  <c r="CO157" i="3"/>
  <c r="CP157" i="3" s="1"/>
  <c r="CO149" i="3"/>
  <c r="CP149" i="3" s="1"/>
  <c r="CO141" i="3"/>
  <c r="CP141" i="3" s="1"/>
  <c r="CO133" i="3"/>
  <c r="CP133" i="3" s="1"/>
  <c r="CO125" i="3"/>
  <c r="CP125" i="3" s="1"/>
  <c r="CO117" i="3"/>
  <c r="CP117" i="3" s="1"/>
  <c r="CO109" i="3"/>
  <c r="CP109" i="3" s="1"/>
  <c r="CO101" i="3"/>
  <c r="CP101" i="3" s="1"/>
  <c r="CO93" i="3"/>
  <c r="CP93" i="3" s="1"/>
  <c r="CO85" i="3"/>
  <c r="CP85" i="3" s="1"/>
  <c r="CO77" i="3"/>
  <c r="CP77" i="3" s="1"/>
  <c r="CO69" i="3"/>
  <c r="CP69" i="3" s="1"/>
  <c r="CU412" i="3"/>
  <c r="CV412" i="3" s="1"/>
  <c r="CU404" i="3"/>
  <c r="CV404" i="3" s="1"/>
  <c r="CU396" i="3"/>
  <c r="CV396" i="3" s="1"/>
  <c r="CU388" i="3"/>
  <c r="CV388" i="3" s="1"/>
  <c r="CU380" i="3"/>
  <c r="CV380" i="3" s="1"/>
  <c r="CU372" i="3"/>
  <c r="CV372" i="3" s="1"/>
  <c r="CU364" i="3"/>
  <c r="CV364" i="3" s="1"/>
  <c r="CU356" i="3"/>
  <c r="CV356" i="3" s="1"/>
  <c r="CU348" i="3"/>
  <c r="CV348" i="3" s="1"/>
  <c r="CU340" i="3"/>
  <c r="CV340" i="3" s="1"/>
  <c r="CU332" i="3"/>
  <c r="CV332" i="3" s="1"/>
  <c r="CU324" i="3"/>
  <c r="CV324" i="3" s="1"/>
  <c r="CU316" i="3"/>
  <c r="CV316" i="3" s="1"/>
  <c r="CU308" i="3"/>
  <c r="CV308" i="3" s="1"/>
  <c r="CU300" i="3"/>
  <c r="CV300" i="3" s="1"/>
  <c r="CU292" i="3"/>
  <c r="CV292" i="3" s="1"/>
  <c r="CU284" i="3"/>
  <c r="CV284" i="3" s="1"/>
  <c r="CU276" i="3"/>
  <c r="CV276" i="3" s="1"/>
  <c r="CU268" i="3"/>
  <c r="CV268" i="3" s="1"/>
  <c r="CU260" i="3"/>
  <c r="CV260" i="3" s="1"/>
  <c r="CU252" i="3"/>
  <c r="CV252" i="3" s="1"/>
  <c r="CU244" i="3"/>
  <c r="CV244" i="3" s="1"/>
  <c r="CU236" i="3"/>
  <c r="CV236" i="3" s="1"/>
  <c r="CU228" i="3"/>
  <c r="CV228" i="3" s="1"/>
  <c r="CU220" i="3"/>
  <c r="CV220" i="3" s="1"/>
  <c r="CU212" i="3"/>
  <c r="CV212" i="3" s="1"/>
  <c r="CU204" i="3"/>
  <c r="CV204" i="3" s="1"/>
  <c r="CU196" i="3"/>
  <c r="CV196" i="3" s="1"/>
  <c r="CU188" i="3"/>
  <c r="CV188" i="3" s="1"/>
  <c r="CU180" i="3"/>
  <c r="CV180" i="3" s="1"/>
  <c r="CU172" i="3"/>
  <c r="CV172" i="3" s="1"/>
  <c r="CU164" i="3"/>
  <c r="CV164" i="3" s="1"/>
  <c r="CU156" i="3"/>
  <c r="CV156" i="3" s="1"/>
  <c r="CU148" i="3"/>
  <c r="CV148" i="3" s="1"/>
  <c r="CU140" i="3"/>
  <c r="CV140" i="3" s="1"/>
  <c r="CU132" i="3"/>
  <c r="CV132" i="3" s="1"/>
  <c r="CU124" i="3"/>
  <c r="CV124" i="3" s="1"/>
  <c r="CU116" i="3"/>
  <c r="CV116" i="3" s="1"/>
  <c r="CU108" i="3"/>
  <c r="CV108" i="3" s="1"/>
  <c r="CU100" i="3"/>
  <c r="CV100" i="3" s="1"/>
  <c r="CU92" i="3"/>
  <c r="CV92" i="3" s="1"/>
  <c r="CU84" i="3"/>
  <c r="CV84" i="3" s="1"/>
  <c r="CU76" i="3"/>
  <c r="CV76" i="3" s="1"/>
  <c r="CU68" i="3"/>
  <c r="CV68" i="3" s="1"/>
  <c r="DG410" i="3"/>
  <c r="DH410" i="3" s="1"/>
  <c r="DG402" i="3"/>
  <c r="DH402" i="3" s="1"/>
  <c r="DG394" i="3"/>
  <c r="DH394" i="3" s="1"/>
  <c r="DG386" i="3"/>
  <c r="DH386" i="3" s="1"/>
  <c r="DG378" i="3"/>
  <c r="DH378" i="3" s="1"/>
  <c r="DG370" i="3"/>
  <c r="DH370" i="3" s="1"/>
  <c r="DG362" i="3"/>
  <c r="DH362" i="3" s="1"/>
  <c r="DG354" i="3"/>
  <c r="DH354" i="3" s="1"/>
  <c r="DG346" i="3"/>
  <c r="DH346" i="3" s="1"/>
  <c r="DG338" i="3"/>
  <c r="DH338" i="3" s="1"/>
  <c r="DG330" i="3"/>
  <c r="DH330" i="3" s="1"/>
  <c r="DG322" i="3"/>
  <c r="DH322" i="3" s="1"/>
  <c r="DG314" i="3"/>
  <c r="DH314" i="3" s="1"/>
  <c r="DG306" i="3"/>
  <c r="DH306" i="3" s="1"/>
  <c r="DG298" i="3"/>
  <c r="DH298" i="3" s="1"/>
  <c r="DG290" i="3"/>
  <c r="DH290" i="3" s="1"/>
  <c r="DG282" i="3"/>
  <c r="DH282" i="3" s="1"/>
  <c r="DG274" i="3"/>
  <c r="DH274" i="3" s="1"/>
  <c r="DG266" i="3"/>
  <c r="DH266" i="3" s="1"/>
  <c r="DG258" i="3"/>
  <c r="DH258" i="3" s="1"/>
  <c r="DG250" i="3"/>
  <c r="DH250" i="3" s="1"/>
  <c r="DG242" i="3"/>
  <c r="DH242" i="3" s="1"/>
  <c r="DG234" i="3"/>
  <c r="DH234" i="3" s="1"/>
  <c r="DG226" i="3"/>
  <c r="DH226" i="3" s="1"/>
  <c r="DG218" i="3"/>
  <c r="DH218" i="3" s="1"/>
  <c r="DG210" i="3"/>
  <c r="DH210" i="3" s="1"/>
  <c r="DG202" i="3"/>
  <c r="DH202" i="3" s="1"/>
  <c r="DG194" i="3"/>
  <c r="DH194" i="3" s="1"/>
  <c r="DG186" i="3"/>
  <c r="DH186" i="3" s="1"/>
  <c r="DG178" i="3"/>
  <c r="DH178" i="3" s="1"/>
  <c r="DG170" i="3"/>
  <c r="DH170" i="3" s="1"/>
  <c r="DG162" i="3"/>
  <c r="DH162" i="3" s="1"/>
  <c r="DG154" i="3"/>
  <c r="DH154" i="3" s="1"/>
  <c r="DG146" i="3"/>
  <c r="DH146" i="3" s="1"/>
  <c r="DG138" i="3"/>
  <c r="DH138" i="3" s="1"/>
  <c r="DG130" i="3"/>
  <c r="DH130" i="3" s="1"/>
  <c r="DG122" i="3"/>
  <c r="DH122" i="3" s="1"/>
  <c r="DG114" i="3"/>
  <c r="DH114" i="3" s="1"/>
  <c r="DG106" i="3"/>
  <c r="DH106" i="3" s="1"/>
  <c r="DG98" i="3"/>
  <c r="DH98" i="3" s="1"/>
  <c r="DG90" i="3"/>
  <c r="DH90" i="3" s="1"/>
  <c r="DG82" i="3"/>
  <c r="DH82" i="3" s="1"/>
  <c r="DG74" i="3"/>
  <c r="DH74" i="3" s="1"/>
  <c r="DG79" i="3"/>
  <c r="DH79" i="3" s="1"/>
  <c r="DM237" i="3"/>
  <c r="DN237" i="3" s="1"/>
  <c r="DM141" i="3"/>
  <c r="DN141" i="3" s="1"/>
  <c r="DS245" i="3"/>
  <c r="DT245" i="3" s="1"/>
  <c r="DS133" i="3"/>
  <c r="DT133" i="3" s="1"/>
  <c r="EG411" i="3"/>
  <c r="EH411" i="3" s="1"/>
  <c r="EG371" i="3"/>
  <c r="EH371" i="3" s="1"/>
  <c r="EG339" i="3"/>
  <c r="EH339" i="3" s="1"/>
  <c r="EG307" i="3"/>
  <c r="EH307" i="3" s="1"/>
  <c r="EG283" i="3"/>
  <c r="EH283" i="3" s="1"/>
  <c r="EG259" i="3"/>
  <c r="EH259" i="3" s="1"/>
  <c r="EG187" i="3"/>
  <c r="EH187" i="3" s="1"/>
  <c r="EG99" i="3"/>
  <c r="EH99" i="3" s="1"/>
  <c r="EM218" i="3"/>
  <c r="EN218" i="3" s="1"/>
  <c r="EM202" i="3"/>
  <c r="EN202" i="3" s="1"/>
  <c r="EM170" i="3"/>
  <c r="EN170" i="3" s="1"/>
  <c r="EM98" i="3"/>
  <c r="EN98" i="3" s="1"/>
  <c r="FK238" i="3"/>
  <c r="FL238" i="3" s="1"/>
  <c r="FK230" i="3"/>
  <c r="FL230" i="3" s="1"/>
  <c r="FK70" i="3"/>
  <c r="FL70" i="3" s="1"/>
  <c r="FQ237" i="3"/>
  <c r="FR237" i="3" s="1"/>
  <c r="GP105" i="3"/>
  <c r="GQ105" i="3" s="1"/>
  <c r="GD105" i="3"/>
  <c r="GE105" i="3" s="1"/>
  <c r="FX105" i="3"/>
  <c r="FY105" i="3" s="1"/>
  <c r="FE105" i="3"/>
  <c r="FF105" i="3" s="1"/>
  <c r="ES105" i="3"/>
  <c r="ET105" i="3" s="1"/>
  <c r="DZ105" i="3"/>
  <c r="EA105" i="3" s="1"/>
  <c r="CI105" i="3"/>
  <c r="CJ105" i="3" s="1"/>
  <c r="EY105" i="3"/>
  <c r="EZ105" i="3" s="1"/>
  <c r="DA105" i="3"/>
  <c r="DB105" i="3" s="1"/>
  <c r="GP120" i="3"/>
  <c r="GQ120" i="3" s="1"/>
  <c r="GD120" i="3"/>
  <c r="GE120" i="3" s="1"/>
  <c r="FX120" i="3"/>
  <c r="FY120" i="3" s="1"/>
  <c r="EY120" i="3"/>
  <c r="EZ120" i="3" s="1"/>
  <c r="ES120" i="3"/>
  <c r="ET120" i="3" s="1"/>
  <c r="FE120" i="3"/>
  <c r="FF120" i="3" s="1"/>
  <c r="CI120" i="3"/>
  <c r="CJ120" i="3" s="1"/>
  <c r="DA120" i="3"/>
  <c r="DB120" i="3" s="1"/>
  <c r="DZ120" i="3"/>
  <c r="EA120" i="3" s="1"/>
  <c r="FX131" i="3"/>
  <c r="FY131" i="3" s="1"/>
  <c r="GP131" i="3"/>
  <c r="GQ131" i="3" s="1"/>
  <c r="FE131" i="3"/>
  <c r="FF131" i="3" s="1"/>
  <c r="ES131" i="3"/>
  <c r="ET131" i="3" s="1"/>
  <c r="EY131" i="3"/>
  <c r="EZ131" i="3" s="1"/>
  <c r="DZ131" i="3"/>
  <c r="EA131" i="3" s="1"/>
  <c r="DA131" i="3"/>
  <c r="DB131" i="3" s="1"/>
  <c r="GD131" i="3"/>
  <c r="GE131" i="3" s="1"/>
  <c r="CI131" i="3"/>
  <c r="CJ131" i="3" s="1"/>
  <c r="GP194" i="3"/>
  <c r="GQ194" i="3" s="1"/>
  <c r="GD194" i="3"/>
  <c r="GE194" i="3" s="1"/>
  <c r="FX194" i="3"/>
  <c r="FY194" i="3" s="1"/>
  <c r="FE194" i="3"/>
  <c r="FF194" i="3" s="1"/>
  <c r="EY194" i="3"/>
  <c r="EZ194" i="3" s="1"/>
  <c r="ES194" i="3"/>
  <c r="ET194" i="3" s="1"/>
  <c r="DZ194" i="3"/>
  <c r="EA194" i="3" s="1"/>
  <c r="DA194" i="3"/>
  <c r="DB194" i="3" s="1"/>
  <c r="CI194" i="3"/>
  <c r="CJ194" i="3" s="1"/>
  <c r="GP224" i="3"/>
  <c r="GQ224" i="3" s="1"/>
  <c r="EY224" i="3"/>
  <c r="EZ224" i="3" s="1"/>
  <c r="GD224" i="3"/>
  <c r="GE224" i="3" s="1"/>
  <c r="FX224" i="3"/>
  <c r="FY224" i="3" s="1"/>
  <c r="ES224" i="3"/>
  <c r="ET224" i="3" s="1"/>
  <c r="FE224" i="3"/>
  <c r="FF224" i="3" s="1"/>
  <c r="CI224" i="3"/>
  <c r="CJ224" i="3" s="1"/>
  <c r="DA224" i="3"/>
  <c r="DB224" i="3" s="1"/>
  <c r="DZ224" i="3"/>
  <c r="EA224" i="3" s="1"/>
  <c r="GD244" i="3"/>
  <c r="GE244" i="3" s="1"/>
  <c r="GP244" i="3"/>
  <c r="GQ244" i="3" s="1"/>
  <c r="EY244" i="3"/>
  <c r="EZ244" i="3" s="1"/>
  <c r="ES244" i="3"/>
  <c r="ET244" i="3" s="1"/>
  <c r="FX244" i="3"/>
  <c r="FY244" i="3" s="1"/>
  <c r="FE244" i="3"/>
  <c r="FF244" i="3" s="1"/>
  <c r="DZ244" i="3"/>
  <c r="EA244" i="3" s="1"/>
  <c r="CI244" i="3"/>
  <c r="CJ244" i="3" s="1"/>
  <c r="DA244" i="3"/>
  <c r="DB244" i="3" s="1"/>
  <c r="GD228" i="3"/>
  <c r="GE228" i="3" s="1"/>
  <c r="GP228" i="3"/>
  <c r="GQ228" i="3" s="1"/>
  <c r="EY228" i="3"/>
  <c r="EZ228" i="3" s="1"/>
  <c r="ES228" i="3"/>
  <c r="ET228" i="3" s="1"/>
  <c r="FE228" i="3"/>
  <c r="FF228" i="3" s="1"/>
  <c r="DZ228" i="3"/>
  <c r="EA228" i="3" s="1"/>
  <c r="DA228" i="3"/>
  <c r="DB228" i="3" s="1"/>
  <c r="FX228" i="3"/>
  <c r="FY228" i="3" s="1"/>
  <c r="CI228" i="3"/>
  <c r="CJ228" i="3" s="1"/>
  <c r="GP386" i="3"/>
  <c r="GQ386" i="3" s="1"/>
  <c r="FE386" i="3"/>
  <c r="FF386" i="3" s="1"/>
  <c r="FX386" i="3"/>
  <c r="FY386" i="3" s="1"/>
  <c r="EY386" i="3"/>
  <c r="EZ386" i="3" s="1"/>
  <c r="DA386" i="3"/>
  <c r="DB386" i="3" s="1"/>
  <c r="DZ386" i="3"/>
  <c r="EA386" i="3" s="1"/>
  <c r="ES386" i="3"/>
  <c r="ET386" i="3" s="1"/>
  <c r="CI386" i="3"/>
  <c r="CJ386" i="3" s="1"/>
  <c r="GD386" i="3"/>
  <c r="GE386" i="3" s="1"/>
  <c r="GD370" i="3"/>
  <c r="GE370" i="3" s="1"/>
  <c r="GP370" i="3"/>
  <c r="GQ370" i="3" s="1"/>
  <c r="FX370" i="3"/>
  <c r="FY370" i="3" s="1"/>
  <c r="FE370" i="3"/>
  <c r="FF370" i="3" s="1"/>
  <c r="ES370" i="3"/>
  <c r="ET370" i="3" s="1"/>
  <c r="DA370" i="3"/>
  <c r="DB370" i="3" s="1"/>
  <c r="DZ370" i="3"/>
  <c r="EA370" i="3" s="1"/>
  <c r="EY370" i="3"/>
  <c r="EZ370" i="3" s="1"/>
  <c r="CI370" i="3"/>
  <c r="CJ370" i="3" s="1"/>
  <c r="GD346" i="3"/>
  <c r="GE346" i="3" s="1"/>
  <c r="GP346" i="3"/>
  <c r="GQ346" i="3" s="1"/>
  <c r="FE346" i="3"/>
  <c r="FF346" i="3" s="1"/>
  <c r="EY346" i="3"/>
  <c r="EZ346" i="3" s="1"/>
  <c r="ES346" i="3"/>
  <c r="ET346" i="3" s="1"/>
  <c r="DA346" i="3"/>
  <c r="DB346" i="3" s="1"/>
  <c r="FX346" i="3"/>
  <c r="FY346" i="3" s="1"/>
  <c r="CI346" i="3"/>
  <c r="CJ346" i="3" s="1"/>
  <c r="DZ346" i="3"/>
  <c r="EA346" i="3" s="1"/>
  <c r="GP314" i="3"/>
  <c r="GQ314" i="3" s="1"/>
  <c r="FX314" i="3"/>
  <c r="FY314" i="3" s="1"/>
  <c r="GD314" i="3"/>
  <c r="GE314" i="3" s="1"/>
  <c r="FE314" i="3"/>
  <c r="FF314" i="3" s="1"/>
  <c r="EY314" i="3"/>
  <c r="EZ314" i="3" s="1"/>
  <c r="DA314" i="3"/>
  <c r="DB314" i="3" s="1"/>
  <c r="DZ314" i="3"/>
  <c r="EA314" i="3" s="1"/>
  <c r="ES314" i="3"/>
  <c r="ET314" i="3" s="1"/>
  <c r="CI314" i="3"/>
  <c r="CJ314" i="3" s="1"/>
  <c r="GD282" i="3"/>
  <c r="GE282" i="3" s="1"/>
  <c r="FX282" i="3"/>
  <c r="FY282" i="3" s="1"/>
  <c r="FE282" i="3"/>
  <c r="FF282" i="3" s="1"/>
  <c r="EY282" i="3"/>
  <c r="EZ282" i="3" s="1"/>
  <c r="ES282" i="3"/>
  <c r="ET282" i="3" s="1"/>
  <c r="GP282" i="3"/>
  <c r="GQ282" i="3" s="1"/>
  <c r="DZ282" i="3"/>
  <c r="EA282" i="3" s="1"/>
  <c r="DA282" i="3"/>
  <c r="DB282" i="3" s="1"/>
  <c r="CI282" i="3"/>
  <c r="CJ282" i="3" s="1"/>
  <c r="GP250" i="3"/>
  <c r="GQ250" i="3" s="1"/>
  <c r="FX250" i="3"/>
  <c r="FY250" i="3" s="1"/>
  <c r="GD250" i="3"/>
  <c r="GE250" i="3" s="1"/>
  <c r="FE250" i="3"/>
  <c r="FF250" i="3" s="1"/>
  <c r="EY250" i="3"/>
  <c r="EZ250" i="3" s="1"/>
  <c r="ES250" i="3"/>
  <c r="ET250" i="3" s="1"/>
  <c r="DZ250" i="3"/>
  <c r="EA250" i="3" s="1"/>
  <c r="DA250" i="3"/>
  <c r="DB250" i="3" s="1"/>
  <c r="CI250" i="3"/>
  <c r="CJ250" i="3" s="1"/>
  <c r="CO217" i="3"/>
  <c r="CP217" i="3" s="1"/>
  <c r="CO105" i="3"/>
  <c r="CP105" i="3" s="1"/>
  <c r="CO89" i="3"/>
  <c r="CP89" i="3" s="1"/>
  <c r="GP103" i="3"/>
  <c r="GQ103" i="3" s="1"/>
  <c r="FX103" i="3"/>
  <c r="FY103" i="3" s="1"/>
  <c r="FE103" i="3"/>
  <c r="FF103" i="3" s="1"/>
  <c r="GD103" i="3"/>
  <c r="GE103" i="3" s="1"/>
  <c r="EY103" i="3"/>
  <c r="EZ103" i="3" s="1"/>
  <c r="ES103" i="3"/>
  <c r="ET103" i="3" s="1"/>
  <c r="DA103" i="3"/>
  <c r="DB103" i="3" s="1"/>
  <c r="CI103" i="3"/>
  <c r="CJ103" i="3" s="1"/>
  <c r="DZ103" i="3"/>
  <c r="EA103" i="3" s="1"/>
  <c r="GD126" i="3"/>
  <c r="GE126" i="3" s="1"/>
  <c r="FX126" i="3"/>
  <c r="FY126" i="3" s="1"/>
  <c r="GP126" i="3"/>
  <c r="GQ126" i="3" s="1"/>
  <c r="FE126" i="3"/>
  <c r="FF126" i="3" s="1"/>
  <c r="DZ126" i="3"/>
  <c r="EA126" i="3" s="1"/>
  <c r="EY126" i="3"/>
  <c r="EZ126" i="3" s="1"/>
  <c r="DA126" i="3"/>
  <c r="DB126" i="3" s="1"/>
  <c r="ES126" i="3"/>
  <c r="ET126" i="3" s="1"/>
  <c r="CI126" i="3"/>
  <c r="CJ126" i="3" s="1"/>
  <c r="GP110" i="3"/>
  <c r="GQ110" i="3" s="1"/>
  <c r="GD110" i="3"/>
  <c r="GE110" i="3" s="1"/>
  <c r="FX110" i="3"/>
  <c r="FY110" i="3" s="1"/>
  <c r="FE110" i="3"/>
  <c r="FF110" i="3" s="1"/>
  <c r="DZ110" i="3"/>
  <c r="EA110" i="3" s="1"/>
  <c r="EY110" i="3"/>
  <c r="EZ110" i="3" s="1"/>
  <c r="DA110" i="3"/>
  <c r="DB110" i="3" s="1"/>
  <c r="ES110" i="3"/>
  <c r="ET110" i="3" s="1"/>
  <c r="CI110" i="3"/>
  <c r="CJ110" i="3" s="1"/>
  <c r="GP129" i="3"/>
  <c r="GQ129" i="3" s="1"/>
  <c r="FX129" i="3"/>
  <c r="FY129" i="3" s="1"/>
  <c r="FE129" i="3"/>
  <c r="FF129" i="3" s="1"/>
  <c r="GD129" i="3"/>
  <c r="GE129" i="3" s="1"/>
  <c r="CI129" i="3"/>
  <c r="CJ129" i="3" s="1"/>
  <c r="DZ129" i="3"/>
  <c r="EA129" i="3" s="1"/>
  <c r="ES129" i="3"/>
  <c r="ET129" i="3" s="1"/>
  <c r="EY129" i="3"/>
  <c r="EZ129" i="3" s="1"/>
  <c r="DA129" i="3"/>
  <c r="DB129" i="3" s="1"/>
  <c r="GP151" i="3"/>
  <c r="GQ151" i="3" s="1"/>
  <c r="GD151" i="3"/>
  <c r="GE151" i="3" s="1"/>
  <c r="FX151" i="3"/>
  <c r="FY151" i="3" s="1"/>
  <c r="FE151" i="3"/>
  <c r="FF151" i="3" s="1"/>
  <c r="EY151" i="3"/>
  <c r="EZ151" i="3" s="1"/>
  <c r="DZ151" i="3"/>
  <c r="EA151" i="3" s="1"/>
  <c r="DA151" i="3"/>
  <c r="DB151" i="3" s="1"/>
  <c r="CI151" i="3"/>
  <c r="CJ151" i="3" s="1"/>
  <c r="ES151" i="3"/>
  <c r="ET151" i="3" s="1"/>
  <c r="GP184" i="3"/>
  <c r="GQ184" i="3" s="1"/>
  <c r="FX184" i="3"/>
  <c r="FY184" i="3" s="1"/>
  <c r="EY184" i="3"/>
  <c r="EZ184" i="3" s="1"/>
  <c r="ES184" i="3"/>
  <c r="ET184" i="3" s="1"/>
  <c r="GD184" i="3"/>
  <c r="GE184" i="3" s="1"/>
  <c r="CI184" i="3"/>
  <c r="CJ184" i="3" s="1"/>
  <c r="DA184" i="3"/>
  <c r="DB184" i="3" s="1"/>
  <c r="DZ184" i="3"/>
  <c r="EA184" i="3" s="1"/>
  <c r="FE184" i="3"/>
  <c r="FF184" i="3" s="1"/>
  <c r="GP214" i="3"/>
  <c r="GQ214" i="3" s="1"/>
  <c r="FE214" i="3"/>
  <c r="FF214" i="3" s="1"/>
  <c r="DZ214" i="3"/>
  <c r="EA214" i="3" s="1"/>
  <c r="EY214" i="3"/>
  <c r="EZ214" i="3" s="1"/>
  <c r="FX214" i="3"/>
  <c r="FY214" i="3" s="1"/>
  <c r="GD214" i="3"/>
  <c r="GE214" i="3" s="1"/>
  <c r="ES214" i="3"/>
  <c r="ET214" i="3" s="1"/>
  <c r="DA214" i="3"/>
  <c r="DB214" i="3" s="1"/>
  <c r="CI214" i="3"/>
  <c r="CJ214" i="3" s="1"/>
  <c r="GD242" i="3"/>
  <c r="GE242" i="3" s="1"/>
  <c r="GP242" i="3"/>
  <c r="GQ242" i="3" s="1"/>
  <c r="FX242" i="3"/>
  <c r="FY242" i="3" s="1"/>
  <c r="FE242" i="3"/>
  <c r="FF242" i="3" s="1"/>
  <c r="ES242" i="3"/>
  <c r="ET242" i="3" s="1"/>
  <c r="EY242" i="3"/>
  <c r="EZ242" i="3" s="1"/>
  <c r="DZ242" i="3"/>
  <c r="EA242" i="3" s="1"/>
  <c r="DA242" i="3"/>
  <c r="DB242" i="3" s="1"/>
  <c r="CI242" i="3"/>
  <c r="CJ242" i="3" s="1"/>
  <c r="GP400" i="3"/>
  <c r="GQ400" i="3" s="1"/>
  <c r="GD400" i="3"/>
  <c r="GE400" i="3" s="1"/>
  <c r="FX400" i="3"/>
  <c r="FY400" i="3" s="1"/>
  <c r="EY400" i="3"/>
  <c r="EZ400" i="3" s="1"/>
  <c r="FE400" i="3"/>
  <c r="FF400" i="3" s="1"/>
  <c r="ES400" i="3"/>
  <c r="ET400" i="3" s="1"/>
  <c r="DZ400" i="3"/>
  <c r="EA400" i="3" s="1"/>
  <c r="DA400" i="3"/>
  <c r="DB400" i="3" s="1"/>
  <c r="CI400" i="3"/>
  <c r="CJ400" i="3" s="1"/>
  <c r="GP376" i="3"/>
  <c r="GQ376" i="3" s="1"/>
  <c r="GD376" i="3"/>
  <c r="GE376" i="3" s="1"/>
  <c r="EY376" i="3"/>
  <c r="EZ376" i="3" s="1"/>
  <c r="ES376" i="3"/>
  <c r="ET376" i="3" s="1"/>
  <c r="FX376" i="3"/>
  <c r="FY376" i="3" s="1"/>
  <c r="FE376" i="3"/>
  <c r="FF376" i="3" s="1"/>
  <c r="DZ376" i="3"/>
  <c r="EA376" i="3" s="1"/>
  <c r="DA376" i="3"/>
  <c r="DB376" i="3" s="1"/>
  <c r="CI376" i="3"/>
  <c r="CJ376" i="3" s="1"/>
  <c r="GP344" i="3"/>
  <c r="GQ344" i="3" s="1"/>
  <c r="GD344" i="3"/>
  <c r="GE344" i="3" s="1"/>
  <c r="EY344" i="3"/>
  <c r="EZ344" i="3" s="1"/>
  <c r="ES344" i="3"/>
  <c r="ET344" i="3" s="1"/>
  <c r="FX344" i="3"/>
  <c r="FY344" i="3" s="1"/>
  <c r="DZ344" i="3"/>
  <c r="EA344" i="3" s="1"/>
  <c r="FE344" i="3"/>
  <c r="FF344" i="3" s="1"/>
  <c r="CI344" i="3"/>
  <c r="CJ344" i="3" s="1"/>
  <c r="DA344" i="3"/>
  <c r="DB344" i="3" s="1"/>
  <c r="GP320" i="3"/>
  <c r="GQ320" i="3" s="1"/>
  <c r="GD320" i="3"/>
  <c r="GE320" i="3" s="1"/>
  <c r="FX320" i="3"/>
  <c r="FY320" i="3" s="1"/>
  <c r="EY320" i="3"/>
  <c r="EZ320" i="3" s="1"/>
  <c r="ES320" i="3"/>
  <c r="ET320" i="3" s="1"/>
  <c r="DZ320" i="3"/>
  <c r="EA320" i="3" s="1"/>
  <c r="FE320" i="3"/>
  <c r="FF320" i="3" s="1"/>
  <c r="CI320" i="3"/>
  <c r="CJ320" i="3" s="1"/>
  <c r="DA320" i="3"/>
  <c r="DB320" i="3" s="1"/>
  <c r="GP296" i="3"/>
  <c r="GQ296" i="3" s="1"/>
  <c r="GD296" i="3"/>
  <c r="GE296" i="3" s="1"/>
  <c r="EY296" i="3"/>
  <c r="EZ296" i="3" s="1"/>
  <c r="FE296" i="3"/>
  <c r="FF296" i="3" s="1"/>
  <c r="ES296" i="3"/>
  <c r="ET296" i="3" s="1"/>
  <c r="FX296" i="3"/>
  <c r="FY296" i="3" s="1"/>
  <c r="DZ296" i="3"/>
  <c r="EA296" i="3" s="1"/>
  <c r="CI296" i="3"/>
  <c r="CJ296" i="3" s="1"/>
  <c r="DA296" i="3"/>
  <c r="DB296" i="3" s="1"/>
  <c r="GP272" i="3"/>
  <c r="GQ272" i="3" s="1"/>
  <c r="GD272" i="3"/>
  <c r="GE272" i="3" s="1"/>
  <c r="FX272" i="3"/>
  <c r="FY272" i="3" s="1"/>
  <c r="EY272" i="3"/>
  <c r="EZ272" i="3" s="1"/>
  <c r="FE272" i="3"/>
  <c r="FF272" i="3" s="1"/>
  <c r="ES272" i="3"/>
  <c r="ET272" i="3" s="1"/>
  <c r="DZ272" i="3"/>
  <c r="EA272" i="3" s="1"/>
  <c r="CI272" i="3"/>
  <c r="CJ272" i="3" s="1"/>
  <c r="DA272" i="3"/>
  <c r="DB272" i="3" s="1"/>
  <c r="CO167" i="3"/>
  <c r="CP167" i="3" s="1"/>
  <c r="CO95" i="3"/>
  <c r="CP95" i="3" s="1"/>
  <c r="CO79" i="3"/>
  <c r="CP79" i="3" s="1"/>
  <c r="CU238" i="3"/>
  <c r="CV238" i="3" s="1"/>
  <c r="CU118" i="3"/>
  <c r="CV118" i="3" s="1"/>
  <c r="CU78" i="3"/>
  <c r="CV78" i="3" s="1"/>
  <c r="DG396" i="3"/>
  <c r="DH396" i="3" s="1"/>
  <c r="DG372" i="3"/>
  <c r="DH372" i="3" s="1"/>
  <c r="DG348" i="3"/>
  <c r="DH348" i="3" s="1"/>
  <c r="DG324" i="3"/>
  <c r="DH324" i="3" s="1"/>
  <c r="DG300" i="3"/>
  <c r="DH300" i="3" s="1"/>
  <c r="DG276" i="3"/>
  <c r="DH276" i="3" s="1"/>
  <c r="DG244" i="3"/>
  <c r="DH244" i="3" s="1"/>
  <c r="DG196" i="3"/>
  <c r="DH196" i="3" s="1"/>
  <c r="DG76" i="3"/>
  <c r="DH76" i="3" s="1"/>
  <c r="DM394" i="3"/>
  <c r="DN394" i="3" s="1"/>
  <c r="DM370" i="3"/>
  <c r="DN370" i="3" s="1"/>
  <c r="DM354" i="3"/>
  <c r="DN354" i="3" s="1"/>
  <c r="DM330" i="3"/>
  <c r="DN330" i="3" s="1"/>
  <c r="DM306" i="3"/>
  <c r="DN306" i="3" s="1"/>
  <c r="DM282" i="3"/>
  <c r="DN282" i="3" s="1"/>
  <c r="DM258" i="3"/>
  <c r="DN258" i="3" s="1"/>
  <c r="DM234" i="3"/>
  <c r="DN234" i="3" s="1"/>
  <c r="DM218" i="3"/>
  <c r="DN218" i="3" s="1"/>
  <c r="DM194" i="3"/>
  <c r="DN194" i="3" s="1"/>
  <c r="DM178" i="3"/>
  <c r="DN178" i="3" s="1"/>
  <c r="DM154" i="3"/>
  <c r="DN154" i="3" s="1"/>
  <c r="DM122" i="3"/>
  <c r="DN122" i="3" s="1"/>
  <c r="DM106" i="3"/>
  <c r="DN106" i="3" s="1"/>
  <c r="DM90" i="3"/>
  <c r="DN90" i="3" s="1"/>
  <c r="DS410" i="3"/>
  <c r="DT410" i="3" s="1"/>
  <c r="DS386" i="3"/>
  <c r="DT386" i="3" s="1"/>
  <c r="DS362" i="3"/>
  <c r="DT362" i="3" s="1"/>
  <c r="DS338" i="3"/>
  <c r="DT338" i="3" s="1"/>
  <c r="DS314" i="3"/>
  <c r="DT314" i="3" s="1"/>
  <c r="DS282" i="3"/>
  <c r="DT282" i="3" s="1"/>
  <c r="DS258" i="3"/>
  <c r="DT258" i="3" s="1"/>
  <c r="DS234" i="3"/>
  <c r="DT234" i="3" s="1"/>
  <c r="DS210" i="3"/>
  <c r="DT210" i="3" s="1"/>
  <c r="DS178" i="3"/>
  <c r="DT178" i="3" s="1"/>
  <c r="DS122" i="3"/>
  <c r="DT122" i="3" s="1"/>
  <c r="EG408" i="3"/>
  <c r="EH408" i="3" s="1"/>
  <c r="EG384" i="3"/>
  <c r="EH384" i="3" s="1"/>
  <c r="EG360" i="3"/>
  <c r="EH360" i="3" s="1"/>
  <c r="EG336" i="3"/>
  <c r="EH336" i="3" s="1"/>
  <c r="EG312" i="3"/>
  <c r="EH312" i="3" s="1"/>
  <c r="EG288" i="3"/>
  <c r="EH288" i="3" s="1"/>
  <c r="EG264" i="3"/>
  <c r="EH264" i="3" s="1"/>
  <c r="EG208" i="3"/>
  <c r="EH208" i="3" s="1"/>
  <c r="EG184" i="3"/>
  <c r="EH184" i="3" s="1"/>
  <c r="EM71" i="3"/>
  <c r="EN71" i="3" s="1"/>
  <c r="FK371" i="3"/>
  <c r="FL371" i="3" s="1"/>
  <c r="FK347" i="3"/>
  <c r="FL347" i="3" s="1"/>
  <c r="FK323" i="3"/>
  <c r="FL323" i="3" s="1"/>
  <c r="FK291" i="3"/>
  <c r="FL291" i="3" s="1"/>
  <c r="FK267" i="3"/>
  <c r="FL267" i="3" s="1"/>
  <c r="FK187" i="3"/>
  <c r="FL187" i="3" s="1"/>
  <c r="FK155" i="3"/>
  <c r="FL155" i="3" s="1"/>
  <c r="FK131" i="3"/>
  <c r="FL131" i="3" s="1"/>
  <c r="FK99" i="3"/>
  <c r="FL99" i="3" s="1"/>
  <c r="FK91" i="3"/>
  <c r="FL91" i="3" s="1"/>
  <c r="FK83" i="3"/>
  <c r="FL83" i="3" s="1"/>
  <c r="FQ402" i="3"/>
  <c r="FR402" i="3" s="1"/>
  <c r="FQ378" i="3"/>
  <c r="FR378" i="3" s="1"/>
  <c r="FQ354" i="3"/>
  <c r="FR354" i="3" s="1"/>
  <c r="FQ330" i="3"/>
  <c r="FR330" i="3" s="1"/>
  <c r="FQ306" i="3"/>
  <c r="FR306" i="3" s="1"/>
  <c r="FQ274" i="3"/>
  <c r="FR274" i="3" s="1"/>
  <c r="FQ250" i="3"/>
  <c r="FR250" i="3" s="1"/>
  <c r="FQ226" i="3"/>
  <c r="FR226" i="3" s="1"/>
  <c r="FQ202" i="3"/>
  <c r="FR202" i="3" s="1"/>
  <c r="FQ178" i="3"/>
  <c r="FR178" i="3" s="1"/>
  <c r="FQ106" i="3"/>
  <c r="FR106" i="3" s="1"/>
  <c r="FQ82" i="3"/>
  <c r="FR82" i="3" s="1"/>
  <c r="GJ148" i="3"/>
  <c r="GK148" i="3" s="1"/>
  <c r="GJ188" i="3"/>
  <c r="GK188" i="3" s="1"/>
  <c r="GJ228" i="3"/>
  <c r="GK228" i="3" s="1"/>
  <c r="GJ252" i="3"/>
  <c r="GK252" i="3" s="1"/>
  <c r="GJ292" i="3"/>
  <c r="GK292" i="3" s="1"/>
  <c r="GJ380" i="3"/>
  <c r="GK380" i="3" s="1"/>
  <c r="GP69" i="3"/>
  <c r="GQ69" i="3" s="1"/>
  <c r="GD69" i="3"/>
  <c r="GE69" i="3" s="1"/>
  <c r="FE69" i="3"/>
  <c r="FF69" i="3" s="1"/>
  <c r="EY69" i="3"/>
  <c r="EZ69" i="3" s="1"/>
  <c r="DZ69" i="3"/>
  <c r="EA69" i="3" s="1"/>
  <c r="FX69" i="3"/>
  <c r="FY69" i="3" s="1"/>
  <c r="CI69" i="3"/>
  <c r="CJ69" i="3" s="1"/>
  <c r="ES69" i="3"/>
  <c r="ET69" i="3" s="1"/>
  <c r="DA69" i="3"/>
  <c r="DB69" i="3" s="1"/>
  <c r="GP73" i="3"/>
  <c r="GQ73" i="3" s="1"/>
  <c r="GD73" i="3"/>
  <c r="GE73" i="3" s="1"/>
  <c r="FX73" i="3"/>
  <c r="FY73" i="3" s="1"/>
  <c r="FE73" i="3"/>
  <c r="FF73" i="3" s="1"/>
  <c r="ES73" i="3"/>
  <c r="ET73" i="3" s="1"/>
  <c r="EY73" i="3"/>
  <c r="EZ73" i="3" s="1"/>
  <c r="CI73" i="3"/>
  <c r="CJ73" i="3" s="1"/>
  <c r="DZ73" i="3"/>
  <c r="EA73" i="3" s="1"/>
  <c r="DA73" i="3"/>
  <c r="DB73" i="3" s="1"/>
  <c r="GD100" i="3"/>
  <c r="GE100" i="3" s="1"/>
  <c r="FX100" i="3"/>
  <c r="FY100" i="3" s="1"/>
  <c r="GP100" i="3"/>
  <c r="GQ100" i="3" s="1"/>
  <c r="FE100" i="3"/>
  <c r="FF100" i="3" s="1"/>
  <c r="EY100" i="3"/>
  <c r="EZ100" i="3" s="1"/>
  <c r="ES100" i="3"/>
  <c r="ET100" i="3" s="1"/>
  <c r="DA100" i="3"/>
  <c r="DB100" i="3" s="1"/>
  <c r="CI100" i="3"/>
  <c r="CJ100" i="3" s="1"/>
  <c r="DZ100" i="3"/>
  <c r="EA100" i="3" s="1"/>
  <c r="GD92" i="3"/>
  <c r="GE92" i="3" s="1"/>
  <c r="FE92" i="3"/>
  <c r="FF92" i="3" s="1"/>
  <c r="EY92" i="3"/>
  <c r="EZ92" i="3" s="1"/>
  <c r="GP92" i="3"/>
  <c r="GQ92" i="3" s="1"/>
  <c r="DZ92" i="3"/>
  <c r="EA92" i="3" s="1"/>
  <c r="ES92" i="3"/>
  <c r="ET92" i="3" s="1"/>
  <c r="FX92" i="3"/>
  <c r="FY92" i="3" s="1"/>
  <c r="CI92" i="3"/>
  <c r="CJ92" i="3" s="1"/>
  <c r="DA92" i="3"/>
  <c r="DB92" i="3" s="1"/>
  <c r="GD84" i="3"/>
  <c r="GE84" i="3" s="1"/>
  <c r="GP84" i="3"/>
  <c r="GQ84" i="3" s="1"/>
  <c r="EY84" i="3"/>
  <c r="EZ84" i="3" s="1"/>
  <c r="FX84" i="3"/>
  <c r="FY84" i="3" s="1"/>
  <c r="ES84" i="3"/>
  <c r="ET84" i="3" s="1"/>
  <c r="FE84" i="3"/>
  <c r="FF84" i="3" s="1"/>
  <c r="DZ84" i="3"/>
  <c r="EA84" i="3" s="1"/>
  <c r="DA84" i="3"/>
  <c r="DB84" i="3" s="1"/>
  <c r="CI84" i="3"/>
  <c r="CJ84" i="3" s="1"/>
  <c r="FX123" i="3"/>
  <c r="FY123" i="3" s="1"/>
  <c r="GD123" i="3"/>
  <c r="GE123" i="3" s="1"/>
  <c r="FE123" i="3"/>
  <c r="FF123" i="3" s="1"/>
  <c r="GP123" i="3"/>
  <c r="GQ123" i="3" s="1"/>
  <c r="EY123" i="3"/>
  <c r="EZ123" i="3" s="1"/>
  <c r="ES123" i="3"/>
  <c r="ET123" i="3" s="1"/>
  <c r="DA123" i="3"/>
  <c r="DB123" i="3" s="1"/>
  <c r="DZ123" i="3"/>
  <c r="EA123" i="3" s="1"/>
  <c r="CI123" i="3"/>
  <c r="CJ123" i="3" s="1"/>
  <c r="GD115" i="3"/>
  <c r="GE115" i="3" s="1"/>
  <c r="GP115" i="3"/>
  <c r="GQ115" i="3" s="1"/>
  <c r="FE115" i="3"/>
  <c r="FF115" i="3" s="1"/>
  <c r="FX115" i="3"/>
  <c r="FY115" i="3" s="1"/>
  <c r="DA115" i="3"/>
  <c r="DB115" i="3" s="1"/>
  <c r="ES115" i="3"/>
  <c r="ET115" i="3" s="1"/>
  <c r="CI115" i="3"/>
  <c r="CJ115" i="3" s="1"/>
  <c r="EY115" i="3"/>
  <c r="EZ115" i="3" s="1"/>
  <c r="DZ115" i="3"/>
  <c r="EA115" i="3" s="1"/>
  <c r="GP107" i="3"/>
  <c r="GQ107" i="3" s="1"/>
  <c r="GD107" i="3"/>
  <c r="GE107" i="3" s="1"/>
  <c r="FE107" i="3"/>
  <c r="FF107" i="3" s="1"/>
  <c r="FX107" i="3"/>
  <c r="FY107" i="3" s="1"/>
  <c r="EY107" i="3"/>
  <c r="EZ107" i="3" s="1"/>
  <c r="DA107" i="3"/>
  <c r="DB107" i="3" s="1"/>
  <c r="CI107" i="3"/>
  <c r="CJ107" i="3" s="1"/>
  <c r="DZ107" i="3"/>
  <c r="EA107" i="3" s="1"/>
  <c r="ES107" i="3"/>
  <c r="ET107" i="3" s="1"/>
  <c r="GP142" i="3"/>
  <c r="GQ142" i="3" s="1"/>
  <c r="GD142" i="3"/>
  <c r="GE142" i="3" s="1"/>
  <c r="FE142" i="3"/>
  <c r="FF142" i="3" s="1"/>
  <c r="ES142" i="3"/>
  <c r="ET142" i="3" s="1"/>
  <c r="FX142" i="3"/>
  <c r="FY142" i="3" s="1"/>
  <c r="DZ142" i="3"/>
  <c r="EA142" i="3" s="1"/>
  <c r="EY142" i="3"/>
  <c r="EZ142" i="3" s="1"/>
  <c r="CI142" i="3"/>
  <c r="CJ142" i="3" s="1"/>
  <c r="DA142" i="3"/>
  <c r="DB142" i="3" s="1"/>
  <c r="GD134" i="3"/>
  <c r="GE134" i="3" s="1"/>
  <c r="GP134" i="3"/>
  <c r="GQ134" i="3" s="1"/>
  <c r="EY134" i="3"/>
  <c r="EZ134" i="3" s="1"/>
  <c r="FE134" i="3"/>
  <c r="FF134" i="3" s="1"/>
  <c r="ES134" i="3"/>
  <c r="ET134" i="3" s="1"/>
  <c r="DZ134" i="3"/>
  <c r="EA134" i="3" s="1"/>
  <c r="FX134" i="3"/>
  <c r="FY134" i="3" s="1"/>
  <c r="DA134" i="3"/>
  <c r="DB134" i="3" s="1"/>
  <c r="CI134" i="3"/>
  <c r="CJ134" i="3" s="1"/>
  <c r="GP172" i="3"/>
  <c r="GQ172" i="3" s="1"/>
  <c r="GD172" i="3"/>
  <c r="GE172" i="3" s="1"/>
  <c r="FX172" i="3"/>
  <c r="FY172" i="3" s="1"/>
  <c r="EY172" i="3"/>
  <c r="EZ172" i="3" s="1"/>
  <c r="ES172" i="3"/>
  <c r="ET172" i="3" s="1"/>
  <c r="FE172" i="3"/>
  <c r="FF172" i="3" s="1"/>
  <c r="DZ172" i="3"/>
  <c r="EA172" i="3" s="1"/>
  <c r="DA172" i="3"/>
  <c r="DB172" i="3" s="1"/>
  <c r="CI172" i="3"/>
  <c r="CJ172" i="3" s="1"/>
  <c r="GP164" i="3"/>
  <c r="GQ164" i="3" s="1"/>
  <c r="GD164" i="3"/>
  <c r="GE164" i="3" s="1"/>
  <c r="EY164" i="3"/>
  <c r="EZ164" i="3" s="1"/>
  <c r="ES164" i="3"/>
  <c r="ET164" i="3" s="1"/>
  <c r="FE164" i="3"/>
  <c r="FF164" i="3" s="1"/>
  <c r="FX164" i="3"/>
  <c r="FY164" i="3" s="1"/>
  <c r="DA164" i="3"/>
  <c r="DB164" i="3" s="1"/>
  <c r="DZ164" i="3"/>
  <c r="EA164" i="3" s="1"/>
  <c r="CI164" i="3"/>
  <c r="CJ164" i="3" s="1"/>
  <c r="GP156" i="3"/>
  <c r="GQ156" i="3" s="1"/>
  <c r="GD156" i="3"/>
  <c r="GE156" i="3" s="1"/>
  <c r="ES156" i="3"/>
  <c r="ET156" i="3" s="1"/>
  <c r="FE156" i="3"/>
  <c r="FF156" i="3" s="1"/>
  <c r="EY156" i="3"/>
  <c r="EZ156" i="3" s="1"/>
  <c r="DZ156" i="3"/>
  <c r="EA156" i="3" s="1"/>
  <c r="CI156" i="3"/>
  <c r="CJ156" i="3" s="1"/>
  <c r="FX156" i="3"/>
  <c r="FY156" i="3" s="1"/>
  <c r="DA156" i="3"/>
  <c r="DB156" i="3" s="1"/>
  <c r="GP197" i="3"/>
  <c r="GQ197" i="3" s="1"/>
  <c r="GD197" i="3"/>
  <c r="GE197" i="3" s="1"/>
  <c r="FX197" i="3"/>
  <c r="FY197" i="3" s="1"/>
  <c r="EY197" i="3"/>
  <c r="EZ197" i="3" s="1"/>
  <c r="FE197" i="3"/>
  <c r="FF197" i="3" s="1"/>
  <c r="DZ197" i="3"/>
  <c r="EA197" i="3" s="1"/>
  <c r="ES197" i="3"/>
  <c r="ET197" i="3" s="1"/>
  <c r="CI197" i="3"/>
  <c r="CJ197" i="3" s="1"/>
  <c r="DA197" i="3"/>
  <c r="DB197" i="3" s="1"/>
  <c r="GD189" i="3"/>
  <c r="GE189" i="3" s="1"/>
  <c r="GP189" i="3"/>
  <c r="GQ189" i="3" s="1"/>
  <c r="FX189" i="3"/>
  <c r="FY189" i="3" s="1"/>
  <c r="FE189" i="3"/>
  <c r="FF189" i="3" s="1"/>
  <c r="DZ189" i="3"/>
  <c r="EA189" i="3" s="1"/>
  <c r="EY189" i="3"/>
  <c r="EZ189" i="3" s="1"/>
  <c r="ES189" i="3"/>
  <c r="ET189" i="3" s="1"/>
  <c r="CI189" i="3"/>
  <c r="CJ189" i="3" s="1"/>
  <c r="DA189" i="3"/>
  <c r="DB189" i="3" s="1"/>
  <c r="GD181" i="3"/>
  <c r="GE181" i="3" s="1"/>
  <c r="FE181" i="3"/>
  <c r="FF181" i="3" s="1"/>
  <c r="GP181" i="3"/>
  <c r="GQ181" i="3" s="1"/>
  <c r="FX181" i="3"/>
  <c r="FY181" i="3" s="1"/>
  <c r="EY181" i="3"/>
  <c r="EZ181" i="3" s="1"/>
  <c r="ES181" i="3"/>
  <c r="ET181" i="3" s="1"/>
  <c r="DZ181" i="3"/>
  <c r="EA181" i="3" s="1"/>
  <c r="CI181" i="3"/>
  <c r="CJ181" i="3" s="1"/>
  <c r="DA181" i="3"/>
  <c r="DB181" i="3" s="1"/>
  <c r="GD173" i="3"/>
  <c r="GE173" i="3" s="1"/>
  <c r="FX173" i="3"/>
  <c r="FY173" i="3" s="1"/>
  <c r="EY173" i="3"/>
  <c r="EZ173" i="3" s="1"/>
  <c r="FE173" i="3"/>
  <c r="FF173" i="3" s="1"/>
  <c r="DZ173" i="3"/>
  <c r="EA173" i="3" s="1"/>
  <c r="ES173" i="3"/>
  <c r="ET173" i="3" s="1"/>
  <c r="GP173" i="3"/>
  <c r="GQ173" i="3" s="1"/>
  <c r="CI173" i="3"/>
  <c r="CJ173" i="3" s="1"/>
  <c r="DA173" i="3"/>
  <c r="DB173" i="3" s="1"/>
  <c r="GP219" i="3"/>
  <c r="GQ219" i="3" s="1"/>
  <c r="GD219" i="3"/>
  <c r="GE219" i="3" s="1"/>
  <c r="FX219" i="3"/>
  <c r="FY219" i="3" s="1"/>
  <c r="FE219" i="3"/>
  <c r="FF219" i="3" s="1"/>
  <c r="EY219" i="3"/>
  <c r="EZ219" i="3" s="1"/>
  <c r="ES219" i="3"/>
  <c r="ET219" i="3" s="1"/>
  <c r="DA219" i="3"/>
  <c r="DB219" i="3" s="1"/>
  <c r="DZ219" i="3"/>
  <c r="EA219" i="3" s="1"/>
  <c r="CI219" i="3"/>
  <c r="CJ219" i="3" s="1"/>
  <c r="GP211" i="3"/>
  <c r="GQ211" i="3" s="1"/>
  <c r="FX211" i="3"/>
  <c r="FY211" i="3" s="1"/>
  <c r="GD211" i="3"/>
  <c r="GE211" i="3" s="1"/>
  <c r="FE211" i="3"/>
  <c r="FF211" i="3" s="1"/>
  <c r="EY211" i="3"/>
  <c r="EZ211" i="3" s="1"/>
  <c r="ES211" i="3"/>
  <c r="ET211" i="3" s="1"/>
  <c r="DA211" i="3"/>
  <c r="DB211" i="3" s="1"/>
  <c r="DZ211" i="3"/>
  <c r="EA211" i="3" s="1"/>
  <c r="CI211" i="3"/>
  <c r="CJ211" i="3" s="1"/>
  <c r="FX203" i="3"/>
  <c r="FY203" i="3" s="1"/>
  <c r="FE203" i="3"/>
  <c r="FF203" i="3" s="1"/>
  <c r="EY203" i="3"/>
  <c r="EZ203" i="3" s="1"/>
  <c r="ES203" i="3"/>
  <c r="ET203" i="3" s="1"/>
  <c r="GD203" i="3"/>
  <c r="GE203" i="3" s="1"/>
  <c r="DA203" i="3"/>
  <c r="DB203" i="3" s="1"/>
  <c r="GP203" i="3"/>
  <c r="GQ203" i="3" s="1"/>
  <c r="CI203" i="3"/>
  <c r="CJ203" i="3" s="1"/>
  <c r="DZ203" i="3"/>
  <c r="EA203" i="3" s="1"/>
  <c r="GP247" i="3"/>
  <c r="GQ247" i="3" s="1"/>
  <c r="GD247" i="3"/>
  <c r="GE247" i="3" s="1"/>
  <c r="FX247" i="3"/>
  <c r="FY247" i="3" s="1"/>
  <c r="FE247" i="3"/>
  <c r="FF247" i="3" s="1"/>
  <c r="EY247" i="3"/>
  <c r="EZ247" i="3" s="1"/>
  <c r="DZ247" i="3"/>
  <c r="EA247" i="3" s="1"/>
  <c r="DA247" i="3"/>
  <c r="DB247" i="3" s="1"/>
  <c r="CI247" i="3"/>
  <c r="CJ247" i="3" s="1"/>
  <c r="ES247" i="3"/>
  <c r="ET247" i="3" s="1"/>
  <c r="GP239" i="3"/>
  <c r="GQ239" i="3" s="1"/>
  <c r="GD239" i="3"/>
  <c r="GE239" i="3" s="1"/>
  <c r="FX239" i="3"/>
  <c r="FY239" i="3" s="1"/>
  <c r="FE239" i="3"/>
  <c r="FF239" i="3" s="1"/>
  <c r="EY239" i="3"/>
  <c r="EZ239" i="3" s="1"/>
  <c r="DA239" i="3"/>
  <c r="DB239" i="3" s="1"/>
  <c r="ES239" i="3"/>
  <c r="ET239" i="3" s="1"/>
  <c r="CI239" i="3"/>
  <c r="CJ239" i="3" s="1"/>
  <c r="DZ239" i="3"/>
  <c r="EA239" i="3" s="1"/>
  <c r="GP231" i="3"/>
  <c r="GQ231" i="3" s="1"/>
  <c r="FX231" i="3"/>
  <c r="FY231" i="3" s="1"/>
  <c r="FE231" i="3"/>
  <c r="FF231" i="3" s="1"/>
  <c r="EY231" i="3"/>
  <c r="EZ231" i="3" s="1"/>
  <c r="ES231" i="3"/>
  <c r="ET231" i="3" s="1"/>
  <c r="GD231" i="3"/>
  <c r="GE231" i="3" s="1"/>
  <c r="DA231" i="3"/>
  <c r="DB231" i="3" s="1"/>
  <c r="DZ231" i="3"/>
  <c r="EA231" i="3" s="1"/>
  <c r="CI231" i="3"/>
  <c r="CJ231" i="3" s="1"/>
  <c r="GD413" i="3"/>
  <c r="GE413" i="3" s="1"/>
  <c r="GP413" i="3"/>
  <c r="GQ413" i="3" s="1"/>
  <c r="FX413" i="3"/>
  <c r="FY413" i="3" s="1"/>
  <c r="FE413" i="3"/>
  <c r="FF413" i="3" s="1"/>
  <c r="ES413" i="3"/>
  <c r="ET413" i="3" s="1"/>
  <c r="EY413" i="3"/>
  <c r="EZ413" i="3" s="1"/>
  <c r="DZ413" i="3"/>
  <c r="EA413" i="3" s="1"/>
  <c r="DA413" i="3"/>
  <c r="DB413" i="3" s="1"/>
  <c r="CI413" i="3"/>
  <c r="CJ413" i="3" s="1"/>
  <c r="GD405" i="3"/>
  <c r="GE405" i="3" s="1"/>
  <c r="FX405" i="3"/>
  <c r="FY405" i="3" s="1"/>
  <c r="GP405" i="3"/>
  <c r="GQ405" i="3" s="1"/>
  <c r="EY405" i="3"/>
  <c r="EZ405" i="3" s="1"/>
  <c r="ES405" i="3"/>
  <c r="ET405" i="3" s="1"/>
  <c r="FE405" i="3"/>
  <c r="FF405" i="3" s="1"/>
  <c r="CI405" i="3"/>
  <c r="CJ405" i="3" s="1"/>
  <c r="DA405" i="3"/>
  <c r="DB405" i="3" s="1"/>
  <c r="DZ405" i="3"/>
  <c r="EA405" i="3" s="1"/>
  <c r="GD397" i="3"/>
  <c r="GE397" i="3" s="1"/>
  <c r="GP397" i="3"/>
  <c r="GQ397" i="3" s="1"/>
  <c r="FX397" i="3"/>
  <c r="FY397" i="3" s="1"/>
  <c r="ES397" i="3"/>
  <c r="ET397" i="3" s="1"/>
  <c r="FE397" i="3"/>
  <c r="FF397" i="3" s="1"/>
  <c r="EY397" i="3"/>
  <c r="EZ397" i="3" s="1"/>
  <c r="DZ397" i="3"/>
  <c r="EA397" i="3" s="1"/>
  <c r="CI397" i="3"/>
  <c r="CJ397" i="3" s="1"/>
  <c r="DA397" i="3"/>
  <c r="DB397" i="3" s="1"/>
  <c r="GD389" i="3"/>
  <c r="GE389" i="3" s="1"/>
  <c r="GP389" i="3"/>
  <c r="GQ389" i="3" s="1"/>
  <c r="FX389" i="3"/>
  <c r="FY389" i="3" s="1"/>
  <c r="FE389" i="3"/>
  <c r="FF389" i="3" s="1"/>
  <c r="ES389" i="3"/>
  <c r="ET389" i="3" s="1"/>
  <c r="DZ389" i="3"/>
  <c r="EA389" i="3" s="1"/>
  <c r="DA389" i="3"/>
  <c r="DB389" i="3" s="1"/>
  <c r="EY389" i="3"/>
  <c r="EZ389" i="3" s="1"/>
  <c r="CI389" i="3"/>
  <c r="CJ389" i="3" s="1"/>
  <c r="GD381" i="3"/>
  <c r="GE381" i="3" s="1"/>
  <c r="GP381" i="3"/>
  <c r="GQ381" i="3" s="1"/>
  <c r="FX381" i="3"/>
  <c r="FY381" i="3" s="1"/>
  <c r="FE381" i="3"/>
  <c r="FF381" i="3" s="1"/>
  <c r="ES381" i="3"/>
  <c r="ET381" i="3" s="1"/>
  <c r="EY381" i="3"/>
  <c r="EZ381" i="3" s="1"/>
  <c r="DZ381" i="3"/>
  <c r="EA381" i="3" s="1"/>
  <c r="CI381" i="3"/>
  <c r="CJ381" i="3" s="1"/>
  <c r="DA381" i="3"/>
  <c r="DB381" i="3" s="1"/>
  <c r="GD373" i="3"/>
  <c r="GE373" i="3" s="1"/>
  <c r="FX373" i="3"/>
  <c r="FY373" i="3" s="1"/>
  <c r="GP373" i="3"/>
  <c r="GQ373" i="3" s="1"/>
  <c r="FE373" i="3"/>
  <c r="FF373" i="3" s="1"/>
  <c r="EY373" i="3"/>
  <c r="EZ373" i="3" s="1"/>
  <c r="ES373" i="3"/>
  <c r="ET373" i="3" s="1"/>
  <c r="CI373" i="3"/>
  <c r="CJ373" i="3" s="1"/>
  <c r="DA373" i="3"/>
  <c r="DB373" i="3" s="1"/>
  <c r="DZ373" i="3"/>
  <c r="EA373" i="3" s="1"/>
  <c r="GD365" i="3"/>
  <c r="GE365" i="3" s="1"/>
  <c r="FX365" i="3"/>
  <c r="FY365" i="3" s="1"/>
  <c r="EY365" i="3"/>
  <c r="EZ365" i="3" s="1"/>
  <c r="GP365" i="3"/>
  <c r="GQ365" i="3" s="1"/>
  <c r="DZ365" i="3"/>
  <c r="EA365" i="3" s="1"/>
  <c r="ES365" i="3"/>
  <c r="ET365" i="3" s="1"/>
  <c r="CI365" i="3"/>
  <c r="CJ365" i="3" s="1"/>
  <c r="FE365" i="3"/>
  <c r="FF365" i="3" s="1"/>
  <c r="DA365" i="3"/>
  <c r="DB365" i="3" s="1"/>
  <c r="GD357" i="3"/>
  <c r="GE357" i="3" s="1"/>
  <c r="FX357" i="3"/>
  <c r="FY357" i="3" s="1"/>
  <c r="GP357" i="3"/>
  <c r="GQ357" i="3" s="1"/>
  <c r="FE357" i="3"/>
  <c r="FF357" i="3" s="1"/>
  <c r="DZ357" i="3"/>
  <c r="EA357" i="3" s="1"/>
  <c r="EY357" i="3"/>
  <c r="EZ357" i="3" s="1"/>
  <c r="CI357" i="3"/>
  <c r="CJ357" i="3" s="1"/>
  <c r="ES357" i="3"/>
  <c r="ET357" i="3" s="1"/>
  <c r="DA357" i="3"/>
  <c r="DB357" i="3" s="1"/>
  <c r="GD349" i="3"/>
  <c r="GE349" i="3" s="1"/>
  <c r="GP349" i="3"/>
  <c r="GQ349" i="3" s="1"/>
  <c r="FX349" i="3"/>
  <c r="FY349" i="3" s="1"/>
  <c r="FE349" i="3"/>
  <c r="FF349" i="3" s="1"/>
  <c r="EY349" i="3"/>
  <c r="EZ349" i="3" s="1"/>
  <c r="ES349" i="3"/>
  <c r="ET349" i="3" s="1"/>
  <c r="DZ349" i="3"/>
  <c r="EA349" i="3" s="1"/>
  <c r="CI349" i="3"/>
  <c r="CJ349" i="3" s="1"/>
  <c r="DA349" i="3"/>
  <c r="DB349" i="3" s="1"/>
  <c r="GD341" i="3"/>
  <c r="GE341" i="3" s="1"/>
  <c r="GP341" i="3"/>
  <c r="GQ341" i="3" s="1"/>
  <c r="FX341" i="3"/>
  <c r="FY341" i="3" s="1"/>
  <c r="EY341" i="3"/>
  <c r="EZ341" i="3" s="1"/>
  <c r="ES341" i="3"/>
  <c r="ET341" i="3" s="1"/>
  <c r="DZ341" i="3"/>
  <c r="EA341" i="3" s="1"/>
  <c r="CI341" i="3"/>
  <c r="CJ341" i="3" s="1"/>
  <c r="DA341" i="3"/>
  <c r="DB341" i="3" s="1"/>
  <c r="FE341" i="3"/>
  <c r="FF341" i="3" s="1"/>
  <c r="GD333" i="3"/>
  <c r="GE333" i="3" s="1"/>
  <c r="GP333" i="3"/>
  <c r="GQ333" i="3" s="1"/>
  <c r="FX333" i="3"/>
  <c r="FY333" i="3" s="1"/>
  <c r="FE333" i="3"/>
  <c r="FF333" i="3" s="1"/>
  <c r="ES333" i="3"/>
  <c r="ET333" i="3" s="1"/>
  <c r="EY333" i="3"/>
  <c r="EZ333" i="3" s="1"/>
  <c r="DZ333" i="3"/>
  <c r="EA333" i="3" s="1"/>
  <c r="CI333" i="3"/>
  <c r="CJ333" i="3" s="1"/>
  <c r="DA333" i="3"/>
  <c r="DB333" i="3" s="1"/>
  <c r="GD325" i="3"/>
  <c r="GE325" i="3" s="1"/>
  <c r="GP325" i="3"/>
  <c r="GQ325" i="3" s="1"/>
  <c r="FX325" i="3"/>
  <c r="FY325" i="3" s="1"/>
  <c r="EY325" i="3"/>
  <c r="EZ325" i="3" s="1"/>
  <c r="FE325" i="3"/>
  <c r="FF325" i="3" s="1"/>
  <c r="DZ325" i="3"/>
  <c r="EA325" i="3" s="1"/>
  <c r="CI325" i="3"/>
  <c r="CJ325" i="3" s="1"/>
  <c r="ES325" i="3"/>
  <c r="ET325" i="3" s="1"/>
  <c r="DA325" i="3"/>
  <c r="DB325" i="3" s="1"/>
  <c r="GD317" i="3"/>
  <c r="GE317" i="3" s="1"/>
  <c r="FX317" i="3"/>
  <c r="FY317" i="3" s="1"/>
  <c r="FE317" i="3"/>
  <c r="FF317" i="3" s="1"/>
  <c r="GP317" i="3"/>
  <c r="GQ317" i="3" s="1"/>
  <c r="EY317" i="3"/>
  <c r="EZ317" i="3" s="1"/>
  <c r="CI317" i="3"/>
  <c r="CJ317" i="3" s="1"/>
  <c r="DZ317" i="3"/>
  <c r="EA317" i="3" s="1"/>
  <c r="DA317" i="3"/>
  <c r="DB317" i="3" s="1"/>
  <c r="ES317" i="3"/>
  <c r="ET317" i="3" s="1"/>
  <c r="GD309" i="3"/>
  <c r="GE309" i="3" s="1"/>
  <c r="GP309" i="3"/>
  <c r="GQ309" i="3" s="1"/>
  <c r="FE309" i="3"/>
  <c r="FF309" i="3" s="1"/>
  <c r="EY309" i="3"/>
  <c r="EZ309" i="3" s="1"/>
  <c r="ES309" i="3"/>
  <c r="ET309" i="3" s="1"/>
  <c r="FX309" i="3"/>
  <c r="FY309" i="3" s="1"/>
  <c r="DZ309" i="3"/>
  <c r="EA309" i="3" s="1"/>
  <c r="CI309" i="3"/>
  <c r="CJ309" i="3" s="1"/>
  <c r="DA309" i="3"/>
  <c r="DB309" i="3" s="1"/>
  <c r="GD301" i="3"/>
  <c r="GE301" i="3" s="1"/>
  <c r="GP301" i="3"/>
  <c r="GQ301" i="3" s="1"/>
  <c r="EY301" i="3"/>
  <c r="EZ301" i="3" s="1"/>
  <c r="FX301" i="3"/>
  <c r="FY301" i="3" s="1"/>
  <c r="DZ301" i="3"/>
  <c r="EA301" i="3" s="1"/>
  <c r="CI301" i="3"/>
  <c r="CJ301" i="3" s="1"/>
  <c r="FE301" i="3"/>
  <c r="FF301" i="3" s="1"/>
  <c r="DA301" i="3"/>
  <c r="DB301" i="3" s="1"/>
  <c r="ES301" i="3"/>
  <c r="ET301" i="3" s="1"/>
  <c r="GD293" i="3"/>
  <c r="GE293" i="3" s="1"/>
  <c r="GP293" i="3"/>
  <c r="GQ293" i="3" s="1"/>
  <c r="FX293" i="3"/>
  <c r="FY293" i="3" s="1"/>
  <c r="FE293" i="3"/>
  <c r="FF293" i="3" s="1"/>
  <c r="EY293" i="3"/>
  <c r="EZ293" i="3" s="1"/>
  <c r="DZ293" i="3"/>
  <c r="EA293" i="3" s="1"/>
  <c r="CI293" i="3"/>
  <c r="CJ293" i="3" s="1"/>
  <c r="ES293" i="3"/>
  <c r="ET293" i="3" s="1"/>
  <c r="DA293" i="3"/>
  <c r="DB293" i="3" s="1"/>
  <c r="GD285" i="3"/>
  <c r="GE285" i="3" s="1"/>
  <c r="GP285" i="3"/>
  <c r="GQ285" i="3" s="1"/>
  <c r="FX285" i="3"/>
  <c r="FY285" i="3" s="1"/>
  <c r="FE285" i="3"/>
  <c r="FF285" i="3" s="1"/>
  <c r="EY285" i="3"/>
  <c r="EZ285" i="3" s="1"/>
  <c r="DZ285" i="3"/>
  <c r="EA285" i="3" s="1"/>
  <c r="ES285" i="3"/>
  <c r="ET285" i="3" s="1"/>
  <c r="CI285" i="3"/>
  <c r="CJ285" i="3" s="1"/>
  <c r="DA285" i="3"/>
  <c r="DB285" i="3" s="1"/>
  <c r="GD277" i="3"/>
  <c r="GE277" i="3" s="1"/>
  <c r="GP277" i="3"/>
  <c r="GQ277" i="3" s="1"/>
  <c r="EY277" i="3"/>
  <c r="EZ277" i="3" s="1"/>
  <c r="FX277" i="3"/>
  <c r="FY277" i="3" s="1"/>
  <c r="DZ277" i="3"/>
  <c r="EA277" i="3" s="1"/>
  <c r="FE277" i="3"/>
  <c r="FF277" i="3" s="1"/>
  <c r="ES277" i="3"/>
  <c r="ET277" i="3" s="1"/>
  <c r="CI277" i="3"/>
  <c r="CJ277" i="3" s="1"/>
  <c r="DA277" i="3"/>
  <c r="DB277" i="3" s="1"/>
  <c r="GD269" i="3"/>
  <c r="GE269" i="3" s="1"/>
  <c r="GP269" i="3"/>
  <c r="GQ269" i="3" s="1"/>
  <c r="FX269" i="3"/>
  <c r="FY269" i="3" s="1"/>
  <c r="FE269" i="3"/>
  <c r="FF269" i="3" s="1"/>
  <c r="ES269" i="3"/>
  <c r="ET269" i="3" s="1"/>
  <c r="DZ269" i="3"/>
  <c r="EA269" i="3" s="1"/>
  <c r="EY269" i="3"/>
  <c r="EZ269" i="3" s="1"/>
  <c r="CI269" i="3"/>
  <c r="CJ269" i="3" s="1"/>
  <c r="DA269" i="3"/>
  <c r="DB269" i="3" s="1"/>
  <c r="GD261" i="3"/>
  <c r="GE261" i="3" s="1"/>
  <c r="GP261" i="3"/>
  <c r="GQ261" i="3" s="1"/>
  <c r="FX261" i="3"/>
  <c r="FY261" i="3" s="1"/>
  <c r="EY261" i="3"/>
  <c r="EZ261" i="3" s="1"/>
  <c r="FE261" i="3"/>
  <c r="FF261" i="3" s="1"/>
  <c r="DZ261" i="3"/>
  <c r="EA261" i="3" s="1"/>
  <c r="CI261" i="3"/>
  <c r="CJ261" i="3" s="1"/>
  <c r="ES261" i="3"/>
  <c r="ET261" i="3" s="1"/>
  <c r="DA261" i="3"/>
  <c r="DB261" i="3" s="1"/>
  <c r="GD253" i="3"/>
  <c r="GE253" i="3" s="1"/>
  <c r="FX253" i="3"/>
  <c r="FY253" i="3" s="1"/>
  <c r="FE253" i="3"/>
  <c r="FF253" i="3" s="1"/>
  <c r="GP253" i="3"/>
  <c r="GQ253" i="3" s="1"/>
  <c r="ES253" i="3"/>
  <c r="ET253" i="3" s="1"/>
  <c r="DZ253" i="3"/>
  <c r="EA253" i="3" s="1"/>
  <c r="CI253" i="3"/>
  <c r="CJ253" i="3" s="1"/>
  <c r="DA253" i="3"/>
  <c r="DB253" i="3" s="1"/>
  <c r="EY253" i="3"/>
  <c r="EZ253" i="3" s="1"/>
  <c r="CO412" i="3"/>
  <c r="CP412" i="3" s="1"/>
  <c r="CO404" i="3"/>
  <c r="CP404" i="3" s="1"/>
  <c r="CO396" i="3"/>
  <c r="CP396" i="3" s="1"/>
  <c r="CO388" i="3"/>
  <c r="CP388" i="3" s="1"/>
  <c r="CO380" i="3"/>
  <c r="CP380" i="3" s="1"/>
  <c r="CO372" i="3"/>
  <c r="CP372" i="3" s="1"/>
  <c r="CO364" i="3"/>
  <c r="CP364" i="3" s="1"/>
  <c r="CO356" i="3"/>
  <c r="CP356" i="3" s="1"/>
  <c r="CO348" i="3"/>
  <c r="CP348" i="3" s="1"/>
  <c r="CO340" i="3"/>
  <c r="CP340" i="3" s="1"/>
  <c r="CO332" i="3"/>
  <c r="CP332" i="3" s="1"/>
  <c r="CO324" i="3"/>
  <c r="CP324" i="3" s="1"/>
  <c r="CO316" i="3"/>
  <c r="CP316" i="3" s="1"/>
  <c r="CO308" i="3"/>
  <c r="CP308" i="3" s="1"/>
  <c r="CO300" i="3"/>
  <c r="CP300" i="3" s="1"/>
  <c r="CO292" i="3"/>
  <c r="CP292" i="3" s="1"/>
  <c r="CO284" i="3"/>
  <c r="CP284" i="3" s="1"/>
  <c r="CO276" i="3"/>
  <c r="CP276" i="3" s="1"/>
  <c r="CO268" i="3"/>
  <c r="CP268" i="3" s="1"/>
  <c r="CO260" i="3"/>
  <c r="CP260" i="3" s="1"/>
  <c r="CO252" i="3"/>
  <c r="CP252" i="3" s="1"/>
  <c r="CO244" i="3"/>
  <c r="CP244" i="3" s="1"/>
  <c r="CO236" i="3"/>
  <c r="CP236" i="3" s="1"/>
  <c r="CO228" i="3"/>
  <c r="CP228" i="3" s="1"/>
  <c r="CO220" i="3"/>
  <c r="CP220" i="3" s="1"/>
  <c r="CO212" i="3"/>
  <c r="CP212" i="3" s="1"/>
  <c r="CO204" i="3"/>
  <c r="CP204" i="3" s="1"/>
  <c r="CO196" i="3"/>
  <c r="CP196" i="3" s="1"/>
  <c r="CO188" i="3"/>
  <c r="CP188" i="3" s="1"/>
  <c r="CO180" i="3"/>
  <c r="CP180" i="3" s="1"/>
  <c r="CO172" i="3"/>
  <c r="CP172" i="3" s="1"/>
  <c r="CO164" i="3"/>
  <c r="CP164" i="3" s="1"/>
  <c r="CO156" i="3"/>
  <c r="CP156" i="3" s="1"/>
  <c r="CO148" i="3"/>
  <c r="CP148" i="3" s="1"/>
  <c r="CO140" i="3"/>
  <c r="CP140" i="3" s="1"/>
  <c r="CO132" i="3"/>
  <c r="CP132" i="3" s="1"/>
  <c r="CO124" i="3"/>
  <c r="CP124" i="3" s="1"/>
  <c r="CO116" i="3"/>
  <c r="CP116" i="3" s="1"/>
  <c r="CO108" i="3"/>
  <c r="CP108" i="3" s="1"/>
  <c r="CO100" i="3"/>
  <c r="CP100" i="3" s="1"/>
  <c r="CO92" i="3"/>
  <c r="CP92" i="3" s="1"/>
  <c r="CO84" i="3"/>
  <c r="CP84" i="3" s="1"/>
  <c r="CO76" i="3"/>
  <c r="CP76" i="3" s="1"/>
  <c r="CO68" i="3"/>
  <c r="CP68" i="3" s="1"/>
  <c r="CU411" i="3"/>
  <c r="CV411" i="3" s="1"/>
  <c r="CU403" i="3"/>
  <c r="CV403" i="3" s="1"/>
  <c r="CU395" i="3"/>
  <c r="CV395" i="3" s="1"/>
  <c r="CU387" i="3"/>
  <c r="CV387" i="3" s="1"/>
  <c r="CU379" i="3"/>
  <c r="CV379" i="3" s="1"/>
  <c r="CU371" i="3"/>
  <c r="CV371" i="3" s="1"/>
  <c r="CU363" i="3"/>
  <c r="CV363" i="3" s="1"/>
  <c r="CU355" i="3"/>
  <c r="CV355" i="3" s="1"/>
  <c r="CU347" i="3"/>
  <c r="CV347" i="3" s="1"/>
  <c r="CU339" i="3"/>
  <c r="CV339" i="3" s="1"/>
  <c r="CU331" i="3"/>
  <c r="CV331" i="3" s="1"/>
  <c r="CU323" i="3"/>
  <c r="CV323" i="3" s="1"/>
  <c r="CU315" i="3"/>
  <c r="CV315" i="3" s="1"/>
  <c r="CU307" i="3"/>
  <c r="CV307" i="3" s="1"/>
  <c r="CU299" i="3"/>
  <c r="CV299" i="3" s="1"/>
  <c r="CU291" i="3"/>
  <c r="CV291" i="3" s="1"/>
  <c r="CU283" i="3"/>
  <c r="CV283" i="3" s="1"/>
  <c r="CU275" i="3"/>
  <c r="CV275" i="3" s="1"/>
  <c r="CU267" i="3"/>
  <c r="CV267" i="3" s="1"/>
  <c r="CU259" i="3"/>
  <c r="CV259" i="3" s="1"/>
  <c r="CU251" i="3"/>
  <c r="CV251" i="3" s="1"/>
  <c r="CU243" i="3"/>
  <c r="CV243" i="3" s="1"/>
  <c r="CU235" i="3"/>
  <c r="CV235" i="3" s="1"/>
  <c r="CU227" i="3"/>
  <c r="CV227" i="3" s="1"/>
  <c r="CU219" i="3"/>
  <c r="CV219" i="3" s="1"/>
  <c r="CU211" i="3"/>
  <c r="CV211" i="3" s="1"/>
  <c r="CU203" i="3"/>
  <c r="CV203" i="3" s="1"/>
  <c r="CU195" i="3"/>
  <c r="CV195" i="3" s="1"/>
  <c r="CU187" i="3"/>
  <c r="CV187" i="3" s="1"/>
  <c r="CU179" i="3"/>
  <c r="CV179" i="3" s="1"/>
  <c r="CU171" i="3"/>
  <c r="CV171" i="3" s="1"/>
  <c r="CU163" i="3"/>
  <c r="CV163" i="3" s="1"/>
  <c r="CU155" i="3"/>
  <c r="CV155" i="3" s="1"/>
  <c r="CU147" i="3"/>
  <c r="CV147" i="3" s="1"/>
  <c r="CU139" i="3"/>
  <c r="CV139" i="3" s="1"/>
  <c r="CU131" i="3"/>
  <c r="CV131" i="3" s="1"/>
  <c r="CU123" i="3"/>
  <c r="CV123" i="3" s="1"/>
  <c r="CU115" i="3"/>
  <c r="CV115" i="3" s="1"/>
  <c r="CU107" i="3"/>
  <c r="CV107" i="3" s="1"/>
  <c r="CU99" i="3"/>
  <c r="CV99" i="3" s="1"/>
  <c r="CU91" i="3"/>
  <c r="CV91" i="3" s="1"/>
  <c r="CU83" i="3"/>
  <c r="CV83" i="3" s="1"/>
  <c r="CU75" i="3"/>
  <c r="CV75" i="3" s="1"/>
  <c r="DG409" i="3"/>
  <c r="DH409" i="3" s="1"/>
  <c r="DG401" i="3"/>
  <c r="DH401" i="3" s="1"/>
  <c r="DG393" i="3"/>
  <c r="DH393" i="3" s="1"/>
  <c r="DG385" i="3"/>
  <c r="DH385" i="3" s="1"/>
  <c r="DG377" i="3"/>
  <c r="DH377" i="3" s="1"/>
  <c r="DG369" i="3"/>
  <c r="DH369" i="3" s="1"/>
  <c r="DG361" i="3"/>
  <c r="DH361" i="3" s="1"/>
  <c r="DG353" i="3"/>
  <c r="DH353" i="3" s="1"/>
  <c r="DG345" i="3"/>
  <c r="DH345" i="3" s="1"/>
  <c r="DG337" i="3"/>
  <c r="DH337" i="3" s="1"/>
  <c r="DG329" i="3"/>
  <c r="DH329" i="3" s="1"/>
  <c r="DG321" i="3"/>
  <c r="DH321" i="3" s="1"/>
  <c r="DG313" i="3"/>
  <c r="DH313" i="3" s="1"/>
  <c r="DG305" i="3"/>
  <c r="DH305" i="3" s="1"/>
  <c r="DG297" i="3"/>
  <c r="DH297" i="3" s="1"/>
  <c r="DG289" i="3"/>
  <c r="DH289" i="3" s="1"/>
  <c r="DG281" i="3"/>
  <c r="DH281" i="3" s="1"/>
  <c r="DG273" i="3"/>
  <c r="DH273" i="3" s="1"/>
  <c r="DG265" i="3"/>
  <c r="DH265" i="3" s="1"/>
  <c r="DG257" i="3"/>
  <c r="DH257" i="3" s="1"/>
  <c r="DG249" i="3"/>
  <c r="DH249" i="3" s="1"/>
  <c r="DG241" i="3"/>
  <c r="DH241" i="3" s="1"/>
  <c r="DG233" i="3"/>
  <c r="DH233" i="3" s="1"/>
  <c r="DG225" i="3"/>
  <c r="DH225" i="3" s="1"/>
  <c r="DG217" i="3"/>
  <c r="DH217" i="3" s="1"/>
  <c r="DG209" i="3"/>
  <c r="DH209" i="3" s="1"/>
  <c r="DG201" i="3"/>
  <c r="DH201" i="3" s="1"/>
  <c r="DG193" i="3"/>
  <c r="DH193" i="3" s="1"/>
  <c r="DG185" i="3"/>
  <c r="DH185" i="3" s="1"/>
  <c r="DG177" i="3"/>
  <c r="DH177" i="3" s="1"/>
  <c r="DG169" i="3"/>
  <c r="DH169" i="3" s="1"/>
  <c r="DG161" i="3"/>
  <c r="DH161" i="3" s="1"/>
  <c r="DG153" i="3"/>
  <c r="DH153" i="3" s="1"/>
  <c r="DG145" i="3"/>
  <c r="DH145" i="3" s="1"/>
  <c r="DG137" i="3"/>
  <c r="DH137" i="3" s="1"/>
  <c r="DG129" i="3"/>
  <c r="DH129" i="3" s="1"/>
  <c r="DG121" i="3"/>
  <c r="DH121" i="3" s="1"/>
  <c r="DG113" i="3"/>
  <c r="DH113" i="3" s="1"/>
  <c r="DG105" i="3"/>
  <c r="DH105" i="3" s="1"/>
  <c r="DG97" i="3"/>
  <c r="DH97" i="3" s="1"/>
  <c r="DG89" i="3"/>
  <c r="DH89" i="3" s="1"/>
  <c r="DG81" i="3"/>
  <c r="DH81" i="3" s="1"/>
  <c r="DG73" i="3"/>
  <c r="DH73" i="3" s="1"/>
  <c r="FQ396" i="3"/>
  <c r="FR396" i="3" s="1"/>
  <c r="FQ388" i="3"/>
  <c r="FR388" i="3" s="1"/>
  <c r="FQ380" i="3"/>
  <c r="FR380" i="3" s="1"/>
  <c r="FQ372" i="3"/>
  <c r="FR372" i="3" s="1"/>
  <c r="FQ364" i="3"/>
  <c r="FR364" i="3" s="1"/>
  <c r="FQ356" i="3"/>
  <c r="FR356" i="3" s="1"/>
  <c r="FQ348" i="3"/>
  <c r="FR348" i="3" s="1"/>
  <c r="FQ340" i="3"/>
  <c r="FR340" i="3" s="1"/>
  <c r="FQ332" i="3"/>
  <c r="FR332" i="3" s="1"/>
  <c r="FQ324" i="3"/>
  <c r="FR324" i="3" s="1"/>
  <c r="FQ316" i="3"/>
  <c r="FR316" i="3" s="1"/>
  <c r="FQ308" i="3"/>
  <c r="FR308" i="3" s="1"/>
  <c r="FQ300" i="3"/>
  <c r="FR300" i="3" s="1"/>
  <c r="FQ292" i="3"/>
  <c r="FR292" i="3" s="1"/>
  <c r="FQ284" i="3"/>
  <c r="FR284" i="3" s="1"/>
  <c r="FQ276" i="3"/>
  <c r="FR276" i="3" s="1"/>
  <c r="FQ268" i="3"/>
  <c r="FR268" i="3" s="1"/>
  <c r="FQ260" i="3"/>
  <c r="FR260" i="3" s="1"/>
  <c r="FQ252" i="3"/>
  <c r="FR252" i="3" s="1"/>
  <c r="FQ244" i="3"/>
  <c r="FR244" i="3" s="1"/>
  <c r="FQ236" i="3"/>
  <c r="FR236" i="3" s="1"/>
  <c r="FQ228" i="3"/>
  <c r="FR228" i="3" s="1"/>
  <c r="FQ220" i="3"/>
  <c r="FR220" i="3" s="1"/>
  <c r="FQ212" i="3"/>
  <c r="FR212" i="3" s="1"/>
  <c r="FQ204" i="3"/>
  <c r="FR204" i="3" s="1"/>
  <c r="FQ196" i="3"/>
  <c r="FR196" i="3" s="1"/>
  <c r="FQ188" i="3"/>
  <c r="FR188" i="3" s="1"/>
  <c r="FQ180" i="3"/>
  <c r="FR180" i="3" s="1"/>
  <c r="FQ172" i="3"/>
  <c r="FR172" i="3" s="1"/>
  <c r="FQ164" i="3"/>
  <c r="FR164" i="3" s="1"/>
  <c r="FQ156" i="3"/>
  <c r="FR156" i="3" s="1"/>
  <c r="FQ148" i="3"/>
  <c r="FR148" i="3" s="1"/>
  <c r="FQ140" i="3"/>
  <c r="FR140" i="3" s="1"/>
  <c r="FQ132" i="3"/>
  <c r="FR132" i="3" s="1"/>
  <c r="FQ124" i="3"/>
  <c r="FR124" i="3" s="1"/>
  <c r="FQ116" i="3"/>
  <c r="FR116" i="3" s="1"/>
  <c r="FQ108" i="3"/>
  <c r="FR108" i="3" s="1"/>
  <c r="FQ100" i="3"/>
  <c r="FR100" i="3" s="1"/>
  <c r="FQ92" i="3"/>
  <c r="FR92" i="3" s="1"/>
  <c r="FQ84" i="3"/>
  <c r="FR84" i="3" s="1"/>
  <c r="FQ76" i="3"/>
  <c r="FR76" i="3" s="1"/>
  <c r="FQ68" i="3"/>
  <c r="FR68" i="3" s="1"/>
  <c r="GJ74" i="3"/>
  <c r="GK74" i="3" s="1"/>
  <c r="GJ82" i="3"/>
  <c r="GK82" i="3" s="1"/>
  <c r="GJ90" i="3"/>
  <c r="GK90" i="3" s="1"/>
  <c r="GJ98" i="3"/>
  <c r="GK98" i="3" s="1"/>
  <c r="GJ106" i="3"/>
  <c r="GK106" i="3" s="1"/>
  <c r="GJ114" i="3"/>
  <c r="GK114" i="3" s="1"/>
  <c r="GJ122" i="3"/>
  <c r="GK122" i="3" s="1"/>
  <c r="GJ130" i="3"/>
  <c r="GK130" i="3" s="1"/>
  <c r="GJ138" i="3"/>
  <c r="GK138" i="3" s="1"/>
  <c r="GJ146" i="3"/>
  <c r="GK146" i="3" s="1"/>
  <c r="GJ154" i="3"/>
  <c r="GK154" i="3" s="1"/>
  <c r="GJ162" i="3"/>
  <c r="GK162" i="3" s="1"/>
  <c r="GJ170" i="3"/>
  <c r="GK170" i="3" s="1"/>
  <c r="GJ178" i="3"/>
  <c r="GK178" i="3" s="1"/>
  <c r="GJ186" i="3"/>
  <c r="GK186" i="3" s="1"/>
  <c r="GJ194" i="3"/>
  <c r="GK194" i="3" s="1"/>
  <c r="GJ202" i="3"/>
  <c r="GK202" i="3" s="1"/>
  <c r="GJ210" i="3"/>
  <c r="GK210" i="3" s="1"/>
  <c r="GJ218" i="3"/>
  <c r="GK218" i="3" s="1"/>
  <c r="GJ226" i="3"/>
  <c r="GK226" i="3" s="1"/>
  <c r="GJ234" i="3"/>
  <c r="GK234" i="3" s="1"/>
  <c r="GJ242" i="3"/>
  <c r="GK242" i="3" s="1"/>
  <c r="GJ250" i="3"/>
  <c r="GK250" i="3" s="1"/>
  <c r="GJ258" i="3"/>
  <c r="GK258" i="3" s="1"/>
  <c r="GJ266" i="3"/>
  <c r="GK266" i="3" s="1"/>
  <c r="GJ274" i="3"/>
  <c r="GK274" i="3" s="1"/>
  <c r="GJ282" i="3"/>
  <c r="GK282" i="3" s="1"/>
  <c r="GJ290" i="3"/>
  <c r="GK290" i="3" s="1"/>
  <c r="GJ298" i="3"/>
  <c r="GK298" i="3" s="1"/>
  <c r="GJ306" i="3"/>
  <c r="GK306" i="3" s="1"/>
  <c r="GJ314" i="3"/>
  <c r="GK314" i="3" s="1"/>
  <c r="GJ322" i="3"/>
  <c r="GK322" i="3" s="1"/>
  <c r="GJ330" i="3"/>
  <c r="GK330" i="3" s="1"/>
  <c r="GJ338" i="3"/>
  <c r="GK338" i="3" s="1"/>
  <c r="GJ346" i="3"/>
  <c r="GK346" i="3" s="1"/>
  <c r="GJ354" i="3"/>
  <c r="GK354" i="3" s="1"/>
  <c r="GJ362" i="3"/>
  <c r="GK362" i="3" s="1"/>
  <c r="GJ370" i="3"/>
  <c r="GK370" i="3" s="1"/>
  <c r="GJ378" i="3"/>
  <c r="GK378" i="3" s="1"/>
  <c r="GJ386" i="3"/>
  <c r="GK386" i="3" s="1"/>
  <c r="GJ394" i="3"/>
  <c r="GK394" i="3" s="1"/>
  <c r="GJ402" i="3"/>
  <c r="GK402" i="3" s="1"/>
  <c r="GJ410" i="3"/>
  <c r="GK410" i="3" s="1"/>
  <c r="DM409" i="3"/>
  <c r="DN409" i="3" s="1"/>
  <c r="DM401" i="3"/>
  <c r="DN401" i="3" s="1"/>
  <c r="DM393" i="3"/>
  <c r="DN393" i="3" s="1"/>
  <c r="DM385" i="3"/>
  <c r="DN385" i="3" s="1"/>
  <c r="DM377" i="3"/>
  <c r="DN377" i="3" s="1"/>
  <c r="DM369" i="3"/>
  <c r="DN369" i="3" s="1"/>
  <c r="DM361" i="3"/>
  <c r="DN361" i="3" s="1"/>
  <c r="DM353" i="3"/>
  <c r="DN353" i="3" s="1"/>
  <c r="DM345" i="3"/>
  <c r="DN345" i="3" s="1"/>
  <c r="DM337" i="3"/>
  <c r="DN337" i="3" s="1"/>
  <c r="DM329" i="3"/>
  <c r="DN329" i="3" s="1"/>
  <c r="DM321" i="3"/>
  <c r="DN321" i="3" s="1"/>
  <c r="DM313" i="3"/>
  <c r="DN313" i="3" s="1"/>
  <c r="DM305" i="3"/>
  <c r="DN305" i="3" s="1"/>
  <c r="DM297" i="3"/>
  <c r="DN297" i="3" s="1"/>
  <c r="DM289" i="3"/>
  <c r="DN289" i="3" s="1"/>
  <c r="DM281" i="3"/>
  <c r="DN281" i="3" s="1"/>
  <c r="DM273" i="3"/>
  <c r="DN273" i="3" s="1"/>
  <c r="DM265" i="3"/>
  <c r="DN265" i="3" s="1"/>
  <c r="DM257" i="3"/>
  <c r="DN257" i="3" s="1"/>
  <c r="DM249" i="3"/>
  <c r="DN249" i="3" s="1"/>
  <c r="DM241" i="3"/>
  <c r="DN241" i="3" s="1"/>
  <c r="DM233" i="3"/>
  <c r="DN233" i="3" s="1"/>
  <c r="DM225" i="3"/>
  <c r="DN225" i="3" s="1"/>
  <c r="DM217" i="3"/>
  <c r="DN217" i="3" s="1"/>
  <c r="DM209" i="3"/>
  <c r="DN209" i="3" s="1"/>
  <c r="DM201" i="3"/>
  <c r="DN201" i="3" s="1"/>
  <c r="DM193" i="3"/>
  <c r="DN193" i="3" s="1"/>
  <c r="DM185" i="3"/>
  <c r="DN185" i="3" s="1"/>
  <c r="DM177" i="3"/>
  <c r="DN177" i="3" s="1"/>
  <c r="DM169" i="3"/>
  <c r="DN169" i="3" s="1"/>
  <c r="DM161" i="3"/>
  <c r="DN161" i="3" s="1"/>
  <c r="DM153" i="3"/>
  <c r="DN153" i="3" s="1"/>
  <c r="DM145" i="3"/>
  <c r="DN145" i="3" s="1"/>
  <c r="DM137" i="3"/>
  <c r="DN137" i="3" s="1"/>
  <c r="DM129" i="3"/>
  <c r="DN129" i="3" s="1"/>
  <c r="DM121" i="3"/>
  <c r="DN121" i="3" s="1"/>
  <c r="DM113" i="3"/>
  <c r="DN113" i="3" s="1"/>
  <c r="DM105" i="3"/>
  <c r="DN105" i="3" s="1"/>
  <c r="DM97" i="3"/>
  <c r="DN97" i="3" s="1"/>
  <c r="DM89" i="3"/>
  <c r="DN89" i="3" s="1"/>
  <c r="DM81" i="3"/>
  <c r="DN81" i="3" s="1"/>
  <c r="DM73" i="3"/>
  <c r="DN73" i="3" s="1"/>
  <c r="DS409" i="3"/>
  <c r="DT409" i="3" s="1"/>
  <c r="DS401" i="3"/>
  <c r="DT401" i="3" s="1"/>
  <c r="DS393" i="3"/>
  <c r="DT393" i="3" s="1"/>
  <c r="DS385" i="3"/>
  <c r="DT385" i="3" s="1"/>
  <c r="DS377" i="3"/>
  <c r="DT377" i="3" s="1"/>
  <c r="DS369" i="3"/>
  <c r="DT369" i="3" s="1"/>
  <c r="DM408" i="3"/>
  <c r="DN408" i="3" s="1"/>
  <c r="DM400" i="3"/>
  <c r="DN400" i="3" s="1"/>
  <c r="DM392" i="3"/>
  <c r="DN392" i="3" s="1"/>
  <c r="DM384" i="3"/>
  <c r="DN384" i="3" s="1"/>
  <c r="DM376" i="3"/>
  <c r="DN376" i="3" s="1"/>
  <c r="DM368" i="3"/>
  <c r="DN368" i="3" s="1"/>
  <c r="DM360" i="3"/>
  <c r="DN360" i="3" s="1"/>
  <c r="DM352" i="3"/>
  <c r="DN352" i="3" s="1"/>
  <c r="DM344" i="3"/>
  <c r="DN344" i="3" s="1"/>
  <c r="DM336" i="3"/>
  <c r="DN336" i="3" s="1"/>
  <c r="DM328" i="3"/>
  <c r="DN328" i="3" s="1"/>
  <c r="DM320" i="3"/>
  <c r="DN320" i="3" s="1"/>
  <c r="DM312" i="3"/>
  <c r="DN312" i="3" s="1"/>
  <c r="DM304" i="3"/>
  <c r="DN304" i="3" s="1"/>
  <c r="DM296" i="3"/>
  <c r="DN296" i="3" s="1"/>
  <c r="DM288" i="3"/>
  <c r="DN288" i="3" s="1"/>
  <c r="DM280" i="3"/>
  <c r="DN280" i="3" s="1"/>
  <c r="DM272" i="3"/>
  <c r="DN272" i="3" s="1"/>
  <c r="DM264" i="3"/>
  <c r="DN264" i="3" s="1"/>
  <c r="DM256" i="3"/>
  <c r="DN256" i="3" s="1"/>
  <c r="DM248" i="3"/>
  <c r="DN248" i="3" s="1"/>
  <c r="DM240" i="3"/>
  <c r="DN240" i="3" s="1"/>
  <c r="DM232" i="3"/>
  <c r="DN232" i="3" s="1"/>
  <c r="DM224" i="3"/>
  <c r="DN224" i="3" s="1"/>
  <c r="DM216" i="3"/>
  <c r="DN216" i="3" s="1"/>
  <c r="DM208" i="3"/>
  <c r="DN208" i="3" s="1"/>
  <c r="DM200" i="3"/>
  <c r="DN200" i="3" s="1"/>
  <c r="DM192" i="3"/>
  <c r="DN192" i="3" s="1"/>
  <c r="DM184" i="3"/>
  <c r="DN184" i="3" s="1"/>
  <c r="DM176" i="3"/>
  <c r="DN176" i="3" s="1"/>
  <c r="DM168" i="3"/>
  <c r="DN168" i="3" s="1"/>
  <c r="DM160" i="3"/>
  <c r="DN160" i="3" s="1"/>
  <c r="DM152" i="3"/>
  <c r="DN152" i="3" s="1"/>
  <c r="DM144" i="3"/>
  <c r="DN144" i="3" s="1"/>
  <c r="DM136" i="3"/>
  <c r="DN136" i="3" s="1"/>
  <c r="DM128" i="3"/>
  <c r="DN128" i="3" s="1"/>
  <c r="DM120" i="3"/>
  <c r="DN120" i="3" s="1"/>
  <c r="DM112" i="3"/>
  <c r="DN112" i="3" s="1"/>
  <c r="DM104" i="3"/>
  <c r="DN104" i="3" s="1"/>
  <c r="DM96" i="3"/>
  <c r="DN96" i="3" s="1"/>
  <c r="DM88" i="3"/>
  <c r="DN88" i="3" s="1"/>
  <c r="DM80" i="3"/>
  <c r="DN80" i="3" s="1"/>
  <c r="DM72" i="3"/>
  <c r="DN72" i="3" s="1"/>
  <c r="DS416" i="3"/>
  <c r="DT416" i="3" s="1"/>
  <c r="DS408" i="3"/>
  <c r="DT408" i="3" s="1"/>
  <c r="DS400" i="3"/>
  <c r="DT400" i="3" s="1"/>
  <c r="DS392" i="3"/>
  <c r="DT392" i="3" s="1"/>
  <c r="DS384" i="3"/>
  <c r="DT384" i="3" s="1"/>
  <c r="DS376" i="3"/>
  <c r="DT376" i="3" s="1"/>
  <c r="DM415" i="3"/>
  <c r="DN415" i="3" s="1"/>
  <c r="DM407" i="3"/>
  <c r="DN407" i="3" s="1"/>
  <c r="DM399" i="3"/>
  <c r="DN399" i="3" s="1"/>
  <c r="DM391" i="3"/>
  <c r="DN391" i="3" s="1"/>
  <c r="DM383" i="3"/>
  <c r="DN383" i="3" s="1"/>
  <c r="DM375" i="3"/>
  <c r="DN375" i="3" s="1"/>
  <c r="DM367" i="3"/>
  <c r="DN367" i="3" s="1"/>
  <c r="DM359" i="3"/>
  <c r="DN359" i="3" s="1"/>
  <c r="DM351" i="3"/>
  <c r="DN351" i="3" s="1"/>
  <c r="DM343" i="3"/>
  <c r="DN343" i="3" s="1"/>
  <c r="DM335" i="3"/>
  <c r="DN335" i="3" s="1"/>
  <c r="DM327" i="3"/>
  <c r="DN327" i="3" s="1"/>
  <c r="DM319" i="3"/>
  <c r="DN319" i="3" s="1"/>
  <c r="DM311" i="3"/>
  <c r="DN311" i="3" s="1"/>
  <c r="DM303" i="3"/>
  <c r="DN303" i="3" s="1"/>
  <c r="DM295" i="3"/>
  <c r="DN295" i="3" s="1"/>
  <c r="DM287" i="3"/>
  <c r="DN287" i="3" s="1"/>
  <c r="DM279" i="3"/>
  <c r="DN279" i="3" s="1"/>
  <c r="DM271" i="3"/>
  <c r="DN271" i="3" s="1"/>
  <c r="DM263" i="3"/>
  <c r="DN263" i="3" s="1"/>
  <c r="DM255" i="3"/>
  <c r="DN255" i="3" s="1"/>
  <c r="DM247" i="3"/>
  <c r="DN247" i="3" s="1"/>
  <c r="DM239" i="3"/>
  <c r="DN239" i="3" s="1"/>
  <c r="DM231" i="3"/>
  <c r="DN231" i="3" s="1"/>
  <c r="DM223" i="3"/>
  <c r="DN223" i="3" s="1"/>
  <c r="DM215" i="3"/>
  <c r="DN215" i="3" s="1"/>
  <c r="DM207" i="3"/>
  <c r="DN207" i="3" s="1"/>
  <c r="DM199" i="3"/>
  <c r="DN199" i="3" s="1"/>
  <c r="DM191" i="3"/>
  <c r="DN191" i="3" s="1"/>
  <c r="DM183" i="3"/>
  <c r="DN183" i="3" s="1"/>
  <c r="DM175" i="3"/>
  <c r="DN175" i="3" s="1"/>
  <c r="DM167" i="3"/>
  <c r="DN167" i="3" s="1"/>
  <c r="DM159" i="3"/>
  <c r="DN159" i="3" s="1"/>
  <c r="DM151" i="3"/>
  <c r="DN151" i="3" s="1"/>
  <c r="DM143" i="3"/>
  <c r="DN143" i="3" s="1"/>
  <c r="DM135" i="3"/>
  <c r="DN135" i="3" s="1"/>
  <c r="DM127" i="3"/>
  <c r="DN127" i="3" s="1"/>
  <c r="DM119" i="3"/>
  <c r="DN119" i="3" s="1"/>
  <c r="DM111" i="3"/>
  <c r="DN111" i="3" s="1"/>
  <c r="DM103" i="3"/>
  <c r="DN103" i="3" s="1"/>
  <c r="DM95" i="3"/>
  <c r="DN95" i="3" s="1"/>
  <c r="DM87" i="3"/>
  <c r="DN87" i="3" s="1"/>
  <c r="DM79" i="3"/>
  <c r="DN79" i="3" s="1"/>
  <c r="DM71" i="3"/>
  <c r="DN71" i="3" s="1"/>
  <c r="DS415" i="3"/>
  <c r="DT415" i="3" s="1"/>
  <c r="DS407" i="3"/>
  <c r="DT407" i="3" s="1"/>
  <c r="DS399" i="3"/>
  <c r="DT399" i="3" s="1"/>
  <c r="DS391" i="3"/>
  <c r="DT391" i="3" s="1"/>
  <c r="DS383" i="3"/>
  <c r="DT383" i="3" s="1"/>
  <c r="DS375" i="3"/>
  <c r="DT375" i="3" s="1"/>
  <c r="DS363" i="3"/>
  <c r="DT363" i="3" s="1"/>
  <c r="DS355" i="3"/>
  <c r="DT355" i="3" s="1"/>
  <c r="DS347" i="3"/>
  <c r="DT347" i="3" s="1"/>
  <c r="DS339" i="3"/>
  <c r="DT339" i="3" s="1"/>
  <c r="DS331" i="3"/>
  <c r="DT331" i="3" s="1"/>
  <c r="DS323" i="3"/>
  <c r="DT323" i="3" s="1"/>
  <c r="DS315" i="3"/>
  <c r="DT315" i="3" s="1"/>
  <c r="DS307" i="3"/>
  <c r="DT307" i="3" s="1"/>
  <c r="DS299" i="3"/>
  <c r="DT299" i="3" s="1"/>
  <c r="DS291" i="3"/>
  <c r="DT291" i="3" s="1"/>
  <c r="DS283" i="3"/>
  <c r="DT283" i="3" s="1"/>
  <c r="DS275" i="3"/>
  <c r="DT275" i="3" s="1"/>
  <c r="DS267" i="3"/>
  <c r="DT267" i="3" s="1"/>
  <c r="DS259" i="3"/>
  <c r="DT259" i="3" s="1"/>
  <c r="DS251" i="3"/>
  <c r="DT251" i="3" s="1"/>
  <c r="DS243" i="3"/>
  <c r="DT243" i="3" s="1"/>
  <c r="DS235" i="3"/>
  <c r="DT235" i="3" s="1"/>
  <c r="DS227" i="3"/>
  <c r="DT227" i="3" s="1"/>
  <c r="DS219" i="3"/>
  <c r="DT219" i="3" s="1"/>
  <c r="DS211" i="3"/>
  <c r="DT211" i="3" s="1"/>
  <c r="DS203" i="3"/>
  <c r="DT203" i="3" s="1"/>
  <c r="DS195" i="3"/>
  <c r="DT195" i="3" s="1"/>
  <c r="DS187" i="3"/>
  <c r="DT187" i="3" s="1"/>
  <c r="DS179" i="3"/>
  <c r="DT179" i="3" s="1"/>
  <c r="DS171" i="3"/>
  <c r="DT171" i="3" s="1"/>
  <c r="DS163" i="3"/>
  <c r="DT163" i="3" s="1"/>
  <c r="DS155" i="3"/>
  <c r="DT155" i="3" s="1"/>
  <c r="DS147" i="3"/>
  <c r="DT147" i="3" s="1"/>
  <c r="DS139" i="3"/>
  <c r="DT139" i="3" s="1"/>
  <c r="DS131" i="3"/>
  <c r="DT131" i="3" s="1"/>
  <c r="DS123" i="3"/>
  <c r="DT123" i="3" s="1"/>
  <c r="DS115" i="3"/>
  <c r="DT115" i="3" s="1"/>
  <c r="DS107" i="3"/>
  <c r="DT107" i="3" s="1"/>
  <c r="DS99" i="3"/>
  <c r="DT99" i="3" s="1"/>
  <c r="DS91" i="3"/>
  <c r="DT91" i="3" s="1"/>
  <c r="DS83" i="3"/>
  <c r="DT83" i="3" s="1"/>
  <c r="DS75" i="3"/>
  <c r="DT75" i="3" s="1"/>
  <c r="EG409" i="3"/>
  <c r="EH409" i="3" s="1"/>
  <c r="EG401" i="3"/>
  <c r="EH401" i="3" s="1"/>
  <c r="EG393" i="3"/>
  <c r="EH393" i="3" s="1"/>
  <c r="EG385" i="3"/>
  <c r="EH385" i="3" s="1"/>
  <c r="EG377" i="3"/>
  <c r="EH377" i="3" s="1"/>
  <c r="EG369" i="3"/>
  <c r="EH369" i="3" s="1"/>
  <c r="EG361" i="3"/>
  <c r="EH361" i="3" s="1"/>
  <c r="EG353" i="3"/>
  <c r="EH353" i="3" s="1"/>
  <c r="EG345" i="3"/>
  <c r="EH345" i="3" s="1"/>
  <c r="EG337" i="3"/>
  <c r="EH337" i="3" s="1"/>
  <c r="EG329" i="3"/>
  <c r="EH329" i="3" s="1"/>
  <c r="EG321" i="3"/>
  <c r="EH321" i="3" s="1"/>
  <c r="EG313" i="3"/>
  <c r="EH313" i="3" s="1"/>
  <c r="EG305" i="3"/>
  <c r="EH305" i="3" s="1"/>
  <c r="EG297" i="3"/>
  <c r="EH297" i="3" s="1"/>
  <c r="EG289" i="3"/>
  <c r="EH289" i="3" s="1"/>
  <c r="EG281" i="3"/>
  <c r="EH281" i="3" s="1"/>
  <c r="EG273" i="3"/>
  <c r="EH273" i="3" s="1"/>
  <c r="EG265" i="3"/>
  <c r="EH265" i="3" s="1"/>
  <c r="EG257" i="3"/>
  <c r="EH257" i="3" s="1"/>
  <c r="EG249" i="3"/>
  <c r="EH249" i="3" s="1"/>
  <c r="EG241" i="3"/>
  <c r="EH241" i="3" s="1"/>
  <c r="EG233" i="3"/>
  <c r="EH233" i="3" s="1"/>
  <c r="EG225" i="3"/>
  <c r="EH225" i="3" s="1"/>
  <c r="EG217" i="3"/>
  <c r="EH217" i="3" s="1"/>
  <c r="EG209" i="3"/>
  <c r="EH209" i="3" s="1"/>
  <c r="EG201" i="3"/>
  <c r="EH201" i="3" s="1"/>
  <c r="EG193" i="3"/>
  <c r="EH193" i="3" s="1"/>
  <c r="EG185" i="3"/>
  <c r="EH185" i="3" s="1"/>
  <c r="EG177" i="3"/>
  <c r="EH177" i="3" s="1"/>
  <c r="EG169" i="3"/>
  <c r="EH169" i="3" s="1"/>
  <c r="EG161" i="3"/>
  <c r="EH161" i="3" s="1"/>
  <c r="EG153" i="3"/>
  <c r="EH153" i="3" s="1"/>
  <c r="EG145" i="3"/>
  <c r="EH145" i="3" s="1"/>
  <c r="EG137" i="3"/>
  <c r="EH137" i="3" s="1"/>
  <c r="EG129" i="3"/>
  <c r="EH129" i="3" s="1"/>
  <c r="EG121" i="3"/>
  <c r="EH121" i="3" s="1"/>
  <c r="EG113" i="3"/>
  <c r="EH113" i="3" s="1"/>
  <c r="EG105" i="3"/>
  <c r="EH105" i="3" s="1"/>
  <c r="EG97" i="3"/>
  <c r="EH97" i="3" s="1"/>
  <c r="EG89" i="3"/>
  <c r="EH89" i="3" s="1"/>
  <c r="EG81" i="3"/>
  <c r="EH81" i="3" s="1"/>
  <c r="EG73" i="3"/>
  <c r="EH73" i="3" s="1"/>
  <c r="EM416" i="3"/>
  <c r="EN416" i="3" s="1"/>
  <c r="EM408" i="3"/>
  <c r="EN408" i="3" s="1"/>
  <c r="EM400" i="3"/>
  <c r="EN400" i="3" s="1"/>
  <c r="EM392" i="3"/>
  <c r="EN392" i="3" s="1"/>
  <c r="EM384" i="3"/>
  <c r="EN384" i="3" s="1"/>
  <c r="EM376" i="3"/>
  <c r="EN376" i="3" s="1"/>
  <c r="EM368" i="3"/>
  <c r="EN368" i="3" s="1"/>
  <c r="EM360" i="3"/>
  <c r="EN360" i="3" s="1"/>
  <c r="EM352" i="3"/>
  <c r="EN352" i="3" s="1"/>
  <c r="EM344" i="3"/>
  <c r="EN344" i="3" s="1"/>
  <c r="EM336" i="3"/>
  <c r="EN336" i="3" s="1"/>
  <c r="EM328" i="3"/>
  <c r="EN328" i="3" s="1"/>
  <c r="EM320" i="3"/>
  <c r="EN320" i="3" s="1"/>
  <c r="EM312" i="3"/>
  <c r="EN312" i="3" s="1"/>
  <c r="EM304" i="3"/>
  <c r="EN304" i="3" s="1"/>
  <c r="EM296" i="3"/>
  <c r="EN296" i="3" s="1"/>
  <c r="EM288" i="3"/>
  <c r="EN288" i="3" s="1"/>
  <c r="EM280" i="3"/>
  <c r="EN280" i="3" s="1"/>
  <c r="EM272" i="3"/>
  <c r="EN272" i="3" s="1"/>
  <c r="EM264" i="3"/>
  <c r="EN264" i="3" s="1"/>
  <c r="EM256" i="3"/>
  <c r="EN256" i="3" s="1"/>
  <c r="EM248" i="3"/>
  <c r="EN248" i="3" s="1"/>
  <c r="EM240" i="3"/>
  <c r="EN240" i="3" s="1"/>
  <c r="EM232" i="3"/>
  <c r="EN232" i="3" s="1"/>
  <c r="EM224" i="3"/>
  <c r="EN224" i="3" s="1"/>
  <c r="EM216" i="3"/>
  <c r="EN216" i="3" s="1"/>
  <c r="EM208" i="3"/>
  <c r="EN208" i="3" s="1"/>
  <c r="EM200" i="3"/>
  <c r="EN200" i="3" s="1"/>
  <c r="EM192" i="3"/>
  <c r="EN192" i="3" s="1"/>
  <c r="EM184" i="3"/>
  <c r="EN184" i="3" s="1"/>
  <c r="EM176" i="3"/>
  <c r="EN176" i="3" s="1"/>
  <c r="EM168" i="3"/>
  <c r="EN168" i="3" s="1"/>
  <c r="EM160" i="3"/>
  <c r="EN160" i="3" s="1"/>
  <c r="EM152" i="3"/>
  <c r="EN152" i="3" s="1"/>
  <c r="EM144" i="3"/>
  <c r="EN144" i="3" s="1"/>
  <c r="EM136" i="3"/>
  <c r="EN136" i="3" s="1"/>
  <c r="EM128" i="3"/>
  <c r="EN128" i="3" s="1"/>
  <c r="EM120" i="3"/>
  <c r="EN120" i="3" s="1"/>
  <c r="EM112" i="3"/>
  <c r="EN112" i="3" s="1"/>
  <c r="EM104" i="3"/>
  <c r="EN104" i="3" s="1"/>
  <c r="EM96" i="3"/>
  <c r="EN96" i="3" s="1"/>
  <c r="EM88" i="3"/>
  <c r="EN88" i="3" s="1"/>
  <c r="EM80" i="3"/>
  <c r="EN80" i="3" s="1"/>
  <c r="EM72" i="3"/>
  <c r="EN72" i="3" s="1"/>
  <c r="FK412" i="3"/>
  <c r="FL412" i="3" s="1"/>
  <c r="FK404" i="3"/>
  <c r="FL404" i="3" s="1"/>
  <c r="FK396" i="3"/>
  <c r="FL396" i="3" s="1"/>
  <c r="FK388" i="3"/>
  <c r="FL388" i="3" s="1"/>
  <c r="FK380" i="3"/>
  <c r="FL380" i="3" s="1"/>
  <c r="FK372" i="3"/>
  <c r="FL372" i="3" s="1"/>
  <c r="FK364" i="3"/>
  <c r="FL364" i="3" s="1"/>
  <c r="FK356" i="3"/>
  <c r="FL356" i="3" s="1"/>
  <c r="FK348" i="3"/>
  <c r="FL348" i="3" s="1"/>
  <c r="FK340" i="3"/>
  <c r="FL340" i="3" s="1"/>
  <c r="FK332" i="3"/>
  <c r="FL332" i="3" s="1"/>
  <c r="FK324" i="3"/>
  <c r="FL324" i="3" s="1"/>
  <c r="FK316" i="3"/>
  <c r="FL316" i="3" s="1"/>
  <c r="FK308" i="3"/>
  <c r="FL308" i="3" s="1"/>
  <c r="FK300" i="3"/>
  <c r="FL300" i="3" s="1"/>
  <c r="FK292" i="3"/>
  <c r="FL292" i="3" s="1"/>
  <c r="FK284" i="3"/>
  <c r="FL284" i="3" s="1"/>
  <c r="FK276" i="3"/>
  <c r="FL276" i="3" s="1"/>
  <c r="FK268" i="3"/>
  <c r="FL268" i="3" s="1"/>
  <c r="FK260" i="3"/>
  <c r="FL260" i="3" s="1"/>
  <c r="FK252" i="3"/>
  <c r="FL252" i="3" s="1"/>
  <c r="FK244" i="3"/>
  <c r="FL244" i="3" s="1"/>
  <c r="FK236" i="3"/>
  <c r="FL236" i="3" s="1"/>
  <c r="FK228" i="3"/>
  <c r="FL228" i="3" s="1"/>
  <c r="FK220" i="3"/>
  <c r="FL220" i="3" s="1"/>
  <c r="FK212" i="3"/>
  <c r="FL212" i="3" s="1"/>
  <c r="FK204" i="3"/>
  <c r="FL204" i="3" s="1"/>
  <c r="FK196" i="3"/>
  <c r="FL196" i="3" s="1"/>
  <c r="FK188" i="3"/>
  <c r="FL188" i="3" s="1"/>
  <c r="FK180" i="3"/>
  <c r="FL180" i="3" s="1"/>
  <c r="FK172" i="3"/>
  <c r="FL172" i="3" s="1"/>
  <c r="FK164" i="3"/>
  <c r="FL164" i="3" s="1"/>
  <c r="FK156" i="3"/>
  <c r="FL156" i="3" s="1"/>
  <c r="FK148" i="3"/>
  <c r="FL148" i="3" s="1"/>
  <c r="FK140" i="3"/>
  <c r="FL140" i="3" s="1"/>
  <c r="FK132" i="3"/>
  <c r="FL132" i="3" s="1"/>
  <c r="FK124" i="3"/>
  <c r="FL124" i="3" s="1"/>
  <c r="FK116" i="3"/>
  <c r="FL116" i="3" s="1"/>
  <c r="FK108" i="3"/>
  <c r="FL108" i="3" s="1"/>
  <c r="FK100" i="3"/>
  <c r="FL100" i="3" s="1"/>
  <c r="FK92" i="3"/>
  <c r="FL92" i="3" s="1"/>
  <c r="FK84" i="3"/>
  <c r="FL84" i="3" s="1"/>
  <c r="FK76" i="3"/>
  <c r="FL76" i="3" s="1"/>
  <c r="FK68" i="3"/>
  <c r="FL68" i="3" s="1"/>
  <c r="FQ411" i="3"/>
  <c r="FR411" i="3" s="1"/>
  <c r="FQ403" i="3"/>
  <c r="FR403" i="3" s="1"/>
  <c r="DS361" i="3"/>
  <c r="DT361" i="3" s="1"/>
  <c r="DS353" i="3"/>
  <c r="DT353" i="3" s="1"/>
  <c r="DS345" i="3"/>
  <c r="DT345" i="3" s="1"/>
  <c r="DS337" i="3"/>
  <c r="DT337" i="3" s="1"/>
  <c r="DS329" i="3"/>
  <c r="DT329" i="3" s="1"/>
  <c r="DS321" i="3"/>
  <c r="DT321" i="3" s="1"/>
  <c r="DS313" i="3"/>
  <c r="DT313" i="3" s="1"/>
  <c r="DS305" i="3"/>
  <c r="DT305" i="3" s="1"/>
  <c r="DS297" i="3"/>
  <c r="DT297" i="3" s="1"/>
  <c r="DS289" i="3"/>
  <c r="DT289" i="3" s="1"/>
  <c r="DS281" i="3"/>
  <c r="DT281" i="3" s="1"/>
  <c r="DS273" i="3"/>
  <c r="DT273" i="3" s="1"/>
  <c r="DS265" i="3"/>
  <c r="DT265" i="3" s="1"/>
  <c r="DS257" i="3"/>
  <c r="DT257" i="3" s="1"/>
  <c r="DS249" i="3"/>
  <c r="DT249" i="3" s="1"/>
  <c r="DS241" i="3"/>
  <c r="DT241" i="3" s="1"/>
  <c r="DS233" i="3"/>
  <c r="DT233" i="3" s="1"/>
  <c r="DS225" i="3"/>
  <c r="DT225" i="3" s="1"/>
  <c r="DS217" i="3"/>
  <c r="DT217" i="3" s="1"/>
  <c r="DS209" i="3"/>
  <c r="DT209" i="3" s="1"/>
  <c r="DS201" i="3"/>
  <c r="DT201" i="3" s="1"/>
  <c r="DS193" i="3"/>
  <c r="DT193" i="3" s="1"/>
  <c r="DS185" i="3"/>
  <c r="DT185" i="3" s="1"/>
  <c r="DS177" i="3"/>
  <c r="DT177" i="3" s="1"/>
  <c r="DS169" i="3"/>
  <c r="DT169" i="3" s="1"/>
  <c r="DS161" i="3"/>
  <c r="DT161" i="3" s="1"/>
  <c r="DS153" i="3"/>
  <c r="DT153" i="3" s="1"/>
  <c r="DS145" i="3"/>
  <c r="DT145" i="3" s="1"/>
  <c r="DS137" i="3"/>
  <c r="DT137" i="3" s="1"/>
  <c r="DS129" i="3"/>
  <c r="DT129" i="3" s="1"/>
  <c r="DS121" i="3"/>
  <c r="DT121" i="3" s="1"/>
  <c r="DS113" i="3"/>
  <c r="DT113" i="3" s="1"/>
  <c r="DS105" i="3"/>
  <c r="DT105" i="3" s="1"/>
  <c r="DS97" i="3"/>
  <c r="DT97" i="3" s="1"/>
  <c r="DS89" i="3"/>
  <c r="DT89" i="3" s="1"/>
  <c r="DS81" i="3"/>
  <c r="DT81" i="3" s="1"/>
  <c r="DS73" i="3"/>
  <c r="DT73" i="3" s="1"/>
  <c r="EG415" i="3"/>
  <c r="EH415" i="3" s="1"/>
  <c r="EG407" i="3"/>
  <c r="EH407" i="3" s="1"/>
  <c r="EG399" i="3"/>
  <c r="EH399" i="3" s="1"/>
  <c r="EG391" i="3"/>
  <c r="EH391" i="3" s="1"/>
  <c r="EG383" i="3"/>
  <c r="EH383" i="3" s="1"/>
  <c r="EG375" i="3"/>
  <c r="EH375" i="3" s="1"/>
  <c r="EG367" i="3"/>
  <c r="EH367" i="3" s="1"/>
  <c r="EG359" i="3"/>
  <c r="EH359" i="3" s="1"/>
  <c r="EG351" i="3"/>
  <c r="EH351" i="3" s="1"/>
  <c r="EG343" i="3"/>
  <c r="EH343" i="3" s="1"/>
  <c r="EG335" i="3"/>
  <c r="EH335" i="3" s="1"/>
  <c r="EG327" i="3"/>
  <c r="EH327" i="3" s="1"/>
  <c r="EG319" i="3"/>
  <c r="EH319" i="3" s="1"/>
  <c r="EG311" i="3"/>
  <c r="EH311" i="3" s="1"/>
  <c r="EG303" i="3"/>
  <c r="EH303" i="3" s="1"/>
  <c r="EG295" i="3"/>
  <c r="EH295" i="3" s="1"/>
  <c r="EG287" i="3"/>
  <c r="EH287" i="3" s="1"/>
  <c r="EG279" i="3"/>
  <c r="EH279" i="3" s="1"/>
  <c r="EG271" i="3"/>
  <c r="EH271" i="3" s="1"/>
  <c r="EG263" i="3"/>
  <c r="EH263" i="3" s="1"/>
  <c r="EG255" i="3"/>
  <c r="EH255" i="3" s="1"/>
  <c r="EG247" i="3"/>
  <c r="EH247" i="3" s="1"/>
  <c r="EG239" i="3"/>
  <c r="EH239" i="3" s="1"/>
  <c r="EG231" i="3"/>
  <c r="EH231" i="3" s="1"/>
  <c r="EG223" i="3"/>
  <c r="EH223" i="3" s="1"/>
  <c r="EG215" i="3"/>
  <c r="EH215" i="3" s="1"/>
  <c r="EG207" i="3"/>
  <c r="EH207" i="3" s="1"/>
  <c r="EG199" i="3"/>
  <c r="EH199" i="3" s="1"/>
  <c r="EG191" i="3"/>
  <c r="EH191" i="3" s="1"/>
  <c r="EG183" i="3"/>
  <c r="EH183" i="3" s="1"/>
  <c r="EG175" i="3"/>
  <c r="EH175" i="3" s="1"/>
  <c r="EG167" i="3"/>
  <c r="EH167" i="3" s="1"/>
  <c r="EG159" i="3"/>
  <c r="EH159" i="3" s="1"/>
  <c r="EG151" i="3"/>
  <c r="EH151" i="3" s="1"/>
  <c r="EG143" i="3"/>
  <c r="EH143" i="3" s="1"/>
  <c r="EG135" i="3"/>
  <c r="EH135" i="3" s="1"/>
  <c r="EG127" i="3"/>
  <c r="EH127" i="3" s="1"/>
  <c r="EG119" i="3"/>
  <c r="EH119" i="3" s="1"/>
  <c r="EG111" i="3"/>
  <c r="EH111" i="3" s="1"/>
  <c r="EG103" i="3"/>
  <c r="EH103" i="3" s="1"/>
  <c r="EG95" i="3"/>
  <c r="EH95" i="3" s="1"/>
  <c r="EG87" i="3"/>
  <c r="EH87" i="3" s="1"/>
  <c r="EG79" i="3"/>
  <c r="EH79" i="3" s="1"/>
  <c r="EG71" i="3"/>
  <c r="EH71" i="3" s="1"/>
  <c r="EM414" i="3"/>
  <c r="EN414" i="3" s="1"/>
  <c r="EM406" i="3"/>
  <c r="EN406" i="3" s="1"/>
  <c r="EM398" i="3"/>
  <c r="EN398" i="3" s="1"/>
  <c r="EM390" i="3"/>
  <c r="EN390" i="3" s="1"/>
  <c r="EM382" i="3"/>
  <c r="EN382" i="3" s="1"/>
  <c r="EM374" i="3"/>
  <c r="EN374" i="3" s="1"/>
  <c r="EM366" i="3"/>
  <c r="EN366" i="3" s="1"/>
  <c r="EM358" i="3"/>
  <c r="EN358" i="3" s="1"/>
  <c r="EM350" i="3"/>
  <c r="EN350" i="3" s="1"/>
  <c r="EM342" i="3"/>
  <c r="EN342" i="3" s="1"/>
  <c r="EM334" i="3"/>
  <c r="EN334" i="3" s="1"/>
  <c r="EM326" i="3"/>
  <c r="EN326" i="3" s="1"/>
  <c r="EM318" i="3"/>
  <c r="EN318" i="3" s="1"/>
  <c r="EM310" i="3"/>
  <c r="EN310" i="3" s="1"/>
  <c r="EM302" i="3"/>
  <c r="EN302" i="3" s="1"/>
  <c r="EM294" i="3"/>
  <c r="EN294" i="3" s="1"/>
  <c r="EM286" i="3"/>
  <c r="EN286" i="3" s="1"/>
  <c r="EM278" i="3"/>
  <c r="EN278" i="3" s="1"/>
  <c r="EM270" i="3"/>
  <c r="EN270" i="3" s="1"/>
  <c r="EM262" i="3"/>
  <c r="EN262" i="3" s="1"/>
  <c r="EM254" i="3"/>
  <c r="EN254" i="3" s="1"/>
  <c r="EM246" i="3"/>
  <c r="EN246" i="3" s="1"/>
  <c r="EM238" i="3"/>
  <c r="EN238" i="3" s="1"/>
  <c r="EM230" i="3"/>
  <c r="EN230" i="3" s="1"/>
  <c r="EM222" i="3"/>
  <c r="EN222" i="3" s="1"/>
  <c r="EM214" i="3"/>
  <c r="EN214" i="3" s="1"/>
  <c r="EM206" i="3"/>
  <c r="EN206" i="3" s="1"/>
  <c r="EM198" i="3"/>
  <c r="EN198" i="3" s="1"/>
  <c r="EM190" i="3"/>
  <c r="EN190" i="3" s="1"/>
  <c r="EM182" i="3"/>
  <c r="EN182" i="3" s="1"/>
  <c r="EM174" i="3"/>
  <c r="EN174" i="3" s="1"/>
  <c r="EM166" i="3"/>
  <c r="EN166" i="3" s="1"/>
  <c r="EM158" i="3"/>
  <c r="EN158" i="3" s="1"/>
  <c r="EM150" i="3"/>
  <c r="EN150" i="3" s="1"/>
  <c r="EM142" i="3"/>
  <c r="EN142" i="3" s="1"/>
  <c r="EM134" i="3"/>
  <c r="EN134" i="3" s="1"/>
  <c r="EM126" i="3"/>
  <c r="EN126" i="3" s="1"/>
  <c r="EM118" i="3"/>
  <c r="EN118" i="3" s="1"/>
  <c r="EM110" i="3"/>
  <c r="EN110" i="3" s="1"/>
  <c r="EM102" i="3"/>
  <c r="EN102" i="3" s="1"/>
  <c r="EM94" i="3"/>
  <c r="EN94" i="3" s="1"/>
  <c r="EM86" i="3"/>
  <c r="EN86" i="3" s="1"/>
  <c r="EM78" i="3"/>
  <c r="EN78" i="3" s="1"/>
  <c r="EM70" i="3"/>
  <c r="EN70" i="3" s="1"/>
  <c r="FK410" i="3"/>
  <c r="FL410" i="3" s="1"/>
  <c r="FK402" i="3"/>
  <c r="FL402" i="3" s="1"/>
  <c r="FK394" i="3"/>
  <c r="FL394" i="3" s="1"/>
  <c r="FK386" i="3"/>
  <c r="FL386" i="3" s="1"/>
  <c r="FK378" i="3"/>
  <c r="FL378" i="3" s="1"/>
  <c r="FK370" i="3"/>
  <c r="FL370" i="3" s="1"/>
  <c r="FK362" i="3"/>
  <c r="FL362" i="3" s="1"/>
  <c r="FK354" i="3"/>
  <c r="FL354" i="3" s="1"/>
  <c r="FK346" i="3"/>
  <c r="FL346" i="3" s="1"/>
  <c r="FK338" i="3"/>
  <c r="FL338" i="3" s="1"/>
  <c r="FK330" i="3"/>
  <c r="FL330" i="3" s="1"/>
  <c r="FK322" i="3"/>
  <c r="FL322" i="3" s="1"/>
  <c r="FK314" i="3"/>
  <c r="FL314" i="3" s="1"/>
  <c r="FK306" i="3"/>
  <c r="FL306" i="3" s="1"/>
  <c r="FK298" i="3"/>
  <c r="FL298" i="3" s="1"/>
  <c r="FK290" i="3"/>
  <c r="FL290" i="3" s="1"/>
  <c r="FK282" i="3"/>
  <c r="FL282" i="3" s="1"/>
  <c r="FK274" i="3"/>
  <c r="FL274" i="3" s="1"/>
  <c r="FK266" i="3"/>
  <c r="FL266" i="3" s="1"/>
  <c r="FK258" i="3"/>
  <c r="FL258" i="3" s="1"/>
  <c r="FK250" i="3"/>
  <c r="FL250" i="3" s="1"/>
  <c r="FK242" i="3"/>
  <c r="FL242" i="3" s="1"/>
  <c r="FK234" i="3"/>
  <c r="FL234" i="3" s="1"/>
  <c r="FK226" i="3"/>
  <c r="FL226" i="3" s="1"/>
  <c r="FK218" i="3"/>
  <c r="FL218" i="3" s="1"/>
  <c r="FK210" i="3"/>
  <c r="FL210" i="3" s="1"/>
  <c r="FK202" i="3"/>
  <c r="FL202" i="3" s="1"/>
  <c r="FK194" i="3"/>
  <c r="FL194" i="3" s="1"/>
  <c r="FK186" i="3"/>
  <c r="FL186" i="3" s="1"/>
  <c r="FK178" i="3"/>
  <c r="FL178" i="3" s="1"/>
  <c r="FK170" i="3"/>
  <c r="FL170" i="3" s="1"/>
  <c r="FK162" i="3"/>
  <c r="FL162" i="3" s="1"/>
  <c r="FK154" i="3"/>
  <c r="FL154" i="3" s="1"/>
  <c r="FK146" i="3"/>
  <c r="FL146" i="3" s="1"/>
  <c r="FK138" i="3"/>
  <c r="FL138" i="3" s="1"/>
  <c r="FK130" i="3"/>
  <c r="FL130" i="3" s="1"/>
  <c r="FK122" i="3"/>
  <c r="FL122" i="3" s="1"/>
  <c r="FK114" i="3"/>
  <c r="FL114" i="3" s="1"/>
  <c r="FK106" i="3"/>
  <c r="FL106" i="3" s="1"/>
  <c r="FK98" i="3"/>
  <c r="FL98" i="3" s="1"/>
  <c r="FK90" i="3"/>
  <c r="FL90" i="3" s="1"/>
  <c r="FK82" i="3"/>
  <c r="FL82" i="3" s="1"/>
  <c r="FK74" i="3"/>
  <c r="FL74" i="3" s="1"/>
  <c r="FQ409" i="3"/>
  <c r="FR409" i="3" s="1"/>
  <c r="FQ401" i="3"/>
  <c r="FR401" i="3" s="1"/>
  <c r="DS368" i="3"/>
  <c r="DT368" i="3" s="1"/>
  <c r="DS360" i="3"/>
  <c r="DT360" i="3" s="1"/>
  <c r="DS352" i="3"/>
  <c r="DT352" i="3" s="1"/>
  <c r="DS344" i="3"/>
  <c r="DT344" i="3" s="1"/>
  <c r="DS336" i="3"/>
  <c r="DT336" i="3" s="1"/>
  <c r="DS328" i="3"/>
  <c r="DT328" i="3" s="1"/>
  <c r="DS320" i="3"/>
  <c r="DT320" i="3" s="1"/>
  <c r="DS312" i="3"/>
  <c r="DT312" i="3" s="1"/>
  <c r="DS304" i="3"/>
  <c r="DT304" i="3" s="1"/>
  <c r="DS296" i="3"/>
  <c r="DT296" i="3" s="1"/>
  <c r="DS288" i="3"/>
  <c r="DT288" i="3" s="1"/>
  <c r="DS280" i="3"/>
  <c r="DT280" i="3" s="1"/>
  <c r="DS272" i="3"/>
  <c r="DT272" i="3" s="1"/>
  <c r="DS264" i="3"/>
  <c r="DT264" i="3" s="1"/>
  <c r="DS256" i="3"/>
  <c r="DT256" i="3" s="1"/>
  <c r="DS248" i="3"/>
  <c r="DT248" i="3" s="1"/>
  <c r="DS240" i="3"/>
  <c r="DT240" i="3" s="1"/>
  <c r="DS232" i="3"/>
  <c r="DT232" i="3" s="1"/>
  <c r="DS224" i="3"/>
  <c r="DT224" i="3" s="1"/>
  <c r="DS216" i="3"/>
  <c r="DT216" i="3" s="1"/>
  <c r="DS208" i="3"/>
  <c r="DT208" i="3" s="1"/>
  <c r="DS200" i="3"/>
  <c r="DT200" i="3" s="1"/>
  <c r="DS192" i="3"/>
  <c r="DT192" i="3" s="1"/>
  <c r="DS184" i="3"/>
  <c r="DT184" i="3" s="1"/>
  <c r="DS176" i="3"/>
  <c r="DT176" i="3" s="1"/>
  <c r="DS168" i="3"/>
  <c r="DT168" i="3" s="1"/>
  <c r="DS160" i="3"/>
  <c r="DT160" i="3" s="1"/>
  <c r="DS152" i="3"/>
  <c r="DT152" i="3" s="1"/>
  <c r="DS144" i="3"/>
  <c r="DT144" i="3" s="1"/>
  <c r="DS136" i="3"/>
  <c r="DT136" i="3" s="1"/>
  <c r="DS128" i="3"/>
  <c r="DT128" i="3" s="1"/>
  <c r="DS120" i="3"/>
  <c r="DT120" i="3" s="1"/>
  <c r="DS112" i="3"/>
  <c r="DT112" i="3" s="1"/>
  <c r="DS104" i="3"/>
  <c r="DT104" i="3" s="1"/>
  <c r="DS96" i="3"/>
  <c r="DT96" i="3" s="1"/>
  <c r="DS88" i="3"/>
  <c r="DT88" i="3" s="1"/>
  <c r="DS80" i="3"/>
  <c r="DT80" i="3" s="1"/>
  <c r="DS72" i="3"/>
  <c r="DT72" i="3" s="1"/>
  <c r="EG414" i="3"/>
  <c r="EH414" i="3" s="1"/>
  <c r="EG406" i="3"/>
  <c r="EH406" i="3" s="1"/>
  <c r="EG398" i="3"/>
  <c r="EH398" i="3" s="1"/>
  <c r="EG390" i="3"/>
  <c r="EH390" i="3" s="1"/>
  <c r="EG382" i="3"/>
  <c r="EH382" i="3" s="1"/>
  <c r="EG374" i="3"/>
  <c r="EH374" i="3" s="1"/>
  <c r="EG366" i="3"/>
  <c r="EH366" i="3" s="1"/>
  <c r="EG358" i="3"/>
  <c r="EH358" i="3" s="1"/>
  <c r="EG350" i="3"/>
  <c r="EH350" i="3" s="1"/>
  <c r="EG342" i="3"/>
  <c r="EH342" i="3" s="1"/>
  <c r="EG334" i="3"/>
  <c r="EH334" i="3" s="1"/>
  <c r="EG326" i="3"/>
  <c r="EH326" i="3" s="1"/>
  <c r="EG318" i="3"/>
  <c r="EH318" i="3" s="1"/>
  <c r="EG310" i="3"/>
  <c r="EH310" i="3" s="1"/>
  <c r="EG302" i="3"/>
  <c r="EH302" i="3" s="1"/>
  <c r="EG294" i="3"/>
  <c r="EH294" i="3" s="1"/>
  <c r="EG286" i="3"/>
  <c r="EH286" i="3" s="1"/>
  <c r="EG278" i="3"/>
  <c r="EH278" i="3" s="1"/>
  <c r="EG270" i="3"/>
  <c r="EH270" i="3" s="1"/>
  <c r="EG262" i="3"/>
  <c r="EH262" i="3" s="1"/>
  <c r="EG254" i="3"/>
  <c r="EH254" i="3" s="1"/>
  <c r="EG246" i="3"/>
  <c r="EH246" i="3" s="1"/>
  <c r="EG238" i="3"/>
  <c r="EH238" i="3" s="1"/>
  <c r="EG230" i="3"/>
  <c r="EH230" i="3" s="1"/>
  <c r="EG222" i="3"/>
  <c r="EH222" i="3" s="1"/>
  <c r="EG214" i="3"/>
  <c r="EH214" i="3" s="1"/>
  <c r="EG206" i="3"/>
  <c r="EH206" i="3" s="1"/>
  <c r="EG198" i="3"/>
  <c r="EH198" i="3" s="1"/>
  <c r="EG190" i="3"/>
  <c r="EH190" i="3" s="1"/>
  <c r="EG182" i="3"/>
  <c r="EH182" i="3" s="1"/>
  <c r="EG174" i="3"/>
  <c r="EH174" i="3" s="1"/>
  <c r="EG166" i="3"/>
  <c r="EH166" i="3" s="1"/>
  <c r="EG158" i="3"/>
  <c r="EH158" i="3" s="1"/>
  <c r="EG150" i="3"/>
  <c r="EH150" i="3" s="1"/>
  <c r="EG142" i="3"/>
  <c r="EH142" i="3" s="1"/>
  <c r="EG134" i="3"/>
  <c r="EH134" i="3" s="1"/>
  <c r="EG126" i="3"/>
  <c r="EH126" i="3" s="1"/>
  <c r="EG118" i="3"/>
  <c r="EH118" i="3" s="1"/>
  <c r="EG110" i="3"/>
  <c r="EH110" i="3" s="1"/>
  <c r="EG102" i="3"/>
  <c r="EH102" i="3" s="1"/>
  <c r="EG94" i="3"/>
  <c r="EH94" i="3" s="1"/>
  <c r="EG86" i="3"/>
  <c r="EH86" i="3" s="1"/>
  <c r="EG78" i="3"/>
  <c r="EH78" i="3" s="1"/>
  <c r="EG70" i="3"/>
  <c r="EH70" i="3" s="1"/>
  <c r="EM413" i="3"/>
  <c r="EN413" i="3" s="1"/>
  <c r="EM405" i="3"/>
  <c r="EN405" i="3" s="1"/>
  <c r="EM397" i="3"/>
  <c r="EN397" i="3" s="1"/>
  <c r="EM389" i="3"/>
  <c r="EN389" i="3" s="1"/>
  <c r="EM381" i="3"/>
  <c r="EN381" i="3" s="1"/>
  <c r="EM373" i="3"/>
  <c r="EN373" i="3" s="1"/>
  <c r="EM365" i="3"/>
  <c r="EN365" i="3" s="1"/>
  <c r="EM357" i="3"/>
  <c r="EN357" i="3" s="1"/>
  <c r="EM349" i="3"/>
  <c r="EN349" i="3" s="1"/>
  <c r="EM341" i="3"/>
  <c r="EN341" i="3" s="1"/>
  <c r="EM333" i="3"/>
  <c r="EN333" i="3" s="1"/>
  <c r="EM325" i="3"/>
  <c r="EN325" i="3" s="1"/>
  <c r="EM317" i="3"/>
  <c r="EN317" i="3" s="1"/>
  <c r="EM309" i="3"/>
  <c r="EN309" i="3" s="1"/>
  <c r="EM301" i="3"/>
  <c r="EN301" i="3" s="1"/>
  <c r="EM293" i="3"/>
  <c r="EN293" i="3" s="1"/>
  <c r="EM285" i="3"/>
  <c r="EN285" i="3" s="1"/>
  <c r="EM277" i="3"/>
  <c r="EN277" i="3" s="1"/>
  <c r="EM269" i="3"/>
  <c r="EN269" i="3" s="1"/>
  <c r="EM261" i="3"/>
  <c r="EN261" i="3" s="1"/>
  <c r="EM253" i="3"/>
  <c r="EN253" i="3" s="1"/>
  <c r="EM245" i="3"/>
  <c r="EN245" i="3" s="1"/>
  <c r="EM237" i="3"/>
  <c r="EN237" i="3" s="1"/>
  <c r="EM229" i="3"/>
  <c r="EN229" i="3" s="1"/>
  <c r="EM221" i="3"/>
  <c r="EN221" i="3" s="1"/>
  <c r="EM213" i="3"/>
  <c r="EN213" i="3" s="1"/>
  <c r="EM205" i="3"/>
  <c r="EN205" i="3" s="1"/>
  <c r="EM197" i="3"/>
  <c r="EN197" i="3" s="1"/>
  <c r="EM189" i="3"/>
  <c r="EN189" i="3" s="1"/>
  <c r="EM181" i="3"/>
  <c r="EN181" i="3" s="1"/>
  <c r="EM173" i="3"/>
  <c r="EN173" i="3" s="1"/>
  <c r="EM165" i="3"/>
  <c r="EN165" i="3" s="1"/>
  <c r="EM157" i="3"/>
  <c r="EN157" i="3" s="1"/>
  <c r="EM149" i="3"/>
  <c r="EN149" i="3" s="1"/>
  <c r="EM141" i="3"/>
  <c r="EN141" i="3" s="1"/>
  <c r="EM133" i="3"/>
  <c r="EN133" i="3" s="1"/>
  <c r="EM125" i="3"/>
  <c r="EN125" i="3" s="1"/>
  <c r="EM117" i="3"/>
  <c r="EN117" i="3" s="1"/>
  <c r="EM109" i="3"/>
  <c r="EN109" i="3" s="1"/>
  <c r="EM101" i="3"/>
  <c r="EN101" i="3" s="1"/>
  <c r="EM93" i="3"/>
  <c r="EN93" i="3" s="1"/>
  <c r="EM85" i="3"/>
  <c r="EN85" i="3" s="1"/>
  <c r="EM77" i="3"/>
  <c r="EN77" i="3" s="1"/>
  <c r="EM69" i="3"/>
  <c r="EN69" i="3" s="1"/>
  <c r="FK409" i="3"/>
  <c r="FL409" i="3" s="1"/>
  <c r="FK401" i="3"/>
  <c r="FL401" i="3" s="1"/>
  <c r="FK393" i="3"/>
  <c r="FL393" i="3" s="1"/>
  <c r="FK385" i="3"/>
  <c r="FL385" i="3" s="1"/>
  <c r="FK377" i="3"/>
  <c r="FL377" i="3" s="1"/>
  <c r="FK369" i="3"/>
  <c r="FL369" i="3" s="1"/>
  <c r="FK361" i="3"/>
  <c r="FL361" i="3" s="1"/>
  <c r="FK353" i="3"/>
  <c r="FL353" i="3" s="1"/>
  <c r="FK345" i="3"/>
  <c r="FL345" i="3" s="1"/>
  <c r="FK337" i="3"/>
  <c r="FL337" i="3" s="1"/>
  <c r="FK329" i="3"/>
  <c r="FL329" i="3" s="1"/>
  <c r="FK321" i="3"/>
  <c r="FL321" i="3" s="1"/>
  <c r="FK313" i="3"/>
  <c r="FL313" i="3" s="1"/>
  <c r="FK305" i="3"/>
  <c r="FL305" i="3" s="1"/>
  <c r="FK297" i="3"/>
  <c r="FL297" i="3" s="1"/>
  <c r="FK289" i="3"/>
  <c r="FL289" i="3" s="1"/>
  <c r="FK281" i="3"/>
  <c r="FL281" i="3" s="1"/>
  <c r="FK273" i="3"/>
  <c r="FL273" i="3" s="1"/>
  <c r="FK265" i="3"/>
  <c r="FL265" i="3" s="1"/>
  <c r="FK257" i="3"/>
  <c r="FL257" i="3" s="1"/>
  <c r="FK249" i="3"/>
  <c r="FL249" i="3" s="1"/>
  <c r="FK241" i="3"/>
  <c r="FL241" i="3" s="1"/>
  <c r="FK233" i="3"/>
  <c r="FL233" i="3" s="1"/>
  <c r="FK225" i="3"/>
  <c r="FL225" i="3" s="1"/>
  <c r="FK217" i="3"/>
  <c r="FL217" i="3" s="1"/>
  <c r="FK209" i="3"/>
  <c r="FL209" i="3" s="1"/>
  <c r="FK201" i="3"/>
  <c r="FL201" i="3" s="1"/>
  <c r="FK193" i="3"/>
  <c r="FL193" i="3" s="1"/>
  <c r="FK185" i="3"/>
  <c r="FL185" i="3" s="1"/>
  <c r="FK177" i="3"/>
  <c r="FL177" i="3" s="1"/>
  <c r="FK169" i="3"/>
  <c r="FL169" i="3" s="1"/>
  <c r="FK161" i="3"/>
  <c r="FL161" i="3" s="1"/>
  <c r="FK153" i="3"/>
  <c r="FL153" i="3" s="1"/>
  <c r="FK145" i="3"/>
  <c r="FL145" i="3" s="1"/>
  <c r="FK137" i="3"/>
  <c r="FL137" i="3" s="1"/>
  <c r="FK129" i="3"/>
  <c r="FL129" i="3" s="1"/>
  <c r="FK121" i="3"/>
  <c r="FL121" i="3" s="1"/>
  <c r="FK113" i="3"/>
  <c r="FL113" i="3" s="1"/>
  <c r="FK105" i="3"/>
  <c r="FL105" i="3" s="1"/>
  <c r="FK97" i="3"/>
  <c r="FL97" i="3" s="1"/>
  <c r="FK89" i="3"/>
  <c r="FL89" i="3" s="1"/>
  <c r="FK81" i="3"/>
  <c r="FL81" i="3" s="1"/>
  <c r="FK73" i="3"/>
  <c r="FL73" i="3" s="1"/>
  <c r="FQ416" i="3"/>
  <c r="FR416" i="3" s="1"/>
  <c r="FQ408" i="3"/>
  <c r="FR408" i="3" s="1"/>
  <c r="FQ400" i="3"/>
  <c r="FR400" i="3" s="1"/>
  <c r="DS367" i="3"/>
  <c r="DT367" i="3" s="1"/>
  <c r="DS359" i="3"/>
  <c r="DT359" i="3" s="1"/>
  <c r="DS351" i="3"/>
  <c r="DT351" i="3" s="1"/>
  <c r="DS343" i="3"/>
  <c r="DT343" i="3" s="1"/>
  <c r="DS335" i="3"/>
  <c r="DT335" i="3" s="1"/>
  <c r="DS327" i="3"/>
  <c r="DT327" i="3" s="1"/>
  <c r="DS319" i="3"/>
  <c r="DT319" i="3" s="1"/>
  <c r="DS311" i="3"/>
  <c r="DT311" i="3" s="1"/>
  <c r="DS303" i="3"/>
  <c r="DT303" i="3" s="1"/>
  <c r="DS295" i="3"/>
  <c r="DT295" i="3" s="1"/>
  <c r="DS287" i="3"/>
  <c r="DT287" i="3" s="1"/>
  <c r="DS279" i="3"/>
  <c r="DT279" i="3" s="1"/>
  <c r="DS271" i="3"/>
  <c r="DT271" i="3" s="1"/>
  <c r="DS263" i="3"/>
  <c r="DT263" i="3" s="1"/>
  <c r="DS255" i="3"/>
  <c r="DT255" i="3" s="1"/>
  <c r="DS247" i="3"/>
  <c r="DT247" i="3" s="1"/>
  <c r="DS239" i="3"/>
  <c r="DT239" i="3" s="1"/>
  <c r="DS231" i="3"/>
  <c r="DT231" i="3" s="1"/>
  <c r="DS223" i="3"/>
  <c r="DT223" i="3" s="1"/>
  <c r="DS215" i="3"/>
  <c r="DT215" i="3" s="1"/>
  <c r="DS207" i="3"/>
  <c r="DT207" i="3" s="1"/>
  <c r="DS199" i="3"/>
  <c r="DT199" i="3" s="1"/>
  <c r="DS191" i="3"/>
  <c r="DT191" i="3" s="1"/>
  <c r="DS183" i="3"/>
  <c r="DT183" i="3" s="1"/>
  <c r="DS175" i="3"/>
  <c r="DT175" i="3" s="1"/>
  <c r="DS167" i="3"/>
  <c r="DT167" i="3" s="1"/>
  <c r="DS159" i="3"/>
  <c r="DT159" i="3" s="1"/>
  <c r="DS151" i="3"/>
  <c r="DT151" i="3" s="1"/>
  <c r="DS143" i="3"/>
  <c r="DT143" i="3" s="1"/>
  <c r="DS135" i="3"/>
  <c r="DT135" i="3" s="1"/>
  <c r="DS127" i="3"/>
  <c r="DT127" i="3" s="1"/>
  <c r="DS119" i="3"/>
  <c r="DT119" i="3" s="1"/>
  <c r="DS111" i="3"/>
  <c r="DT111" i="3" s="1"/>
  <c r="DS103" i="3"/>
  <c r="DT103" i="3" s="1"/>
  <c r="DS95" i="3"/>
  <c r="DT95" i="3" s="1"/>
  <c r="DS87" i="3"/>
  <c r="DT87" i="3" s="1"/>
  <c r="DS79" i="3"/>
  <c r="DT79" i="3" s="1"/>
  <c r="DS71" i="3"/>
  <c r="DT71" i="3" s="1"/>
  <c r="EG413" i="3"/>
  <c r="EH413" i="3" s="1"/>
  <c r="EG405" i="3"/>
  <c r="EH405" i="3" s="1"/>
  <c r="EG397" i="3"/>
  <c r="EH397" i="3" s="1"/>
  <c r="EG389" i="3"/>
  <c r="EH389" i="3" s="1"/>
  <c r="EG381" i="3"/>
  <c r="EH381" i="3" s="1"/>
  <c r="EG373" i="3"/>
  <c r="EH373" i="3" s="1"/>
  <c r="EG365" i="3"/>
  <c r="EH365" i="3" s="1"/>
  <c r="EG357" i="3"/>
  <c r="EH357" i="3" s="1"/>
  <c r="EG349" i="3"/>
  <c r="EH349" i="3" s="1"/>
  <c r="EG341" i="3"/>
  <c r="EH341" i="3" s="1"/>
  <c r="EG333" i="3"/>
  <c r="EH333" i="3" s="1"/>
  <c r="EG325" i="3"/>
  <c r="EH325" i="3" s="1"/>
  <c r="EG317" i="3"/>
  <c r="EH317" i="3" s="1"/>
  <c r="EG309" i="3"/>
  <c r="EH309" i="3" s="1"/>
  <c r="EG301" i="3"/>
  <c r="EH301" i="3" s="1"/>
  <c r="EG293" i="3"/>
  <c r="EH293" i="3" s="1"/>
  <c r="EG285" i="3"/>
  <c r="EH285" i="3" s="1"/>
  <c r="EG277" i="3"/>
  <c r="EH277" i="3" s="1"/>
  <c r="EG269" i="3"/>
  <c r="EH269" i="3" s="1"/>
  <c r="EG261" i="3"/>
  <c r="EH261" i="3" s="1"/>
  <c r="EG253" i="3"/>
  <c r="EH253" i="3" s="1"/>
  <c r="EG245" i="3"/>
  <c r="EH245" i="3" s="1"/>
  <c r="EG237" i="3"/>
  <c r="EH237" i="3" s="1"/>
  <c r="EG229" i="3"/>
  <c r="EH229" i="3" s="1"/>
  <c r="EG221" i="3"/>
  <c r="EH221" i="3" s="1"/>
  <c r="EG213" i="3"/>
  <c r="EH213" i="3" s="1"/>
  <c r="EG205" i="3"/>
  <c r="EH205" i="3" s="1"/>
  <c r="EG197" i="3"/>
  <c r="EH197" i="3" s="1"/>
  <c r="EG189" i="3"/>
  <c r="EH189" i="3" s="1"/>
  <c r="EG181" i="3"/>
  <c r="EH181" i="3" s="1"/>
  <c r="EG173" i="3"/>
  <c r="EH173" i="3" s="1"/>
  <c r="EG165" i="3"/>
  <c r="EH165" i="3" s="1"/>
  <c r="EG157" i="3"/>
  <c r="EH157" i="3" s="1"/>
  <c r="EG149" i="3"/>
  <c r="EH149" i="3" s="1"/>
  <c r="EG141" i="3"/>
  <c r="EH141" i="3" s="1"/>
  <c r="EG133" i="3"/>
  <c r="EH133" i="3" s="1"/>
  <c r="EG125" i="3"/>
  <c r="EH125" i="3" s="1"/>
  <c r="EG117" i="3"/>
  <c r="EH117" i="3" s="1"/>
  <c r="EG109" i="3"/>
  <c r="EH109" i="3" s="1"/>
  <c r="EG101" i="3"/>
  <c r="EH101" i="3" s="1"/>
  <c r="EG93" i="3"/>
  <c r="EH93" i="3" s="1"/>
  <c r="EG85" i="3"/>
  <c r="EH85" i="3" s="1"/>
  <c r="EG77" i="3"/>
  <c r="EH77" i="3" s="1"/>
  <c r="EG69" i="3"/>
  <c r="EH69" i="3" s="1"/>
  <c r="EM412" i="3"/>
  <c r="EN412" i="3" s="1"/>
  <c r="EM404" i="3"/>
  <c r="EN404" i="3" s="1"/>
  <c r="EM396" i="3"/>
  <c r="EN396" i="3" s="1"/>
  <c r="EM388" i="3"/>
  <c r="EN388" i="3" s="1"/>
  <c r="EM380" i="3"/>
  <c r="EN380" i="3" s="1"/>
  <c r="EM372" i="3"/>
  <c r="EN372" i="3" s="1"/>
  <c r="EM364" i="3"/>
  <c r="EN364" i="3" s="1"/>
  <c r="EM356" i="3"/>
  <c r="EN356" i="3" s="1"/>
  <c r="EM348" i="3"/>
  <c r="EN348" i="3" s="1"/>
  <c r="EM340" i="3"/>
  <c r="EN340" i="3" s="1"/>
  <c r="EM332" i="3"/>
  <c r="EN332" i="3" s="1"/>
  <c r="EM324" i="3"/>
  <c r="EN324" i="3" s="1"/>
  <c r="EM316" i="3"/>
  <c r="EN316" i="3" s="1"/>
  <c r="EM308" i="3"/>
  <c r="EN308" i="3" s="1"/>
  <c r="EM300" i="3"/>
  <c r="EN300" i="3" s="1"/>
  <c r="EM292" i="3"/>
  <c r="EN292" i="3" s="1"/>
  <c r="EM284" i="3"/>
  <c r="EN284" i="3" s="1"/>
  <c r="EM276" i="3"/>
  <c r="EN276" i="3" s="1"/>
  <c r="EM268" i="3"/>
  <c r="EN268" i="3" s="1"/>
  <c r="EM260" i="3"/>
  <c r="EN260" i="3" s="1"/>
  <c r="EM252" i="3"/>
  <c r="EN252" i="3" s="1"/>
  <c r="EM244" i="3"/>
  <c r="EN244" i="3" s="1"/>
  <c r="EM236" i="3"/>
  <c r="EN236" i="3" s="1"/>
  <c r="EM228" i="3"/>
  <c r="EN228" i="3" s="1"/>
  <c r="EM220" i="3"/>
  <c r="EN220" i="3" s="1"/>
  <c r="EM212" i="3"/>
  <c r="EN212" i="3" s="1"/>
  <c r="EM204" i="3"/>
  <c r="EN204" i="3" s="1"/>
  <c r="EM196" i="3"/>
  <c r="EN196" i="3" s="1"/>
  <c r="EM188" i="3"/>
  <c r="EN188" i="3" s="1"/>
  <c r="EM180" i="3"/>
  <c r="EN180" i="3" s="1"/>
  <c r="EM172" i="3"/>
  <c r="EN172" i="3" s="1"/>
  <c r="EM164" i="3"/>
  <c r="EN164" i="3" s="1"/>
  <c r="EM156" i="3"/>
  <c r="EN156" i="3" s="1"/>
  <c r="EM148" i="3"/>
  <c r="EN148" i="3" s="1"/>
  <c r="EM140" i="3"/>
  <c r="EN140" i="3" s="1"/>
  <c r="EM132" i="3"/>
  <c r="EN132" i="3" s="1"/>
  <c r="EM124" i="3"/>
  <c r="EN124" i="3" s="1"/>
  <c r="EM116" i="3"/>
  <c r="EN116" i="3" s="1"/>
  <c r="EM108" i="3"/>
  <c r="EN108" i="3" s="1"/>
  <c r="EM100" i="3"/>
  <c r="EN100" i="3" s="1"/>
  <c r="EM92" i="3"/>
  <c r="EN92" i="3" s="1"/>
  <c r="EM84" i="3"/>
  <c r="EN84" i="3" s="1"/>
  <c r="EM76" i="3"/>
  <c r="EN76" i="3" s="1"/>
  <c r="EM68" i="3"/>
  <c r="EN68" i="3" s="1"/>
  <c r="FK416" i="3"/>
  <c r="FL416" i="3" s="1"/>
  <c r="FK408" i="3"/>
  <c r="FL408" i="3" s="1"/>
  <c r="FK400" i="3"/>
  <c r="FL400" i="3" s="1"/>
  <c r="FK392" i="3"/>
  <c r="FL392" i="3" s="1"/>
  <c r="FK384" i="3"/>
  <c r="FL384" i="3" s="1"/>
  <c r="FK376" i="3"/>
  <c r="FL376" i="3" s="1"/>
  <c r="FK368" i="3"/>
  <c r="FL368" i="3" s="1"/>
  <c r="FK360" i="3"/>
  <c r="FL360" i="3" s="1"/>
  <c r="FK352" i="3"/>
  <c r="FL352" i="3" s="1"/>
  <c r="FK344" i="3"/>
  <c r="FL344" i="3" s="1"/>
  <c r="FK336" i="3"/>
  <c r="FL336" i="3" s="1"/>
  <c r="FK328" i="3"/>
  <c r="FL328" i="3" s="1"/>
  <c r="FK320" i="3"/>
  <c r="FL320" i="3" s="1"/>
  <c r="FK312" i="3"/>
  <c r="FL312" i="3" s="1"/>
  <c r="FK304" i="3"/>
  <c r="FL304" i="3" s="1"/>
  <c r="FK296" i="3"/>
  <c r="FL296" i="3" s="1"/>
  <c r="FK288" i="3"/>
  <c r="FL288" i="3" s="1"/>
  <c r="FK280" i="3"/>
  <c r="FL280" i="3" s="1"/>
  <c r="FK272" i="3"/>
  <c r="FL272" i="3" s="1"/>
  <c r="FK264" i="3"/>
  <c r="FL264" i="3" s="1"/>
  <c r="FK256" i="3"/>
  <c r="FL256" i="3" s="1"/>
  <c r="FK248" i="3"/>
  <c r="FL248" i="3" s="1"/>
  <c r="FK240" i="3"/>
  <c r="FL240" i="3" s="1"/>
  <c r="FK232" i="3"/>
  <c r="FL232" i="3" s="1"/>
  <c r="FK224" i="3"/>
  <c r="FL224" i="3" s="1"/>
  <c r="FK216" i="3"/>
  <c r="FL216" i="3" s="1"/>
  <c r="FK208" i="3"/>
  <c r="FL208" i="3" s="1"/>
  <c r="FK200" i="3"/>
  <c r="FL200" i="3" s="1"/>
  <c r="FK192" i="3"/>
  <c r="FL192" i="3" s="1"/>
  <c r="FK184" i="3"/>
  <c r="FL184" i="3" s="1"/>
  <c r="FK176" i="3"/>
  <c r="FL176" i="3" s="1"/>
  <c r="FK168" i="3"/>
  <c r="FL168" i="3" s="1"/>
  <c r="FK160" i="3"/>
  <c r="FL160" i="3" s="1"/>
  <c r="FK152" i="3"/>
  <c r="FL152" i="3" s="1"/>
  <c r="FK144" i="3"/>
  <c r="FL144" i="3" s="1"/>
  <c r="FK136" i="3"/>
  <c r="FL136" i="3" s="1"/>
  <c r="FK128" i="3"/>
  <c r="FL128" i="3" s="1"/>
  <c r="FK120" i="3"/>
  <c r="FL120" i="3" s="1"/>
  <c r="FK112" i="3"/>
  <c r="FL112" i="3" s="1"/>
  <c r="FK104" i="3"/>
  <c r="FL104" i="3" s="1"/>
  <c r="FK96" i="3"/>
  <c r="FL96" i="3" s="1"/>
  <c r="FK88" i="3"/>
  <c r="FL88" i="3" s="1"/>
  <c r="FK80" i="3"/>
  <c r="FL80" i="3" s="1"/>
  <c r="FK72" i="3"/>
  <c r="FL72" i="3" s="1"/>
  <c r="FQ415" i="3"/>
  <c r="FR415" i="3" s="1"/>
  <c r="FQ407" i="3"/>
  <c r="FR407" i="3" s="1"/>
  <c r="FQ395" i="3"/>
  <c r="FR395" i="3" s="1"/>
  <c r="FQ387" i="3"/>
  <c r="FR387" i="3" s="1"/>
  <c r="FQ379" i="3"/>
  <c r="FR379" i="3" s="1"/>
  <c r="FQ371" i="3"/>
  <c r="FR371" i="3" s="1"/>
  <c r="FQ363" i="3"/>
  <c r="FR363" i="3" s="1"/>
  <c r="FQ355" i="3"/>
  <c r="FR355" i="3" s="1"/>
  <c r="FQ347" i="3"/>
  <c r="FR347" i="3" s="1"/>
  <c r="FQ339" i="3"/>
  <c r="FR339" i="3" s="1"/>
  <c r="FQ331" i="3"/>
  <c r="FR331" i="3" s="1"/>
  <c r="FQ323" i="3"/>
  <c r="FR323" i="3" s="1"/>
  <c r="FQ315" i="3"/>
  <c r="FR315" i="3" s="1"/>
  <c r="FQ307" i="3"/>
  <c r="FR307" i="3" s="1"/>
  <c r="FQ299" i="3"/>
  <c r="FR299" i="3" s="1"/>
  <c r="FQ291" i="3"/>
  <c r="FR291" i="3" s="1"/>
  <c r="FQ283" i="3"/>
  <c r="FR283" i="3" s="1"/>
  <c r="FQ275" i="3"/>
  <c r="FR275" i="3" s="1"/>
  <c r="FQ267" i="3"/>
  <c r="FR267" i="3" s="1"/>
  <c r="FQ259" i="3"/>
  <c r="FR259" i="3" s="1"/>
  <c r="FQ251" i="3"/>
  <c r="FR251" i="3" s="1"/>
  <c r="FQ243" i="3"/>
  <c r="FR243" i="3" s="1"/>
  <c r="FQ235" i="3"/>
  <c r="FR235" i="3" s="1"/>
  <c r="FQ227" i="3"/>
  <c r="FR227" i="3" s="1"/>
  <c r="FQ219" i="3"/>
  <c r="FR219" i="3" s="1"/>
  <c r="FQ211" i="3"/>
  <c r="FR211" i="3" s="1"/>
  <c r="FQ203" i="3"/>
  <c r="FR203" i="3" s="1"/>
  <c r="FQ195" i="3"/>
  <c r="FR195" i="3" s="1"/>
  <c r="FQ187" i="3"/>
  <c r="FR187" i="3" s="1"/>
  <c r="FQ179" i="3"/>
  <c r="FR179" i="3" s="1"/>
  <c r="FQ171" i="3"/>
  <c r="FR171" i="3" s="1"/>
  <c r="FQ163" i="3"/>
  <c r="FR163" i="3" s="1"/>
  <c r="FQ155" i="3"/>
  <c r="FR155" i="3" s="1"/>
  <c r="FQ147" i="3"/>
  <c r="FR147" i="3" s="1"/>
  <c r="FQ139" i="3"/>
  <c r="FR139" i="3" s="1"/>
  <c r="FQ131" i="3"/>
  <c r="FR131" i="3" s="1"/>
  <c r="FQ123" i="3"/>
  <c r="FR123" i="3" s="1"/>
  <c r="FQ115" i="3"/>
  <c r="FR115" i="3" s="1"/>
  <c r="FQ107" i="3"/>
  <c r="FR107" i="3" s="1"/>
  <c r="FQ99" i="3"/>
  <c r="FR99" i="3" s="1"/>
  <c r="FQ91" i="3"/>
  <c r="FR91" i="3" s="1"/>
  <c r="FQ83" i="3"/>
  <c r="FR83" i="3" s="1"/>
  <c r="FQ75" i="3"/>
  <c r="FR75" i="3" s="1"/>
  <c r="GJ75" i="3"/>
  <c r="GK75" i="3" s="1"/>
  <c r="GJ83" i="3"/>
  <c r="GK83" i="3" s="1"/>
  <c r="GJ91" i="3"/>
  <c r="GK91" i="3" s="1"/>
  <c r="GJ99" i="3"/>
  <c r="GK99" i="3" s="1"/>
  <c r="GJ107" i="3"/>
  <c r="GK107" i="3" s="1"/>
  <c r="GJ115" i="3"/>
  <c r="GK115" i="3" s="1"/>
  <c r="GJ123" i="3"/>
  <c r="GK123" i="3" s="1"/>
  <c r="GJ131" i="3"/>
  <c r="GK131" i="3" s="1"/>
  <c r="GJ139" i="3"/>
  <c r="GK139" i="3" s="1"/>
  <c r="GJ147" i="3"/>
  <c r="GK147" i="3" s="1"/>
  <c r="GJ155" i="3"/>
  <c r="GK155" i="3" s="1"/>
  <c r="GJ163" i="3"/>
  <c r="GK163" i="3" s="1"/>
  <c r="GJ171" i="3"/>
  <c r="GK171" i="3" s="1"/>
  <c r="GJ179" i="3"/>
  <c r="GK179" i="3" s="1"/>
  <c r="GJ187" i="3"/>
  <c r="GK187" i="3" s="1"/>
  <c r="GJ195" i="3"/>
  <c r="GK195" i="3" s="1"/>
  <c r="GJ203" i="3"/>
  <c r="GK203" i="3" s="1"/>
  <c r="GJ211" i="3"/>
  <c r="GK211" i="3" s="1"/>
  <c r="GJ219" i="3"/>
  <c r="GK219" i="3" s="1"/>
  <c r="GJ227" i="3"/>
  <c r="GK227" i="3" s="1"/>
  <c r="GJ235" i="3"/>
  <c r="GK235" i="3" s="1"/>
  <c r="GJ243" i="3"/>
  <c r="GK243" i="3" s="1"/>
  <c r="GJ251" i="3"/>
  <c r="GK251" i="3" s="1"/>
  <c r="GJ259" i="3"/>
  <c r="GK259" i="3" s="1"/>
  <c r="GJ267" i="3"/>
  <c r="GK267" i="3" s="1"/>
  <c r="GJ275" i="3"/>
  <c r="GK275" i="3" s="1"/>
  <c r="GJ283" i="3"/>
  <c r="GK283" i="3" s="1"/>
  <c r="GJ291" i="3"/>
  <c r="GK291" i="3" s="1"/>
  <c r="GJ299" i="3"/>
  <c r="GK299" i="3" s="1"/>
  <c r="GJ307" i="3"/>
  <c r="GK307" i="3" s="1"/>
  <c r="GJ315" i="3"/>
  <c r="GK315" i="3" s="1"/>
  <c r="GJ323" i="3"/>
  <c r="GK323" i="3" s="1"/>
  <c r="GJ331" i="3"/>
  <c r="GK331" i="3" s="1"/>
  <c r="GJ339" i="3"/>
  <c r="GK339" i="3" s="1"/>
  <c r="GJ347" i="3"/>
  <c r="GK347" i="3" s="1"/>
  <c r="GJ355" i="3"/>
  <c r="GK355" i="3" s="1"/>
  <c r="GJ363" i="3"/>
  <c r="GK363" i="3" s="1"/>
  <c r="GJ371" i="3"/>
  <c r="GK371" i="3" s="1"/>
  <c r="GJ379" i="3"/>
  <c r="GK379" i="3" s="1"/>
  <c r="GJ387" i="3"/>
  <c r="GK387" i="3" s="1"/>
  <c r="GJ395" i="3"/>
  <c r="GK395" i="3" s="1"/>
  <c r="GJ403" i="3"/>
  <c r="GK403" i="3" s="1"/>
  <c r="GJ411" i="3"/>
  <c r="GK411" i="3" s="1"/>
  <c r="FQ393" i="3"/>
  <c r="FR393" i="3" s="1"/>
  <c r="FQ385" i="3"/>
  <c r="FR385" i="3" s="1"/>
  <c r="FQ377" i="3"/>
  <c r="FR377" i="3" s="1"/>
  <c r="FQ369" i="3"/>
  <c r="FR369" i="3" s="1"/>
  <c r="FQ361" i="3"/>
  <c r="FR361" i="3" s="1"/>
  <c r="FQ353" i="3"/>
  <c r="FR353" i="3" s="1"/>
  <c r="FQ345" i="3"/>
  <c r="FR345" i="3" s="1"/>
  <c r="FQ337" i="3"/>
  <c r="FR337" i="3" s="1"/>
  <c r="FQ329" i="3"/>
  <c r="FR329" i="3" s="1"/>
  <c r="FQ321" i="3"/>
  <c r="FR321" i="3" s="1"/>
  <c r="FQ313" i="3"/>
  <c r="FR313" i="3" s="1"/>
  <c r="FQ305" i="3"/>
  <c r="FR305" i="3" s="1"/>
  <c r="FQ297" i="3"/>
  <c r="FR297" i="3" s="1"/>
  <c r="FQ289" i="3"/>
  <c r="FR289" i="3" s="1"/>
  <c r="FQ281" i="3"/>
  <c r="FR281" i="3" s="1"/>
  <c r="FQ273" i="3"/>
  <c r="FR273" i="3" s="1"/>
  <c r="FQ265" i="3"/>
  <c r="FR265" i="3" s="1"/>
  <c r="FQ257" i="3"/>
  <c r="FR257" i="3" s="1"/>
  <c r="FQ249" i="3"/>
  <c r="FR249" i="3" s="1"/>
  <c r="FQ241" i="3"/>
  <c r="FR241" i="3" s="1"/>
  <c r="FQ233" i="3"/>
  <c r="FR233" i="3" s="1"/>
  <c r="FQ225" i="3"/>
  <c r="FR225" i="3" s="1"/>
  <c r="FQ217" i="3"/>
  <c r="FR217" i="3" s="1"/>
  <c r="FQ209" i="3"/>
  <c r="FR209" i="3" s="1"/>
  <c r="FQ201" i="3"/>
  <c r="FR201" i="3" s="1"/>
  <c r="FQ193" i="3"/>
  <c r="FR193" i="3" s="1"/>
  <c r="FQ185" i="3"/>
  <c r="FR185" i="3" s="1"/>
  <c r="FQ177" i="3"/>
  <c r="FR177" i="3" s="1"/>
  <c r="FQ169" i="3"/>
  <c r="FR169" i="3" s="1"/>
  <c r="FQ161" i="3"/>
  <c r="FR161" i="3" s="1"/>
  <c r="FQ153" i="3"/>
  <c r="FR153" i="3" s="1"/>
  <c r="FQ145" i="3"/>
  <c r="FR145" i="3" s="1"/>
  <c r="FQ137" i="3"/>
  <c r="FR137" i="3" s="1"/>
  <c r="FQ129" i="3"/>
  <c r="FR129" i="3" s="1"/>
  <c r="FQ121" i="3"/>
  <c r="FR121" i="3" s="1"/>
  <c r="FQ113" i="3"/>
  <c r="FR113" i="3" s="1"/>
  <c r="FQ105" i="3"/>
  <c r="FR105" i="3" s="1"/>
  <c r="FQ97" i="3"/>
  <c r="FR97" i="3" s="1"/>
  <c r="FQ89" i="3"/>
  <c r="FR89" i="3" s="1"/>
  <c r="FQ81" i="3"/>
  <c r="FR81" i="3" s="1"/>
  <c r="FQ73" i="3"/>
  <c r="FR73" i="3" s="1"/>
  <c r="GJ69" i="3"/>
  <c r="GK69" i="3" s="1"/>
  <c r="GJ77" i="3"/>
  <c r="GK77" i="3" s="1"/>
  <c r="GJ85" i="3"/>
  <c r="GK85" i="3" s="1"/>
  <c r="GJ93" i="3"/>
  <c r="GK93" i="3" s="1"/>
  <c r="GJ101" i="3"/>
  <c r="GK101" i="3" s="1"/>
  <c r="GJ109" i="3"/>
  <c r="GK109" i="3" s="1"/>
  <c r="GJ117" i="3"/>
  <c r="GK117" i="3" s="1"/>
  <c r="GJ125" i="3"/>
  <c r="GK125" i="3" s="1"/>
  <c r="GJ133" i="3"/>
  <c r="GK133" i="3" s="1"/>
  <c r="GJ141" i="3"/>
  <c r="GK141" i="3" s="1"/>
  <c r="GJ149" i="3"/>
  <c r="GK149" i="3" s="1"/>
  <c r="GJ157" i="3"/>
  <c r="GK157" i="3" s="1"/>
  <c r="GJ165" i="3"/>
  <c r="GK165" i="3" s="1"/>
  <c r="GJ173" i="3"/>
  <c r="GK173" i="3" s="1"/>
  <c r="GJ181" i="3"/>
  <c r="GK181" i="3" s="1"/>
  <c r="GJ189" i="3"/>
  <c r="GK189" i="3" s="1"/>
  <c r="GJ197" i="3"/>
  <c r="GK197" i="3" s="1"/>
  <c r="GJ205" i="3"/>
  <c r="GK205" i="3" s="1"/>
  <c r="GJ213" i="3"/>
  <c r="GK213" i="3" s="1"/>
  <c r="GJ221" i="3"/>
  <c r="GK221" i="3" s="1"/>
  <c r="GJ229" i="3"/>
  <c r="GK229" i="3" s="1"/>
  <c r="GJ237" i="3"/>
  <c r="GK237" i="3" s="1"/>
  <c r="GJ245" i="3"/>
  <c r="GK245" i="3" s="1"/>
  <c r="GJ253" i="3"/>
  <c r="GK253" i="3" s="1"/>
  <c r="GJ261" i="3"/>
  <c r="GK261" i="3" s="1"/>
  <c r="GJ269" i="3"/>
  <c r="GK269" i="3" s="1"/>
  <c r="GJ277" i="3"/>
  <c r="GK277" i="3" s="1"/>
  <c r="GJ285" i="3"/>
  <c r="GK285" i="3" s="1"/>
  <c r="GJ293" i="3"/>
  <c r="GK293" i="3" s="1"/>
  <c r="GJ301" i="3"/>
  <c r="GK301" i="3" s="1"/>
  <c r="GJ309" i="3"/>
  <c r="GK309" i="3" s="1"/>
  <c r="GJ317" i="3"/>
  <c r="GK317" i="3" s="1"/>
  <c r="GJ325" i="3"/>
  <c r="GK325" i="3" s="1"/>
  <c r="GJ333" i="3"/>
  <c r="GK333" i="3" s="1"/>
  <c r="GJ341" i="3"/>
  <c r="GK341" i="3" s="1"/>
  <c r="GJ349" i="3"/>
  <c r="GK349" i="3" s="1"/>
  <c r="GJ357" i="3"/>
  <c r="GK357" i="3" s="1"/>
  <c r="GJ365" i="3"/>
  <c r="GK365" i="3" s="1"/>
  <c r="GJ373" i="3"/>
  <c r="GK373" i="3" s="1"/>
  <c r="GJ381" i="3"/>
  <c r="GK381" i="3" s="1"/>
  <c r="GJ389" i="3"/>
  <c r="GK389" i="3" s="1"/>
  <c r="GJ397" i="3"/>
  <c r="GK397" i="3" s="1"/>
  <c r="GJ405" i="3"/>
  <c r="GK405" i="3" s="1"/>
  <c r="GJ413" i="3"/>
  <c r="GK413" i="3" s="1"/>
  <c r="FQ392" i="3"/>
  <c r="FR392" i="3" s="1"/>
  <c r="FQ384" i="3"/>
  <c r="FR384" i="3" s="1"/>
  <c r="FQ376" i="3"/>
  <c r="FR376" i="3" s="1"/>
  <c r="FQ368" i="3"/>
  <c r="FR368" i="3" s="1"/>
  <c r="FQ360" i="3"/>
  <c r="FR360" i="3" s="1"/>
  <c r="FQ352" i="3"/>
  <c r="FR352" i="3" s="1"/>
  <c r="FQ344" i="3"/>
  <c r="FR344" i="3" s="1"/>
  <c r="FQ336" i="3"/>
  <c r="FR336" i="3" s="1"/>
  <c r="FQ328" i="3"/>
  <c r="FR328" i="3" s="1"/>
  <c r="FQ320" i="3"/>
  <c r="FR320" i="3" s="1"/>
  <c r="FQ312" i="3"/>
  <c r="FR312" i="3" s="1"/>
  <c r="FQ304" i="3"/>
  <c r="FR304" i="3" s="1"/>
  <c r="FQ296" i="3"/>
  <c r="FR296" i="3" s="1"/>
  <c r="FQ288" i="3"/>
  <c r="FR288" i="3" s="1"/>
  <c r="FQ280" i="3"/>
  <c r="FR280" i="3" s="1"/>
  <c r="FQ272" i="3"/>
  <c r="FR272" i="3" s="1"/>
  <c r="FQ264" i="3"/>
  <c r="FR264" i="3" s="1"/>
  <c r="FQ256" i="3"/>
  <c r="FR256" i="3" s="1"/>
  <c r="FQ248" i="3"/>
  <c r="FR248" i="3" s="1"/>
  <c r="FQ240" i="3"/>
  <c r="FR240" i="3" s="1"/>
  <c r="FQ232" i="3"/>
  <c r="FR232" i="3" s="1"/>
  <c r="FQ224" i="3"/>
  <c r="FR224" i="3" s="1"/>
  <c r="FQ216" i="3"/>
  <c r="FR216" i="3" s="1"/>
  <c r="FQ208" i="3"/>
  <c r="FR208" i="3" s="1"/>
  <c r="FQ200" i="3"/>
  <c r="FR200" i="3" s="1"/>
  <c r="FQ192" i="3"/>
  <c r="FR192" i="3" s="1"/>
  <c r="FQ184" i="3"/>
  <c r="FR184" i="3" s="1"/>
  <c r="FQ176" i="3"/>
  <c r="FR176" i="3" s="1"/>
  <c r="FQ168" i="3"/>
  <c r="FR168" i="3" s="1"/>
  <c r="FQ160" i="3"/>
  <c r="FR160" i="3" s="1"/>
  <c r="FQ152" i="3"/>
  <c r="FR152" i="3" s="1"/>
  <c r="FQ144" i="3"/>
  <c r="FR144" i="3" s="1"/>
  <c r="FQ136" i="3"/>
  <c r="FR136" i="3" s="1"/>
  <c r="FQ128" i="3"/>
  <c r="FR128" i="3" s="1"/>
  <c r="FQ120" i="3"/>
  <c r="FR120" i="3" s="1"/>
  <c r="FQ112" i="3"/>
  <c r="FR112" i="3" s="1"/>
  <c r="FQ104" i="3"/>
  <c r="FR104" i="3" s="1"/>
  <c r="FQ96" i="3"/>
  <c r="FR96" i="3" s="1"/>
  <c r="FQ88" i="3"/>
  <c r="FR88" i="3" s="1"/>
  <c r="FQ80" i="3"/>
  <c r="FR80" i="3" s="1"/>
  <c r="FQ72" i="3"/>
  <c r="FR72" i="3" s="1"/>
  <c r="GJ70" i="3"/>
  <c r="GK70" i="3" s="1"/>
  <c r="GJ78" i="3"/>
  <c r="GK78" i="3" s="1"/>
  <c r="GJ86" i="3"/>
  <c r="GK86" i="3" s="1"/>
  <c r="GJ94" i="3"/>
  <c r="GK94" i="3" s="1"/>
  <c r="GJ102" i="3"/>
  <c r="GK102" i="3" s="1"/>
  <c r="GJ110" i="3"/>
  <c r="GK110" i="3" s="1"/>
  <c r="GJ118" i="3"/>
  <c r="GK118" i="3" s="1"/>
  <c r="GJ126" i="3"/>
  <c r="GK126" i="3" s="1"/>
  <c r="GJ134" i="3"/>
  <c r="GK134" i="3" s="1"/>
  <c r="GJ142" i="3"/>
  <c r="GK142" i="3" s="1"/>
  <c r="GJ150" i="3"/>
  <c r="GK150" i="3" s="1"/>
  <c r="GJ158" i="3"/>
  <c r="GK158" i="3" s="1"/>
  <c r="GJ166" i="3"/>
  <c r="GK166" i="3" s="1"/>
  <c r="GJ174" i="3"/>
  <c r="GK174" i="3" s="1"/>
  <c r="GJ182" i="3"/>
  <c r="GK182" i="3" s="1"/>
  <c r="GJ190" i="3"/>
  <c r="GK190" i="3" s="1"/>
  <c r="GJ198" i="3"/>
  <c r="GK198" i="3" s="1"/>
  <c r="GJ206" i="3"/>
  <c r="GK206" i="3" s="1"/>
  <c r="GJ214" i="3"/>
  <c r="GK214" i="3" s="1"/>
  <c r="GJ222" i="3"/>
  <c r="GK222" i="3" s="1"/>
  <c r="GJ230" i="3"/>
  <c r="GK230" i="3" s="1"/>
  <c r="GJ238" i="3"/>
  <c r="GK238" i="3" s="1"/>
  <c r="GJ246" i="3"/>
  <c r="GK246" i="3" s="1"/>
  <c r="GJ254" i="3"/>
  <c r="GK254" i="3" s="1"/>
  <c r="GJ262" i="3"/>
  <c r="GK262" i="3" s="1"/>
  <c r="GJ270" i="3"/>
  <c r="GK270" i="3" s="1"/>
  <c r="GJ278" i="3"/>
  <c r="GK278" i="3" s="1"/>
  <c r="GJ286" i="3"/>
  <c r="GK286" i="3" s="1"/>
  <c r="GJ294" i="3"/>
  <c r="GK294" i="3" s="1"/>
  <c r="GJ302" i="3"/>
  <c r="GK302" i="3" s="1"/>
  <c r="GJ310" i="3"/>
  <c r="GK310" i="3" s="1"/>
  <c r="GJ318" i="3"/>
  <c r="GK318" i="3" s="1"/>
  <c r="GJ326" i="3"/>
  <c r="GK326" i="3" s="1"/>
  <c r="GJ334" i="3"/>
  <c r="GK334" i="3" s="1"/>
  <c r="GJ342" i="3"/>
  <c r="GK342" i="3" s="1"/>
  <c r="GJ350" i="3"/>
  <c r="GK350" i="3" s="1"/>
  <c r="GJ358" i="3"/>
  <c r="GK358" i="3" s="1"/>
  <c r="GJ366" i="3"/>
  <c r="GK366" i="3" s="1"/>
  <c r="GJ374" i="3"/>
  <c r="GK374" i="3" s="1"/>
  <c r="GJ382" i="3"/>
  <c r="GK382" i="3" s="1"/>
  <c r="GJ390" i="3"/>
  <c r="GK390" i="3" s="1"/>
  <c r="GJ398" i="3"/>
  <c r="GK398" i="3" s="1"/>
  <c r="GJ406" i="3"/>
  <c r="GK406" i="3" s="1"/>
  <c r="GJ414" i="3"/>
  <c r="GK414" i="3" s="1"/>
  <c r="FQ399" i="3"/>
  <c r="FR399" i="3" s="1"/>
  <c r="FQ391" i="3"/>
  <c r="FR391" i="3" s="1"/>
  <c r="FQ383" i="3"/>
  <c r="FR383" i="3" s="1"/>
  <c r="FQ375" i="3"/>
  <c r="FR375" i="3" s="1"/>
  <c r="FQ367" i="3"/>
  <c r="FR367" i="3" s="1"/>
  <c r="FQ359" i="3"/>
  <c r="FR359" i="3" s="1"/>
  <c r="FQ351" i="3"/>
  <c r="FR351" i="3" s="1"/>
  <c r="FQ343" i="3"/>
  <c r="FR343" i="3" s="1"/>
  <c r="FQ335" i="3"/>
  <c r="FR335" i="3" s="1"/>
  <c r="FQ327" i="3"/>
  <c r="FR327" i="3" s="1"/>
  <c r="FQ319" i="3"/>
  <c r="FR319" i="3" s="1"/>
  <c r="FQ311" i="3"/>
  <c r="FR311" i="3" s="1"/>
  <c r="FQ303" i="3"/>
  <c r="FR303" i="3" s="1"/>
  <c r="FQ295" i="3"/>
  <c r="FR295" i="3" s="1"/>
  <c r="FQ287" i="3"/>
  <c r="FR287" i="3" s="1"/>
  <c r="FQ279" i="3"/>
  <c r="FR279" i="3" s="1"/>
  <c r="FQ271" i="3"/>
  <c r="FR271" i="3" s="1"/>
  <c r="FQ263" i="3"/>
  <c r="FR263" i="3" s="1"/>
  <c r="FQ255" i="3"/>
  <c r="FR255" i="3" s="1"/>
  <c r="FQ247" i="3"/>
  <c r="FR247" i="3" s="1"/>
  <c r="FQ239" i="3"/>
  <c r="FR239" i="3" s="1"/>
  <c r="FQ231" i="3"/>
  <c r="FR231" i="3" s="1"/>
  <c r="FQ223" i="3"/>
  <c r="FR223" i="3" s="1"/>
  <c r="FQ215" i="3"/>
  <c r="FR215" i="3" s="1"/>
  <c r="FQ207" i="3"/>
  <c r="FR207" i="3" s="1"/>
  <c r="FQ199" i="3"/>
  <c r="FR199" i="3" s="1"/>
  <c r="FQ191" i="3"/>
  <c r="FR191" i="3" s="1"/>
  <c r="FQ183" i="3"/>
  <c r="FR183" i="3" s="1"/>
  <c r="FQ175" i="3"/>
  <c r="FR175" i="3" s="1"/>
  <c r="FQ167" i="3"/>
  <c r="FR167" i="3" s="1"/>
  <c r="FQ159" i="3"/>
  <c r="FR159" i="3" s="1"/>
  <c r="FQ151" i="3"/>
  <c r="FR151" i="3" s="1"/>
  <c r="FQ143" i="3"/>
  <c r="FR143" i="3" s="1"/>
  <c r="FQ135" i="3"/>
  <c r="FR135" i="3" s="1"/>
  <c r="FQ127" i="3"/>
  <c r="FR127" i="3" s="1"/>
  <c r="FQ119" i="3"/>
  <c r="FR119" i="3" s="1"/>
  <c r="FQ111" i="3"/>
  <c r="FR111" i="3" s="1"/>
  <c r="FQ103" i="3"/>
  <c r="FR103" i="3" s="1"/>
  <c r="FQ95" i="3"/>
  <c r="FR95" i="3" s="1"/>
  <c r="FQ87" i="3"/>
  <c r="FR87" i="3" s="1"/>
  <c r="FQ79" i="3"/>
  <c r="FR79" i="3" s="1"/>
  <c r="FQ71" i="3"/>
  <c r="FR71" i="3" s="1"/>
  <c r="GJ71" i="3"/>
  <c r="GK71" i="3" s="1"/>
  <c r="GJ79" i="3"/>
  <c r="GK79" i="3" s="1"/>
  <c r="GJ87" i="3"/>
  <c r="GK87" i="3" s="1"/>
  <c r="GJ95" i="3"/>
  <c r="GK95" i="3" s="1"/>
  <c r="GJ103" i="3"/>
  <c r="GK103" i="3" s="1"/>
  <c r="GJ111" i="3"/>
  <c r="GK111" i="3" s="1"/>
  <c r="GJ119" i="3"/>
  <c r="GK119" i="3" s="1"/>
  <c r="GJ127" i="3"/>
  <c r="GK127" i="3" s="1"/>
  <c r="GJ135" i="3"/>
  <c r="GK135" i="3" s="1"/>
  <c r="GJ143" i="3"/>
  <c r="GK143" i="3" s="1"/>
  <c r="GJ151" i="3"/>
  <c r="GK151" i="3" s="1"/>
  <c r="GJ159" i="3"/>
  <c r="GK159" i="3" s="1"/>
  <c r="GJ167" i="3"/>
  <c r="GK167" i="3" s="1"/>
  <c r="GJ175" i="3"/>
  <c r="GK175" i="3" s="1"/>
  <c r="GJ183" i="3"/>
  <c r="GK183" i="3" s="1"/>
  <c r="GJ191" i="3"/>
  <c r="GK191" i="3" s="1"/>
  <c r="GJ199" i="3"/>
  <c r="GK199" i="3" s="1"/>
  <c r="GJ207" i="3"/>
  <c r="GK207" i="3" s="1"/>
  <c r="GJ215" i="3"/>
  <c r="GK215" i="3" s="1"/>
  <c r="GJ223" i="3"/>
  <c r="GK223" i="3" s="1"/>
  <c r="GJ231" i="3"/>
  <c r="GK231" i="3" s="1"/>
  <c r="GJ239" i="3"/>
  <c r="GK239" i="3" s="1"/>
  <c r="GJ247" i="3"/>
  <c r="GK247" i="3" s="1"/>
  <c r="GJ255" i="3"/>
  <c r="GK255" i="3" s="1"/>
  <c r="GJ263" i="3"/>
  <c r="GK263" i="3" s="1"/>
  <c r="GJ271" i="3"/>
  <c r="GK271" i="3" s="1"/>
  <c r="GJ279" i="3"/>
  <c r="GK279" i="3" s="1"/>
  <c r="GJ287" i="3"/>
  <c r="GK287" i="3" s="1"/>
  <c r="GJ295" i="3"/>
  <c r="GK295" i="3" s="1"/>
  <c r="GJ303" i="3"/>
  <c r="GK303" i="3" s="1"/>
  <c r="GJ311" i="3"/>
  <c r="GK311" i="3" s="1"/>
  <c r="GJ319" i="3"/>
  <c r="GK319" i="3" s="1"/>
  <c r="GJ327" i="3"/>
  <c r="GK327" i="3" s="1"/>
  <c r="GJ335" i="3"/>
  <c r="GK335" i="3" s="1"/>
  <c r="GJ343" i="3"/>
  <c r="GK343" i="3" s="1"/>
  <c r="GJ351" i="3"/>
  <c r="GK351" i="3" s="1"/>
  <c r="GJ359" i="3"/>
  <c r="GK359" i="3" s="1"/>
  <c r="GJ367" i="3"/>
  <c r="GK367" i="3" s="1"/>
  <c r="GJ375" i="3"/>
  <c r="GK375" i="3" s="1"/>
  <c r="GJ383" i="3"/>
  <c r="GK383" i="3" s="1"/>
  <c r="GJ391" i="3"/>
  <c r="GK391" i="3" s="1"/>
  <c r="GJ399" i="3"/>
  <c r="GK399" i="3" s="1"/>
  <c r="GJ407" i="3"/>
  <c r="GK407" i="3" s="1"/>
  <c r="GJ415" i="3"/>
  <c r="GK415" i="3" s="1"/>
  <c r="IB2" i="3" l="1"/>
  <c r="IH2" i="3"/>
  <c r="IN2" i="3"/>
  <c r="IZ2" i="3"/>
  <c r="KR2" i="3"/>
  <c r="HV2" i="3"/>
  <c r="JT2" i="3"/>
  <c r="KF2" i="3"/>
  <c r="JZ2" i="3"/>
  <c r="IT2" i="3"/>
  <c r="KX2" i="3"/>
  <c r="JG2" i="3"/>
  <c r="JN2" i="3"/>
  <c r="HI2" i="3"/>
  <c r="HP2" i="3"/>
  <c r="KL2" i="3"/>
  <c r="GR2" i="3"/>
  <c r="GL2" i="3"/>
  <c r="GF2" i="3"/>
  <c r="FZ2" i="3"/>
  <c r="FS2" i="3"/>
  <c r="FM2" i="3"/>
  <c r="FG2" i="3"/>
  <c r="FA2" i="3"/>
  <c r="EU2" i="3"/>
  <c r="EO2" i="3"/>
  <c r="EI2" i="3"/>
  <c r="EB2" i="3"/>
  <c r="DU2" i="3"/>
  <c r="DO2" i="3"/>
  <c r="DI2" i="3"/>
  <c r="DC2" i="3"/>
  <c r="CW2" i="3"/>
  <c r="CQ2" i="3"/>
  <c r="CK2" i="3"/>
  <c r="BX271" i="3" l="1"/>
  <c r="CB271" i="3" s="1"/>
  <c r="CC271" i="3" s="1"/>
  <c r="BX130" i="3"/>
  <c r="CB130" i="3" s="1"/>
  <c r="CC130" i="3" s="1"/>
  <c r="BX190" i="3"/>
  <c r="CB190" i="3" s="1"/>
  <c r="CC190" i="3" s="1"/>
  <c r="BX79" i="3"/>
  <c r="CB79" i="3" s="1"/>
  <c r="CC79" i="3" s="1"/>
  <c r="BX284" i="3"/>
  <c r="CB284" i="3" s="1"/>
  <c r="CC284" i="3" s="1"/>
  <c r="BX155" i="3"/>
  <c r="CB155" i="3" s="1"/>
  <c r="CC155" i="3" s="1"/>
  <c r="BX194" i="3"/>
  <c r="CB194" i="3" s="1"/>
  <c r="CC194" i="3" s="1"/>
  <c r="BX324" i="3"/>
  <c r="CB324" i="3" s="1"/>
  <c r="CC324" i="3" s="1"/>
  <c r="BX48" i="3"/>
  <c r="CB48" i="3" s="1"/>
  <c r="CC48" i="3" s="1"/>
  <c r="BX400" i="3"/>
  <c r="CB400" i="3" s="1"/>
  <c r="CC400" i="3" s="1"/>
  <c r="BX104" i="3"/>
  <c r="CB104" i="3" s="1"/>
  <c r="CC104" i="3" s="1"/>
  <c r="BX312" i="3"/>
  <c r="CB312" i="3" s="1"/>
  <c r="CC312" i="3" s="1"/>
  <c r="BX370" i="3"/>
  <c r="CB370" i="3" s="1"/>
  <c r="CC370" i="3" s="1"/>
  <c r="BX390" i="3"/>
  <c r="CB390" i="3" s="1"/>
  <c r="CC390" i="3" s="1"/>
  <c r="BX154" i="3"/>
  <c r="CB154" i="3" s="1"/>
  <c r="CC154" i="3" s="1"/>
  <c r="BX404" i="3"/>
  <c r="CB404" i="3" s="1"/>
  <c r="CC404" i="3" s="1"/>
  <c r="BX275" i="3"/>
  <c r="CB275" i="3" s="1"/>
  <c r="CC275" i="3" s="1"/>
  <c r="BX110" i="3"/>
  <c r="CB110" i="3" s="1"/>
  <c r="CC110" i="3" s="1"/>
  <c r="BX388" i="3"/>
  <c r="CB388" i="3" s="1"/>
  <c r="CC388" i="3" s="1"/>
  <c r="BX112" i="3"/>
  <c r="CB112" i="3" s="1"/>
  <c r="CC112" i="3" s="1"/>
  <c r="BX397" i="3"/>
  <c r="CB397" i="3" s="1"/>
  <c r="CC397" i="3" s="1"/>
  <c r="BX300" i="3"/>
  <c r="CB300" i="3" s="1"/>
  <c r="CC300" i="3" s="1"/>
  <c r="BX166" i="3"/>
  <c r="CB166" i="3" s="1"/>
  <c r="CC166" i="3" s="1"/>
  <c r="BX329" i="3"/>
  <c r="CB329" i="3" s="1"/>
  <c r="CC329" i="3" s="1"/>
  <c r="BX169" i="3"/>
  <c r="CB169" i="3" s="1"/>
  <c r="CC169" i="3" s="1"/>
  <c r="BX333" i="3"/>
  <c r="CB333" i="3" s="1"/>
  <c r="CC333" i="3" s="1"/>
  <c r="BX134" i="3"/>
  <c r="CB134" i="3" s="1"/>
  <c r="CC134" i="3" s="1"/>
  <c r="BX345" i="3"/>
  <c r="CB345" i="3" s="1"/>
  <c r="CC345" i="3" s="1"/>
  <c r="BX209" i="3"/>
  <c r="CB209" i="3" s="1"/>
  <c r="CC209" i="3" s="1"/>
  <c r="BX365" i="3"/>
  <c r="CB365" i="3" s="1"/>
  <c r="CC365" i="3" s="1"/>
  <c r="BX156" i="3"/>
  <c r="CB156" i="3" s="1"/>
  <c r="CC156" i="3" s="1"/>
  <c r="BX17" i="3"/>
  <c r="CB17" i="3" s="1"/>
  <c r="CC17" i="3" s="1"/>
  <c r="BX310" i="3"/>
  <c r="CB310" i="3" s="1"/>
  <c r="CC310" i="3" s="1"/>
  <c r="BX323" i="3"/>
  <c r="CB323" i="3" s="1"/>
  <c r="CC323" i="3" s="1"/>
  <c r="BX117" i="3"/>
  <c r="CB117" i="3" s="1"/>
  <c r="CC117" i="3" s="1"/>
  <c r="BX158" i="3"/>
  <c r="CB158" i="3" s="1"/>
  <c r="CC158" i="3" s="1"/>
  <c r="BX109" i="3"/>
  <c r="CB109" i="3" s="1"/>
  <c r="CC109" i="3" s="1"/>
  <c r="BX128" i="3"/>
  <c r="CB128" i="3" s="1"/>
  <c r="CC128" i="3" s="1"/>
  <c r="BX242" i="3"/>
  <c r="CB242" i="3" s="1"/>
  <c r="CC242" i="3" s="1"/>
  <c r="BX11" i="3"/>
  <c r="CB11" i="3" s="1"/>
  <c r="CC11" i="3" s="1"/>
  <c r="BX63" i="3"/>
  <c r="CB63" i="3" s="1"/>
  <c r="CC63" i="3" s="1"/>
  <c r="BX276" i="3"/>
  <c r="CB276" i="3" s="1"/>
  <c r="CC276" i="3" s="1"/>
  <c r="BX147" i="3"/>
  <c r="CB147" i="3" s="1"/>
  <c r="CC147" i="3" s="1"/>
  <c r="BX257" i="3"/>
  <c r="CB257" i="3" s="1"/>
  <c r="CC257" i="3" s="1"/>
  <c r="BX68" i="3"/>
  <c r="CB68" i="3" s="1"/>
  <c r="CC68" i="3" s="1"/>
  <c r="BX309" i="3"/>
  <c r="CB309" i="3" s="1"/>
  <c r="CC309" i="3" s="1"/>
  <c r="BX159" i="3"/>
  <c r="CB159" i="3" s="1"/>
  <c r="CC159" i="3" s="1"/>
  <c r="BX277" i="3"/>
  <c r="CB277" i="3" s="1"/>
  <c r="CC277" i="3" s="1"/>
  <c r="BX10" i="3"/>
  <c r="CB10" i="3" s="1"/>
  <c r="CC10" i="3" s="1"/>
  <c r="BX145" i="3"/>
  <c r="CB145" i="3" s="1"/>
  <c r="CC145" i="3" s="1"/>
  <c r="BX160" i="3"/>
  <c r="CB160" i="3" s="1"/>
  <c r="CC160" i="3" s="1"/>
  <c r="BX25" i="3"/>
  <c r="CB25" i="3" s="1"/>
  <c r="CC25" i="3" s="1"/>
  <c r="BX415" i="3"/>
  <c r="CB415" i="3" s="1"/>
  <c r="CC415" i="3" s="1"/>
  <c r="BX414" i="3"/>
  <c r="CB414" i="3" s="1"/>
  <c r="CC414" i="3" s="1"/>
  <c r="BX411" i="3"/>
  <c r="CB411" i="3" s="1"/>
  <c r="CC411" i="3" s="1"/>
  <c r="BX135" i="3"/>
  <c r="CB135" i="3" s="1"/>
  <c r="CC135" i="3" s="1"/>
  <c r="BX337" i="3"/>
  <c r="CB337" i="3" s="1"/>
  <c r="CC337" i="3" s="1"/>
  <c r="BX39" i="3"/>
  <c r="CB39" i="3" s="1"/>
  <c r="CC39" i="3" s="1"/>
  <c r="BX278" i="3"/>
  <c r="CB278" i="3" s="1"/>
  <c r="CC278" i="3" s="1"/>
  <c r="BX351" i="3"/>
  <c r="CB351" i="3" s="1"/>
  <c r="CC351" i="3" s="1"/>
  <c r="BX383" i="3"/>
  <c r="CB383" i="3" s="1"/>
  <c r="CC383" i="3" s="1"/>
  <c r="BX314" i="3"/>
  <c r="CB314" i="3" s="1"/>
  <c r="CC314" i="3" s="1"/>
  <c r="BX97" i="3"/>
  <c r="CB97" i="3" s="1"/>
  <c r="CC97" i="3" s="1"/>
  <c r="BX78" i="3"/>
  <c r="CB78" i="3" s="1"/>
  <c r="CC78" i="3" s="1"/>
  <c r="BX189" i="3"/>
  <c r="CB189" i="3" s="1"/>
  <c r="CC189" i="3" s="1"/>
  <c r="BX82" i="3"/>
  <c r="CB82" i="3" s="1"/>
  <c r="CC82" i="3" s="1"/>
  <c r="BX51" i="3"/>
  <c r="CB51" i="3" s="1"/>
  <c r="CC51" i="3" s="1"/>
  <c r="BX236" i="3"/>
  <c r="CB236" i="3" s="1"/>
  <c r="CC236" i="3" s="1"/>
  <c r="BX376" i="3"/>
  <c r="CB376" i="3" s="1"/>
  <c r="CC376" i="3" s="1"/>
  <c r="BX199" i="3"/>
  <c r="CB199" i="3" s="1"/>
  <c r="CC199" i="3" s="1"/>
  <c r="BX261" i="3"/>
  <c r="CB261" i="3" s="1"/>
  <c r="CC261" i="3" s="1"/>
  <c r="BX232" i="3"/>
  <c r="CB232" i="3" s="1"/>
  <c r="CC232" i="3" s="1"/>
  <c r="BX259" i="3"/>
  <c r="CB259" i="3" s="1"/>
  <c r="CC259" i="3" s="1"/>
  <c r="BX180" i="3"/>
  <c r="CB180" i="3" s="1"/>
  <c r="CC180" i="3" s="1"/>
  <c r="BX298" i="3"/>
  <c r="CB298" i="3" s="1"/>
  <c r="CC298" i="3" s="1"/>
  <c r="BX47" i="3"/>
  <c r="CB47" i="3" s="1"/>
  <c r="CC47" i="3" s="1"/>
  <c r="BX157" i="3"/>
  <c r="CB157" i="3" s="1"/>
  <c r="CC157" i="3" s="1"/>
  <c r="BX359" i="3"/>
  <c r="CB359" i="3" s="1"/>
  <c r="CC359" i="3" s="1"/>
  <c r="BX391" i="3"/>
  <c r="CB391" i="3" s="1"/>
  <c r="CC391" i="3" s="1"/>
  <c r="BX185" i="3"/>
  <c r="CB185" i="3" s="1"/>
  <c r="CC185" i="3" s="1"/>
  <c r="BX91" i="3"/>
  <c r="CB91" i="3" s="1"/>
  <c r="CC91" i="3" s="1"/>
  <c r="BX32" i="3"/>
  <c r="CB32" i="3" s="1"/>
  <c r="CC32" i="3" s="1"/>
  <c r="BX146" i="3"/>
  <c r="CB146" i="3" s="1"/>
  <c r="CC146" i="3" s="1"/>
  <c r="BX398" i="3"/>
  <c r="CB398" i="3" s="1"/>
  <c r="CC398" i="3" s="1"/>
  <c r="BX165" i="3"/>
  <c r="CB165" i="3" s="1"/>
  <c r="CC165" i="3" s="1"/>
  <c r="BX161" i="3"/>
  <c r="CB161" i="3" s="1"/>
  <c r="CC161" i="3" s="1"/>
  <c r="BX44" i="3"/>
  <c r="CB44" i="3" s="1"/>
  <c r="CC44" i="3" s="1"/>
  <c r="BX234" i="3"/>
  <c r="CB234" i="3" s="1"/>
  <c r="CC234" i="3" s="1"/>
  <c r="BX140" i="3"/>
  <c r="CB140" i="3" s="1"/>
  <c r="CC140" i="3" s="1"/>
  <c r="BX319" i="3"/>
  <c r="CB319" i="3" s="1"/>
  <c r="CC319" i="3" s="1"/>
  <c r="BX29" i="3"/>
  <c r="CB29" i="3" s="1"/>
  <c r="CC29" i="3" s="1"/>
  <c r="BX320" i="3"/>
  <c r="CB320" i="3" s="1"/>
  <c r="CC320" i="3" s="1"/>
  <c r="BX281" i="3"/>
  <c r="CB281" i="3" s="1"/>
  <c r="CC281" i="3" s="1"/>
  <c r="BX348" i="3"/>
  <c r="CB348" i="3" s="1"/>
  <c r="CC348" i="3" s="1"/>
  <c r="BX283" i="3"/>
  <c r="CB283" i="3" s="1"/>
  <c r="CC283" i="3" s="1"/>
  <c r="BX247" i="3"/>
  <c r="CB247" i="3" s="1"/>
  <c r="CC247" i="3" s="1"/>
  <c r="BX23" i="3"/>
  <c r="CB23" i="3" s="1"/>
  <c r="CC23" i="3" s="1"/>
  <c r="BX195" i="3"/>
  <c r="CB195" i="3" s="1"/>
  <c r="CC195" i="3" s="1"/>
  <c r="BX65" i="3"/>
  <c r="CB65" i="3" s="1"/>
  <c r="CC65" i="3" s="1"/>
  <c r="BX206" i="3"/>
  <c r="CB206" i="3" s="1"/>
  <c r="CC206" i="3" s="1"/>
  <c r="BX62" i="3"/>
  <c r="CB62" i="3" s="1"/>
  <c r="CC62" i="3" s="1"/>
  <c r="BX339" i="3"/>
  <c r="CB339" i="3" s="1"/>
  <c r="CC339" i="3" s="1"/>
  <c r="BX67" i="3"/>
  <c r="CB67" i="3" s="1"/>
  <c r="CC67" i="3" s="1"/>
  <c r="BX106" i="3"/>
  <c r="CB106" i="3" s="1"/>
  <c r="CC106" i="3" s="1"/>
  <c r="BX268" i="3"/>
  <c r="CB268" i="3" s="1"/>
  <c r="CC268" i="3" s="1"/>
  <c r="BX139" i="3"/>
  <c r="CB139" i="3" s="1"/>
  <c r="CC139" i="3" s="1"/>
  <c r="BX321" i="3"/>
  <c r="CB321" i="3" s="1"/>
  <c r="CC321" i="3" s="1"/>
  <c r="BX352" i="3"/>
  <c r="CB352" i="3" s="1"/>
  <c r="CC352" i="3" s="1"/>
  <c r="BX413" i="3"/>
  <c r="CB413" i="3" s="1"/>
  <c r="CC413" i="3" s="1"/>
  <c r="BX327" i="3"/>
  <c r="CB327" i="3" s="1"/>
  <c r="CC327" i="3" s="1"/>
  <c r="BX375" i="3"/>
  <c r="CB375" i="3" s="1"/>
  <c r="CC375" i="3" s="1"/>
  <c r="BX256" i="3"/>
  <c r="CB256" i="3" s="1"/>
  <c r="CC256" i="3" s="1"/>
  <c r="BX22" i="3"/>
  <c r="CB22" i="3" s="1"/>
  <c r="CC22" i="3" s="1"/>
  <c r="BX18" i="3"/>
  <c r="CB18" i="3" s="1"/>
  <c r="CC18" i="3" s="1"/>
  <c r="BX12" i="3"/>
  <c r="CB12" i="3" s="1"/>
  <c r="CC12" i="3" s="1"/>
  <c r="BX308" i="3"/>
  <c r="CB308" i="3" s="1"/>
  <c r="CC308" i="3" s="1"/>
  <c r="BX285" i="3"/>
  <c r="CB285" i="3" s="1"/>
  <c r="CC285" i="3" s="1"/>
  <c r="BX273" i="3"/>
  <c r="CB273" i="3" s="1"/>
  <c r="CC273" i="3" s="1"/>
  <c r="BX41" i="3"/>
  <c r="CB41" i="3" s="1"/>
  <c r="CC41" i="3" s="1"/>
  <c r="BX340" i="3"/>
  <c r="CB340" i="3" s="1"/>
  <c r="CC340" i="3" s="1"/>
  <c r="BX183" i="3"/>
  <c r="CB183" i="3" s="1"/>
  <c r="CC183" i="3" s="1"/>
  <c r="BX64" i="3"/>
  <c r="CB64" i="3" s="1"/>
  <c r="CC64" i="3" s="1"/>
  <c r="BX372" i="3"/>
  <c r="CB372" i="3" s="1"/>
  <c r="CC372" i="3" s="1"/>
  <c r="BX191" i="3"/>
  <c r="CB191" i="3" s="1"/>
  <c r="CC191" i="3" s="1"/>
  <c r="BX374" i="3"/>
  <c r="CB374" i="3" s="1"/>
  <c r="CC374" i="3" s="1"/>
  <c r="BX204" i="3"/>
  <c r="CB204" i="3" s="1"/>
  <c r="CC204" i="3" s="1"/>
  <c r="BX331" i="3"/>
  <c r="CB331" i="3" s="1"/>
  <c r="CC331" i="3" s="1"/>
  <c r="BX75" i="3"/>
  <c r="CB75" i="3" s="1"/>
  <c r="CC75" i="3" s="1"/>
  <c r="BX311" i="3"/>
  <c r="CB311" i="3" s="1"/>
  <c r="CC311" i="3" s="1"/>
  <c r="BX369" i="3"/>
  <c r="CB369" i="3" s="1"/>
  <c r="CC369" i="3" s="1"/>
  <c r="BX303" i="3"/>
  <c r="CB303" i="3" s="1"/>
  <c r="CC303" i="3" s="1"/>
  <c r="BX167" i="3"/>
  <c r="CB167" i="3" s="1"/>
  <c r="CC167" i="3" s="1"/>
  <c r="BX399" i="3"/>
  <c r="CB399" i="3" s="1"/>
  <c r="CC399" i="3" s="1"/>
  <c r="BX16" i="3"/>
  <c r="CB16" i="3" s="1"/>
  <c r="CC16" i="3" s="1"/>
  <c r="BX250" i="3"/>
  <c r="CB250" i="3" s="1"/>
  <c r="CC250" i="3" s="1"/>
  <c r="BX269" i="3"/>
  <c r="CB269" i="3" s="1"/>
  <c r="CC269" i="3" s="1"/>
  <c r="BX241" i="3"/>
  <c r="CB241" i="3" s="1"/>
  <c r="CC241" i="3" s="1"/>
  <c r="BX394" i="3"/>
  <c r="CB394" i="3" s="1"/>
  <c r="CC394" i="3" s="1"/>
  <c r="BX54" i="3"/>
  <c r="CB54" i="3" s="1"/>
  <c r="CC54" i="3" s="1"/>
  <c r="BX151" i="3"/>
  <c r="CB151" i="3" s="1"/>
  <c r="CC151" i="3" s="1"/>
  <c r="BX177" i="3"/>
  <c r="CB177" i="3" s="1"/>
  <c r="CC177" i="3" s="1"/>
  <c r="BX89" i="3"/>
  <c r="CB89" i="3" s="1"/>
  <c r="CC89" i="3" s="1"/>
  <c r="BX357" i="3"/>
  <c r="CB357" i="3" s="1"/>
  <c r="CC357" i="3" s="1"/>
  <c r="BX212" i="3"/>
  <c r="CB212" i="3" s="1"/>
  <c r="CC212" i="3" s="1"/>
  <c r="BX245" i="3"/>
  <c r="CB245" i="3" s="1"/>
  <c r="CC245" i="3" s="1"/>
  <c r="BX52" i="3"/>
  <c r="CB52" i="3" s="1"/>
  <c r="CC52" i="3" s="1"/>
  <c r="BX150" i="3"/>
  <c r="CB150" i="3" s="1"/>
  <c r="CC150" i="3" s="1"/>
  <c r="BX210" i="3"/>
  <c r="CB210" i="3" s="1"/>
  <c r="CC210" i="3" s="1"/>
  <c r="BX13" i="3"/>
  <c r="CB13" i="3" s="1"/>
  <c r="CC13" i="3" s="1"/>
  <c r="BX350" i="3"/>
  <c r="CB350" i="3" s="1"/>
  <c r="CC350" i="3" s="1"/>
  <c r="BX260" i="3"/>
  <c r="CB260" i="3" s="1"/>
  <c r="CC260" i="3" s="1"/>
  <c r="BX113" i="3"/>
  <c r="CB113" i="3" s="1"/>
  <c r="CC113" i="3" s="1"/>
  <c r="BX122" i="3"/>
  <c r="CB122" i="3" s="1"/>
  <c r="CC122" i="3" s="1"/>
  <c r="BX120" i="3"/>
  <c r="CB120" i="3" s="1"/>
  <c r="CC120" i="3" s="1"/>
  <c r="BX202" i="3"/>
  <c r="CB202" i="3" s="1"/>
  <c r="CC202" i="3" s="1"/>
  <c r="BX317" i="3"/>
  <c r="CB317" i="3" s="1"/>
  <c r="CC317" i="3" s="1"/>
  <c r="BX124" i="3"/>
  <c r="CB124" i="3" s="1"/>
  <c r="CC124" i="3" s="1"/>
  <c r="BX9" i="3"/>
  <c r="CB9" i="3" s="1"/>
  <c r="CC9" i="3" s="1"/>
  <c r="BX231" i="3"/>
  <c r="CB231" i="3" s="1"/>
  <c r="CC231" i="3" s="1"/>
  <c r="BX338" i="3"/>
  <c r="CB338" i="3" s="1"/>
  <c r="CC338" i="3" s="1"/>
  <c r="BX111" i="3"/>
  <c r="CB111" i="3" s="1"/>
  <c r="CC111" i="3" s="1"/>
  <c r="BX172" i="3"/>
  <c r="CB172" i="3" s="1"/>
  <c r="CC172" i="3" s="1"/>
  <c r="BX356" i="3"/>
  <c r="CB356" i="3" s="1"/>
  <c r="CC356" i="3" s="1"/>
  <c r="BX99" i="3"/>
  <c r="CB99" i="3" s="1"/>
  <c r="CC99" i="3" s="1"/>
  <c r="BX343" i="3"/>
  <c r="CB343" i="3" s="1"/>
  <c r="CC343" i="3" s="1"/>
  <c r="BX24" i="3"/>
  <c r="CB24" i="3" s="1"/>
  <c r="CC24" i="3" s="1"/>
  <c r="BX207" i="3"/>
  <c r="CB207" i="3" s="1"/>
  <c r="CC207" i="3" s="1"/>
  <c r="BX88" i="3"/>
  <c r="CB88" i="3" s="1"/>
  <c r="CC88" i="3" s="1"/>
  <c r="BX149" i="3"/>
  <c r="CB149" i="3" s="1"/>
  <c r="CC149" i="3" s="1"/>
  <c r="BX294" i="3"/>
  <c r="CB294" i="3" s="1"/>
  <c r="CC294" i="3" s="1"/>
  <c r="BX248" i="3"/>
  <c r="CB248" i="3" s="1"/>
  <c r="CC248" i="3" s="1"/>
  <c r="BX168" i="3"/>
  <c r="CB168" i="3" s="1"/>
  <c r="CC168" i="3" s="1"/>
  <c r="BX148" i="3"/>
  <c r="CB148" i="3" s="1"/>
  <c r="CC148" i="3" s="1"/>
  <c r="BX335" i="3"/>
  <c r="CB335" i="3" s="1"/>
  <c r="CC335" i="3" s="1"/>
  <c r="BX20" i="3"/>
  <c r="CB20" i="3" s="1"/>
  <c r="CC20" i="3" s="1"/>
  <c r="BX378" i="3"/>
  <c r="CB378" i="3" s="1"/>
  <c r="CC378" i="3" s="1"/>
  <c r="BX200" i="3"/>
  <c r="CB200" i="3" s="1"/>
  <c r="CC200" i="3" s="1"/>
  <c r="BX220" i="3"/>
  <c r="CB220" i="3" s="1"/>
  <c r="CC220" i="3" s="1"/>
  <c r="BX354" i="3"/>
  <c r="CB354" i="3" s="1"/>
  <c r="CC354" i="3" s="1"/>
  <c r="BX287" i="3"/>
  <c r="CB287" i="3" s="1"/>
  <c r="CC287" i="3" s="1"/>
  <c r="BX14" i="3"/>
  <c r="CB14" i="3" s="1"/>
  <c r="CC14" i="3" s="1"/>
  <c r="BX211" i="3"/>
  <c r="CB211" i="3" s="1"/>
  <c r="CC211" i="3" s="1"/>
  <c r="BX342" i="3"/>
  <c r="CB342" i="3" s="1"/>
  <c r="CC342" i="3" s="1"/>
  <c r="BX262" i="3"/>
  <c r="CB262" i="3" s="1"/>
  <c r="CC262" i="3" s="1"/>
  <c r="BX336" i="3"/>
  <c r="CB336" i="3" s="1"/>
  <c r="CC336" i="3" s="1"/>
  <c r="BX304" i="3"/>
  <c r="CB304" i="3" s="1"/>
  <c r="CC304" i="3" s="1"/>
  <c r="BX393" i="3"/>
  <c r="CB393" i="3" s="1"/>
  <c r="CC393" i="3" s="1"/>
  <c r="BX395" i="3"/>
  <c r="CB395" i="3" s="1"/>
  <c r="CC395" i="3" s="1"/>
  <c r="BX137" i="3"/>
  <c r="CB137" i="3" s="1"/>
  <c r="CC137" i="3" s="1"/>
  <c r="BX53" i="3"/>
  <c r="CB53" i="3" s="1"/>
  <c r="CC53" i="3" s="1"/>
  <c r="BX176" i="3"/>
  <c r="CB176" i="3" s="1"/>
  <c r="CC176" i="3" s="1"/>
  <c r="BX270" i="3"/>
  <c r="CB270" i="3" s="1"/>
  <c r="CC270" i="3" s="1"/>
  <c r="BX249" i="3"/>
  <c r="CB249" i="3" s="1"/>
  <c r="CC249" i="3" s="1"/>
  <c r="BX229" i="3"/>
  <c r="CB229" i="3" s="1"/>
  <c r="CC229" i="3" s="1"/>
  <c r="BX361" i="3"/>
  <c r="CB361" i="3" s="1"/>
  <c r="CC361" i="3" s="1"/>
  <c r="BX381" i="3"/>
  <c r="CB381" i="3" s="1"/>
  <c r="CC381" i="3" s="1"/>
  <c r="BX238" i="3"/>
  <c r="CB238" i="3" s="1"/>
  <c r="CC238" i="3" s="1"/>
  <c r="BX4" i="3"/>
  <c r="CB4" i="3" s="1"/>
  <c r="CC4" i="3" s="1"/>
  <c r="BX341" i="3"/>
  <c r="CB341" i="3" s="1"/>
  <c r="CC341" i="3" s="1"/>
  <c r="BX92" i="3"/>
  <c r="CB92" i="3" s="1"/>
  <c r="CC92" i="3" s="1"/>
  <c r="BX385" i="3"/>
  <c r="CB385" i="3" s="1"/>
  <c r="CC385" i="3" s="1"/>
  <c r="BX121" i="3"/>
  <c r="CB121" i="3" s="1"/>
  <c r="CC121" i="3" s="1"/>
  <c r="BX384" i="3"/>
  <c r="CB384" i="3" s="1"/>
  <c r="CC384" i="3" s="1"/>
  <c r="BX170" i="3"/>
  <c r="CB170" i="3" s="1"/>
  <c r="CC170" i="3" s="1"/>
  <c r="BX347" i="3"/>
  <c r="CB347" i="3" s="1"/>
  <c r="CC347" i="3" s="1"/>
  <c r="BX74" i="3"/>
  <c r="CB74" i="3" s="1"/>
  <c r="CC74" i="3" s="1"/>
  <c r="BX263" i="3"/>
  <c r="CB263" i="3" s="1"/>
  <c r="CC263" i="3" s="1"/>
  <c r="BX15" i="3"/>
  <c r="CB15" i="3" s="1"/>
  <c r="CC15" i="3" s="1"/>
  <c r="BX216" i="3"/>
  <c r="CB216" i="3" s="1"/>
  <c r="CC216" i="3" s="1"/>
  <c r="BX255" i="3"/>
  <c r="CB255" i="3" s="1"/>
  <c r="CC255" i="3" s="1"/>
  <c r="BX46" i="3"/>
  <c r="CB46" i="3" s="1"/>
  <c r="CC46" i="3" s="1"/>
  <c r="BX332" i="3"/>
  <c r="CB332" i="3" s="1"/>
  <c r="CC332" i="3" s="1"/>
  <c r="BX296" i="3"/>
  <c r="CB296" i="3" s="1"/>
  <c r="CC296" i="3" s="1"/>
  <c r="BX162" i="3"/>
  <c r="CB162" i="3" s="1"/>
  <c r="CC162" i="3" s="1"/>
  <c r="BX302" i="3"/>
  <c r="CB302" i="3" s="1"/>
  <c r="CC302" i="3" s="1"/>
  <c r="BX235" i="3"/>
  <c r="CB235" i="3" s="1"/>
  <c r="CC235" i="3" s="1"/>
  <c r="BX282" i="3"/>
  <c r="CB282" i="3" s="1"/>
  <c r="CC282" i="3" s="1"/>
  <c r="BX56" i="3"/>
  <c r="CB56" i="3" s="1"/>
  <c r="CC56" i="3" s="1"/>
  <c r="BX380" i="3"/>
  <c r="CB380" i="3" s="1"/>
  <c r="CC380" i="3" s="1"/>
  <c r="BX187" i="3"/>
  <c r="CB187" i="3" s="1"/>
  <c r="CC187" i="3" s="1"/>
  <c r="BX405" i="3"/>
  <c r="CB405" i="3" s="1"/>
  <c r="CC405" i="3" s="1"/>
  <c r="BX103" i="3"/>
  <c r="CB103" i="3" s="1"/>
  <c r="CC103" i="3" s="1"/>
  <c r="BX34" i="3"/>
  <c r="CB34" i="3" s="1"/>
  <c r="CC34" i="3" s="1"/>
  <c r="BX125" i="3"/>
  <c r="CB125" i="3" s="1"/>
  <c r="CC125" i="3" s="1"/>
  <c r="BX182" i="3"/>
  <c r="CB182" i="3" s="1"/>
  <c r="CC182" i="3" s="1"/>
  <c r="BX57" i="3"/>
  <c r="CB57" i="3" s="1"/>
  <c r="CC57" i="3" s="1"/>
  <c r="BX142" i="3"/>
  <c r="CB142" i="3" s="1"/>
  <c r="CC142" i="3" s="1"/>
  <c r="BX246" i="3"/>
  <c r="CB246" i="3" s="1"/>
  <c r="CC246" i="3" s="1"/>
  <c r="BX221" i="3"/>
  <c r="CB221" i="3" s="1"/>
  <c r="CC221" i="3" s="1"/>
  <c r="BX123" i="3"/>
  <c r="CB123" i="3" s="1"/>
  <c r="CC123" i="3" s="1"/>
  <c r="BX38" i="3"/>
  <c r="CB38" i="3" s="1"/>
  <c r="CC38" i="3" s="1"/>
  <c r="BX227" i="3"/>
  <c r="CB227" i="3" s="1"/>
  <c r="CC227" i="3" s="1"/>
  <c r="BX95" i="3"/>
  <c r="CB95" i="3" s="1"/>
  <c r="CC95" i="3" s="1"/>
  <c r="BX143" i="3"/>
  <c r="CB143" i="3" s="1"/>
  <c r="CC143" i="3" s="1"/>
  <c r="BX243" i="3"/>
  <c r="CB243" i="3" s="1"/>
  <c r="CC243" i="3" s="1"/>
  <c r="BX205" i="3"/>
  <c r="CB205" i="3" s="1"/>
  <c r="CC205" i="3" s="1"/>
  <c r="BX367" i="3"/>
  <c r="CB367" i="3" s="1"/>
  <c r="CC367" i="3" s="1"/>
  <c r="BX409" i="3"/>
  <c r="CB409" i="3" s="1"/>
  <c r="CC409" i="3" s="1"/>
  <c r="BX58" i="3"/>
  <c r="CB58" i="3" s="1"/>
  <c r="CC58" i="3" s="1"/>
  <c r="BX70" i="3"/>
  <c r="CB70" i="3" s="1"/>
  <c r="CC70" i="3" s="1"/>
  <c r="BX85" i="3"/>
  <c r="CB85" i="3" s="1"/>
  <c r="CC85" i="3" s="1"/>
  <c r="BX114" i="3"/>
  <c r="CB114" i="3" s="1"/>
  <c r="CC114" i="3" s="1"/>
  <c r="BX334" i="3"/>
  <c r="CB334" i="3" s="1"/>
  <c r="CC334" i="3" s="1"/>
  <c r="BX6" i="3"/>
  <c r="CB6" i="3" s="1"/>
  <c r="CC6" i="3" s="1"/>
  <c r="BX118" i="3"/>
  <c r="CB118" i="3" s="1"/>
  <c r="CC118" i="3" s="1"/>
  <c r="BX244" i="3"/>
  <c r="CB244" i="3" s="1"/>
  <c r="CC244" i="3" s="1"/>
  <c r="BX27" i="3"/>
  <c r="CB27" i="3" s="1"/>
  <c r="CC27" i="3" s="1"/>
  <c r="BX173" i="3"/>
  <c r="CB173" i="3" s="1"/>
  <c r="CC173" i="3" s="1"/>
  <c r="BX198" i="3"/>
  <c r="CB198" i="3" s="1"/>
  <c r="CC198" i="3" s="1"/>
  <c r="BX71" i="3"/>
  <c r="CB71" i="3" s="1"/>
  <c r="CC71" i="3" s="1"/>
  <c r="BX316" i="3"/>
  <c r="CB316" i="3" s="1"/>
  <c r="CC316" i="3" s="1"/>
  <c r="BX133" i="3"/>
  <c r="CB133" i="3" s="1"/>
  <c r="CC133" i="3" s="1"/>
  <c r="BX184" i="3"/>
  <c r="CB184" i="3" s="1"/>
  <c r="CC184" i="3" s="1"/>
  <c r="BX102" i="3"/>
  <c r="CB102" i="3" s="1"/>
  <c r="CC102" i="3" s="1"/>
  <c r="BX402" i="3"/>
  <c r="CB402" i="3" s="1"/>
  <c r="CC402" i="3" s="1"/>
  <c r="BX98" i="3"/>
  <c r="CB98" i="3" s="1"/>
  <c r="CC98" i="3" s="1"/>
  <c r="BX353" i="3"/>
  <c r="CB353" i="3" s="1"/>
  <c r="CC353" i="3" s="1"/>
  <c r="BX355" i="3"/>
  <c r="CB355" i="3" s="1"/>
  <c r="CC355" i="3" s="1"/>
  <c r="BX136" i="3"/>
  <c r="CB136" i="3" s="1"/>
  <c r="CC136" i="3" s="1"/>
  <c r="BX382" i="3"/>
  <c r="CB382" i="3" s="1"/>
  <c r="CC382" i="3" s="1"/>
  <c r="BX219" i="3"/>
  <c r="CB219" i="3" s="1"/>
  <c r="CC219" i="3" s="1"/>
  <c r="BX116" i="3"/>
  <c r="CB116" i="3" s="1"/>
  <c r="CC116" i="3" s="1"/>
  <c r="BX214" i="3"/>
  <c r="CB214" i="3" s="1"/>
  <c r="CC214" i="3" s="1"/>
  <c r="BX201" i="3"/>
  <c r="CB201" i="3" s="1"/>
  <c r="CC201" i="3" s="1"/>
  <c r="BX77" i="3"/>
  <c r="CB77" i="3" s="1"/>
  <c r="CC77" i="3" s="1"/>
  <c r="BX90" i="3"/>
  <c r="CB90" i="3" s="1"/>
  <c r="CC90" i="3" s="1"/>
  <c r="BX366" i="3"/>
  <c r="CB366" i="3" s="1"/>
  <c r="CC366" i="3" s="1"/>
  <c r="BX203" i="3"/>
  <c r="CB203" i="3" s="1"/>
  <c r="CC203" i="3" s="1"/>
  <c r="BX152" i="3"/>
  <c r="CB152" i="3" s="1"/>
  <c r="CC152" i="3" s="1"/>
  <c r="BX387" i="3"/>
  <c r="CB387" i="3" s="1"/>
  <c r="CC387" i="3" s="1"/>
  <c r="BX224" i="3"/>
  <c r="CB224" i="3" s="1"/>
  <c r="CC224" i="3" s="1"/>
  <c r="BX371" i="3"/>
  <c r="CB371" i="3" s="1"/>
  <c r="CC371" i="3" s="1"/>
  <c r="BX186" i="3"/>
  <c r="CB186" i="3" s="1"/>
  <c r="CC186" i="3" s="1"/>
  <c r="BX286" i="3"/>
  <c r="CB286" i="3" s="1"/>
  <c r="CC286" i="3" s="1"/>
  <c r="BX379" i="3"/>
  <c r="CB379" i="3" s="1"/>
  <c r="CC379" i="3" s="1"/>
  <c r="BX295" i="3"/>
  <c r="CB295" i="3" s="1"/>
  <c r="CC295" i="3" s="1"/>
  <c r="BX218" i="3"/>
  <c r="CB218" i="3" s="1"/>
  <c r="CC218" i="3" s="1"/>
  <c r="BX96" i="3"/>
  <c r="CB96" i="3" s="1"/>
  <c r="CC96" i="3" s="1"/>
  <c r="BX93" i="3"/>
  <c r="CB93" i="3" s="1"/>
  <c r="CC93" i="3" s="1"/>
  <c r="BX363" i="3"/>
  <c r="CB363" i="3" s="1"/>
  <c r="CC363" i="3" s="1"/>
  <c r="BX306" i="3"/>
  <c r="CB306" i="3" s="1"/>
  <c r="CC306" i="3" s="1"/>
  <c r="BX196" i="3"/>
  <c r="CB196" i="3" s="1"/>
  <c r="CC196" i="3" s="1"/>
  <c r="BX87" i="3"/>
  <c r="CB87" i="3" s="1"/>
  <c r="CC87" i="3" s="1"/>
  <c r="BX407" i="3"/>
  <c r="CB407" i="3" s="1"/>
  <c r="CC407" i="3" s="1"/>
  <c r="BX181" i="3"/>
  <c r="CB181" i="3" s="1"/>
  <c r="CC181" i="3" s="1"/>
  <c r="BX83" i="3"/>
  <c r="CB83" i="3" s="1"/>
  <c r="CC83" i="3" s="1"/>
  <c r="BX8" i="3"/>
  <c r="CB8" i="3" s="1"/>
  <c r="CC8" i="3" s="1"/>
  <c r="BX66" i="3"/>
  <c r="CB66" i="3" s="1"/>
  <c r="CC66" i="3" s="1"/>
  <c r="BX131" i="3"/>
  <c r="CB131" i="3" s="1"/>
  <c r="CC131" i="3" s="1"/>
  <c r="BX301" i="3"/>
  <c r="CB301" i="3" s="1"/>
  <c r="CC301" i="3" s="1"/>
  <c r="BX239" i="3"/>
  <c r="CB239" i="3" s="1"/>
  <c r="CC239" i="3" s="1"/>
  <c r="BX153" i="3"/>
  <c r="CB153" i="3" s="1"/>
  <c r="CC153" i="3" s="1"/>
  <c r="BX141" i="3"/>
  <c r="CB141" i="3" s="1"/>
  <c r="CC141" i="3" s="1"/>
  <c r="BX408" i="3"/>
  <c r="CB408" i="3" s="1"/>
  <c r="CC408" i="3" s="1"/>
  <c r="BX225" i="3"/>
  <c r="CB225" i="3" s="1"/>
  <c r="CC225" i="3" s="1"/>
  <c r="BX31" i="3"/>
  <c r="CB31" i="3" s="1"/>
  <c r="CC31" i="3" s="1"/>
  <c r="BX43" i="3"/>
  <c r="CB43" i="3" s="1"/>
  <c r="CC43" i="3" s="1"/>
  <c r="BX30" i="3"/>
  <c r="CB30" i="3" s="1"/>
  <c r="CC30" i="3" s="1"/>
  <c r="BX33" i="3"/>
  <c r="CB33" i="3" s="1"/>
  <c r="CC33" i="3" s="1"/>
  <c r="BX360" i="3"/>
  <c r="CB360" i="3" s="1"/>
  <c r="CC360" i="3" s="1"/>
  <c r="BX401" i="3"/>
  <c r="CB401" i="3" s="1"/>
  <c r="CC401" i="3" s="1"/>
  <c r="BX233" i="3"/>
  <c r="CB233" i="3" s="1"/>
  <c r="CC233" i="3" s="1"/>
  <c r="BX290" i="3"/>
  <c r="CB290" i="3" s="1"/>
  <c r="CC290" i="3" s="1"/>
  <c r="BX115" i="3"/>
  <c r="CB115" i="3" s="1"/>
  <c r="CC115" i="3" s="1"/>
  <c r="BX364" i="3"/>
  <c r="CB364" i="3" s="1"/>
  <c r="CC364" i="3" s="1"/>
  <c r="BX175" i="3"/>
  <c r="CB175" i="3" s="1"/>
  <c r="CC175" i="3" s="1"/>
  <c r="BX377" i="3"/>
  <c r="CB377" i="3" s="1"/>
  <c r="CC377" i="3" s="1"/>
  <c r="BX7" i="3"/>
  <c r="CB7" i="3" s="1"/>
  <c r="CC7" i="3" s="1"/>
  <c r="BX315" i="3"/>
  <c r="CB315" i="3" s="1"/>
  <c r="CC315" i="3" s="1"/>
  <c r="BX344" i="3"/>
  <c r="CB344" i="3" s="1"/>
  <c r="CC344" i="3" s="1"/>
  <c r="BX213" i="3"/>
  <c r="CB213" i="3" s="1"/>
  <c r="CC213" i="3" s="1"/>
  <c r="BX40" i="3"/>
  <c r="CB40" i="3" s="1"/>
  <c r="CC40" i="3" s="1"/>
  <c r="BX26" i="3"/>
  <c r="CB26" i="3" s="1"/>
  <c r="CC26" i="3" s="1"/>
  <c r="BX264" i="3"/>
  <c r="CB264" i="3" s="1"/>
  <c r="CC264" i="3" s="1"/>
  <c r="BX164" i="3"/>
  <c r="CB164" i="3" s="1"/>
  <c r="CC164" i="3" s="1"/>
  <c r="BX228" i="3"/>
  <c r="CB228" i="3" s="1"/>
  <c r="CC228" i="3" s="1"/>
  <c r="BX138" i="3"/>
  <c r="CB138" i="3" s="1"/>
  <c r="CC138" i="3" s="1"/>
  <c r="BX28" i="3"/>
  <c r="CB28" i="3" s="1"/>
  <c r="CC28" i="3" s="1"/>
  <c r="BX19" i="3"/>
  <c r="CB19" i="3" s="1"/>
  <c r="CC19" i="3" s="1"/>
  <c r="BX396" i="3"/>
  <c r="CB396" i="3" s="1"/>
  <c r="CC396" i="3" s="1"/>
  <c r="BX37" i="3"/>
  <c r="CB37" i="3" s="1"/>
  <c r="CC37" i="3" s="1"/>
  <c r="BX346" i="3"/>
  <c r="CB346" i="3" s="1"/>
  <c r="CC346" i="3" s="1"/>
  <c r="BX254" i="3"/>
  <c r="CB254" i="3" s="1"/>
  <c r="CC254" i="3" s="1"/>
  <c r="BX86" i="3"/>
  <c r="CB86" i="3" s="1"/>
  <c r="CC86" i="3" s="1"/>
  <c r="BX132" i="3"/>
  <c r="CB132" i="3" s="1"/>
  <c r="CC132" i="3" s="1"/>
  <c r="BX358" i="3"/>
  <c r="CB358" i="3" s="1"/>
  <c r="CC358" i="3" s="1"/>
  <c r="BX222" i="3"/>
  <c r="CB222" i="3" s="1"/>
  <c r="CC222" i="3" s="1"/>
  <c r="BX81" i="3"/>
  <c r="CB81" i="3" s="1"/>
  <c r="CC81" i="3" s="1"/>
  <c r="BX76" i="3"/>
  <c r="CB76" i="3" s="1"/>
  <c r="CC76" i="3" s="1"/>
  <c r="BX313" i="3"/>
  <c r="CB313" i="3" s="1"/>
  <c r="CC313" i="3" s="1"/>
  <c r="BX45" i="3"/>
  <c r="CB45" i="3" s="1"/>
  <c r="CC45" i="3" s="1"/>
  <c r="BX35" i="3"/>
  <c r="CB35" i="3" s="1"/>
  <c r="CC35" i="3" s="1"/>
  <c r="BX307" i="3"/>
  <c r="CB307" i="3" s="1"/>
  <c r="CC307" i="3" s="1"/>
  <c r="BX291" i="3"/>
  <c r="CB291" i="3" s="1"/>
  <c r="CC291" i="3" s="1"/>
  <c r="BX217" i="3"/>
  <c r="CB217" i="3" s="1"/>
  <c r="CC217" i="3" s="1"/>
  <c r="BX258" i="3"/>
  <c r="CB258" i="3" s="1"/>
  <c r="CC258" i="3" s="1"/>
  <c r="BX5" i="3"/>
  <c r="CB5" i="3" s="1"/>
  <c r="CC5" i="3" s="1"/>
  <c r="BX80" i="3"/>
  <c r="CB80" i="3" s="1"/>
  <c r="CC80" i="3" s="1"/>
  <c r="BX368" i="3"/>
  <c r="CB368" i="3" s="1"/>
  <c r="CC368" i="3" s="1"/>
  <c r="BX72" i="3"/>
  <c r="CB72" i="3" s="1"/>
  <c r="CC72" i="3" s="1"/>
  <c r="BX267" i="3"/>
  <c r="CB267" i="3" s="1"/>
  <c r="CC267" i="3" s="1"/>
  <c r="BX73" i="3"/>
  <c r="CB73" i="3" s="1"/>
  <c r="CC73" i="3" s="1"/>
  <c r="BX223" i="3"/>
  <c r="CB223" i="3" s="1"/>
  <c r="CC223" i="3" s="1"/>
  <c r="BX108" i="3"/>
  <c r="CB108" i="3" s="1"/>
  <c r="CC108" i="3" s="1"/>
  <c r="BX94" i="3"/>
  <c r="CB94" i="3" s="1"/>
  <c r="CC94" i="3" s="1"/>
  <c r="BX129" i="3"/>
  <c r="CB129" i="3" s="1"/>
  <c r="CC129" i="3" s="1"/>
  <c r="BX251" i="3"/>
  <c r="CB251" i="3" s="1"/>
  <c r="CC251" i="3" s="1"/>
  <c r="BX280" i="3"/>
  <c r="CB280" i="3" s="1"/>
  <c r="CC280" i="3" s="1"/>
  <c r="BX272" i="3"/>
  <c r="CB272" i="3" s="1"/>
  <c r="CC272" i="3" s="1"/>
  <c r="BX21" i="3"/>
  <c r="CB21" i="3" s="1"/>
  <c r="CC21" i="3" s="1"/>
  <c r="BX322" i="3"/>
  <c r="CB322" i="3" s="1"/>
  <c r="CC322" i="3" s="1"/>
  <c r="BX406" i="3"/>
  <c r="CB406" i="3" s="1"/>
  <c r="CC406" i="3" s="1"/>
  <c r="BX373" i="3"/>
  <c r="CB373" i="3" s="1"/>
  <c r="CC373" i="3" s="1"/>
  <c r="BX289" i="3"/>
  <c r="CB289" i="3" s="1"/>
  <c r="CC289" i="3" s="1"/>
  <c r="BX215" i="3"/>
  <c r="CB215" i="3" s="1"/>
  <c r="CC215" i="3" s="1"/>
  <c r="BX49" i="3"/>
  <c r="CB49" i="3" s="1"/>
  <c r="CC49" i="3" s="1"/>
  <c r="BX36" i="3"/>
  <c r="CB36" i="3" s="1"/>
  <c r="CC36" i="3" s="1"/>
  <c r="BX240" i="3"/>
  <c r="CB240" i="3" s="1"/>
  <c r="CC240" i="3" s="1"/>
  <c r="BX253" i="3"/>
  <c r="CB253" i="3" s="1"/>
  <c r="CC253" i="3" s="1"/>
  <c r="BX226" i="3"/>
  <c r="CB226" i="3" s="1"/>
  <c r="CC226" i="3" s="1"/>
  <c r="BX330" i="3"/>
  <c r="CB330" i="3" s="1"/>
  <c r="CC330" i="3" s="1"/>
  <c r="BX237" i="3"/>
  <c r="CB237" i="3" s="1"/>
  <c r="CC237" i="3" s="1"/>
  <c r="BX318" i="3"/>
  <c r="CB318" i="3" s="1"/>
  <c r="CC318" i="3" s="1"/>
  <c r="BX252" i="3"/>
  <c r="CB252" i="3" s="1"/>
  <c r="CC252" i="3" s="1"/>
  <c r="BX59" i="3"/>
  <c r="CB59" i="3" s="1"/>
  <c r="CC59" i="3" s="1"/>
  <c r="BX292" i="3"/>
  <c r="CB292" i="3" s="1"/>
  <c r="CC292" i="3" s="1"/>
  <c r="BX349" i="3"/>
  <c r="CB349" i="3" s="1"/>
  <c r="CC349" i="3" s="1"/>
  <c r="BX105" i="3"/>
  <c r="CB105" i="3" s="1"/>
  <c r="CC105" i="3" s="1"/>
  <c r="BX193" i="3"/>
  <c r="CB193" i="3" s="1"/>
  <c r="CC193" i="3" s="1"/>
  <c r="BX305" i="3"/>
  <c r="CB305" i="3" s="1"/>
  <c r="CC305" i="3" s="1"/>
  <c r="BX362" i="3"/>
  <c r="CB362" i="3" s="1"/>
  <c r="CC362" i="3" s="1"/>
  <c r="BX55" i="3"/>
  <c r="CB55" i="3" s="1"/>
  <c r="CC55" i="3" s="1"/>
  <c r="BX416" i="3"/>
  <c r="CB416" i="3" s="1"/>
  <c r="CC416" i="3" s="1"/>
  <c r="BX326" i="3"/>
  <c r="CB326" i="3" s="1"/>
  <c r="CC326" i="3" s="1"/>
  <c r="BX188" i="3"/>
  <c r="CB188" i="3" s="1"/>
  <c r="CC188" i="3" s="1"/>
  <c r="BX274" i="3"/>
  <c r="CB274" i="3" s="1"/>
  <c r="CC274" i="3" s="1"/>
  <c r="BX299" i="3"/>
  <c r="CB299" i="3" s="1"/>
  <c r="CC299" i="3" s="1"/>
  <c r="BX171" i="3"/>
  <c r="CB171" i="3" s="1"/>
  <c r="CC171" i="3" s="1"/>
  <c r="BX163" i="3"/>
  <c r="CB163" i="3" s="1"/>
  <c r="CC163" i="3" s="1"/>
  <c r="BX328" i="3"/>
  <c r="CB328" i="3" s="1"/>
  <c r="CC328" i="3" s="1"/>
  <c r="BX101" i="3"/>
  <c r="CB101" i="3" s="1"/>
  <c r="CC101" i="3" s="1"/>
  <c r="BX293" i="3"/>
  <c r="CB293" i="3" s="1"/>
  <c r="CC293" i="3" s="1"/>
  <c r="BX208" i="3"/>
  <c r="CB208" i="3" s="1"/>
  <c r="CC208" i="3" s="1"/>
  <c r="BX2" i="3"/>
  <c r="BX50" i="3"/>
  <c r="CB50" i="3" s="1"/>
  <c r="CC50" i="3" s="1"/>
  <c r="BX174" i="3"/>
  <c r="CB174" i="3" s="1"/>
  <c r="CC174" i="3" s="1"/>
  <c r="BX3" i="3"/>
  <c r="CB3" i="3" s="1"/>
  <c r="CC3" i="3" s="1"/>
  <c r="BX279" i="3"/>
  <c r="CB279" i="3" s="1"/>
  <c r="CC279" i="3" s="1"/>
  <c r="BX100" i="3"/>
  <c r="CB100" i="3" s="1"/>
  <c r="CC100" i="3" s="1"/>
  <c r="BX69" i="3"/>
  <c r="CB69" i="3" s="1"/>
  <c r="CC69" i="3" s="1"/>
  <c r="BX84" i="3"/>
  <c r="CB84" i="3" s="1"/>
  <c r="CC84" i="3" s="1"/>
  <c r="BX61" i="3"/>
  <c r="CB61" i="3" s="1"/>
  <c r="CC61" i="3" s="1"/>
  <c r="BX325" i="3"/>
  <c r="CB325" i="3" s="1"/>
  <c r="CC325" i="3" s="1"/>
  <c r="BX389" i="3"/>
  <c r="CB389" i="3" s="1"/>
  <c r="CC389" i="3" s="1"/>
  <c r="BX297" i="3"/>
  <c r="CB297" i="3" s="1"/>
  <c r="CC297" i="3" s="1"/>
  <c r="BX288" i="3"/>
  <c r="CB288" i="3" s="1"/>
  <c r="CC288" i="3" s="1"/>
  <c r="BX410" i="3"/>
  <c r="CB410" i="3" s="1"/>
  <c r="CC410" i="3" s="1"/>
  <c r="BX230" i="3"/>
  <c r="CB230" i="3" s="1"/>
  <c r="CC230" i="3" s="1"/>
  <c r="BX119" i="3"/>
  <c r="CB119" i="3" s="1"/>
  <c r="CC119" i="3" s="1"/>
  <c r="BX266" i="3"/>
  <c r="CB266" i="3" s="1"/>
  <c r="CC266" i="3" s="1"/>
  <c r="BX107" i="3"/>
  <c r="CB107" i="3" s="1"/>
  <c r="CC107" i="3" s="1"/>
  <c r="BX126" i="3"/>
  <c r="CB126" i="3" s="1"/>
  <c r="CC126" i="3" s="1"/>
  <c r="BX392" i="3"/>
  <c r="CB392" i="3" s="1"/>
  <c r="CC392" i="3" s="1"/>
  <c r="BX386" i="3"/>
  <c r="CB386" i="3" s="1"/>
  <c r="CC386" i="3" s="1"/>
  <c r="BX412" i="3"/>
  <c r="CB412" i="3" s="1"/>
  <c r="CC412" i="3" s="1"/>
  <c r="BX403" i="3"/>
  <c r="CB403" i="3" s="1"/>
  <c r="CC403" i="3" s="1"/>
  <c r="BX179" i="3"/>
  <c r="CB179" i="3" s="1"/>
  <c r="CC179" i="3" s="1"/>
  <c r="BX265" i="3"/>
  <c r="CB265" i="3" s="1"/>
  <c r="CC265" i="3" s="1"/>
  <c r="BX192" i="3"/>
  <c r="CB192" i="3" s="1"/>
  <c r="CC192" i="3" s="1"/>
  <c r="BX60" i="3"/>
  <c r="CB60" i="3" s="1"/>
  <c r="CC60" i="3" s="1"/>
  <c r="BX178" i="3"/>
  <c r="CB178" i="3" s="1"/>
  <c r="CC178" i="3" s="1"/>
  <c r="BX127" i="3"/>
  <c r="CB127" i="3" s="1"/>
  <c r="CC127" i="3" s="1"/>
  <c r="BX144" i="3"/>
  <c r="CB144" i="3" s="1"/>
  <c r="CC144" i="3" s="1"/>
  <c r="BX197" i="3"/>
  <c r="CB197" i="3" s="1"/>
  <c r="CC197" i="3" s="1"/>
  <c r="CB2" i="3" l="1"/>
  <c r="CC2" i="3" l="1"/>
  <c r="CD2" i="3" s="1"/>
</calcChain>
</file>

<file path=xl/sharedStrings.xml><?xml version="1.0" encoding="utf-8"?>
<sst xmlns="http://schemas.openxmlformats.org/spreadsheetml/2006/main" count="42057" uniqueCount="4106">
  <si>
    <t>King And Queen</t>
  </si>
  <si>
    <t>King George</t>
  </si>
  <si>
    <t>King William</t>
  </si>
  <si>
    <t>Loudoun</t>
  </si>
  <si>
    <t>Lunenburg</t>
  </si>
  <si>
    <t>Lynchburg</t>
  </si>
  <si>
    <t>Manassas</t>
  </si>
  <si>
    <t>Manassas Park</t>
  </si>
  <si>
    <t>Martinsville</t>
  </si>
  <si>
    <t>Mathews</t>
  </si>
  <si>
    <t>New Kent</t>
  </si>
  <si>
    <t>Newport News</t>
  </si>
  <si>
    <t>Nottoway</t>
  </si>
  <si>
    <t>Patrick</t>
  </si>
  <si>
    <t>Petersburg</t>
  </si>
  <si>
    <t>Pittsylvania</t>
  </si>
  <si>
    <t>Poquoson</t>
  </si>
  <si>
    <t>Portsmouth</t>
  </si>
  <si>
    <t>Powhatan</t>
  </si>
  <si>
    <t>Prince Edward</t>
  </si>
  <si>
    <t>Prince George</t>
  </si>
  <si>
    <t>Prince William</t>
  </si>
  <si>
    <t>Radford</t>
  </si>
  <si>
    <t>Rappahannock</t>
  </si>
  <si>
    <t>Roanoake</t>
  </si>
  <si>
    <t>Roanoke</t>
  </si>
  <si>
    <t>Rockbridge</t>
  </si>
  <si>
    <t>Scott/Washington</t>
  </si>
  <si>
    <t>Shenandoah</t>
  </si>
  <si>
    <t>Smyth</t>
  </si>
  <si>
    <t>Smyth/Washington</t>
  </si>
  <si>
    <t>South Boston</t>
  </si>
  <si>
    <t>Southampton</t>
  </si>
  <si>
    <t>Spotsylvania</t>
  </si>
  <si>
    <t>Staunton</t>
  </si>
  <si>
    <t>Virginia</t>
  </si>
  <si>
    <t>Waynesboro</t>
  </si>
  <si>
    <t>Winchester</t>
  </si>
  <si>
    <t>Wythe</t>
  </si>
  <si>
    <t>St. Croix</t>
  </si>
  <si>
    <t>St. John</t>
  </si>
  <si>
    <t>St. Thomas</t>
  </si>
  <si>
    <t>Addison</t>
  </si>
  <si>
    <t>Bennington</t>
  </si>
  <si>
    <t>Caledonia</t>
  </si>
  <si>
    <t>Chittenden</t>
  </si>
  <si>
    <t>Grand Isle</t>
  </si>
  <si>
    <t>Lamoille</t>
  </si>
  <si>
    <t>Rutland</t>
  </si>
  <si>
    <t>Windsor</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</si>
  <si>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</si>
  <si>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</si>
  <si>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</si>
  <si>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</si>
  <si>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</si>
  <si>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</si>
  <si>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</si>
  <si>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</si>
  <si>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</si>
  <si>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</si>
  <si>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</si>
  <si>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</si>
  <si>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</si>
  <si>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</si>
  <si>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</si>
  <si>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</si>
  <si>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</si>
  <si>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</si>
  <si>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</si>
  <si>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</si>
  <si>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</si>
  <si>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</si>
  <si>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</si>
  <si>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</si>
  <si>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</si>
  <si>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</si>
  <si>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</si>
  <si>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</si>
  <si>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</si>
  <si>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</si>
  <si>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</si>
  <si>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</si>
  <si>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</si>
  <si>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</si>
  <si>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</si>
  <si>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</si>
  <si>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</si>
  <si>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</si>
  <si>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</si>
  <si>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</si>
  <si>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</si>
  <si>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</si>
  <si>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</si>
  <si>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</si>
  <si>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</si>
  <si>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</si>
  <si>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</si>
  <si>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</si>
  <si>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</si>
  <si>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</si>
  <si>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</si>
  <si>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</si>
  <si>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</si>
  <si>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</si>
  <si>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</si>
  <si>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Braxton</t>
  </si>
  <si>
    <t>Brooke</t>
  </si>
  <si>
    <t>Cabell</t>
  </si>
  <si>
    <t>Doddridge</t>
  </si>
  <si>
    <t>Doddridge/Tyler</t>
  </si>
  <si>
    <t>Greenbrier</t>
  </si>
  <si>
    <t>Hardy</t>
  </si>
  <si>
    <t>Harrison/Lewis</t>
  </si>
  <si>
    <t>Kanawha</t>
  </si>
  <si>
    <t>Kanawha/Putnam</t>
  </si>
  <si>
    <t>Marshall/Greene</t>
  </si>
  <si>
    <t>Marshall/Wetz</t>
  </si>
  <si>
    <t>Mingo</t>
  </si>
  <si>
    <t>Monongalia</t>
  </si>
  <si>
    <t>Pleasants</t>
  </si>
  <si>
    <t>Preston</t>
  </si>
  <si>
    <t>Raleigh</t>
  </si>
  <si>
    <t>Randolph/Pocahontas</t>
  </si>
  <si>
    <t>Ritchie</t>
  </si>
  <si>
    <t>Ritchie/Gilmer</t>
  </si>
  <si>
    <t>Summers</t>
  </si>
  <si>
    <t>Tucker</t>
  </si>
  <si>
    <t>Wetzel</t>
  </si>
  <si>
    <t>Wirt</t>
  </si>
  <si>
    <t>Wirt/Wood</t>
  </si>
  <si>
    <t>Converse</t>
  </si>
  <si>
    <t>Goshen</t>
  </si>
  <si>
    <t>Hot Springs</t>
  </si>
  <si>
    <t>Laramie</t>
  </si>
  <si>
    <t>Natrona</t>
  </si>
  <si>
    <t>Niobrara</t>
  </si>
  <si>
    <t>Sublette</t>
  </si>
  <si>
    <t>Sweetwater</t>
  </si>
  <si>
    <t>Uinta</t>
  </si>
  <si>
    <t>Washakie</t>
  </si>
  <si>
    <t>Weston</t>
  </si>
  <si>
    <t xml:space="preserve">CA </t>
  </si>
  <si>
    <t>District Of Columbia</t>
  </si>
  <si>
    <t xml:space="preserve">FL </t>
  </si>
  <si>
    <t xml:space="preserve">GU </t>
  </si>
  <si>
    <t>Aleutians East</t>
  </si>
  <si>
    <t>Aleutians West</t>
  </si>
  <si>
    <t>Anchorage</t>
  </si>
  <si>
    <t>Bethel</t>
  </si>
  <si>
    <t>Bristol Bay</t>
  </si>
  <si>
    <t>Dillingham</t>
  </si>
  <si>
    <t>Fairbanks Norths</t>
  </si>
  <si>
    <t>Haines</t>
  </si>
  <si>
    <t>Juneau</t>
  </si>
  <si>
    <t>Kenai Peninsula</t>
  </si>
  <si>
    <t>Ketchikan Gatewa</t>
  </si>
  <si>
    <t>Kodiak Island</t>
  </si>
  <si>
    <t>Lake And Peninsu</t>
  </si>
  <si>
    <t>Matanuska-Susitu</t>
  </si>
  <si>
    <t>Nome</t>
  </si>
  <si>
    <t>North Slope</t>
  </si>
  <si>
    <t>Northwest Arctic</t>
  </si>
  <si>
    <t>Prince Of Wales-</t>
  </si>
  <si>
    <t>Sitka</t>
  </si>
  <si>
    <t>Skagway-Yakutat-</t>
  </si>
  <si>
    <t>Southeast Fairba</t>
  </si>
  <si>
    <t>Valdez-Gordova</t>
  </si>
  <si>
    <t>Wade Hampton</t>
  </si>
  <si>
    <t>Wrangel-Petersbu</t>
  </si>
  <si>
    <t>Yukon-Koyukuk</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</si>
  <si>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</si>
  <si>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</si>
  <si>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</si>
  <si>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</si>
  <si>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</si>
  <si>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</si>
  <si>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</si>
  <si>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</si>
  <si>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</si>
  <si>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</si>
  <si>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</si>
  <si>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</si>
  <si>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</si>
  <si>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</si>
  <si>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</si>
  <si>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</si>
  <si>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</si>
  <si>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</si>
  <si>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</si>
  <si>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</si>
  <si>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</si>
  <si>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</si>
  <si>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</si>
  <si>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</si>
  <si>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</si>
  <si>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</si>
  <si>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</si>
  <si>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</si>
  <si>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</si>
  <si>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</si>
  <si>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</si>
  <si>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</si>
  <si>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</si>
  <si>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</si>
  <si>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</si>
  <si>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</si>
  <si>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</si>
  <si>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</si>
  <si>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</si>
  <si>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</si>
  <si>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</si>
  <si>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</si>
  <si>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</si>
  <si>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</si>
  <si>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</si>
  <si>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</si>
  <si>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</si>
  <si>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</si>
  <si>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Morgan</t>
  </si>
  <si>
    <t>Perry</t>
  </si>
  <si>
    <t>Pickens</t>
  </si>
  <si>
    <t>Pike</t>
  </si>
  <si>
    <t>Randolph</t>
  </si>
  <si>
    <t>Russell</t>
  </si>
  <si>
    <t>Shelby</t>
  </si>
  <si>
    <t>St. Clair</t>
  </si>
  <si>
    <t>Sumter</t>
  </si>
  <si>
    <t>Talladega</t>
  </si>
  <si>
    <t>Tallapoosa</t>
  </si>
  <si>
    <t>Tuscaloosa</t>
  </si>
  <si>
    <t>Walker</t>
  </si>
  <si>
    <t>Washington</t>
  </si>
  <si>
    <t>Wilcox</t>
  </si>
  <si>
    <t>Winston</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</si>
  <si>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</si>
  <si>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</si>
  <si>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</si>
  <si>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</si>
  <si>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</si>
  <si>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</si>
  <si>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</si>
  <si>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</si>
  <si>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</si>
  <si>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</si>
  <si>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</si>
  <si>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</si>
  <si>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</si>
  <si>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</si>
  <si>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</si>
  <si>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</si>
  <si>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</si>
  <si>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</si>
  <si>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</si>
  <si>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</si>
  <si>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</si>
  <si>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</si>
  <si>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</si>
  <si>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</si>
  <si>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</si>
  <si>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</si>
  <si>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</si>
  <si>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</si>
  <si>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</si>
  <si>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</si>
  <si>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</si>
  <si>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</si>
  <si>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</si>
  <si>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</si>
  <si>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</si>
  <si>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Montgomery</t>
  </si>
  <si>
    <t>Nevada</t>
  </si>
  <si>
    <t>Newton</t>
  </si>
  <si>
    <t>Ouachita</t>
  </si>
  <si>
    <t>Phillips</t>
  </si>
  <si>
    <t>Poinsett</t>
  </si>
  <si>
    <t>Polk</t>
  </si>
  <si>
    <t>Pope</t>
  </si>
  <si>
    <t>Prairie</t>
  </si>
  <si>
    <t>Pulaski</t>
  </si>
  <si>
    <t>Saline</t>
  </si>
  <si>
    <t>Scott</t>
  </si>
  <si>
    <t>Searcy</t>
  </si>
  <si>
    <t>Sebastian</t>
  </si>
  <si>
    <t>Sevier</t>
  </si>
  <si>
    <t>Sharp</t>
  </si>
  <si>
    <t>St. Francis</t>
  </si>
  <si>
    <t>Stone</t>
  </si>
  <si>
    <t>Union</t>
  </si>
  <si>
    <t>Van Buren</t>
  </si>
  <si>
    <t>White</t>
  </si>
  <si>
    <t>Woodruff</t>
  </si>
  <si>
    <t>Yell</t>
  </si>
  <si>
    <t>Eastern</t>
  </si>
  <si>
    <t>Manu A</t>
  </si>
  <si>
    <t>Rose Island</t>
  </si>
  <si>
    <t>Swains Island</t>
  </si>
  <si>
    <t>Western</t>
  </si>
  <si>
    <t>Apache</t>
  </si>
  <si>
    <t>Cochise</t>
  </si>
  <si>
    <t>Coconino</t>
  </si>
  <si>
    <t>Gila</t>
  </si>
  <si>
    <t>Graham</t>
  </si>
  <si>
    <t>Greenlee</t>
  </si>
  <si>
    <t>La Paz</t>
  </si>
  <si>
    <t>Maricopa</t>
  </si>
  <si>
    <t>Mohave</t>
  </si>
  <si>
    <t>Navajo</t>
  </si>
  <si>
    <t>Pima</t>
  </si>
  <si>
    <t>Pinal</t>
  </si>
  <si>
    <t>Santa Cruz</t>
  </si>
  <si>
    <t>Yavapai</t>
  </si>
  <si>
    <t>Yuma</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</si>
  <si>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</si>
  <si>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</si>
  <si>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</si>
  <si>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</si>
  <si>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</si>
  <si>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</si>
  <si>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</si>
  <si>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</si>
  <si>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</si>
  <si>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</si>
  <si>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</si>
  <si>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</si>
  <si>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</si>
  <si>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</si>
  <si>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</si>
  <si>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</si>
  <si>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</si>
  <si>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</si>
  <si>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</si>
  <si>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</si>
  <si>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</si>
  <si>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</si>
  <si>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</si>
  <si>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</si>
  <si>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</si>
  <si>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</si>
  <si>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</si>
  <si>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</si>
  <si>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</si>
  <si>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</si>
  <si>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</si>
  <si>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</si>
  <si>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</si>
  <si>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</si>
  <si>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</si>
  <si>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</si>
  <si>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</si>
  <si>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</si>
  <si>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</si>
  <si>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</si>
  <si>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</si>
  <si>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</si>
  <si>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</si>
  <si>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</si>
  <si>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</si>
  <si>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</si>
  <si>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</si>
  <si>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</si>
  <si>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</si>
  <si>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</si>
  <si>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</si>
  <si>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</si>
  <si>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</si>
  <si>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</si>
  <si>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</si>
  <si>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</si>
  <si>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</si>
  <si>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</si>
  <si>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</si>
  <si>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</si>
  <si>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</si>
  <si>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</si>
  <si>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</si>
  <si>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</si>
  <si>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</si>
  <si>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</si>
  <si>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</si>
  <si>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</si>
  <si>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</si>
  <si>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</si>
  <si>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</si>
  <si>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</si>
  <si>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</si>
  <si>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</si>
  <si>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</si>
  <si>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</si>
  <si>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</si>
  <si>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</si>
  <si>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</si>
  <si>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</si>
  <si>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</si>
  <si>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</si>
  <si>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</si>
  <si>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</si>
  <si>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</si>
  <si>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</si>
  <si>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</si>
  <si>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</si>
  <si>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</si>
  <si>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</si>
  <si>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</si>
  <si>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</si>
  <si>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</si>
  <si>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</si>
  <si>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</si>
  <si>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</si>
  <si>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</si>
  <si>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</si>
  <si>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Pitkin/Mesa</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</si>
  <si>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</si>
  <si>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</si>
  <si>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</si>
  <si>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</si>
  <si>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</si>
  <si>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</si>
  <si>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</si>
  <si>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</si>
  <si>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</si>
  <si>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</si>
  <si>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</si>
  <si>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</si>
  <si>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</si>
  <si>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</si>
  <si>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</si>
  <si>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</si>
  <si>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</si>
  <si>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</si>
  <si>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</si>
  <si>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</si>
  <si>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District Of Colu</t>
  </si>
  <si>
    <t>Kent</t>
  </si>
  <si>
    <t>New Castle</t>
  </si>
  <si>
    <t>Sussex</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</si>
  <si>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</si>
  <si>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</si>
  <si>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</si>
  <si>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</si>
  <si>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</si>
  <si>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</si>
  <si>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</si>
  <si>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</si>
  <si>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</si>
  <si>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</si>
  <si>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</si>
  <si>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</si>
  <si>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</si>
  <si>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</si>
  <si>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</si>
  <si>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</si>
  <si>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</si>
  <si>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</si>
  <si>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</si>
  <si>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</si>
  <si>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</si>
  <si>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</si>
  <si>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</si>
  <si>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</si>
  <si>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</si>
  <si>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</si>
  <si>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</si>
  <si>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</si>
  <si>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</si>
  <si>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</si>
  <si>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</si>
  <si>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</si>
  <si>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</si>
  <si>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</si>
  <si>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</si>
  <si>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</si>
  <si>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</si>
  <si>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</si>
  <si>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</si>
  <si>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Santa Rosa</t>
  </si>
  <si>
    <t>Sarasota</t>
  </si>
  <si>
    <t>Seminole</t>
  </si>
  <si>
    <t>St. Johns</t>
  </si>
  <si>
    <t>St. Lucie</t>
  </si>
  <si>
    <t>Suwannee</t>
  </si>
  <si>
    <t>Taylor</t>
  </si>
  <si>
    <t>Volusia</t>
  </si>
  <si>
    <t>Wakulla</t>
  </si>
  <si>
    <t>Walton</t>
  </si>
  <si>
    <t>Chuuk</t>
  </si>
  <si>
    <t>Kosrae</t>
  </si>
  <si>
    <t>Pohnpeit</t>
  </si>
  <si>
    <t>Yap</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</si>
  <si>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</si>
  <si>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</si>
  <si>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</si>
  <si>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</si>
  <si>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</si>
  <si>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</si>
  <si>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</si>
  <si>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</si>
  <si>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</si>
  <si>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</si>
  <si>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</si>
  <si>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</si>
  <si>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</si>
  <si>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</si>
  <si>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</si>
  <si>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</si>
  <si>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</si>
  <si>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</si>
  <si>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</si>
  <si>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</si>
  <si>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</si>
  <si>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</si>
  <si>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</si>
  <si>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</si>
  <si>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</si>
  <si>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</si>
  <si>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</si>
  <si>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</si>
  <si>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</si>
  <si>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</si>
  <si>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</si>
  <si>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</si>
  <si>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</si>
  <si>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</si>
  <si>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</si>
  <si>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</si>
  <si>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</si>
  <si>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</si>
  <si>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</si>
  <si>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</si>
  <si>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</si>
  <si>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</si>
  <si>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</si>
  <si>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</si>
  <si>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</si>
  <si>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</si>
  <si>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</si>
  <si>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</si>
  <si>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</si>
  <si>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</si>
  <si>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</si>
  <si>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</si>
  <si>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</si>
  <si>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</si>
  <si>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</si>
  <si>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</si>
  <si>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</si>
  <si>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</si>
  <si>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</si>
  <si>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</si>
  <si>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</si>
  <si>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</si>
  <si>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</si>
  <si>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</si>
  <si>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</si>
  <si>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</si>
  <si>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Mclntosh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</si>
  <si>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</si>
  <si>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</si>
  <si>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</si>
  <si>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</si>
  <si>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</si>
  <si>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</si>
  <si>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</si>
  <si>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</si>
  <si>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</si>
  <si>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</si>
  <si>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</si>
  <si>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</si>
  <si>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</si>
  <si>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</si>
  <si>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</si>
  <si>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</si>
  <si>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</si>
  <si>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</si>
  <si>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</si>
  <si>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</si>
  <si>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</si>
  <si>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</si>
  <si>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</si>
  <si>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</si>
  <si>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</si>
  <si>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</si>
  <si>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</si>
  <si>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</si>
  <si>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</si>
  <si>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</si>
  <si>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</si>
  <si>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</si>
  <si>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</si>
  <si>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</si>
  <si>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</si>
  <si>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</si>
  <si>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</si>
  <si>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</si>
  <si>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</si>
  <si>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</si>
  <si>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</si>
  <si>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Guam</t>
  </si>
  <si>
    <t>Hawaii</t>
  </si>
  <si>
    <t>Honolulu</t>
  </si>
  <si>
    <t>Kalawao</t>
  </si>
  <si>
    <t>Kauai</t>
  </si>
  <si>
    <t>Maui</t>
  </si>
  <si>
    <t>Adair</t>
  </si>
  <si>
    <t>Buchanan</t>
  </si>
  <si>
    <t>Buena Vista</t>
  </si>
  <si>
    <t>Cass</t>
  </si>
  <si>
    <t>Cedar</t>
  </si>
  <si>
    <t>Chickasaw</t>
  </si>
  <si>
    <t>Clinton</t>
  </si>
  <si>
    <t>Davis</t>
  </si>
  <si>
    <t>Delaware</t>
  </si>
  <si>
    <t>Dickinson</t>
  </si>
  <si>
    <t>Emmet</t>
  </si>
  <si>
    <t>Grundy</t>
  </si>
  <si>
    <t>Hardin</t>
  </si>
  <si>
    <t>Harrison</t>
  </si>
  <si>
    <t>Iowa</t>
  </si>
  <si>
    <t>Linn</t>
  </si>
  <si>
    <t>Louisa</t>
  </si>
  <si>
    <t>Lucas</t>
  </si>
  <si>
    <t>Lyon</t>
  </si>
  <si>
    <t>Mills</t>
  </si>
  <si>
    <t>Page</t>
  </si>
  <si>
    <t>Plymouth</t>
  </si>
  <si>
    <t>Pocahontas</t>
  </si>
  <si>
    <t>Sioux</t>
  </si>
  <si>
    <t>Winnebago</t>
  </si>
  <si>
    <t>Wright</t>
  </si>
  <si>
    <t>Ada</t>
  </si>
  <si>
    <t>Bane</t>
  </si>
  <si>
    <t>Bannock</t>
  </si>
  <si>
    <t>Bear Lake</t>
  </si>
  <si>
    <t>Benewah</t>
  </si>
  <si>
    <t>Bingham</t>
  </si>
  <si>
    <t>Boise</t>
  </si>
  <si>
    <t>Bonner</t>
  </si>
  <si>
    <t>Bonneville</t>
  </si>
  <si>
    <t>Boundary</t>
  </si>
  <si>
    <t>Camas</t>
  </si>
  <si>
    <t>Canyon</t>
  </si>
  <si>
    <t>Caribou</t>
  </si>
  <si>
    <t>Cassia</t>
  </si>
  <si>
    <t>Clearwater</t>
  </si>
  <si>
    <t>Elmore</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</si>
  <si>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</si>
  <si>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</si>
  <si>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</si>
  <si>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</si>
  <si>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</si>
  <si>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</si>
  <si>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</si>
  <si>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</si>
  <si>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</si>
  <si>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</si>
  <si>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</si>
  <si>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</si>
  <si>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</si>
  <si>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</si>
  <si>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</si>
  <si>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</si>
  <si>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</si>
  <si>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</si>
  <si>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</si>
  <si>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</si>
  <si>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</si>
  <si>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</si>
  <si>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Champaign</t>
  </si>
  <si>
    <t>Christian</t>
  </si>
  <si>
    <t>Coles</t>
  </si>
  <si>
    <t>Coles/Clark</t>
  </si>
  <si>
    <t>Cumberland</t>
  </si>
  <si>
    <t>De Witt</t>
  </si>
  <si>
    <t>Douglas/Cole</t>
  </si>
  <si>
    <t>Dupage*</t>
  </si>
  <si>
    <t>Edgar</t>
  </si>
  <si>
    <t>Edwards</t>
  </si>
  <si>
    <t>Ford</t>
  </si>
  <si>
    <t>Gallatin</t>
  </si>
  <si>
    <t>Henderson</t>
  </si>
  <si>
    <t>Iroquois</t>
  </si>
  <si>
    <t>Jersey</t>
  </si>
  <si>
    <t>Jo Daviess</t>
  </si>
  <si>
    <t>Kane</t>
  </si>
  <si>
    <t>Kankakee</t>
  </si>
  <si>
    <t>Kendall</t>
  </si>
  <si>
    <t>Knox</t>
  </si>
  <si>
    <t>La Salle</t>
  </si>
  <si>
    <t>Livingston</t>
  </si>
  <si>
    <t>Livingston/La Salle</t>
  </si>
  <si>
    <t>Macoupin</t>
  </si>
  <si>
    <t>Mason</t>
  </si>
  <si>
    <t>Massac</t>
  </si>
  <si>
    <t>Mcdonough</t>
  </si>
  <si>
    <t>Mchenry</t>
  </si>
  <si>
    <t>Mclean</t>
  </si>
  <si>
    <t>Menard</t>
  </si>
  <si>
    <t>Mercer</t>
  </si>
  <si>
    <t>Moultrie</t>
  </si>
  <si>
    <t>Ogle</t>
  </si>
  <si>
    <t>Peoria</t>
  </si>
  <si>
    <t>Piatt</t>
  </si>
  <si>
    <t>Richland</t>
  </si>
  <si>
    <t>Rock Island</t>
  </si>
  <si>
    <t>Sangamon</t>
  </si>
  <si>
    <t>Schuyler</t>
  </si>
  <si>
    <t>St. Clair/Washington</t>
  </si>
  <si>
    <t>Stark</t>
  </si>
  <si>
    <t>Stephenson</t>
  </si>
  <si>
    <t>Tazewell</t>
  </si>
  <si>
    <t>Vermilion</t>
  </si>
  <si>
    <t>Wabash</t>
  </si>
  <si>
    <t>Warren/Mercer</t>
  </si>
  <si>
    <t>Whiteside</t>
  </si>
  <si>
    <t>Will</t>
  </si>
  <si>
    <t>Williamson</t>
  </si>
  <si>
    <t>Woodford</t>
  </si>
  <si>
    <t>Allen</t>
  </si>
  <si>
    <t>Daviess</t>
  </si>
  <si>
    <t>Gibson</t>
  </si>
  <si>
    <t>Miami</t>
  </si>
  <si>
    <t>Noble</t>
  </si>
  <si>
    <t>Ohio</t>
  </si>
  <si>
    <t>Owen</t>
  </si>
  <si>
    <t>Ripley</t>
  </si>
  <si>
    <t>Rush</t>
  </si>
  <si>
    <t>Spencer</t>
  </si>
  <si>
    <t>St. Joseph</t>
  </si>
  <si>
    <t>Steuben</t>
  </si>
  <si>
    <t>Sullivan</t>
  </si>
  <si>
    <t>Tipton</t>
  </si>
  <si>
    <t>Wells</t>
  </si>
  <si>
    <t>Whitley</t>
  </si>
  <si>
    <t>Anderson</t>
  </si>
  <si>
    <t>Atchison</t>
  </si>
  <si>
    <t>Barber</t>
  </si>
  <si>
    <t>Barton</t>
  </si>
  <si>
    <t>Bourbon</t>
  </si>
  <si>
    <t>Chase</t>
  </si>
  <si>
    <t>Chautauqua</t>
  </si>
  <si>
    <t>Cloud</t>
  </si>
  <si>
    <t>Coffey</t>
  </si>
  <si>
    <t>Comanche</t>
  </si>
  <si>
    <t>Cowley</t>
  </si>
  <si>
    <t>Doniphan</t>
  </si>
  <si>
    <t>Elk</t>
  </si>
  <si>
    <t>Elk/Chautaugugua/Montgomery</t>
  </si>
  <si>
    <t>Ellis</t>
  </si>
  <si>
    <t>Ellsworth</t>
  </si>
  <si>
    <t>Finney</t>
  </si>
  <si>
    <t>Geary</t>
  </si>
  <si>
    <t>Gove</t>
  </si>
  <si>
    <t>Gray</t>
  </si>
  <si>
    <t>Greeley</t>
  </si>
  <si>
    <t>Greenwood</t>
  </si>
  <si>
    <t>Harper</t>
  </si>
  <si>
    <t>Harvey</t>
  </si>
  <si>
    <t>Haskell</t>
  </si>
  <si>
    <t>Hodgeman</t>
  </si>
  <si>
    <t>Jefferson/Leaven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</si>
  <si>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</si>
  <si>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</si>
  <si>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</si>
  <si>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</si>
  <si>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</si>
  <si>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</si>
  <si>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</si>
  <si>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</si>
  <si>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</si>
  <si>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</si>
  <si>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</si>
  <si>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</si>
  <si>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</si>
  <si>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</si>
  <si>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</si>
  <si>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</si>
  <si>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</si>
  <si>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</si>
  <si>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</si>
  <si>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</si>
  <si>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</si>
  <si>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</si>
  <si>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</si>
  <si>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</si>
  <si>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</si>
  <si>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</si>
  <si>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</si>
  <si>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</si>
  <si>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</si>
  <si>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</si>
  <si>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</si>
  <si>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</si>
  <si>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</si>
  <si>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</si>
  <si>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</si>
  <si>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</si>
  <si>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</si>
  <si>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</si>
  <si>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</si>
  <si>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</si>
  <si>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</si>
  <si>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Woodson/Allen</t>
  </si>
  <si>
    <t>Wyandotte</t>
  </si>
  <si>
    <t>Ballard</t>
  </si>
  <si>
    <t>Barren</t>
  </si>
  <si>
    <t>Bath</t>
  </si>
  <si>
    <t>Bell</t>
  </si>
  <si>
    <t>Boyd</t>
  </si>
  <si>
    <t>Boyle</t>
  </si>
  <si>
    <t>Bracken</t>
  </si>
  <si>
    <t>Breathitt</t>
  </si>
  <si>
    <t>Breckinridge</t>
  </si>
  <si>
    <t>Bullitt</t>
  </si>
  <si>
    <t>Caldwell</t>
  </si>
  <si>
    <t>Calloway</t>
  </si>
  <si>
    <t>Campoell</t>
  </si>
  <si>
    <t>Carlisle</t>
  </si>
  <si>
    <t>Carter</t>
  </si>
  <si>
    <t>Casey</t>
  </si>
  <si>
    <t>Edmonson</t>
  </si>
  <si>
    <t>Elliott</t>
  </si>
  <si>
    <t>Estill</t>
  </si>
  <si>
    <t>Fleming</t>
  </si>
  <si>
    <t>Garrard</t>
  </si>
  <si>
    <t>Graves</t>
  </si>
  <si>
    <t>Grayson</t>
  </si>
  <si>
    <t>Green</t>
  </si>
  <si>
    <t>Greenup</t>
  </si>
  <si>
    <t>Harlan</t>
  </si>
  <si>
    <t>Hart/Green/Larue</t>
  </si>
  <si>
    <t>Hickman</t>
  </si>
  <si>
    <t>Hopkins</t>
  </si>
  <si>
    <t>Jessamine</t>
  </si>
  <si>
    <t>Kenton</t>
  </si>
  <si>
    <t>Knott</t>
  </si>
  <si>
    <t>Larue</t>
  </si>
  <si>
    <t>Laurel</t>
  </si>
  <si>
    <t>Leslie</t>
  </si>
  <si>
    <t>Letcher</t>
  </si>
  <si>
    <t>Magoffin</t>
  </si>
  <si>
    <t>Mccracken</t>
  </si>
  <si>
    <t>Mccreary</t>
  </si>
  <si>
    <t>Menifee</t>
  </si>
  <si>
    <t>Metcalfe</t>
  </si>
  <si>
    <t>Metcalfe/Green/B</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</si>
  <si>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</si>
  <si>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</si>
  <si>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</si>
  <si>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</si>
  <si>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</si>
  <si>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</si>
  <si>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</si>
  <si>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</si>
  <si>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</si>
  <si>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</si>
  <si>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</si>
  <si>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</si>
  <si>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</si>
  <si>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</si>
  <si>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</si>
  <si>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</si>
  <si>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</si>
  <si>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</si>
  <si>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</si>
  <si>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</si>
  <si>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</si>
  <si>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</si>
  <si>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</si>
  <si>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</si>
  <si>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</si>
  <si>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</si>
  <si>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Concordia</t>
  </si>
  <si>
    <t>De Soto</t>
  </si>
  <si>
    <t>East &amp; West Carr</t>
  </si>
  <si>
    <t>East Baton Rouge</t>
  </si>
  <si>
    <t>East Carroll</t>
  </si>
  <si>
    <t>East Feliciana</t>
  </si>
  <si>
    <t>Evangeline</t>
  </si>
  <si>
    <t>Iberia</t>
  </si>
  <si>
    <t>Iberville</t>
  </si>
  <si>
    <t>Jefferson Davis</t>
  </si>
  <si>
    <t>Lafourche</t>
  </si>
  <si>
    <t>Orleans</t>
  </si>
  <si>
    <t>Plaquemines</t>
  </si>
  <si>
    <t>Pointe Coupee</t>
  </si>
  <si>
    <t>Rapides</t>
  </si>
  <si>
    <t>Red River</t>
  </si>
  <si>
    <t>Sabine</t>
  </si>
  <si>
    <t>St. Bernard</t>
  </si>
  <si>
    <t>St. Charles</t>
  </si>
  <si>
    <t>St. Helena</t>
  </si>
  <si>
    <t>St. James</t>
  </si>
  <si>
    <t>St. John The Bap</t>
  </si>
  <si>
    <t>St. Landry</t>
  </si>
  <si>
    <t>St. Martin</t>
  </si>
  <si>
    <t>St. Mary</t>
  </si>
  <si>
    <t>St. Tammany</t>
  </si>
  <si>
    <t>Tangipahoa</t>
  </si>
  <si>
    <t>Tensas</t>
  </si>
  <si>
    <t>Terrebonne</t>
  </si>
  <si>
    <t>Vernon</t>
  </si>
  <si>
    <t>W. Baton Rouge</t>
  </si>
  <si>
    <t>W. Carroll</t>
  </si>
  <si>
    <t>W. Feliciana</t>
  </si>
  <si>
    <t>Wilkin</t>
  </si>
  <si>
    <t>Winn</t>
  </si>
  <si>
    <t>Winona</t>
  </si>
  <si>
    <t>Barnstable</t>
  </si>
  <si>
    <t>Berkshire</t>
  </si>
  <si>
    <t>Bristo</t>
  </si>
  <si>
    <t>Dukes</t>
  </si>
  <si>
    <t>Essex</t>
  </si>
  <si>
    <t>Hampden</t>
  </si>
  <si>
    <t>Hampshire</t>
  </si>
  <si>
    <t>Nantucket</t>
  </si>
  <si>
    <t>Norfolk</t>
  </si>
  <si>
    <t>Suffolk</t>
  </si>
  <si>
    <t>Worcester</t>
  </si>
  <si>
    <t>Allegany</t>
  </si>
  <si>
    <t>Anne Arundel</t>
  </si>
  <si>
    <t>Baltimore</t>
  </si>
  <si>
    <t>Baltimore City</t>
  </si>
  <si>
    <t>Calvert</t>
  </si>
  <si>
    <t>Caroline</t>
  </si>
  <si>
    <t>Cecil</t>
  </si>
  <si>
    <t>Charles</t>
  </si>
  <si>
    <t>Dorchester</t>
  </si>
  <si>
    <t>Frederick</t>
  </si>
  <si>
    <t>Garrett</t>
  </si>
  <si>
    <t>Harford</t>
  </si>
  <si>
    <t>Prince George S</t>
  </si>
  <si>
    <t>Queen Anne S</t>
  </si>
  <si>
    <t>Somerset</t>
  </si>
  <si>
    <t>St. Mary S</t>
  </si>
  <si>
    <t>Wicomico</t>
  </si>
  <si>
    <t>Androscoggin</t>
  </si>
  <si>
    <t>Aroostook</t>
  </si>
  <si>
    <t>Kennebec</t>
  </si>
  <si>
    <t>Oxford</t>
  </si>
  <si>
    <t>Penobscot</t>
  </si>
  <si>
    <t>Piscataquis</t>
  </si>
  <si>
    <t>Sagadahoc</t>
  </si>
  <si>
    <t>Waldo</t>
  </si>
  <si>
    <t>York</t>
  </si>
  <si>
    <t>Ailinginae</t>
  </si>
  <si>
    <t>Ailinglaplap</t>
  </si>
  <si>
    <t>Ailuk</t>
  </si>
  <si>
    <t>Arno</t>
  </si>
  <si>
    <t>Aur</t>
  </si>
  <si>
    <t>Bikar</t>
  </si>
  <si>
    <t>Bikini</t>
  </si>
  <si>
    <t>Bokak</t>
  </si>
  <si>
    <t>Ebon</t>
  </si>
  <si>
    <t>Enewetak</t>
  </si>
  <si>
    <t>Erikub</t>
  </si>
  <si>
    <t>Jabat</t>
  </si>
  <si>
    <t>Jaluit</t>
  </si>
  <si>
    <t>Jemo</t>
  </si>
  <si>
    <t>Kili</t>
  </si>
  <si>
    <t>Kwajalein</t>
  </si>
  <si>
    <t>Lae</t>
  </si>
  <si>
    <t>Lib</t>
  </si>
  <si>
    <t>Likiep</t>
  </si>
  <si>
    <t>Majuro</t>
  </si>
  <si>
    <t>Maloelap</t>
  </si>
  <si>
    <t>Mejit</t>
  </si>
  <si>
    <t>Mili</t>
  </si>
  <si>
    <t>Namorik</t>
  </si>
  <si>
    <t>Namu</t>
  </si>
  <si>
    <t>Rongelap</t>
  </si>
  <si>
    <t>Rongrik</t>
  </si>
  <si>
    <t>Toke</t>
  </si>
  <si>
    <t>Ujae</t>
  </si>
  <si>
    <t>Ujelang</t>
  </si>
  <si>
    <t>Utrik</t>
  </si>
  <si>
    <t>Wotho</t>
  </si>
  <si>
    <t>Wotle</t>
  </si>
  <si>
    <t>Alcona</t>
  </si>
  <si>
    <t>Alger</t>
  </si>
  <si>
    <t>Allegan</t>
  </si>
  <si>
    <t>Alpena</t>
  </si>
  <si>
    <t>Antrim</t>
  </si>
  <si>
    <t>Arenac</t>
  </si>
  <si>
    <t>Baraga</t>
  </si>
  <si>
    <t>Barry</t>
  </si>
  <si>
    <t>Benzie</t>
  </si>
  <si>
    <t>Branch</t>
  </si>
  <si>
    <t>Charlevoix</t>
  </si>
  <si>
    <t>Cheboygan</t>
  </si>
  <si>
    <t>Chippewa</t>
  </si>
  <si>
    <t>Clare</t>
  </si>
  <si>
    <t>Clare/Missaukee</t>
  </si>
  <si>
    <t>Clare/Osceol</t>
  </si>
  <si>
    <t>Eaton</t>
  </si>
  <si>
    <t>Genesee</t>
  </si>
  <si>
    <t>Gladwin</t>
  </si>
  <si>
    <t>Gogebic</t>
  </si>
  <si>
    <t>Grand Traverse</t>
  </si>
  <si>
    <t>Gratiot</t>
  </si>
  <si>
    <t>Hillsdale</t>
  </si>
  <si>
    <t>Houghton</t>
  </si>
  <si>
    <t>Huron</t>
  </si>
  <si>
    <t>Ingham</t>
  </si>
  <si>
    <t>Ingham/Eaton</t>
  </si>
  <si>
    <t>Iron</t>
  </si>
  <si>
    <t>Isabelia</t>
  </si>
  <si>
    <t>Kalamazoo</t>
  </si>
  <si>
    <t>Kalkaska</t>
  </si>
  <si>
    <t>Keweenaw</t>
  </si>
  <si>
    <t>Lapeer</t>
  </si>
  <si>
    <t>Leelanau</t>
  </si>
  <si>
    <t>Lenawee</t>
  </si>
  <si>
    <t>Lonia</t>
  </si>
  <si>
    <t>Losco</t>
  </si>
  <si>
    <t>Luce</t>
  </si>
  <si>
    <t>Mackinac</t>
  </si>
  <si>
    <t>Macomb</t>
  </si>
  <si>
    <t>Manistee</t>
  </si>
  <si>
    <t>Marquette</t>
  </si>
  <si>
    <t>Mecosta</t>
  </si>
  <si>
    <t>Mecosta/Montcalm</t>
  </si>
  <si>
    <t>Menominee</t>
  </si>
  <si>
    <t>Midland</t>
  </si>
  <si>
    <t>Missaukee</t>
  </si>
  <si>
    <t>Montcalm</t>
  </si>
  <si>
    <t>Montmorency</t>
  </si>
  <si>
    <t>Muskegon</t>
  </si>
  <si>
    <t>Newaygo</t>
  </si>
  <si>
    <t>Oakland</t>
  </si>
  <si>
    <t>Oceana</t>
  </si>
  <si>
    <t>Ogemaw</t>
  </si>
  <si>
    <t>Ontonagon</t>
  </si>
  <si>
    <t>Osceola/Lake</t>
  </si>
  <si>
    <t>Oscoda</t>
  </si>
  <si>
    <t>Otsego</t>
  </si>
  <si>
    <t>Otsego/Montmoren</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</si>
  <si>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</si>
  <si>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</si>
  <si>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</si>
  <si>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</si>
  <si>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</si>
  <si>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</si>
  <si>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</si>
  <si>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</si>
  <si>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</si>
  <si>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</si>
  <si>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</si>
  <si>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</si>
  <si>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</si>
  <si>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</si>
  <si>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</si>
  <si>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</si>
  <si>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</si>
  <si>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</si>
  <si>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</si>
  <si>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</si>
  <si>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</si>
  <si>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</si>
  <si>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</si>
  <si>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</si>
  <si>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</si>
  <si>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</si>
  <si>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</si>
  <si>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</si>
  <si>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</si>
  <si>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</si>
  <si>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</si>
  <si>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</si>
  <si>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</si>
  <si>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Pare</t>
  </si>
  <si>
    <t>Lake Of The Wood</t>
  </si>
  <si>
    <t>Le Sueur</t>
  </si>
  <si>
    <t>Mahnomen</t>
  </si>
  <si>
    <t>Mcleod</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</si>
  <si>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</si>
  <si>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</si>
  <si>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</si>
  <si>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</si>
  <si>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</si>
  <si>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</si>
  <si>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</si>
  <si>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</si>
  <si>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</si>
  <si>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</si>
  <si>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</si>
  <si>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</si>
  <si>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</si>
  <si>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</si>
  <si>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</si>
  <si>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</si>
  <si>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</si>
  <si>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</si>
  <si>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</si>
  <si>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</si>
  <si>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 Louis</t>
  </si>
  <si>
    <t>Stearns</t>
  </si>
  <si>
    <t>Steele</t>
  </si>
  <si>
    <t>Swift</t>
  </si>
  <si>
    <t>Traverse</t>
  </si>
  <si>
    <t>Wabasha</t>
  </si>
  <si>
    <t>Wadena</t>
  </si>
  <si>
    <t>Waseca</t>
  </si>
  <si>
    <t>Waseca/Rice/Le Sueur</t>
  </si>
  <si>
    <t>Watonwan</t>
  </si>
  <si>
    <t>Yellow Medicine</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</si>
  <si>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</si>
  <si>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</si>
  <si>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</si>
  <si>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</si>
  <si>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</si>
  <si>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</si>
  <si>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</si>
  <si>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</si>
  <si>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</si>
  <si>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</si>
  <si>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</si>
  <si>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</si>
  <si>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</si>
  <si>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</si>
  <si>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</si>
  <si>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</si>
  <si>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</si>
  <si>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</si>
  <si>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Mcdonald</t>
  </si>
  <si>
    <t>Moniteau</t>
  </si>
  <si>
    <t>New Madrid</t>
  </si>
  <si>
    <t>Nodaway</t>
  </si>
  <si>
    <t>Oregon</t>
  </si>
  <si>
    <t>Ozark</t>
  </si>
  <si>
    <t>Pemiscot</t>
  </si>
  <si>
    <t>Pettis</t>
  </si>
  <si>
    <t>Phelps</t>
  </si>
  <si>
    <t>Platte</t>
  </si>
  <si>
    <t>Rails</t>
  </si>
  <si>
    <t>Ray</t>
  </si>
  <si>
    <t>Reynolds</t>
  </si>
  <si>
    <t>Scotland</t>
  </si>
  <si>
    <t>Shannon</t>
  </si>
  <si>
    <t>St. Francois</t>
  </si>
  <si>
    <t>St. Louis City</t>
  </si>
  <si>
    <t>Ste. Genevieve</t>
  </si>
  <si>
    <t>Stoddard</t>
  </si>
  <si>
    <t>Taney</t>
  </si>
  <si>
    <t>Texas</t>
  </si>
  <si>
    <t>Northern Islands</t>
  </si>
  <si>
    <t>Rota</t>
  </si>
  <si>
    <t>Saipan</t>
  </si>
  <si>
    <t>Tinian</t>
  </si>
  <si>
    <t>Alcorn</t>
  </si>
  <si>
    <t>Amite</t>
  </si>
  <si>
    <t>Attala</t>
  </si>
  <si>
    <t>Bolivar</t>
  </si>
  <si>
    <t>Claiborne</t>
  </si>
  <si>
    <t>Coahoma</t>
  </si>
  <si>
    <t>Copiah</t>
  </si>
  <si>
    <t>Desoto</t>
  </si>
  <si>
    <t>Forrest</t>
  </si>
  <si>
    <t>George</t>
  </si>
  <si>
    <t>Grenada</t>
  </si>
  <si>
    <t>Hinds</t>
  </si>
  <si>
    <t>Hinds/Rankin</t>
  </si>
  <si>
    <t>Humphreys</t>
  </si>
  <si>
    <t>Issaquena</t>
  </si>
  <si>
    <t>Kemper</t>
  </si>
  <si>
    <t>Leake</t>
  </si>
  <si>
    <t>Leflore</t>
  </si>
  <si>
    <t>Ltawamba</t>
  </si>
  <si>
    <t>Monroe/Itawamba/</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</si>
  <si>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</si>
  <si>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</si>
  <si>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</si>
  <si>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</si>
  <si>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</si>
  <si>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</si>
  <si>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</si>
  <si>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</si>
  <si>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</si>
  <si>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</si>
  <si>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</si>
  <si>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</si>
  <si>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</si>
  <si>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</si>
  <si>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</si>
  <si>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</si>
  <si>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</si>
  <si>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</si>
  <si>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Beaverhead</t>
  </si>
  <si>
    <t>Big Horn</t>
  </si>
  <si>
    <t>Blaine</t>
  </si>
  <si>
    <t>Blaine/Hill</t>
  </si>
  <si>
    <t>Broadwater</t>
  </si>
  <si>
    <t>Carbon</t>
  </si>
  <si>
    <t>Cascade</t>
  </si>
  <si>
    <t>Chouteau</t>
  </si>
  <si>
    <t>Daniels</t>
  </si>
  <si>
    <t>Deer Lodge</t>
  </si>
  <si>
    <t>Fallon</t>
  </si>
  <si>
    <t>Fergus</t>
  </si>
  <si>
    <t>Flathead</t>
  </si>
  <si>
    <t>Garfield Park</t>
  </si>
  <si>
    <t>Glacier National</t>
  </si>
  <si>
    <t>Glacier/Tool</t>
  </si>
  <si>
    <t>Golden Valley</t>
  </si>
  <si>
    <t>Granite</t>
  </si>
  <si>
    <t>Hill</t>
  </si>
  <si>
    <t>Judith Basin</t>
  </si>
  <si>
    <t>Lewis &amp;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</si>
  <si>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</si>
  <si>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</si>
  <si>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</si>
  <si>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</si>
  <si>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</si>
  <si>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</si>
  <si>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</si>
  <si>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</si>
  <si>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</si>
  <si>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</si>
  <si>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</si>
  <si>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</si>
  <si>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</si>
  <si>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</si>
  <si>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</si>
  <si>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</si>
  <si>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</si>
  <si>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</si>
  <si>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</si>
  <si>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</si>
  <si>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</si>
  <si>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</si>
  <si>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</si>
  <si>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</si>
  <si>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</si>
  <si>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</si>
  <si>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</si>
  <si>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</si>
  <si>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</si>
  <si>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</si>
  <si>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</si>
  <si>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</si>
  <si>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</si>
  <si>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</si>
  <si>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</si>
  <si>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</si>
  <si>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</si>
  <si>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</si>
  <si>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</si>
  <si>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</si>
  <si>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</si>
  <si>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</si>
  <si>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</si>
  <si>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</si>
  <si>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</si>
  <si>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</si>
  <si>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</si>
  <si>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</si>
  <si>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</si>
  <si>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</si>
  <si>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</si>
  <si>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</si>
  <si>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</si>
  <si>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</si>
  <si>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</si>
  <si>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</si>
  <si>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</si>
  <si>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</si>
  <si>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</si>
  <si>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</si>
  <si>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</si>
  <si>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</si>
  <si>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</si>
  <si>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</si>
  <si>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</si>
  <si>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</si>
  <si>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</si>
  <si>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</si>
  <si>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</si>
  <si>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</si>
  <si>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Rockingham</t>
  </si>
  <si>
    <t>Rutherford</t>
  </si>
  <si>
    <t>Sampson</t>
  </si>
  <si>
    <t>Staniy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</si>
  <si>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</si>
  <si>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</si>
  <si>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</si>
  <si>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</si>
  <si>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</si>
  <si>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</si>
  <si>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</si>
  <si>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</si>
  <si>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</si>
  <si>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</si>
  <si>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</si>
  <si>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</si>
  <si>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</si>
  <si>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</si>
  <si>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</si>
  <si>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</si>
  <si>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</si>
  <si>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</si>
  <si>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</si>
  <si>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</si>
  <si>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Eddy</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</si>
  <si>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</si>
  <si>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</si>
  <si>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</si>
  <si>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</si>
  <si>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</si>
  <si>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</si>
  <si>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</si>
  <si>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</si>
  <si>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</si>
  <si>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</si>
  <si>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</si>
  <si>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</si>
  <si>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</si>
  <si>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</si>
  <si>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</si>
  <si>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</si>
  <si>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</si>
  <si>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</si>
  <si>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</si>
  <si>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</si>
  <si>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</si>
  <si>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</si>
  <si>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</si>
  <si>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</si>
  <si>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</si>
  <si>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</si>
  <si>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</si>
  <si>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</si>
  <si>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</si>
  <si>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</si>
  <si>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</si>
  <si>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</si>
  <si>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</si>
  <si>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</si>
  <si>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</si>
  <si>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</si>
  <si>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</si>
  <si>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</si>
  <si>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</si>
  <si>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</si>
  <si>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</si>
  <si>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</si>
  <si>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</si>
  <si>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</si>
  <si>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</si>
  <si>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</si>
  <si>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</si>
  <si>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</si>
  <si>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</si>
  <si>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</si>
  <si>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</si>
  <si>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</si>
  <si>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</si>
  <si>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</si>
  <si>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</si>
  <si>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</si>
  <si>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</si>
  <si>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</si>
  <si>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</si>
  <si>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</si>
  <si>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</si>
  <si>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Belknap</t>
  </si>
  <si>
    <t>Cheshire</t>
  </si>
  <si>
    <t>Coos</t>
  </si>
  <si>
    <t>Grafton</t>
  </si>
  <si>
    <t>Merrimack</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</si>
  <si>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</si>
  <si>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</si>
  <si>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</si>
  <si>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</si>
  <si>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</si>
  <si>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</si>
  <si>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</si>
  <si>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</si>
  <si>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</si>
  <si>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</si>
  <si>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</si>
  <si>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</si>
  <si>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</si>
  <si>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</si>
  <si>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</si>
  <si>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</si>
  <si>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</si>
  <si>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</si>
  <si>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</si>
  <si>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Guadalupe</t>
  </si>
  <si>
    <t>Harding</t>
  </si>
  <si>
    <t>Hidalgo</t>
  </si>
  <si>
    <t>Lea</t>
  </si>
  <si>
    <t>Los Alamos</t>
  </si>
  <si>
    <t>Luna</t>
  </si>
  <si>
    <t>Mckinley</t>
  </si>
  <si>
    <t>Mora</t>
  </si>
  <si>
    <t>Quay</t>
  </si>
  <si>
    <t>Rio Arriba</t>
  </si>
  <si>
    <t>Sandoval</t>
  </si>
  <si>
    <t>Santa Fe</t>
  </si>
  <si>
    <t>Socorro</t>
  </si>
  <si>
    <t>Taos</t>
  </si>
  <si>
    <t>Torrance</t>
  </si>
  <si>
    <t>Valencia</t>
  </si>
  <si>
    <t>Carson City</t>
  </si>
  <si>
    <t>Churchill</t>
  </si>
  <si>
    <t>Elko</t>
  </si>
  <si>
    <t>Esmeralda</t>
  </si>
  <si>
    <t>Eureka</t>
  </si>
  <si>
    <t>Lander</t>
  </si>
  <si>
    <t>Nye</t>
  </si>
  <si>
    <t>Pershing</t>
  </si>
  <si>
    <t>Storey</t>
  </si>
  <si>
    <t>Washoe</t>
  </si>
  <si>
    <t>White Pine</t>
  </si>
  <si>
    <t>Albany</t>
  </si>
  <si>
    <t>Bronx</t>
  </si>
  <si>
    <t>Broome</t>
  </si>
  <si>
    <t>Cattaraugus</t>
  </si>
  <si>
    <t>Cattaraugus/Chautauqua</t>
  </si>
  <si>
    <t>Cayuga</t>
  </si>
  <si>
    <t>Chemung</t>
  </si>
  <si>
    <t>Chenango</t>
  </si>
  <si>
    <t>Cortland</t>
  </si>
  <si>
    <t>Dutchess</t>
  </si>
  <si>
    <t>Erie</t>
  </si>
  <si>
    <t>Erie/Cattaraugus</t>
  </si>
  <si>
    <t>Erie/Wyoming</t>
  </si>
  <si>
    <t>Herkimer</t>
  </si>
  <si>
    <t>New York</t>
  </si>
  <si>
    <t>Niagara</t>
  </si>
  <si>
    <t>Onondaga</t>
  </si>
  <si>
    <t>Ontario</t>
  </si>
  <si>
    <t>Oswego</t>
  </si>
  <si>
    <t>Queens</t>
  </si>
  <si>
    <t>Renselaer</t>
  </si>
  <si>
    <t>Rockland</t>
  </si>
  <si>
    <t>Saratoga</t>
  </si>
  <si>
    <t>Schenectady</t>
  </si>
  <si>
    <t>Schoharie</t>
  </si>
  <si>
    <t>Schuyler/Steuben</t>
  </si>
  <si>
    <t>Seneca</t>
  </si>
  <si>
    <t>St. Lawrence</t>
  </si>
  <si>
    <t>Tioga</t>
  </si>
  <si>
    <t>Tompkins</t>
  </si>
  <si>
    <t>Ulster</t>
  </si>
  <si>
    <t>Westchester</t>
  </si>
  <si>
    <t>Wyoming</t>
  </si>
  <si>
    <t>Yates</t>
  </si>
  <si>
    <t>Ashland</t>
  </si>
  <si>
    <t>Ashland/Holmes/Wyane</t>
  </si>
  <si>
    <t>Ashland/Knox/Richland</t>
  </si>
  <si>
    <t>Ashland/Richland</t>
  </si>
  <si>
    <t>Ashtabula</t>
  </si>
  <si>
    <t>Athens</t>
  </si>
  <si>
    <t>Auglaize</t>
  </si>
  <si>
    <t>Belmont</t>
  </si>
  <si>
    <t>Clermont</t>
  </si>
  <si>
    <t>Columbiana</t>
  </si>
  <si>
    <t>Coshocton</t>
  </si>
  <si>
    <t>Cuyahoga</t>
  </si>
  <si>
    <t>Darke</t>
  </si>
  <si>
    <t>Defiance</t>
  </si>
  <si>
    <t>Gallia</t>
  </si>
  <si>
    <t>Geauga</t>
  </si>
  <si>
    <t>Guernsey</t>
  </si>
  <si>
    <t>Guernsey/Coshocton/Musk</t>
  </si>
  <si>
    <t>Highland</t>
  </si>
  <si>
    <t>Hocking</t>
  </si>
  <si>
    <t>Hocking/ Vinton</t>
  </si>
  <si>
    <t>Hocking/Fairfield</t>
  </si>
  <si>
    <t>Holmes/Wayne</t>
  </si>
  <si>
    <t>Licking</t>
  </si>
  <si>
    <t>Lorain</t>
  </si>
  <si>
    <t>Lorain/ Medina</t>
  </si>
  <si>
    <t>Mahoning</t>
  </si>
  <si>
    <t>Medina</t>
  </si>
  <si>
    <t>Meigs</t>
  </si>
  <si>
    <t>Morrow</t>
  </si>
  <si>
    <t>Muskingum</t>
  </si>
  <si>
    <t>Pickaway</t>
  </si>
  <si>
    <t>Portage</t>
  </si>
  <si>
    <t>Preble</t>
  </si>
  <si>
    <t>Ross</t>
  </si>
  <si>
    <t>Sandusky</t>
  </si>
  <si>
    <t>Scioto</t>
  </si>
  <si>
    <t>Stark/Summit</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</si>
  <si>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</si>
  <si>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</si>
  <si>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</si>
  <si>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</si>
  <si>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</si>
  <si>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</si>
  <si>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</si>
  <si>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</si>
  <si>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</si>
  <si>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</si>
  <si>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</si>
  <si>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</si>
  <si>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</si>
  <si>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</si>
  <si>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</si>
  <si>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</si>
  <si>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</si>
  <si>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</si>
  <si>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</si>
  <si>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</si>
  <si>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</si>
  <si>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</si>
  <si>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</si>
  <si>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</si>
  <si>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</si>
  <si>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Logan/Kingfisher</t>
  </si>
  <si>
    <t>Love</t>
  </si>
  <si>
    <t>Major</t>
  </si>
  <si>
    <t>Mayes</t>
  </si>
  <si>
    <t>Mcclain</t>
  </si>
  <si>
    <t>Mccurtain</t>
  </si>
  <si>
    <t>Mcintosh</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</si>
  <si>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</si>
  <si>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</si>
  <si>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</si>
  <si>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</si>
  <si>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</si>
  <si>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</si>
  <si>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</si>
  <si>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</si>
  <si>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</si>
  <si>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</si>
  <si>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</si>
  <si>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</si>
  <si>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</si>
  <si>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</si>
  <si>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</si>
  <si>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</si>
  <si>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</si>
  <si>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</si>
  <si>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</si>
  <si>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</si>
  <si>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</si>
  <si>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</si>
  <si>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</si>
  <si>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</si>
  <si>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</si>
  <si>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</si>
  <si>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</si>
  <si>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</si>
  <si>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</si>
  <si>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</si>
  <si>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</si>
  <si>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</si>
  <si>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</si>
  <si>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</si>
  <si>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Allegheny/Washin</t>
  </si>
  <si>
    <t>Armstrong</t>
  </si>
  <si>
    <t>Bedford</t>
  </si>
  <si>
    <t>Bedford/Allegany</t>
  </si>
  <si>
    <t>Berks</t>
  </si>
  <si>
    <t>Blair</t>
  </si>
  <si>
    <t>Bucks</t>
  </si>
  <si>
    <t>Cambria</t>
  </si>
  <si>
    <t>Centre</t>
  </si>
  <si>
    <t>Chester</t>
  </si>
  <si>
    <t>Clarion</t>
  </si>
  <si>
    <t>Clearfield</t>
  </si>
  <si>
    <t>Dauphin</t>
  </si>
  <si>
    <t>Elk/Clearfield</t>
  </si>
  <si>
    <t>Forest</t>
  </si>
  <si>
    <t>Forest/Warren</t>
  </si>
  <si>
    <t>Huntingdon</t>
  </si>
  <si>
    <t>Indiana</t>
  </si>
  <si>
    <t>Indiana/Armstrong</t>
  </si>
  <si>
    <t>Juniata</t>
  </si>
  <si>
    <t>Lackawanna</t>
  </si>
  <si>
    <t>Lebanon</t>
  </si>
  <si>
    <t>Lehigh</t>
  </si>
  <si>
    <t>Luzerne</t>
  </si>
  <si>
    <t>Lycoming</t>
  </si>
  <si>
    <t>Mckean</t>
  </si>
  <si>
    <t>Mercer/Venango</t>
  </si>
  <si>
    <t>Mifflin</t>
  </si>
  <si>
    <t>Montour</t>
  </si>
  <si>
    <t>Northumberland</t>
  </si>
  <si>
    <t>Philadelphia</t>
  </si>
  <si>
    <t>Potter</t>
  </si>
  <si>
    <t>Potter/Cameron</t>
  </si>
  <si>
    <t>Potter/Clinton</t>
  </si>
  <si>
    <t>Schuylkill</t>
  </si>
  <si>
    <t>Snyder</t>
  </si>
  <si>
    <t>Susquehanna</t>
  </si>
  <si>
    <t>Venango</t>
  </si>
  <si>
    <t>Warren/Mckean</t>
  </si>
  <si>
    <t>Westmoreland</t>
  </si>
  <si>
    <t>Adjuntas</t>
  </si>
  <si>
    <t>Aguada</t>
  </si>
  <si>
    <t>Aguadilla</t>
  </si>
  <si>
    <t>Aguas Buenas</t>
  </si>
  <si>
    <t>Aibonito</t>
  </si>
  <si>
    <t>Anasco</t>
  </si>
  <si>
    <t>Arecibo</t>
  </si>
  <si>
    <t>Arroyo</t>
  </si>
  <si>
    <t>Barceloneta</t>
  </si>
  <si>
    <t>Barranquitas</t>
  </si>
  <si>
    <t>Bayamo N</t>
  </si>
  <si>
    <t>Cabo Rojo</t>
  </si>
  <si>
    <t>Caguas</t>
  </si>
  <si>
    <t>Camuy</t>
  </si>
  <si>
    <t>Canovanas</t>
  </si>
  <si>
    <t>Carolina</t>
  </si>
  <si>
    <t>Catano</t>
  </si>
  <si>
    <t>Cayey</t>
  </si>
  <si>
    <t>Ceiba</t>
  </si>
  <si>
    <t>Ciales</t>
  </si>
  <si>
    <t>Cidra</t>
  </si>
  <si>
    <t>Coamo</t>
  </si>
  <si>
    <t>Comerio</t>
  </si>
  <si>
    <t>Corozal</t>
  </si>
  <si>
    <t>Culebra</t>
  </si>
  <si>
    <t>Dorado</t>
  </si>
  <si>
    <t>Fajardo</t>
  </si>
  <si>
    <t>Florida</t>
  </si>
  <si>
    <t>Guanica</t>
  </si>
  <si>
    <t>Guayama</t>
  </si>
  <si>
    <t>Guayanilla</t>
  </si>
  <si>
    <t>Guaynabo</t>
  </si>
  <si>
    <t>Gurabo</t>
  </si>
  <si>
    <t>Hatillo</t>
  </si>
  <si>
    <t>Hormigueros</t>
  </si>
  <si>
    <t>Humacao</t>
  </si>
  <si>
    <t>Jayuya</t>
  </si>
  <si>
    <t>Juana Diaz</t>
  </si>
  <si>
    <t>Juncos</t>
  </si>
  <si>
    <t>Lajas</t>
  </si>
  <si>
    <t>Lares</t>
  </si>
  <si>
    <t>Las Marias</t>
  </si>
  <si>
    <t>Las Piedras</t>
  </si>
  <si>
    <t>Loiza</t>
  </si>
  <si>
    <t>Lsabela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</si>
  <si>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</si>
  <si>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</si>
  <si>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</si>
  <si>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</si>
  <si>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</si>
  <si>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</si>
  <si>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</si>
  <si>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</si>
  <si>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</si>
  <si>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</si>
  <si>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</si>
  <si>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</si>
  <si>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</si>
  <si>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</si>
  <si>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</si>
  <si>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</si>
  <si>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</si>
  <si>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</si>
  <si>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</si>
  <si>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</si>
  <si>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</si>
  <si>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</si>
  <si>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</si>
  <si>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</si>
  <si>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</si>
  <si>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</si>
  <si>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</si>
  <si>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</si>
  <si>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</si>
  <si>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</si>
  <si>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</si>
  <si>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Aimeliik</t>
  </si>
  <si>
    <t>Airai</t>
  </si>
  <si>
    <t>Melekeok</t>
  </si>
  <si>
    <t>Ngaraard</t>
  </si>
  <si>
    <t>Ngernmlengui</t>
  </si>
  <si>
    <t>Ngiwal</t>
  </si>
  <si>
    <t>Bristol</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</si>
  <si>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</si>
  <si>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</si>
  <si>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</si>
  <si>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</si>
  <si>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</si>
  <si>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</si>
  <si>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</si>
  <si>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</si>
  <si>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</si>
  <si>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</si>
  <si>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</si>
  <si>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</si>
  <si>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</si>
  <si>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</si>
  <si>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</si>
  <si>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</si>
  <si>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</si>
  <si>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</si>
  <si>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</si>
  <si>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</si>
  <si>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</si>
  <si>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</si>
  <si>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</si>
  <si>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Mccormick</t>
  </si>
  <si>
    <t>Newberry</t>
  </si>
  <si>
    <t>Orangeburg</t>
  </si>
  <si>
    <t>Saluda</t>
  </si>
  <si>
    <t>Spartanburg</t>
  </si>
  <si>
    <t>Williamsburg</t>
  </si>
  <si>
    <t>Aurora</t>
  </si>
  <si>
    <t>Beadle</t>
  </si>
  <si>
    <t>Bennett</t>
  </si>
  <si>
    <t>Bon Homme</t>
  </si>
  <si>
    <t>Brookings</t>
  </si>
  <si>
    <t>Brule</t>
  </si>
  <si>
    <t>Campbell</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</si>
  <si>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</si>
  <si>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</si>
  <si>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</si>
  <si>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</si>
  <si>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</si>
  <si>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</si>
  <si>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</si>
  <si>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</si>
  <si>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</si>
  <si>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</si>
  <si>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</si>
  <si>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</si>
  <si>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</si>
  <si>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</si>
  <si>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</si>
  <si>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</si>
  <si>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</si>
  <si>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</si>
  <si>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</si>
  <si>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</si>
  <si>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</si>
  <si>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</si>
  <si>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</si>
  <si>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</si>
  <si>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</si>
  <si>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</si>
  <si>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</si>
  <si>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</si>
  <si>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</si>
  <si>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</si>
  <si>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</si>
  <si>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</si>
  <si>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</si>
  <si>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</si>
  <si>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</si>
  <si>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</si>
  <si>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</si>
  <si>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</si>
  <si>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</si>
  <si>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</si>
  <si>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</si>
  <si>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</si>
  <si>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</si>
  <si>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</si>
  <si>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</si>
  <si>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Maury</t>
  </si>
  <si>
    <t>Mcminn</t>
  </si>
  <si>
    <t>Mcnairy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</si>
  <si>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</si>
  <si>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</si>
  <si>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</si>
  <si>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</si>
  <si>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</si>
  <si>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</si>
  <si>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</si>
  <si>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</si>
  <si>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</si>
  <si>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</si>
  <si>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</si>
  <si>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</si>
  <si>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</si>
  <si>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</si>
  <si>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</si>
  <si>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</si>
  <si>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</si>
  <si>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</si>
  <si>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</si>
  <si>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</si>
  <si>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</si>
  <si>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</si>
  <si>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</si>
  <si>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</si>
  <si>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</si>
  <si>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</si>
  <si>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</si>
  <si>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</si>
  <si>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</si>
  <si>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</si>
  <si>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</si>
  <si>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</si>
  <si>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</si>
  <si>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</si>
  <si>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</si>
  <si>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</si>
  <si>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</si>
  <si>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</si>
  <si>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</si>
  <si>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</si>
  <si>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</si>
  <si>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</si>
  <si>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</si>
  <si>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</si>
  <si>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</si>
  <si>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</si>
  <si>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</si>
  <si>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</si>
  <si>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</si>
  <si>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</si>
  <si>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</si>
  <si>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</si>
  <si>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</si>
  <si>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</si>
  <si>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</si>
  <si>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</si>
  <si>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</si>
  <si>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</si>
  <si>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</si>
  <si>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</si>
  <si>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</si>
  <si>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</si>
  <si>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</si>
  <si>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</si>
  <si>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</si>
  <si>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</si>
  <si>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</si>
  <si>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</si>
  <si>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</si>
  <si>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</si>
  <si>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</si>
  <si>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</si>
  <si>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</si>
  <si>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</si>
  <si>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</si>
  <si>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</si>
  <si>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</si>
  <si>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</si>
  <si>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</si>
  <si>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</si>
  <si>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</si>
  <si>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</si>
  <si>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</si>
  <si>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</si>
  <si>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</si>
  <si>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Jack/Young</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</si>
  <si>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</si>
  <si>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</si>
  <si>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</si>
  <si>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</si>
  <si>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</si>
  <si>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</si>
  <si>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</si>
  <si>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</si>
  <si>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</si>
  <si>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</si>
  <si>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</si>
  <si>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</si>
  <si>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</si>
  <si>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</si>
  <si>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</si>
  <si>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</si>
  <si>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</si>
  <si>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</si>
  <si>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</si>
  <si>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</si>
  <si>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</si>
  <si>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Mcculloch</t>
  </si>
  <si>
    <t>Mclennan</t>
  </si>
  <si>
    <t>Mcmullen</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</si>
  <si>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</si>
  <si>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</si>
  <si>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</si>
  <si>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</si>
  <si>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</si>
  <si>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</si>
  <si>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</si>
  <si>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</si>
  <si>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</si>
  <si>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</si>
  <si>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</si>
  <si>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</si>
  <si>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</si>
  <si>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</si>
  <si>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</si>
  <si>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</si>
  <si>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</si>
  <si>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</si>
  <si>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</si>
  <si>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</si>
  <si>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</si>
  <si>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</si>
  <si>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</si>
  <si>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</si>
  <si>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</si>
  <si>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</si>
  <si>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</si>
  <si>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</si>
  <si>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</si>
  <si>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</si>
  <si>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</si>
  <si>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</si>
  <si>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</si>
  <si>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</si>
  <si>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</si>
  <si>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</si>
  <si>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</si>
  <si>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</si>
  <si>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</si>
  <si>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</si>
  <si>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</si>
  <si>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</si>
  <si>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</si>
  <si>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</si>
  <si>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</si>
  <si>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</si>
  <si>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</si>
  <si>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</si>
  <si>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</si>
  <si>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</si>
  <si>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</si>
  <si>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</si>
  <si>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</si>
  <si>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</si>
  <si>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</si>
  <si>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</si>
  <si>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</si>
  <si>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</si>
  <si>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</si>
  <si>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UM</t>
  </si>
  <si>
    <t>Baker Island</t>
  </si>
  <si>
    <t>Howland Island</t>
  </si>
  <si>
    <t>Jarvis Island</t>
  </si>
  <si>
    <t>Johnston Island</t>
  </si>
  <si>
    <t>Kingman Reef</t>
  </si>
  <si>
    <t>Midway Islands</t>
  </si>
  <si>
    <t>Navassa Island</t>
  </si>
  <si>
    <t>Palmyra Atoll</t>
  </si>
  <si>
    <t>Wake Island</t>
  </si>
  <si>
    <t>Box Elder</t>
  </si>
  <si>
    <t>Cache</t>
  </si>
  <si>
    <t>Daggett</t>
  </si>
  <si>
    <t>Duchesne</t>
  </si>
  <si>
    <t>Emery</t>
  </si>
  <si>
    <t>Juab</t>
  </si>
  <si>
    <t>Millard</t>
  </si>
  <si>
    <t>Piute</t>
  </si>
  <si>
    <t>Salt Lake</t>
  </si>
  <si>
    <t>Sanpete</t>
  </si>
  <si>
    <t>Tooele</t>
  </si>
  <si>
    <t>Uintah</t>
  </si>
  <si>
    <t>Utah</t>
  </si>
  <si>
    <t>Wasatch</t>
  </si>
  <si>
    <t>Weber</t>
  </si>
  <si>
    <t>Accomack</t>
  </si>
  <si>
    <t>Albemarle</t>
  </si>
  <si>
    <t>Alexandria</t>
  </si>
  <si>
    <t>Amelia</t>
  </si>
  <si>
    <t>Amherst</t>
  </si>
  <si>
    <t>Appomattox</t>
  </si>
  <si>
    <t>Arlington</t>
  </si>
  <si>
    <t>Augusta</t>
  </si>
  <si>
    <t>Bland</t>
  </si>
  <si>
    <t>Botetourt</t>
  </si>
  <si>
    <t>Buckingham</t>
  </si>
  <si>
    <t>Charles City</t>
  </si>
  <si>
    <t>Charlottesville</t>
  </si>
  <si>
    <t>Chesapeake</t>
  </si>
  <si>
    <t>Clifton Forge</t>
  </si>
  <si>
    <t>Colonial Height</t>
  </si>
  <si>
    <t>Culpeper</t>
  </si>
  <si>
    <t>Danville</t>
  </si>
  <si>
    <t>Dickenson</t>
  </si>
  <si>
    <t>Dinwiddie</t>
  </si>
  <si>
    <t>Emporia</t>
  </si>
  <si>
    <t>Fairfax</t>
  </si>
  <si>
    <t>Falls Church</t>
  </si>
  <si>
    <t>Fauquier</t>
  </si>
  <si>
    <t>Fluvanna</t>
  </si>
  <si>
    <t>Fredericksburg</t>
  </si>
  <si>
    <t>Galax</t>
  </si>
  <si>
    <t>Goochland</t>
  </si>
  <si>
    <t>Greensville</t>
  </si>
  <si>
    <t>Hanover</t>
  </si>
  <si>
    <t>Harrisonburg</t>
  </si>
  <si>
    <t>Henrico</t>
  </si>
  <si>
    <t>Hopewell</t>
  </si>
  <si>
    <t>Isle Of Wight</t>
  </si>
  <si>
    <t>James City</t>
  </si>
  <si>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</si>
  <si>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</si>
  <si>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</si>
  <si>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</si>
  <si>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</si>
  <si>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</si>
  <si>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</si>
  <si>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</si>
  <si>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</si>
  <si>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2"/>
      </rPr>
      <t xml:space="preserve"> menu, click</t>
    </r>
    <r>
      <rPr>
        <b/>
        <sz val="10"/>
        <rFont val="Arial"/>
        <family val="2"/>
      </rPr>
      <t xml:space="preserve"> Move or Copy Shee</t>
    </r>
    <r>
      <rPr>
        <sz val="10"/>
        <rFont val="Arial"/>
        <family val="2"/>
      </rPr>
      <t>t.</t>
    </r>
  </si>
  <si>
    <r>
      <t xml:space="preserve">4.  In the </t>
    </r>
    <r>
      <rPr>
        <b/>
        <sz val="10"/>
        <rFont val="Arial"/>
        <family val="2"/>
      </rPr>
      <t>Before Sheet</t>
    </r>
    <r>
      <rPr>
        <sz val="10"/>
        <rFont val="Arial"/>
        <family val="2"/>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</si>
  <si>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</si>
  <si>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2"/>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</si>
  <si>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</si>
  <si>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</si>
  <si>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</si>
  <si>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</si>
  <si>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2"/>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</si>
  <si>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</si>
  <si>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</si>
  <si>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</si>
  <si>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</si>
  <si>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</si>
  <si>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</si>
  <si>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</si>
  <si>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</si>
  <si>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Questions?</t>
  </si>
  <si>
    <t>REPORT PERIOD:</t>
  </si>
  <si>
    <t xml:space="preserve">If any Respondent Identification Data has changed since the last report, </t>
  </si>
  <si>
    <t>enter an "X" in the box:</t>
  </si>
  <si>
    <t>Call:</t>
  </si>
  <si>
    <t>If this is a resubmission, enter an "X" in the box:</t>
  </si>
  <si>
    <t>Zip:</t>
  </si>
  <si>
    <t>(Mcf)</t>
  </si>
  <si>
    <t>(Therms)</t>
  </si>
  <si>
    <t>Storage Field Name</t>
  </si>
  <si>
    <t>Reservoir Name</t>
  </si>
  <si>
    <t>Field</t>
  </si>
  <si>
    <t>Month</t>
  </si>
  <si>
    <t>Year</t>
  </si>
  <si>
    <t>Base Gas</t>
  </si>
  <si>
    <t>Working Gas</t>
  </si>
  <si>
    <t>Injections</t>
  </si>
  <si>
    <t>Withdrawals</t>
  </si>
  <si>
    <t>Acquifer</t>
  </si>
  <si>
    <t>Salt Dome</t>
  </si>
  <si>
    <t>Other</t>
  </si>
  <si>
    <t>PART 2.   SUBMISSION INFORMATION</t>
  </si>
  <si>
    <t>MONTHLY UNDERGROUND GAS STORAGE REPORT</t>
  </si>
  <si>
    <t xml:space="preserve">Comments: Identify any unusual aspects of your reporting period's activity.  (To separate one comment from another, press ALT + ENTER.) </t>
  </si>
  <si>
    <t>PART 1.  RESPONDENT IDENTIFICATION DATA</t>
  </si>
  <si>
    <t>Completed form(s) must be filed no later than 20 days after the report month.</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</si>
  <si>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</si>
  <si>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</si>
  <si>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</si>
  <si>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</si>
  <si>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</si>
  <si>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</si>
  <si>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</si>
  <si>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</si>
  <si>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</si>
  <si>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</si>
  <si>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</si>
  <si>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</si>
  <si>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</si>
  <si>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</si>
  <si>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</si>
  <si>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</si>
  <si>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</si>
  <si>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</si>
  <si>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</si>
  <si>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</si>
  <si>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</si>
  <si>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</si>
  <si>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</si>
  <si>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</si>
  <si>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</si>
  <si>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</si>
  <si>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</si>
  <si>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</si>
  <si>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</si>
  <si>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</si>
  <si>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</si>
  <si>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</si>
  <si>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</si>
  <si>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</si>
  <si>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</si>
  <si>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</si>
  <si>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</si>
  <si>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</si>
  <si>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</si>
  <si>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</si>
  <si>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</si>
  <si>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</si>
  <si>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</si>
  <si>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</si>
  <si>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</si>
  <si>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</si>
  <si>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</si>
  <si>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</si>
  <si>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</si>
  <si>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</si>
  <si>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</si>
  <si>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</si>
  <si>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</si>
  <si>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</si>
  <si>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</si>
  <si>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</si>
  <si>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</si>
  <si>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</si>
  <si>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</si>
  <si>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(877) 800-5261</t>
  </si>
  <si>
    <t>https://signon.eia.doe.gov/upload/noticeoog.jsp</t>
  </si>
  <si>
    <r>
      <t>(Report all volumes in Thousand Cubic Feet (Mcf) @14.73 psia - 60</t>
    </r>
    <r>
      <rPr>
        <b/>
        <vertAlign val="superscript"/>
        <sz val="14"/>
        <rFont val="Arial"/>
        <family val="2"/>
      </rPr>
      <t xml:space="preserve">o </t>
    </r>
    <r>
      <rPr>
        <b/>
        <sz val="14"/>
        <rFont val="Arial"/>
        <family val="2"/>
      </rPr>
      <t xml:space="preserve">Fahrenheit) </t>
    </r>
  </si>
  <si>
    <t>Aquifer</t>
  </si>
  <si>
    <t>Salt dome</t>
  </si>
  <si>
    <t>Depleted Field</t>
  </si>
  <si>
    <t>Total Gas in Storage (sum of
    base gas + working gas)</t>
  </si>
  <si>
    <t>FORM EIA-191</t>
  </si>
  <si>
    <t>Active</t>
  </si>
  <si>
    <t>Location State</t>
  </si>
  <si>
    <t>Location County</t>
  </si>
  <si>
    <t>Inactive</t>
  </si>
  <si>
    <r>
      <t xml:space="preserve">Working Gas Capacity </t>
    </r>
    <r>
      <rPr>
        <sz val="12"/>
        <rFont val="Arial"/>
        <family val="2"/>
      </rPr>
      <t>(Mcf)</t>
    </r>
  </si>
  <si>
    <r>
      <t xml:space="preserve">Total Storage Field Capacity </t>
    </r>
    <r>
      <rPr>
        <sz val="12"/>
        <rFont val="Arial"/>
        <family val="2"/>
      </rPr>
      <t xml:space="preserve">(Mcf) </t>
    </r>
  </si>
  <si>
    <r>
      <t>Maximum Deliverability</t>
    </r>
    <r>
      <rPr>
        <sz val="12"/>
        <rFont val="Arial"/>
        <family val="2"/>
      </rPr>
      <t xml:space="preserve"> (Mcf/day)</t>
    </r>
  </si>
  <si>
    <t>OMB No. 1905-0175</t>
  </si>
  <si>
    <t>Denali</t>
  </si>
  <si>
    <t>X</t>
  </si>
  <si>
    <t>Roster Page 2</t>
  </si>
  <si>
    <t>ACCIDENT</t>
  </si>
  <si>
    <t>ADRIAN</t>
  </si>
  <si>
    <t>ALDEN</t>
  </si>
  <si>
    <t>ALFORD</t>
  </si>
  <si>
    <t>ALISO CANYON</t>
  </si>
  <si>
    <t>AMORY STORAGE FIELD</t>
  </si>
  <si>
    <t>ANCONA</t>
  </si>
  <si>
    <t>ARCADIA</t>
  </si>
  <si>
    <t>ARTEMAS A</t>
  </si>
  <si>
    <t>ARTEMAS B</t>
  </si>
  <si>
    <t>ASBURY</t>
  </si>
  <si>
    <t>ASHMORE</t>
  </si>
  <si>
    <t>AUGUSTA</t>
  </si>
  <si>
    <t>AUSTIN</t>
  </si>
  <si>
    <t>BAKER</t>
  </si>
  <si>
    <t>BAMMEL</t>
  </si>
  <si>
    <t>BARNSLEY</t>
  </si>
  <si>
    <t>BEAR CREEK</t>
  </si>
  <si>
    <t>BEECH HILL STORAGE</t>
  </si>
  <si>
    <t>BELLE RIVER</t>
  </si>
  <si>
    <t>BELMOUTH STORAGE</t>
  </si>
  <si>
    <t>BENNINGTON STORAGE</t>
  </si>
  <si>
    <t>BENTON</t>
  </si>
  <si>
    <t>BETHEL</t>
  </si>
  <si>
    <t>BILLY CREEK</t>
  </si>
  <si>
    <t>BISTINEAU GAS STORAGE</t>
  </si>
  <si>
    <t>BLUEWATER GAS STORAGE</t>
  </si>
  <si>
    <t>BOARDWALK STORAGE COMPANY LLC</t>
  </si>
  <si>
    <t>BOEHM</t>
  </si>
  <si>
    <t>BOLING</t>
  </si>
  <si>
    <t>BON HARBOR</t>
  </si>
  <si>
    <t>BOND SALT DOME</t>
  </si>
  <si>
    <t>BOONE MOUNTAIN STORAGE</t>
  </si>
  <si>
    <t>BORCHERS NORTH</t>
  </si>
  <si>
    <t>BOX ELDER</t>
  </si>
  <si>
    <t>BREHM</t>
  </si>
  <si>
    <t>BRIDGEPORT</t>
  </si>
  <si>
    <t>BRINKER</t>
  </si>
  <si>
    <t>BUFFALO</t>
  </si>
  <si>
    <t>BUNKER HILL</t>
  </si>
  <si>
    <t>BUNOLA</t>
  </si>
  <si>
    <t>CADEVILLE</t>
  </si>
  <si>
    <t>CAIRO</t>
  </si>
  <si>
    <t>CALEDONIA</t>
  </si>
  <si>
    <t>CANADA MOUNTAIN</t>
  </si>
  <si>
    <t>CANNERY LOOP</t>
  </si>
  <si>
    <t>CECILIA STORAGE FIELD</t>
  </si>
  <si>
    <t>CENTER</t>
  </si>
  <si>
    <t>CENTRAL CHARLTON 1</t>
  </si>
  <si>
    <t>CENTRALIA</t>
  </si>
  <si>
    <t>CHALK CREEK</t>
  </si>
  <si>
    <t>CHILES DOME</t>
  </si>
  <si>
    <t>CHIPPEWA</t>
  </si>
  <si>
    <t>CLAY BASIN</t>
  </si>
  <si>
    <t>CLEAR CREEK</t>
  </si>
  <si>
    <t>COALVILLE</t>
  </si>
  <si>
    <t>COBB</t>
  </si>
  <si>
    <t>COCO A</t>
  </si>
  <si>
    <t>COCO B</t>
  </si>
  <si>
    <t>COCO C</t>
  </si>
  <si>
    <t>COLD SPRINGS 1</t>
  </si>
  <si>
    <t>COLD SPRINGS 12</t>
  </si>
  <si>
    <t>COLD SPRINGS 31</t>
  </si>
  <si>
    <t>COLDEN STORAGE</t>
  </si>
  <si>
    <t>COLLINS FIELD</t>
  </si>
  <si>
    <t>COLLINS STORAGE</t>
  </si>
  <si>
    <t>COLONY</t>
  </si>
  <si>
    <t>COLUMBIANA</t>
  </si>
  <si>
    <t>COLUMBUS</t>
  </si>
  <si>
    <t>COLUMBUS CITY</t>
  </si>
  <si>
    <t>COMET</t>
  </si>
  <si>
    <t>COOKS MILLS</t>
  </si>
  <si>
    <t>CORRY STORAGE</t>
  </si>
  <si>
    <t>CRANBERRY LAKE</t>
  </si>
  <si>
    <t>CRAWFORD</t>
  </si>
  <si>
    <t>CROFTON EAST</t>
  </si>
  <si>
    <t>CUNNINGHAM</t>
  </si>
  <si>
    <t>DAYTON NORTH</t>
  </si>
  <si>
    <t>DEPEW</t>
  </si>
  <si>
    <t>DERBY STORAGE</t>
  </si>
  <si>
    <t>DIXIE</t>
  </si>
  <si>
    <t>DIXON</t>
  </si>
  <si>
    <t>DOE RUN</t>
  </si>
  <si>
    <t>DONEGAL</t>
  </si>
  <si>
    <t>DRY CREEK</t>
  </si>
  <si>
    <t>DUNDEE</t>
  </si>
  <si>
    <t>EARLY GROVE</t>
  </si>
  <si>
    <t>EAST BRANCH STORAGE</t>
  </si>
  <si>
    <t>EAST DIAMOND</t>
  </si>
  <si>
    <t>EAST INDEPENDENCE STORAGE</t>
  </si>
  <si>
    <t>EAST MAHONEY</t>
  </si>
  <si>
    <t>EAST SLAUGHTERS</t>
  </si>
  <si>
    <t>EAST UNIONVILLE</t>
  </si>
  <si>
    <t>EATON RAPIDS</t>
  </si>
  <si>
    <t>EDEN</t>
  </si>
  <si>
    <t>EDMOND</t>
  </si>
  <si>
    <t>EGAN STORAGE DOME</t>
  </si>
  <si>
    <t>ELK BASIN</t>
  </si>
  <si>
    <t>ELK CITY</t>
  </si>
  <si>
    <t>ELLISBURG</t>
  </si>
  <si>
    <t>ELLISBURG STORAGE</t>
  </si>
  <si>
    <t>EMINENCE</t>
  </si>
  <si>
    <t>ENFISCO GAS STORAGE</t>
  </si>
  <si>
    <t>EPPS</t>
  </si>
  <si>
    <t>ERIC STORAGE</t>
  </si>
  <si>
    <t>EXCELSIOR 6</t>
  </si>
  <si>
    <t>FELMAC</t>
  </si>
  <si>
    <t>FINLEYVILLE</t>
  </si>
  <si>
    <t>FLANK</t>
  </si>
  <si>
    <t>FLORISSANT</t>
  </si>
  <si>
    <t>FORT MORGAN</t>
  </si>
  <si>
    <t>FOUR CORNERS</t>
  </si>
  <si>
    <t>FOUR MILE CREEK</t>
  </si>
  <si>
    <t>FREDONIA</t>
  </si>
  <si>
    <t>FREEBURG</t>
  </si>
  <si>
    <t>FRUITA</t>
  </si>
  <si>
    <t>GABOR WERTZ</t>
  </si>
  <si>
    <t>GALBRAITH STORAGE</t>
  </si>
  <si>
    <t>GAMBLE HAYDEN</t>
  </si>
  <si>
    <t>GILL RANCH</t>
  </si>
  <si>
    <t>GLADY</t>
  </si>
  <si>
    <t>GOODWELL</t>
  </si>
  <si>
    <t>GOODWIN STORAGE FIELD</t>
  </si>
  <si>
    <t>GRAHAM LAKE</t>
  </si>
  <si>
    <t>GRAND BAYOU</t>
  </si>
  <si>
    <t>GRANDVIEW</t>
  </si>
  <si>
    <t>GRASS CREEK</t>
  </si>
  <si>
    <t>GREENLICK</t>
  </si>
  <si>
    <t>GREENWOOD</t>
  </si>
  <si>
    <t>GUERNSEY</t>
  </si>
  <si>
    <t>HANSON</t>
  </si>
  <si>
    <t>HARDY</t>
  </si>
  <si>
    <t>HARRISON</t>
  </si>
  <si>
    <t>HASKELL</t>
  </si>
  <si>
    <t>HATTIESBURG</t>
  </si>
  <si>
    <t>HAWESVILLE N W</t>
  </si>
  <si>
    <t>HAYES</t>
  </si>
  <si>
    <t>HEARD</t>
  </si>
  <si>
    <t>HEBRON</t>
  </si>
  <si>
    <t>HENDERSON STORAGE</t>
  </si>
  <si>
    <t>HERSCHER</t>
  </si>
  <si>
    <t>HERSCHER NORTHWEST</t>
  </si>
  <si>
    <t>HESSEN</t>
  </si>
  <si>
    <t>HICKORY</t>
  </si>
  <si>
    <t>HILBIG GAS STORAGE</t>
  </si>
  <si>
    <t>HILLSBORO</t>
  </si>
  <si>
    <t>HINDUSTAN</t>
  </si>
  <si>
    <t>HOLBROOK</t>
  </si>
  <si>
    <t>HOLLAND STORAGE</t>
  </si>
  <si>
    <t>HOLMES</t>
  </si>
  <si>
    <t>HONEOYE</t>
  </si>
  <si>
    <t>HONOR RANCHO</t>
  </si>
  <si>
    <t>HOOKDALE</t>
  </si>
  <si>
    <t>HOWELL</t>
  </si>
  <si>
    <t>HOWESVILLE</t>
  </si>
  <si>
    <t>HUDSON</t>
  </si>
  <si>
    <t>HUGHES</t>
  </si>
  <si>
    <t>HUNT</t>
  </si>
  <si>
    <t>HUNTERS CAVE</t>
  </si>
  <si>
    <t>HUNTSMAN</t>
  </si>
  <si>
    <t>INDIAN CREEK</t>
  </si>
  <si>
    <t>IRA</t>
  </si>
  <si>
    <t>JACKSON GAS STORAGE</t>
  </si>
  <si>
    <t>JACKSON PRAIRIE</t>
  </si>
  <si>
    <t>JOHNSTON CITY</t>
  </si>
  <si>
    <t>KEELOR STORAGE</t>
  </si>
  <si>
    <t>KENAI</t>
  </si>
  <si>
    <t>KENNEDY LOST CREEK</t>
  </si>
  <si>
    <t>KEOTA</t>
  </si>
  <si>
    <t>KETTLE ISLAND</t>
  </si>
  <si>
    <t>KEYSTONE</t>
  </si>
  <si>
    <t>KINTER</t>
  </si>
  <si>
    <t>KIRBY HILLS</t>
  </si>
  <si>
    <t>KIRKWOOD</t>
  </si>
  <si>
    <t>KONOLD</t>
  </si>
  <si>
    <t>LA GOLETA</t>
  </si>
  <si>
    <t>LACEY STORAGE</t>
  </si>
  <si>
    <t>LAKE BLOOMINGTON</t>
  </si>
  <si>
    <t>LAKE DALLAS</t>
  </si>
  <si>
    <t>LANHAM</t>
  </si>
  <si>
    <t>LATIGO</t>
  </si>
  <si>
    <t>LAUREL</t>
  </si>
  <si>
    <t>LAWTONS STORAGE</t>
  </si>
  <si>
    <t>LEESVILLE</t>
  </si>
  <si>
    <t>LEIDY TAMARACK</t>
  </si>
  <si>
    <t>LENOX</t>
  </si>
  <si>
    <t>LEROY</t>
  </si>
  <si>
    <t>LEXINGTON</t>
  </si>
  <si>
    <t>LIBERTY NORTH</t>
  </si>
  <si>
    <t>LIBERTY SOUTH</t>
  </si>
  <si>
    <t>LICK BRANCH UNIT ENHANCED OIL</t>
  </si>
  <si>
    <t>LIMESTONE STORAGE</t>
  </si>
  <si>
    <t>LITTLE CAPON</t>
  </si>
  <si>
    <t>LODI</t>
  </si>
  <si>
    <t>LOGANSPORT</t>
  </si>
  <si>
    <t>LONE ELM</t>
  </si>
  <si>
    <t>LOOGOOTEE</t>
  </si>
  <si>
    <t>LOOP</t>
  </si>
  <si>
    <t>LORAIN</t>
  </si>
  <si>
    <t>LOREED</t>
  </si>
  <si>
    <t>LOS MEDANOS</t>
  </si>
  <si>
    <t>LOUDON</t>
  </si>
  <si>
    <t>LOVE STORAGE</t>
  </si>
  <si>
    <t>LUCAS</t>
  </si>
  <si>
    <t>LYON 29</t>
  </si>
  <si>
    <t>LYONS</t>
  </si>
  <si>
    <t>MAGNOLIA DEEP</t>
  </si>
  <si>
    <t>MAGNOLIA GAS STORAGE</t>
  </si>
  <si>
    <t>MAGNOLIA UPPER</t>
  </si>
  <si>
    <t>MAJORSVILLE DP</t>
  </si>
  <si>
    <t>MAJORSVILLE SH</t>
  </si>
  <si>
    <t>MAPLE LAKE</t>
  </si>
  <si>
    <t>MARKHAM</t>
  </si>
  <si>
    <t>MARKLE STORAGE</t>
  </si>
  <si>
    <t>MARYSVILLE STORAGE SYSTEM</t>
  </si>
  <si>
    <t>MCARTHUR</t>
  </si>
  <si>
    <t>MCDONALD ISLAND</t>
  </si>
  <si>
    <t>MCINTOSH SALT DOME</t>
  </si>
  <si>
    <t>MCLOUTH</t>
  </si>
  <si>
    <t>MEDINA</t>
  </si>
  <si>
    <t>MEEKER</t>
  </si>
  <si>
    <t>MIDLAND</t>
  </si>
  <si>
    <t>MIDWAY</t>
  </si>
  <si>
    <t>MILLS</t>
  </si>
  <si>
    <t>MINERAL CITY</t>
  </si>
  <si>
    <t>MIST</t>
  </si>
  <si>
    <t>MOBLEY</t>
  </si>
  <si>
    <t>MONROE CITY</t>
  </si>
  <si>
    <t>MOSS BLUFF STORAGE DOME</t>
  </si>
  <si>
    <t>MULDON</t>
  </si>
  <si>
    <t>MULDRAUGH</t>
  </si>
  <si>
    <t>MURRYSVILLE</t>
  </si>
  <si>
    <t>MUSKIE STORAGE</t>
  </si>
  <si>
    <t>MUTTONVILLE</t>
  </si>
  <si>
    <t>NAPOLEON</t>
  </si>
  <si>
    <t>NASHVILLE STORAGE</t>
  </si>
  <si>
    <t>NEW YORK STORAGE</t>
  </si>
  <si>
    <t>NORTH GREENWOOD</t>
  </si>
  <si>
    <t>NORTH HOPETON</t>
  </si>
  <si>
    <t>NORTH LANSING</t>
  </si>
  <si>
    <t>NORTH SUMMIT</t>
  </si>
  <si>
    <t>NORTH WELDA</t>
  </si>
  <si>
    <t>NORTHVILLE</t>
  </si>
  <si>
    <t>OAKFORD</t>
  </si>
  <si>
    <t>OAKTOWN</t>
  </si>
  <si>
    <t>OIL SPRINGS</t>
  </si>
  <si>
    <t>OLIVER</t>
  </si>
  <si>
    <t>OSAGE</t>
  </si>
  <si>
    <t>OVERISEL</t>
  </si>
  <si>
    <t>PARTELLO</t>
  </si>
  <si>
    <t>PAVONIA</t>
  </si>
  <si>
    <t>PECAN STATION</t>
  </si>
  <si>
    <t>PECATONICA</t>
  </si>
  <si>
    <t>PEETZ WEST</t>
  </si>
  <si>
    <t>PERRY STORAGE</t>
  </si>
  <si>
    <t>PERRYSBURG STORAGE</t>
  </si>
  <si>
    <t>PERRYVILLE</t>
  </si>
  <si>
    <t>PETAL</t>
  </si>
  <si>
    <t>PICKTON</t>
  </si>
  <si>
    <t>PINE PRAIRIE</t>
  </si>
  <si>
    <t>PIQUA</t>
  </si>
  <si>
    <t>PLAYA DEL REY</t>
  </si>
  <si>
    <t>PLEASANT CREEK</t>
  </si>
  <si>
    <t>PORT BARRE SALT DOME</t>
  </si>
  <si>
    <t>PORTMAN</t>
  </si>
  <si>
    <t>POTTSVILLE SOUTH</t>
  </si>
  <si>
    <t>PRATT</t>
  </si>
  <si>
    <t>PRETTY CREEK UNIT</t>
  </si>
  <si>
    <t>PRINCETON GAS</t>
  </si>
  <si>
    <t>PUTTYGUT</t>
  </si>
  <si>
    <t>QUEEN STORAGE</t>
  </si>
  <si>
    <t>QUINLAN</t>
  </si>
  <si>
    <t>RAGER MOUNTAIN</t>
  </si>
  <si>
    <t>RALEIGH CITY</t>
  </si>
  <si>
    <t>RAPID RIVER 35</t>
  </si>
  <si>
    <t>RAY</t>
  </si>
  <si>
    <t>REDFIELD</t>
  </si>
  <si>
    <t>REED CITY</t>
  </si>
  <si>
    <t>RHODES</t>
  </si>
  <si>
    <t>RIPLEY</t>
  </si>
  <si>
    <t>RIVERSIDE</t>
  </si>
  <si>
    <t>ROCKPORT</t>
  </si>
  <si>
    <t>ROUNDUP</t>
  </si>
  <si>
    <t>ROYAL CENTER</t>
  </si>
  <si>
    <t>RUSTON</t>
  </si>
  <si>
    <t>RYCKMAN CREEK</t>
  </si>
  <si>
    <t>SABINSVILLE</t>
  </si>
  <si>
    <t>SALADO</t>
  </si>
  <si>
    <t>SALEM</t>
  </si>
  <si>
    <t>SALT PLAINS STORAGE</t>
  </si>
  <si>
    <t>SALTVILLE STORAGE</t>
  </si>
  <si>
    <t>SAYRE</t>
  </si>
  <si>
    <t>SCIOTA</t>
  </si>
  <si>
    <t>SELLERSBURG</t>
  </si>
  <si>
    <t>SENECA LAKE STORAGE</t>
  </si>
  <si>
    <t>SHANGHAI</t>
  </si>
  <si>
    <t>SHARON</t>
  </si>
  <si>
    <t>SHELBY</t>
  </si>
  <si>
    <t>SHERIDAN STORAGE</t>
  </si>
  <si>
    <t>SHIRLEY</t>
  </si>
  <si>
    <t>SIMPSON CHAPEL</t>
  </si>
  <si>
    <t>SKIN CREEK</t>
  </si>
  <si>
    <t>SORRENTO</t>
  </si>
  <si>
    <t>SOUTH BEND</t>
  </si>
  <si>
    <t>SOUTH BRYSON</t>
  </si>
  <si>
    <t>SOUTH CHESTER 15</t>
  </si>
  <si>
    <t>SOUTH WELDA</t>
  </si>
  <si>
    <t>SOUTHERN PINES ENERGY CENTER</t>
  </si>
  <si>
    <t>SPINDLETOP</t>
  </si>
  <si>
    <t>ST  CHARLES</t>
  </si>
  <si>
    <t>ST MARYS STORAGE</t>
  </si>
  <si>
    <t>ST. JACOB</t>
  </si>
  <si>
    <t>STAGECOACH</t>
  </si>
  <si>
    <t>STARK-SUMMIT</t>
  </si>
  <si>
    <t>STECKMAN RIDGE</t>
  </si>
  <si>
    <t>STRATTON RIDGE</t>
  </si>
  <si>
    <t>STRATTON RIDGE SALT DOME</t>
  </si>
  <si>
    <t>STUART STORAGE FACILITY</t>
  </si>
  <si>
    <t>SUMMIT STORAGE</t>
  </si>
  <si>
    <t>SWAN CREEK</t>
  </si>
  <si>
    <t>SWANSON RIVER</t>
  </si>
  <si>
    <t>SWARTS AND SWARTS WEST</t>
  </si>
  <si>
    <t>SWEDE HILL STORAGE</t>
  </si>
  <si>
    <t>SWITZ CITY</t>
  </si>
  <si>
    <t>TAGGART</t>
  </si>
  <si>
    <t>TEPE</t>
  </si>
  <si>
    <t>TERRA ALTA</t>
  </si>
  <si>
    <t>TERRA ALTA SOUTH</t>
  </si>
  <si>
    <t>THOMAS CORNER</t>
  </si>
  <si>
    <t>TILDEN</t>
  </si>
  <si>
    <t>TIOGA</t>
  </si>
  <si>
    <t>TOTEM STORAGE</t>
  </si>
  <si>
    <t>TRI-CITIES</t>
  </si>
  <si>
    <t>TROY GROVE</t>
  </si>
  <si>
    <t>TRUITTSBURG</t>
  </si>
  <si>
    <t>TUSCARORA STORAGE</t>
  </si>
  <si>
    <t>UNIONVILLE</t>
  </si>
  <si>
    <t>VARDY</t>
  </si>
  <si>
    <t>VICTORY A</t>
  </si>
  <si>
    <t>VICTORY B</t>
  </si>
  <si>
    <t>WASHINGTON</t>
  </si>
  <si>
    <t>WASHINGTON 10 COMPLEX</t>
  </si>
  <si>
    <t>WASHINGTON RANCH</t>
  </si>
  <si>
    <t>WATERVILLE</t>
  </si>
  <si>
    <t>WAVERLY</t>
  </si>
  <si>
    <t>WAYNE</t>
  </si>
  <si>
    <t>WEAVER</t>
  </si>
  <si>
    <t>WEBB</t>
  </si>
  <si>
    <t>WEBSTER</t>
  </si>
  <si>
    <t>WELLENDORF STORAGE</t>
  </si>
  <si>
    <t>WELLINGTON</t>
  </si>
  <si>
    <t>WEST CLEAR LAKE</t>
  </si>
  <si>
    <t>WEST COLUMBUS</t>
  </si>
  <si>
    <t>WEST GREENVILLE</t>
  </si>
  <si>
    <t>WEST INDEPENDENCE STORAGE</t>
  </si>
  <si>
    <t>WEST UNIONVILLE</t>
  </si>
  <si>
    <t>WETUMKA</t>
  </si>
  <si>
    <t>WHARTON STORAGE</t>
  </si>
  <si>
    <t>WHITE OAK</t>
  </si>
  <si>
    <t>WHITE RIVER</t>
  </si>
  <si>
    <t>WILD GOOSE</t>
  </si>
  <si>
    <t>WILFRED</t>
  </si>
  <si>
    <t>WINFIELD</t>
  </si>
  <si>
    <t>WINTERFIELD</t>
  </si>
  <si>
    <t>WOLCOTT</t>
  </si>
  <si>
    <t>WOLF CREEK</t>
  </si>
  <si>
    <t>WOODHULL</t>
  </si>
  <si>
    <t>WORSHAM STEED</t>
  </si>
  <si>
    <t>WORTHINGTON</t>
  </si>
  <si>
    <t>WYCKOFF</t>
  </si>
  <si>
    <t>YOUNG</t>
  </si>
  <si>
    <t>ZANE</t>
  </si>
  <si>
    <t>ZANE STORAGE</t>
  </si>
  <si>
    <t>ZOAR STORAGE</t>
  </si>
  <si>
    <t>ORISKANY</t>
  </si>
  <si>
    <t>UPPER CROMWELL</t>
  </si>
  <si>
    <t>MISENER</t>
  </si>
  <si>
    <t>CYPRESS</t>
  </si>
  <si>
    <t>CHAPPEL LIME</t>
  </si>
  <si>
    <t>CARTER</t>
  </si>
  <si>
    <t>DAKOTA</t>
  </si>
  <si>
    <t>PENNSYLVANIAN</t>
  </si>
  <si>
    <t>ORISKANY SAND</t>
  </si>
  <si>
    <t>MICHIGAN STRAY SANDSTONE</t>
  </si>
  <si>
    <t>JUDITH RIVER</t>
  </si>
  <si>
    <t>COCKFIELD 6200</t>
  </si>
  <si>
    <t>PETTIT</t>
  </si>
  <si>
    <t>NIAGARAN/GUELPH</t>
  </si>
  <si>
    <t>COOPER</t>
  </si>
  <si>
    <t>CLINTON</t>
  </si>
  <si>
    <t>LOUANNE SALT</t>
  </si>
  <si>
    <t>FRONTIER</t>
  </si>
  <si>
    <t>BLACKHAWK</t>
  </si>
  <si>
    <t>COLUMBUS III</t>
  </si>
  <si>
    <t>BAYOU CHOCTAW WILBERT STORAGE</t>
  </si>
  <si>
    <t>MORROW G AND KEYES</t>
  </si>
  <si>
    <t>MISSISSIPPIAN</t>
  </si>
  <si>
    <t>5TH VENANGO</t>
  </si>
  <si>
    <t>MORROW</t>
  </si>
  <si>
    <t>EAGLE</t>
  </si>
  <si>
    <t>SIMPSON</t>
  </si>
  <si>
    <t>FIFTH SAND</t>
  </si>
  <si>
    <t>SHANNON</t>
  </si>
  <si>
    <t>JAMES SAND</t>
  </si>
  <si>
    <t>STERLING C</t>
  </si>
  <si>
    <t>PETRO</t>
  </si>
  <si>
    <t>KELVIN</t>
  </si>
  <si>
    <t>WAPANUCKA</t>
  </si>
  <si>
    <t>NUGGET</t>
  </si>
  <si>
    <t>LONGWALL</t>
  </si>
  <si>
    <t>MOULTON</t>
  </si>
  <si>
    <t>NIAGARAN-GUELPH</t>
  </si>
  <si>
    <t>MICHIGAN STRAY</t>
  </si>
  <si>
    <t>LOUANN SALT</t>
  </si>
  <si>
    <t>DUTCHER</t>
  </si>
  <si>
    <t>ABERDEEN</t>
  </si>
  <si>
    <t>DEVONIAN</t>
  </si>
  <si>
    <t>GORDON ST</t>
  </si>
  <si>
    <t>FRONTIER GREYBULL</t>
  </si>
  <si>
    <t>BETHEL SANDSTONE</t>
  </si>
  <si>
    <t>PENNSYLVANIA</t>
  </si>
  <si>
    <t>VAUGHN</t>
  </si>
  <si>
    <t>RED FORK</t>
  </si>
  <si>
    <t>CLOVERLY</t>
  </si>
  <si>
    <t>BURGESS</t>
  </si>
  <si>
    <t>EMINENCE SALT DOME</t>
  </si>
  <si>
    <t>MONROE GAS ROCK</t>
  </si>
  <si>
    <t>CLINTON SANDS</t>
  </si>
  <si>
    <t>YATES</t>
  </si>
  <si>
    <t>MORROW AND CHEROKEE</t>
  </si>
  <si>
    <t>DAKOTA D</t>
  </si>
  <si>
    <t>SALINA NIAGARAN</t>
  </si>
  <si>
    <t>CARTER B SANDSTONE</t>
  </si>
  <si>
    <t>CHERRYVALE</t>
  </si>
  <si>
    <t>BUCKHORN</t>
  </si>
  <si>
    <t>BAYARD</t>
  </si>
  <si>
    <t>STARKEY</t>
  </si>
  <si>
    <t>CHERT  ORISKANY</t>
  </si>
  <si>
    <t>GLASFORD</t>
  </si>
  <si>
    <t>EVANS SANDSTONE</t>
  </si>
  <si>
    <t>TAR SPRINGS</t>
  </si>
  <si>
    <t>NAPOLEONVILLE</t>
  </si>
  <si>
    <t>MT SIMON</t>
  </si>
  <si>
    <t>BOOCH</t>
  </si>
  <si>
    <t>PETAL SALT DOME</t>
  </si>
  <si>
    <t>BIG LIME</t>
  </si>
  <si>
    <t>MT. SIMON</t>
  </si>
  <si>
    <t>NIAGARAN</t>
  </si>
  <si>
    <t>LAKE SAND</t>
  </si>
  <si>
    <t>HILBIG UNIT</t>
  </si>
  <si>
    <t>ST. PETER</t>
  </si>
  <si>
    <t>GANTZ SAND</t>
  </si>
  <si>
    <t>WAYSIDE 13</t>
  </si>
  <si>
    <t>BENOIST</t>
  </si>
  <si>
    <t>GUELPH</t>
  </si>
  <si>
    <t>THIRD DAKOTA J SAND</t>
  </si>
  <si>
    <t>FORT PAYNE</t>
  </si>
  <si>
    <t>SELMA CHALK</t>
  </si>
  <si>
    <t>AMERICAN ELECTRIC POWER STATE LEASE</t>
  </si>
  <si>
    <t>STERLING POOL 6</t>
  </si>
  <si>
    <t>GANTZ</t>
  </si>
  <si>
    <t>DOMENGINE</t>
  </si>
  <si>
    <t>WAGENET</t>
  </si>
  <si>
    <t>LANGDON SAND</t>
  </si>
  <si>
    <t>VAQUEROS</t>
  </si>
  <si>
    <t>LACEY SALT CAVERN</t>
  </si>
  <si>
    <t>STRAWN SAND</t>
  </si>
  <si>
    <t>DAKOTA J</t>
  </si>
  <si>
    <t>GENEVA</t>
  </si>
  <si>
    <t>ORISKANY SANDSTONE</t>
  </si>
  <si>
    <t>THAYNES</t>
  </si>
  <si>
    <t>SQUIRREL</t>
  </si>
  <si>
    <t>LINCOLN</t>
  </si>
  <si>
    <t>HENSON SAND</t>
  </si>
  <si>
    <t>REED CITY DOLOMITE</t>
  </si>
  <si>
    <t>ROSE RUN FORMATION</t>
  </si>
  <si>
    <t>NIAGARAN REEF</t>
  </si>
  <si>
    <t>ARBUCKLE</t>
  </si>
  <si>
    <t>BIG INJUN NINEVAH GORDON 50FT</t>
  </si>
  <si>
    <t>SALT SANDS</t>
  </si>
  <si>
    <t>TRULL 2</t>
  </si>
  <si>
    <t>MCDONALD</t>
  </si>
  <si>
    <t>BIG LIME STORAGE</t>
  </si>
  <si>
    <t>SCHLICKER</t>
  </si>
  <si>
    <t>FLORA</t>
  </si>
  <si>
    <t>REICHHOLD</t>
  </si>
  <si>
    <t>BRUER</t>
  </si>
  <si>
    <t>BUSCH</t>
  </si>
  <si>
    <t>MEYER</t>
  </si>
  <si>
    <t>CHESTER GAS POOL</t>
  </si>
  <si>
    <t>HUNDRED FOOT</t>
  </si>
  <si>
    <t>HUNTON</t>
  </si>
  <si>
    <t>CHERT</t>
  </si>
  <si>
    <t>STANTON</t>
  </si>
  <si>
    <t>SUNDANCE</t>
  </si>
  <si>
    <t>PECAN STATION(CANYON LIME)</t>
  </si>
  <si>
    <t>EAU CLAIRE</t>
  </si>
  <si>
    <t>CROWVILLE</t>
  </si>
  <si>
    <t>PINE PRAIRIE SALT DOME</t>
  </si>
  <si>
    <t>PUENTE</t>
  </si>
  <si>
    <t>PETERS</t>
  </si>
  <si>
    <t>GALESVILLE</t>
  </si>
  <si>
    <t>MARBLE FALLS LIME</t>
  </si>
  <si>
    <t>QUEEN</t>
  </si>
  <si>
    <t>ONONDOGA REEF</t>
  </si>
  <si>
    <t>GANTZ SANDSTONE</t>
  </si>
  <si>
    <t>MAXTON</t>
  </si>
  <si>
    <t>JAMES</t>
  </si>
  <si>
    <t>NUGGETT SAND</t>
  </si>
  <si>
    <t>SALADO SALT</t>
  </si>
  <si>
    <t>TONKAWA</t>
  </si>
  <si>
    <t>KNOX</t>
  </si>
  <si>
    <t>SUNBURST</t>
  </si>
  <si>
    <t>ONE HUNDRED FOOT SAN</t>
  </si>
  <si>
    <t>BYRD SALT DOME</t>
  </si>
  <si>
    <t>LOUANN SALT DOME</t>
  </si>
  <si>
    <t>WIDELL BARNHART OWEN</t>
  </si>
  <si>
    <t>DW 6-9</t>
  </si>
  <si>
    <t>STRATTON RIDGE GAS STORAGE CAVERN</t>
  </si>
  <si>
    <t>HARTSHORNE SAND</t>
  </si>
  <si>
    <t>TYONEK 64-5</t>
  </si>
  <si>
    <t>TYONEK 77-3</t>
  </si>
  <si>
    <t>TIONA</t>
  </si>
  <si>
    <t>MICHIGAN STRAY B</t>
  </si>
  <si>
    <t>THOMAS CORNERS</t>
  </si>
  <si>
    <t>J SAND</t>
  </si>
  <si>
    <t>BACON LIME AND RODESSA LIME</t>
  </si>
  <si>
    <t>MAXTON  BIG INJUN</t>
  </si>
  <si>
    <t>COCKFIELD D SAND</t>
  </si>
  <si>
    <t>MT  SIMON A</t>
  </si>
  <si>
    <t>CHAT</t>
  </si>
  <si>
    <t>FRIO</t>
  </si>
  <si>
    <t>CHANNEL BOCH SANDSTONE</t>
  </si>
  <si>
    <t>WOOLSEY SAND</t>
  </si>
  <si>
    <t>CYPRESS SAND</t>
  </si>
  <si>
    <t>L4</t>
  </si>
  <si>
    <t>TRENTON</t>
  </si>
  <si>
    <t>COZETTE</t>
  </si>
  <si>
    <t>BEND CONLOMERATE</t>
  </si>
  <si>
    <t>ONONDAGA</t>
  </si>
  <si>
    <t>DAKOTA D SAND</t>
  </si>
  <si>
    <t>FLINT</t>
  </si>
  <si>
    <t>TEXAS EASTERN TRANSMISSION  LP</t>
  </si>
  <si>
    <t>ACCIDENT       /ORISKANY</t>
  </si>
  <si>
    <t>GARRETT</t>
  </si>
  <si>
    <t>ENABLE GAS TRANSMISSION LLC</t>
  </si>
  <si>
    <t>ADA            /UPPER CROMWELL</t>
  </si>
  <si>
    <t>PONTOTOC</t>
  </si>
  <si>
    <t>ARLINGTON GAS STORAGE COMPANY LLC</t>
  </si>
  <si>
    <t>ADRIAN         /ADRIAN</t>
  </si>
  <si>
    <t>STEUBEN</t>
  </si>
  <si>
    <t>SOUTHERN STAR CENTRAL GAS PIPELINE</t>
  </si>
  <si>
    <t>ALDEN          /MISENER</t>
  </si>
  <si>
    <t>RICE</t>
  </si>
  <si>
    <t>TEXAS GAS TRANSMISSION CORPORATION</t>
  </si>
  <si>
    <t>ALFORD         /CYPRESS</t>
  </si>
  <si>
    <t>PIKE</t>
  </si>
  <si>
    <t>SOUTHERN CALIFORNIA GAS COMPANY</t>
  </si>
  <si>
    <t>ALISO CANYON   /SESNON-FREW</t>
  </si>
  <si>
    <t>LOS ANGELES</t>
  </si>
  <si>
    <t>CAGO INC</t>
  </si>
  <si>
    <t>CLAY</t>
  </si>
  <si>
    <t>ATMOS ENERGY CORPORATION</t>
  </si>
  <si>
    <t>AMORY STORAGE F/CARTER</t>
  </si>
  <si>
    <t>MONROE</t>
  </si>
  <si>
    <t>NORTHERN ILLINOIS GAS COMPANY</t>
  </si>
  <si>
    <t>ANCONA         /MT  SIMON</t>
  </si>
  <si>
    <t>LIVINGSTON</t>
  </si>
  <si>
    <t>ARCADIA GAS STORAGE LLC</t>
  </si>
  <si>
    <t>ARCADIA        /ARCADIA</t>
  </si>
  <si>
    <t>BIENVILLE</t>
  </si>
  <si>
    <t>COLUMBIA GAS TRANSMISSION LLC</t>
  </si>
  <si>
    <t>ARTEMAS A      /ORISKANY</t>
  </si>
  <si>
    <t>BEDFORD</t>
  </si>
  <si>
    <t>ARTEMAS B      /ORISKANY</t>
  </si>
  <si>
    <t>PUBLIC SERVICE COMPANY OF COLORADO</t>
  </si>
  <si>
    <t>ASBURY         /DAKOTA</t>
  </si>
  <si>
    <t>MESA</t>
  </si>
  <si>
    <t>AMEREN ILLINOIS</t>
  </si>
  <si>
    <t>ASHMORE        /PENNSYLVANIAN</t>
  </si>
  <si>
    <t>COLES</t>
  </si>
  <si>
    <t>HAMPSHIRE GAS CO</t>
  </si>
  <si>
    <t>AUGUSTA        /ORISKANY SAND</t>
  </si>
  <si>
    <t>HAMPSHIRE</t>
  </si>
  <si>
    <t>ANR PIPELINE COMPANY</t>
  </si>
  <si>
    <t>AUSTIN         /MICHIGAN STRAY</t>
  </si>
  <si>
    <t>MECOSTA</t>
  </si>
  <si>
    <t>WILLISTON BASIN INTERSTATE PIPELINE</t>
  </si>
  <si>
    <t>BAKER          /JUDITH RIVER</t>
  </si>
  <si>
    <t>FALLON</t>
  </si>
  <si>
    <t>HOUSTON PIPE LINE COMPANY</t>
  </si>
  <si>
    <t>BAMMEL         /COCKFIELD 6200</t>
  </si>
  <si>
    <t>HARRIS</t>
  </si>
  <si>
    <t>BARNSLEY       /BETHEL</t>
  </si>
  <si>
    <t>HOPKINS</t>
  </si>
  <si>
    <t>BEAR CREEK STORAGE COMPANY</t>
  </si>
  <si>
    <t>BEAR CREEK     /PETTIT</t>
  </si>
  <si>
    <t>NATIONAL FUEL GAS SUPPLY CORPORATION</t>
  </si>
  <si>
    <t>BEECH HILL STOR/ORISKANY</t>
  </si>
  <si>
    <t>ALLEGANY</t>
  </si>
  <si>
    <t>MICHIGAN CONSOLIDATED GAS COMPANY</t>
  </si>
  <si>
    <t>BELLE RIVER    /NIAGARAN/GUELPH</t>
  </si>
  <si>
    <t>ST CLAIR</t>
  </si>
  <si>
    <t>BELMOUTH STORAG/COOPER</t>
  </si>
  <si>
    <t>ELK</t>
  </si>
  <si>
    <t>BENNINGTON STOR/MEDINA</t>
  </si>
  <si>
    <t>ERIE</t>
  </si>
  <si>
    <t>BENTON         /CLINTON</t>
  </si>
  <si>
    <t>HOCKING</t>
  </si>
  <si>
    <t>ATMOS PIPELINE - TEXAS</t>
  </si>
  <si>
    <t>BETHEL         /LOUANNE SALT</t>
  </si>
  <si>
    <t>ANDERSON</t>
  </si>
  <si>
    <t>ENERGY TRANSFER FUEL LP</t>
  </si>
  <si>
    <t>BETHEL         /LOU ANN SALT 1</t>
  </si>
  <si>
    <t>BILLY CREEK    /FRONTIER</t>
  </si>
  <si>
    <t>JOHNSON</t>
  </si>
  <si>
    <t>GULF SOUTH PIPELINE</t>
  </si>
  <si>
    <t>BISTINEAU GAS S/PETTIT</t>
  </si>
  <si>
    <t>COLUMBIA GAS OF PA   INC</t>
  </si>
  <si>
    <t>BLACKHAUK STORA/BLACKHAWK</t>
  </si>
  <si>
    <t>BEAVER</t>
  </si>
  <si>
    <t>BLUE LAKE STORAGE COMPANY</t>
  </si>
  <si>
    <t>BLUE LAKE 18-A /BLUE LAKE 18-A</t>
  </si>
  <si>
    <t>KALKASKA</t>
  </si>
  <si>
    <t>BLUEWATER GAS STORAGE LLC</t>
  </si>
  <si>
    <t>BLUEWATER GAS S/COLUMBUS III</t>
  </si>
  <si>
    <t>BOARDWALK LOUISIANA MIDSTREAM LLC</t>
  </si>
  <si>
    <t>IBERIA</t>
  </si>
  <si>
    <t>COLORADO INTERSTATE GAS COMPANY</t>
  </si>
  <si>
    <t>BOEHM          /MORROW G AND KE</t>
  </si>
  <si>
    <t>MORRIS</t>
  </si>
  <si>
    <t>ENTERPRISE TEXAS PIPELINE</t>
  </si>
  <si>
    <t>BOLING         /GULFTERRA TEXAS</t>
  </si>
  <si>
    <t>WHARTON</t>
  </si>
  <si>
    <t>BON HARBOR     /MISSISSIPPIAN</t>
  </si>
  <si>
    <t>DAVIESS</t>
  </si>
  <si>
    <t>MISSISSIPPI HUB LLC</t>
  </si>
  <si>
    <t>BOND SALT DOME /</t>
  </si>
  <si>
    <t>BOONE MOUNTAIN /5TH VENANGO</t>
  </si>
  <si>
    <t>SOUTHWEST GAS STORAGE COMPANY</t>
  </si>
  <si>
    <t>BORCHERS NORTH /MORROW</t>
  </si>
  <si>
    <t>MEADE</t>
  </si>
  <si>
    <t>NORTHWESTERN CORP DBA NW ENERGY</t>
  </si>
  <si>
    <t>BOX ELDER      /EAGLE</t>
  </si>
  <si>
    <t>BLAINE</t>
  </si>
  <si>
    <t>MID CONTINENT CENTER</t>
  </si>
  <si>
    <t>BREHM          /SIMPSON</t>
  </si>
  <si>
    <t>DOMINION TRANSMISSION INC</t>
  </si>
  <si>
    <t>BRIDGEPORT     /FIFTH SAND</t>
  </si>
  <si>
    <t>BRINKER        /2ND BEREA</t>
  </si>
  <si>
    <t>CHEROKEE WELLS LLC</t>
  </si>
  <si>
    <t>BUFFALO        /BUFFALO</t>
  </si>
  <si>
    <t>WILSON</t>
  </si>
  <si>
    <t>SOURCEGAS DISTRIBUTION LLC</t>
  </si>
  <si>
    <t>BUNKER HILL    /SHANNON</t>
  </si>
  <si>
    <t>CARBON</t>
  </si>
  <si>
    <t>EQUITRANS L P</t>
  </si>
  <si>
    <t>BUNOLA         /BUNOLA</t>
  </si>
  <si>
    <t>ALLEGHENY</t>
  </si>
  <si>
    <t>CADEVILLE GAS STORAGE</t>
  </si>
  <si>
    <t>CADEVILLE      /JAMES SAND</t>
  </si>
  <si>
    <t>OUACHITA</t>
  </si>
  <si>
    <t>NATURAL GAS PIPELINE CO OF AMERICA</t>
  </si>
  <si>
    <t>CAIRO          /GALESVILLE MT.</t>
  </si>
  <si>
    <t>LOUISA</t>
  </si>
  <si>
    <t>CALEDONIA ENERGY PARTNERS LLC</t>
  </si>
  <si>
    <t>CALEDONIA      /CARTER</t>
  </si>
  <si>
    <t>LOWNDES</t>
  </si>
  <si>
    <t>DELTA NATURAL GAS COMPANY INC</t>
  </si>
  <si>
    <t>CANADA MOUNTAIN/119-G 34-21-1 3</t>
  </si>
  <si>
    <t>BELL</t>
  </si>
  <si>
    <t>COOK INLET NATURAL GAS STORAGE</t>
  </si>
  <si>
    <t>CANNERY LOOP   /STERLING C</t>
  </si>
  <si>
    <t>KENAI PENINSULA</t>
  </si>
  <si>
    <t>CITY OF ELIZABETHTOWN NATURAL GAS</t>
  </si>
  <si>
    <t>CECILIA STORAGE/LEGO/LAUREL</t>
  </si>
  <si>
    <t>HARDIN</t>
  </si>
  <si>
    <t>LOUISVILLE GAS AND ELECTRIC COMPANY</t>
  </si>
  <si>
    <t>CENTER         /CENTER</t>
  </si>
  <si>
    <t>METCALFE</t>
  </si>
  <si>
    <t>CENTRAL CHARLTO/SALINA A-1 / NI</t>
  </si>
  <si>
    <t>OTSEGO</t>
  </si>
  <si>
    <t>CENTRALIA      /PETRO</t>
  </si>
  <si>
    <t>MARION</t>
  </si>
  <si>
    <t>QUESTAR PIPELINE COMPANY</t>
  </si>
  <si>
    <t>CHALK CREEK    /KELVIN</t>
  </si>
  <si>
    <t>SUMMIT</t>
  </si>
  <si>
    <t>CHILES DOME    /WAPANUCKA</t>
  </si>
  <si>
    <t>COAL</t>
  </si>
  <si>
    <t>DOMINION EAST OHIO</t>
  </si>
  <si>
    <t>CHIPPEWA       /CLINTON</t>
  </si>
  <si>
    <t>CLAY BASIN     /DAKOTA</t>
  </si>
  <si>
    <t>DAGGETT</t>
  </si>
  <si>
    <t>CLEAR CREEK STORAGE COMPANY LLC</t>
  </si>
  <si>
    <t>CLEAR CREEK    /NUGGET</t>
  </si>
  <si>
    <t>UINTA</t>
  </si>
  <si>
    <t>CHEVRON PHILLIPS CHEMICAL CO LP</t>
  </si>
  <si>
    <t>CLEMENS  N.E. (/CLEMENS  N.E. C</t>
  </si>
  <si>
    <t>BRAZORIA</t>
  </si>
  <si>
    <t>COALVILLE      /LONGWALL</t>
  </si>
  <si>
    <t>COBB           /MOULTON</t>
  </si>
  <si>
    <t>COCO A         /ORISKANY</t>
  </si>
  <si>
    <t>KANAWHA</t>
  </si>
  <si>
    <t>COCO B         /ORISKANY</t>
  </si>
  <si>
    <t>COCO C         /ORISKANY</t>
  </si>
  <si>
    <t>COLD SPRINGS 1 /COLD SPRINGS 1</t>
  </si>
  <si>
    <t>ANR  PIPELINE COMPANY</t>
  </si>
  <si>
    <t>COLD SPRINGS 12/COLD SPRINGS 12</t>
  </si>
  <si>
    <t>COLD SPRINGS 31/COLD SPRINGS 31</t>
  </si>
  <si>
    <t>COLDEN STORAGE /MEDINA</t>
  </si>
  <si>
    <t>SEMCO ENERGY GAS COMPANY</t>
  </si>
  <si>
    <t>COLLINS FIELD  /COLLINS FIELD</t>
  </si>
  <si>
    <t>COLLINS STORAGE/MEDINA</t>
  </si>
  <si>
    <t>COLONY         /COLONY</t>
  </si>
  <si>
    <t>LAKE SHORE GAS STORAGE INC</t>
  </si>
  <si>
    <t>COLUMBIANA     /ORISKANY</t>
  </si>
  <si>
    <t>COLUMBUS       /NIAGARAN-GUELPH</t>
  </si>
  <si>
    <t>COLUMBUS CITY  /GALESVILLE MT.</t>
  </si>
  <si>
    <t>COMET          /COMET</t>
  </si>
  <si>
    <t>TAYLOR</t>
  </si>
  <si>
    <t>COOKS MILLS    /CYPRESS  ROSICL</t>
  </si>
  <si>
    <t>DOUGLAS</t>
  </si>
  <si>
    <t>CORRY STORAGE  /MEDINA</t>
  </si>
  <si>
    <t>CONSUMERS ENERGY COMPANY</t>
  </si>
  <si>
    <t>CRANBERRY LAKE /MICHIGAN STRAY</t>
  </si>
  <si>
    <t>CLARE</t>
  </si>
  <si>
    <t>CRAWFORD       /CLINTON</t>
  </si>
  <si>
    <t>CROFTON EAST   /MISSISSIPPIAN</t>
  </si>
  <si>
    <t>CHRISTIAN</t>
  </si>
  <si>
    <t>NORTHERN NATURAL GAS COMPANY</t>
  </si>
  <si>
    <t>CUNNINGHAM     /VIOLA  SIMPSON</t>
  </si>
  <si>
    <t>KINDERMORGAN TEXAS PIPELINE LP</t>
  </si>
  <si>
    <t>DAYTON NORTH   /LOUANN SALT</t>
  </si>
  <si>
    <t>LIBERTY</t>
  </si>
  <si>
    <t>ONEOK GAS STORAGE  LLC</t>
  </si>
  <si>
    <t>DEPEW          /DUTCHER</t>
  </si>
  <si>
    <t>CREEK</t>
  </si>
  <si>
    <t>DERBY STORAGE  /MEDINA</t>
  </si>
  <si>
    <t>DIXIE          /ABERDEEN</t>
  </si>
  <si>
    <t>HENDERSON</t>
  </si>
  <si>
    <t>CITIZENS ENERGY GROUP</t>
  </si>
  <si>
    <t>DIXON          /DEVONIAN</t>
  </si>
  <si>
    <t>GREENE</t>
  </si>
  <si>
    <t>DOE RUN        /DOE RUN</t>
  </si>
  <si>
    <t>DONEGAL        /GORDON ST</t>
  </si>
  <si>
    <t>DRY CREEK      /FRONTIER GREYBU</t>
  </si>
  <si>
    <t>DUNDEE         /ORISKANY</t>
  </si>
  <si>
    <t>SCHUYLER</t>
  </si>
  <si>
    <t>TEXAS EASTERN TRANSMISSION LP</t>
  </si>
  <si>
    <t>EARLY GROVE    /EARLY GROVE</t>
  </si>
  <si>
    <t>EAST BRANCH STO/COOPER</t>
  </si>
  <si>
    <t>WARREN</t>
  </si>
  <si>
    <t>EAST DIAMOND   /BETHEL SANDSTON</t>
  </si>
  <si>
    <t>EAST INDEPENDEN/ORISKANY</t>
  </si>
  <si>
    <t>EAST MAHONEY   /DAKOTA   SUNDAN</t>
  </si>
  <si>
    <t>CENTURY ALUMINUM SEBREE</t>
  </si>
  <si>
    <t>EAST SLAUGHTERS/PENNSYLVANIA</t>
  </si>
  <si>
    <t>ENABLE MISSISSIPPI RIVER TRANSM CORP</t>
  </si>
  <si>
    <t>EAST UNIONVILLE/VAUGHN</t>
  </si>
  <si>
    <t>EATON RAPIDS GAS STORAGE SYSTEM</t>
  </si>
  <si>
    <t>EATON RAPIDS   /EATON RAPIDS</t>
  </si>
  <si>
    <t>INGHAM</t>
  </si>
  <si>
    <t>EDEN           /CYPRESS</t>
  </si>
  <si>
    <t>EDMOND         /RED FORK</t>
  </si>
  <si>
    <t>LOGAN</t>
  </si>
  <si>
    <t>EGAN STORAGE DO/N A</t>
  </si>
  <si>
    <t>ACADIA</t>
  </si>
  <si>
    <t>ELK BASIN      /CLOVERLY</t>
  </si>
  <si>
    <t>CONVERSE</t>
  </si>
  <si>
    <t>ELK CITY       /BURGESS</t>
  </si>
  <si>
    <t>ELLISBURG      /ORISKANY</t>
  </si>
  <si>
    <t>POTTER</t>
  </si>
  <si>
    <t>ELLISBURG STORA/ORISKANY</t>
  </si>
  <si>
    <t>TRANSCONTINENTAL GAS PIPELINE COMPAN</t>
  </si>
  <si>
    <t>EMINENCE       /EMINENCE SALT D</t>
  </si>
  <si>
    <t>COVINGTON</t>
  </si>
  <si>
    <t>CHAPARRAL ENERGY LLC</t>
  </si>
  <si>
    <t>ENFISCO GAS STO/PENNSYLVANIA</t>
  </si>
  <si>
    <t>TRUNKLINE GAS COMPANY</t>
  </si>
  <si>
    <t>EPPS           /MONROE GAS ROCK</t>
  </si>
  <si>
    <t>EAST CARROLL</t>
  </si>
  <si>
    <t>NGO DEVELOPMENT CORPORATION</t>
  </si>
  <si>
    <t>ERIC STORAGE   /CLINTON SANDS</t>
  </si>
  <si>
    <t>LICKING</t>
  </si>
  <si>
    <t>EXCELSIOR 6    /EXCELSIOR 6</t>
  </si>
  <si>
    <t>ONEOK TEXAS GAS STORAGE LP</t>
  </si>
  <si>
    <t>FELMAC         /YATES</t>
  </si>
  <si>
    <t>GAINES</t>
  </si>
  <si>
    <t>FINLEYVILLE    /FINLEYVILLE</t>
  </si>
  <si>
    <t>FLANK          /MORROW AND CHER</t>
  </si>
  <si>
    <t>BACA</t>
  </si>
  <si>
    <t>LACLEDE GAS COMPANY</t>
  </si>
  <si>
    <t>FLORISSANT     /ST. PETER SANDS</t>
  </si>
  <si>
    <t>ST LOUIS</t>
  </si>
  <si>
    <t>FORT MORGAN    /DAKOTA D</t>
  </si>
  <si>
    <t>MORGAN</t>
  </si>
  <si>
    <t>FOUR CORNERS   /SALINA NIAGARAN</t>
  </si>
  <si>
    <t>MONROE GAS STORAGE COMPANY LLC</t>
  </si>
  <si>
    <t>FOUR MILE CREEK/CARTER B SANDST</t>
  </si>
  <si>
    <t>FREDONIA       /CHERRYVALE</t>
  </si>
  <si>
    <t>FREEBIRD GAS STORAGE LLC</t>
  </si>
  <si>
    <t>FREEBIRD STORAG/</t>
  </si>
  <si>
    <t>LAMAR</t>
  </si>
  <si>
    <t>FREEBURG       /CYPRESS</t>
  </si>
  <si>
    <t>FRUITA         /BUCKHORN</t>
  </si>
  <si>
    <t>GABOR WERTZ    /CLINTON</t>
  </si>
  <si>
    <t>GALBRAITH STORA/1ST SHEFFIELD</t>
  </si>
  <si>
    <t>JEFFERSON</t>
  </si>
  <si>
    <t>GAMBLE HAYDEN  /BAYARD</t>
  </si>
  <si>
    <t>LEA</t>
  </si>
  <si>
    <t>GILL RANCH STORAGE LLC</t>
  </si>
  <si>
    <t>GILL RANCH     /STARKEY</t>
  </si>
  <si>
    <t>MADERA</t>
  </si>
  <si>
    <t>GLADY          /CHERT  ORISKANY</t>
  </si>
  <si>
    <t>RANDOLPH</t>
  </si>
  <si>
    <t>GLASFORD STORAG/GLASFORD</t>
  </si>
  <si>
    <t>GOODWELL       /MICHIGAN STRAY</t>
  </si>
  <si>
    <t>NEWAYGO</t>
  </si>
  <si>
    <t>GOODWIN STORAGE/EVANS SANDSTONE</t>
  </si>
  <si>
    <t>GRAHAM LAKE    /TAR SPRINGS</t>
  </si>
  <si>
    <t>MUHLENBERG</t>
  </si>
  <si>
    <t>PONTCHARTRAIN NATURAL GAS SYSTEM</t>
  </si>
  <si>
    <t>GRAND BAYOU    /NAPOLEONVILLE</t>
  </si>
  <si>
    <t>ASSUMPTION</t>
  </si>
  <si>
    <t>GRANDVIEW      /MISSISSIPPIAN</t>
  </si>
  <si>
    <t>NORTHERN INDIANA PUBLIC SVC  C</t>
  </si>
  <si>
    <t>GRASS CREEK    /MT SIMON</t>
  </si>
  <si>
    <t>FULTON</t>
  </si>
  <si>
    <t>GREENLICK      /ORISKANY</t>
  </si>
  <si>
    <t>GREENWOOD      /ORISKANY</t>
  </si>
  <si>
    <t>GUERNSEY       /ORISKANY</t>
  </si>
  <si>
    <t>HANSON         /TAR SPRINGS</t>
  </si>
  <si>
    <t>HARDY STORAGE COMPANY LLC</t>
  </si>
  <si>
    <t>HARDY          /ORISKANY</t>
  </si>
  <si>
    <t>HARRISON       /ORISKANY</t>
  </si>
  <si>
    <t>HASKELL        /BOOCH</t>
  </si>
  <si>
    <t>MUSKOGEE</t>
  </si>
  <si>
    <t>PETAL GAS STORAGE LLC</t>
  </si>
  <si>
    <t>HATTIESBURG    /PETAL SALT DOME</t>
  </si>
  <si>
    <t>FORREST</t>
  </si>
  <si>
    <t>HAWESVILLE N W /MISSISSIPPIAN</t>
  </si>
  <si>
    <t>HANCOCK</t>
  </si>
  <si>
    <t>HAYES          /HAYES</t>
  </si>
  <si>
    <t>TENNESSEE GAS PIPELINE COMPANY</t>
  </si>
  <si>
    <t>HEBRON         /ORISKANY</t>
  </si>
  <si>
    <t>CRANBERRY PIPELINE CORPORATION</t>
  </si>
  <si>
    <t>HEIZER X-1     /BIG LIME</t>
  </si>
  <si>
    <t>HENDERSON STORA/1 &amp; 3 VENANGO</t>
  </si>
  <si>
    <t>MERCER</t>
  </si>
  <si>
    <t>HERSCHER       /GAILSVILLE  MT</t>
  </si>
  <si>
    <t>KANKAKEE</t>
  </si>
  <si>
    <t>HERSCHER NORTHW/MT. SIMON</t>
  </si>
  <si>
    <t>HESSEN         /NIAGARAN</t>
  </si>
  <si>
    <t>HICKORY        /MISSISSIPPIAN</t>
  </si>
  <si>
    <t>HILL LAKE GAS STORAGE LLC</t>
  </si>
  <si>
    <t>HIL LAKE       /LAKE SAND</t>
  </si>
  <si>
    <t>EASTLAND</t>
  </si>
  <si>
    <t>LOWER COLORADO RIVER AUTHORITY</t>
  </si>
  <si>
    <t>HILBIG GAS STOR/HILBIG UNIT</t>
  </si>
  <si>
    <t>BASTROP</t>
  </si>
  <si>
    <t>HILLSBORO      /ST. PETER</t>
  </si>
  <si>
    <t>INDIANA GAS COMPANY DBA VECTREN</t>
  </si>
  <si>
    <t>HINDUSTAN      /DEVONIAN</t>
  </si>
  <si>
    <t>EQT GATHERING</t>
  </si>
  <si>
    <t>HOLBROOK       /GANTZ SAND</t>
  </si>
  <si>
    <t>HOLLAND STORAGE/MEDINA</t>
  </si>
  <si>
    <t>HOLMES         /CLINTON</t>
  </si>
  <si>
    <t>HONEOYE STORAGE CORPORATION</t>
  </si>
  <si>
    <t>HONEOYE        /HONEOYE</t>
  </si>
  <si>
    <t>ONTARIO</t>
  </si>
  <si>
    <t>HONOR RANCHO   /WAYSIDE 13</t>
  </si>
  <si>
    <t>HOOKDALE       /BENOIST</t>
  </si>
  <si>
    <t>HOWELL         /GUELPH</t>
  </si>
  <si>
    <t>HOWESVILLE     /DEVONIAN</t>
  </si>
  <si>
    <t>HUDSON         /MT. SIMON</t>
  </si>
  <si>
    <t>MCLEAN</t>
  </si>
  <si>
    <t>PEOPLES TWP LLC</t>
  </si>
  <si>
    <t>HUGHES         /HUGHES</t>
  </si>
  <si>
    <t>BUTLER</t>
  </si>
  <si>
    <t>HUNT           /ORISKANY</t>
  </si>
  <si>
    <t>HUNTERS CAVE   /HUNTERS CAVE</t>
  </si>
  <si>
    <t>KINDER MORGAN INTERSTATE GAS TRNAMIS</t>
  </si>
  <si>
    <t>HUNTSMAN       /THIRD DAKOTA J</t>
  </si>
  <si>
    <t>CHEYENNE</t>
  </si>
  <si>
    <t>CITIZENS GAS UTILITY DISTRICT</t>
  </si>
  <si>
    <t>INDIAN CREEK   /FORT PAYNE</t>
  </si>
  <si>
    <t>IRA            /SALINA NIAGARAN</t>
  </si>
  <si>
    <t>JACKSON GAS STO/SELMA CHALK</t>
  </si>
  <si>
    <t>RANKIN</t>
  </si>
  <si>
    <t>PUGET SOUND ENERGY</t>
  </si>
  <si>
    <t>JACKSON PRAIRIE/ZONES 2 &amp; 9</t>
  </si>
  <si>
    <t>LEWIS</t>
  </si>
  <si>
    <t>JEFFERSON ISLAND STORAGE AND HUB LLC</t>
  </si>
  <si>
    <t>JEFFERSON ISLAN/AMERICAN ELECTR</t>
  </si>
  <si>
    <t>JOHNSTON CITY  /TAR SPRINGS</t>
  </si>
  <si>
    <t>WILLIAMSON</t>
  </si>
  <si>
    <t>KATY HUB &amp; STOR/FULSHEAR (HILLE</t>
  </si>
  <si>
    <t>FORT BEND</t>
  </si>
  <si>
    <t>KEELOR STORAGE /COOPER</t>
  </si>
  <si>
    <t>MCKEAN</t>
  </si>
  <si>
    <t>HILCORP ALASKA LLC</t>
  </si>
  <si>
    <t>KENAI          /STERLING POOL 6</t>
  </si>
  <si>
    <t>KENNEDY LOST CR/GANTZ</t>
  </si>
  <si>
    <t>KEOTA          /ST. PETER</t>
  </si>
  <si>
    <t>KETTLE ISLAND  /PIONEER # 1 2 4</t>
  </si>
  <si>
    <t>KINDER MORGAN KEYSTONE GAS STORAGE</t>
  </si>
  <si>
    <t>KEYSTONE       /</t>
  </si>
  <si>
    <t>WINKLER</t>
  </si>
  <si>
    <t>KINTER         /KINTER</t>
  </si>
  <si>
    <t>INDIANA</t>
  </si>
  <si>
    <t>LODI GAS STORAGE LLC</t>
  </si>
  <si>
    <t>KIRBY HILLS    /DOMENGINE</t>
  </si>
  <si>
    <t>SOLANO</t>
  </si>
  <si>
    <t>KIRBY HILLS    /WAGENET</t>
  </si>
  <si>
    <t>KIRK RANCH (BOB/CLOVERLY</t>
  </si>
  <si>
    <t>FREMONT</t>
  </si>
  <si>
    <t>KIRKWOOD       /MISSISSIPPIAN</t>
  </si>
  <si>
    <t>KONOLD         /LANGDON SAND</t>
  </si>
  <si>
    <t>LA GOLETA      /VAQUEROS</t>
  </si>
  <si>
    <t>SANTA BARBARA</t>
  </si>
  <si>
    <t>LACEY STORAGE  /LACEY SALT CAVE</t>
  </si>
  <si>
    <t>BARRY</t>
  </si>
  <si>
    <t>LAKE BLOOMINGTO/MT. SIMON</t>
  </si>
  <si>
    <t>LAKE DALLAS    /STRAWN SAND</t>
  </si>
  <si>
    <t>DENTON</t>
  </si>
  <si>
    <t>LANHAM         /BIG LIME</t>
  </si>
  <si>
    <t>LA-PAN         /CHAPPEL LIME</t>
  </si>
  <si>
    <t>LATIGO         /DAKOTA J</t>
  </si>
  <si>
    <t>ARAPAHOE</t>
  </si>
  <si>
    <t>LAUREL         /CLINTON</t>
  </si>
  <si>
    <t>LAWTONS STORAGE/MEDINA</t>
  </si>
  <si>
    <t>LEE 11         /WATSON O`DELL</t>
  </si>
  <si>
    <t>CALHOUN</t>
  </si>
  <si>
    <t>LEE 2          /HARRIS 1-2</t>
  </si>
  <si>
    <t>LEE 8 STORAGE PARTNERSHIP</t>
  </si>
  <si>
    <t>LEE 8          /NIAGARAN</t>
  </si>
  <si>
    <t>LEESVILLE      /GENEVA</t>
  </si>
  <si>
    <t>LAWRENCE</t>
  </si>
  <si>
    <t>LEIDY TAMARACK /ORISKANY SANDST</t>
  </si>
  <si>
    <t>LENOX          /SALINA NIAGARAN</t>
  </si>
  <si>
    <t>MACOMB</t>
  </si>
  <si>
    <t>LEROY          /THAYNES</t>
  </si>
  <si>
    <t>LEXINGTON      /MT. SIMON</t>
  </si>
  <si>
    <t>MCDONOUGH</t>
  </si>
  <si>
    <t>LIBERTY NORTH  /SQUIRREL</t>
  </si>
  <si>
    <t>MONTGOMERY</t>
  </si>
  <si>
    <t>LIBERTY SOUTH  /SQUIRREL</t>
  </si>
  <si>
    <t>LICK BRANCH UNI/FT. PAYNE</t>
  </si>
  <si>
    <t>SCOTT</t>
  </si>
  <si>
    <t>LIMESTONE STORA/ORISKANY</t>
  </si>
  <si>
    <t>CATTARAUGUS</t>
  </si>
  <si>
    <t>LINCOLN STORAGE/LINCOLN</t>
  </si>
  <si>
    <t>LINCOLN-FREEMAN/MICHIGAN STRAY</t>
  </si>
  <si>
    <t>LITTLE CAPON   /ORISKANY SAND</t>
  </si>
  <si>
    <t>LODI           /MIDLAND</t>
  </si>
  <si>
    <t>SAN JOAQUIN</t>
  </si>
  <si>
    <t>LODI           /DOMENGINE</t>
  </si>
  <si>
    <t>LOGANSPORT     /LOGANSPORT</t>
  </si>
  <si>
    <t>ENLINK MIDSTREAM SERVICES LLC</t>
  </si>
  <si>
    <t>LONE CAMP(600) /</t>
  </si>
  <si>
    <t>PALO PINTO</t>
  </si>
  <si>
    <t>SOURCEGAS DISTRIBUTION LLC ARKANSAS</t>
  </si>
  <si>
    <t>LONE ELM       /HENSON SAND</t>
  </si>
  <si>
    <t>FRANKLIN</t>
  </si>
  <si>
    <t>SOUTHERN INDIANA GAS &amp; ELECTRIC</t>
  </si>
  <si>
    <t>LOOGOOTEE      /LOOGOOTEE</t>
  </si>
  <si>
    <t>LOOP           /YATES</t>
  </si>
  <si>
    <t>LORAIN         /CLINTON</t>
  </si>
  <si>
    <t>LOREED         /REED CITY DOLOM</t>
  </si>
  <si>
    <t>OSCEOLA</t>
  </si>
  <si>
    <t>PACIFIC GAS AND ELECTRIC COMPANY</t>
  </si>
  <si>
    <t>LOS MEDANOS    /DOMENGINE</t>
  </si>
  <si>
    <t>CONTRA COSTA</t>
  </si>
  <si>
    <t>LOUDON         /DEVONIAN</t>
  </si>
  <si>
    <t>FAYETTE</t>
  </si>
  <si>
    <t>LOVE STORAGE   /ROSE RUN FORMAT</t>
  </si>
  <si>
    <t>PERRY</t>
  </si>
  <si>
    <t>LUCAS          /CLINTON</t>
  </si>
  <si>
    <t>ASHLAND</t>
  </si>
  <si>
    <t>LYON 29        /NIAGARAN REEF</t>
  </si>
  <si>
    <t>OAKLAND</t>
  </si>
  <si>
    <t>LYONS          /ARBUCKLE</t>
  </si>
  <si>
    <t>MAGNOLIA DEEP  /MAGNOLIA DEEP</t>
  </si>
  <si>
    <t>LARUE</t>
  </si>
  <si>
    <t>MAGNOLIA GAS ST/SALT DOME</t>
  </si>
  <si>
    <t>MAGNOLIA UPPER /MAGNOLIA UPPER</t>
  </si>
  <si>
    <t>MAJORSVILLE DP /BIG INJUN NINEV</t>
  </si>
  <si>
    <t>MINGO</t>
  </si>
  <si>
    <t>MAJORSVILLE SH /SALT SANDS</t>
  </si>
  <si>
    <t>PEOPLES GAS LIGHT AND COKE COMPANY</t>
  </si>
  <si>
    <t>MANLOVE FIELD (/</t>
  </si>
  <si>
    <t>CHAMPAIGN</t>
  </si>
  <si>
    <t>MAPLE LAKE     /MAPLE LAKE</t>
  </si>
  <si>
    <t>TRES PALACIOS GAS STORAGE LLC</t>
  </si>
  <si>
    <t>MARKHAM        /TRULL 2</t>
  </si>
  <si>
    <t>MATAGORDA</t>
  </si>
  <si>
    <t>UNDERGROUND SERVICES MARKHAM LP</t>
  </si>
  <si>
    <t>MARKHAM        /LOUANN SALT</t>
  </si>
  <si>
    <t>MARKLE STORAGE /5TH VENANGO</t>
  </si>
  <si>
    <t>MARYSVILLE STOR/MORTON #16 MORT</t>
  </si>
  <si>
    <t>MCARTHUR       /CLINTON</t>
  </si>
  <si>
    <t>VINTON</t>
  </si>
  <si>
    <t>MCDONALD ISLAND/MCDONALD</t>
  </si>
  <si>
    <t>BAY GAS STORAGE COMPANY LTD</t>
  </si>
  <si>
    <t>MCINTOSH SALT D/</t>
  </si>
  <si>
    <t>MCLOUTH        /MCLOUTH</t>
  </si>
  <si>
    <t>MEDINA         /CLINTON</t>
  </si>
  <si>
    <t>UGI STORAGE COMPANY</t>
  </si>
  <si>
    <t>MEEKER         /ORISKANY</t>
  </si>
  <si>
    <t>MIDLAND        /BETHEL</t>
  </si>
  <si>
    <t>MIDWAY         /TAR SPRINGS</t>
  </si>
  <si>
    <t>SPENCER</t>
  </si>
  <si>
    <t>TEAVEE OIL AND GAS INC</t>
  </si>
  <si>
    <t>MIDWAY-EXTRA   /BIG LIME STORAG</t>
  </si>
  <si>
    <t>PUTNAM</t>
  </si>
  <si>
    <t>EGYPTIAN GAS STORAGE CORPORATION</t>
  </si>
  <si>
    <t>MILLS          /TAR SPRINGS</t>
  </si>
  <si>
    <t>GALLATIN</t>
  </si>
  <si>
    <t>MINERAL CITY   /DEVONIAN</t>
  </si>
  <si>
    <t>NW NATURAL</t>
  </si>
  <si>
    <t>MIST           /SCHLICKER</t>
  </si>
  <si>
    <t>COLUMBIA</t>
  </si>
  <si>
    <t>MIST           /FLORA</t>
  </si>
  <si>
    <t>MIST           /REICHHOLD</t>
  </si>
  <si>
    <t>MIST           /AL`S POOL</t>
  </si>
  <si>
    <t>MIST           /BRUER</t>
  </si>
  <si>
    <t>MIST           /BUSCH</t>
  </si>
  <si>
    <t>MIST           /MEYER</t>
  </si>
  <si>
    <t>MOBLEY         /MOBLEY</t>
  </si>
  <si>
    <t>WETZEL</t>
  </si>
  <si>
    <t>MONROE CITY    /MONROE CITY</t>
  </si>
  <si>
    <t>MOSS BLUFF STOR/N/A</t>
  </si>
  <si>
    <t>SOUTHERN NATURAL GAS COMPANY</t>
  </si>
  <si>
    <t>MULDON         /CHESTER GAS POO</t>
  </si>
  <si>
    <t>MULDRAUGH      /MULDRAUGH</t>
  </si>
  <si>
    <t>PEOPLES NATURAL GAS COMPANY</t>
  </si>
  <si>
    <t>MURRYSVILLE    /HUNDRED FOOT</t>
  </si>
  <si>
    <t>NGO TRANSMISSION INC</t>
  </si>
  <si>
    <t>MUSKIE STORAGE /CLINTON SANDS</t>
  </si>
  <si>
    <t>MUTTONVILLE    /SALINA A-1 / NI</t>
  </si>
  <si>
    <t>BRIDGELINE HOLDINGS LP</t>
  </si>
  <si>
    <t>NAPOLEON       /NS-1</t>
  </si>
  <si>
    <t>ASCENSION</t>
  </si>
  <si>
    <t>NASHVILLE STORA/MEDINA</t>
  </si>
  <si>
    <t>LEAF RIVER ENERGY CENTER LLC</t>
  </si>
  <si>
    <t>NEW HONE DOME  /</t>
  </si>
  <si>
    <t>JASPER</t>
  </si>
  <si>
    <t>NEW YORK STORAG/CHAPPEL LIME</t>
  </si>
  <si>
    <t>NORTH GREENWOOD/ORISKANY</t>
  </si>
  <si>
    <t>NORTH HOPETON  /HUNTON</t>
  </si>
  <si>
    <t>WOODS</t>
  </si>
  <si>
    <t>NORTH LANSING  /RODESSA - YOUNG</t>
  </si>
  <si>
    <t>NORTH SUMMIT   /CHERT</t>
  </si>
  <si>
    <t>NORTH WELDA    /COLONY</t>
  </si>
  <si>
    <t>NORTHVILLE     /SALINA NIAGARAN</t>
  </si>
  <si>
    <t>WASHTENAW</t>
  </si>
  <si>
    <t>OAKFORD        /MURRYSVILLE</t>
  </si>
  <si>
    <t>WESTMORELAND</t>
  </si>
  <si>
    <t>OAKTOWN        /STANTON</t>
  </si>
  <si>
    <t>OIL SPRINGS    /SUNDANCE</t>
  </si>
  <si>
    <t>OLIVER         /PENNSYLVANIA</t>
  </si>
  <si>
    <t>POSEY</t>
  </si>
  <si>
    <t>OSAGE          /BURGESS</t>
  </si>
  <si>
    <t>OVERISEL       /A-2 CARBONATE</t>
  </si>
  <si>
    <t>ALLEGAN</t>
  </si>
  <si>
    <t>MICHIGAN GAS UTILITIES CORPORATION</t>
  </si>
  <si>
    <t>PARTELLO       /CAL-LEE</t>
  </si>
  <si>
    <t>PAVONIA        /CLINTON</t>
  </si>
  <si>
    <t>FORT CONCHO GAS STORAGE INC</t>
  </si>
  <si>
    <t>PECAN STATION  /PECAN STATION(C</t>
  </si>
  <si>
    <t>TOM GREEN</t>
  </si>
  <si>
    <t>PECATONICA     /EAU CLAIRE</t>
  </si>
  <si>
    <t>EAST CHEYENNE GAS STORAGE LLC</t>
  </si>
  <si>
    <t>PEETZ WEST     /WEST PEETZ</t>
  </si>
  <si>
    <t>PERRY STORAGE  /CLINTON SANDS</t>
  </si>
  <si>
    <t>PERRYSBURG STOR/MEDINA</t>
  </si>
  <si>
    <t>PERRYVILLE GAS STORAGE LLC</t>
  </si>
  <si>
    <t>PERRYVILLE     /CROWVILLE</t>
  </si>
  <si>
    <t>PETAL          /PETAL SALT DOME</t>
  </si>
  <si>
    <t>PICKTON        /BACON-LIME</t>
  </si>
  <si>
    <t>UNDERGROUND STORAGE  LLC</t>
  </si>
  <si>
    <t>PIERCE JUNCTION/PIERCE JUNCTION</t>
  </si>
  <si>
    <t>PINE PRAIRIE ENERGY CENTER LLC</t>
  </si>
  <si>
    <t>PINE PRAIRIE   /PINE PRAIRIE SA</t>
  </si>
  <si>
    <t>EVANGELINE</t>
  </si>
  <si>
    <t>PIQUA          /COLONY</t>
  </si>
  <si>
    <t>WOODSON</t>
  </si>
  <si>
    <t>PLAYA DEL REY  /PUENTE</t>
  </si>
  <si>
    <t>PLEASANT CREEK /PETERS</t>
  </si>
  <si>
    <t>YOLO</t>
  </si>
  <si>
    <t>PONTIAC        /MT. SIMON</t>
  </si>
  <si>
    <t>PONTIAC        /GALESVILLE</t>
  </si>
  <si>
    <t>BOBCAT GAS STORAGE</t>
  </si>
  <si>
    <t>PORT BARRE SALT/PORT BARRE SALT</t>
  </si>
  <si>
    <t>ST LANDRY</t>
  </si>
  <si>
    <t>PORTMAN        /PORTMAN</t>
  </si>
  <si>
    <t>POTTSVILLE SOUT/MARBLE FALLS LI</t>
  </si>
  <si>
    <t>HAMILTON</t>
  </si>
  <si>
    <t>PRATT          /PRATT</t>
  </si>
  <si>
    <t>PRETTY CREEK UN/BELUGA 51-5</t>
  </si>
  <si>
    <t>TYONEK QUAD</t>
  </si>
  <si>
    <t>CENTRAL VALLEY GAS STORAGE LLC</t>
  </si>
  <si>
    <t>PRINCETON GAS  /PRINCETON GAS</t>
  </si>
  <si>
    <t>COLUSA</t>
  </si>
  <si>
    <t>PUTTYGUT       /SALINA NIAGARAN</t>
  </si>
  <si>
    <t>QUEEN STORAGE  /QUEEN</t>
  </si>
  <si>
    <t>FOREST</t>
  </si>
  <si>
    <t>QUINLAN        /ONONDOGA REEF</t>
  </si>
  <si>
    <t>RACKET  NEW BER/GANTZ SANDSTONE</t>
  </si>
  <si>
    <t>RITCHIE</t>
  </si>
  <si>
    <t>RAGER MOUNTAIN /ORISKANY</t>
  </si>
  <si>
    <t>RALEIGH CITY   /MAXTON</t>
  </si>
  <si>
    <t>RALEIGH</t>
  </si>
  <si>
    <t>RAPID RIVER 35 /RAPID RIVER 35</t>
  </si>
  <si>
    <t>RAY            /SALINA NIAGARAN</t>
  </si>
  <si>
    <t>REDFIELD       /ST. PETER ELGIN</t>
  </si>
  <si>
    <t>DALLAS</t>
  </si>
  <si>
    <t>REED CITY      /MICHIGAN STRAY</t>
  </si>
  <si>
    <t>RHODES         /RHODES</t>
  </si>
  <si>
    <t>RIPLEY         /ORISKANY</t>
  </si>
  <si>
    <t>JACKSON</t>
  </si>
  <si>
    <t>RIVERSIDE      /MICHIGAN STRAY</t>
  </si>
  <si>
    <t>MISSAUKEE</t>
  </si>
  <si>
    <t>ROCKPORT       /ORISKANY</t>
  </si>
  <si>
    <t>WIRT</t>
  </si>
  <si>
    <t>ROUNDUP        /J-SAND</t>
  </si>
  <si>
    <t>ROYAL CENTER   /TRENTON &amp; MT  S</t>
  </si>
  <si>
    <t>CASS</t>
  </si>
  <si>
    <t>RUSTON         /JAMES</t>
  </si>
  <si>
    <t>RYCKMAN CREEK RESOURCES LLC</t>
  </si>
  <si>
    <t>RYCKMAN CREEK  /NUGGETT SAND</t>
  </si>
  <si>
    <t>SABINSVILLE    /ORISKANY</t>
  </si>
  <si>
    <t>SALADO         /SALADO SALT</t>
  </si>
  <si>
    <t>SALEM          /A-2 CARBONATE</t>
  </si>
  <si>
    <t>SALT PLAINS STORAGE LLC</t>
  </si>
  <si>
    <t>SALT PLAINS STO/TONKAWA</t>
  </si>
  <si>
    <t>GRADY</t>
  </si>
  <si>
    <t>SALTVILLE STORA/</t>
  </si>
  <si>
    <t>SAYRE          /PANHANDLE - DOL</t>
  </si>
  <si>
    <t>BECKHAM</t>
  </si>
  <si>
    <t>SCIOTA         /MT.SIMON</t>
  </si>
  <si>
    <t>SELLERSBURG    /KNOX</t>
  </si>
  <si>
    <t>CLARK</t>
  </si>
  <si>
    <t>SENECA LAKE STO/SENECA LAKE STO</t>
  </si>
  <si>
    <t>SHANGHAI       /GALESVILLE</t>
  </si>
  <si>
    <t>SHARON         /ORISKANY</t>
  </si>
  <si>
    <t>SHELBY         /SUNBURST</t>
  </si>
  <si>
    <t>TOOLE</t>
  </si>
  <si>
    <t>SHERIDAN STORAG/MEDINA</t>
  </si>
  <si>
    <t>CHAUTAUQUA</t>
  </si>
  <si>
    <t>SHIRLEY        /SHIRLEY</t>
  </si>
  <si>
    <t>DODDRIDGE</t>
  </si>
  <si>
    <t>SIMPSON CHAPEL /DEVONIAN</t>
  </si>
  <si>
    <t>SKIN CREEK     /SKIN CREEK</t>
  </si>
  <si>
    <t>SORRENTO       /UNDERGROUND STO</t>
  </si>
  <si>
    <t>SOUTH BEND     /ONE HUNDRED FOO</t>
  </si>
  <si>
    <t>ARMSTRONG</t>
  </si>
  <si>
    <t>SOUTH BRYSON   /SOUTH BRYSON</t>
  </si>
  <si>
    <t>JACK</t>
  </si>
  <si>
    <t>SOUTH CHESTER 1/SALINA A-1/ NIA</t>
  </si>
  <si>
    <t>SOUTH WELDA    /COLONY</t>
  </si>
  <si>
    <t>SG RESOURCES MISSISSIPPI LLC</t>
  </si>
  <si>
    <t>SOUTHERN PINES /BYRD SALT DOME</t>
  </si>
  <si>
    <t>GOLDEN TRIANGLE STORAGE INC</t>
  </si>
  <si>
    <t>SPINDLETOP     /SALT DOME</t>
  </si>
  <si>
    <t>PB ENERGY STORAGE SERVICES INC</t>
  </si>
  <si>
    <t>SPINDLETOP     /SPINDLETOP</t>
  </si>
  <si>
    <t>CENTANA INTERSTATE PIPELINE LLC</t>
  </si>
  <si>
    <t>SPINDLETOP     /LOUANN SALT DOM</t>
  </si>
  <si>
    <t>ST  CHARLES    /MISSISSIPPIAN</t>
  </si>
  <si>
    <t>ST MARYS STORAG/5TH VENANGO</t>
  </si>
  <si>
    <t>ST. JACOB      /ST. PETER</t>
  </si>
  <si>
    <t>MADISON</t>
  </si>
  <si>
    <t>CENTRAL NEW YORK OIL AND GAS COMPANY</t>
  </si>
  <si>
    <t>STAGECOACH     /WIDELL BARNHART</t>
  </si>
  <si>
    <t>STARK-SUMMIT   /CLINTON</t>
  </si>
  <si>
    <t>STARK</t>
  </si>
  <si>
    <t>STECKMAN RIDGE LP</t>
  </si>
  <si>
    <t>STECKMAN RIDGE /ORISKANY</t>
  </si>
  <si>
    <t>KINDER MORGAN TEJAS PIPELINE LP</t>
  </si>
  <si>
    <t>STRATTON RIDGE /STRATTON RIDGE</t>
  </si>
  <si>
    <t>DOW PL CO</t>
  </si>
  <si>
    <t>STRATTON RIDGE /DW 6-9</t>
  </si>
  <si>
    <t>FREEPORT LNG DEVELOPMENT LP</t>
  </si>
  <si>
    <t>ENABLE MIDSTREAM PARTNERSENOGEX</t>
  </si>
  <si>
    <t>STUART STORAGE /HARTSHORNE SAND</t>
  </si>
  <si>
    <t>SUMMIT STORAGE /ORISKANY</t>
  </si>
  <si>
    <t>SWAN CREEK     /SALINA NIAGARAN</t>
  </si>
  <si>
    <t>SWANSON RIVER  /TYONEK 64-5</t>
  </si>
  <si>
    <t>SWANSON RIVER  /TYONEK 77-3</t>
  </si>
  <si>
    <t>SWARTS AND SWAR/SWARTS AND SWAR</t>
  </si>
  <si>
    <t>SWEDE HILL STOR/TIONA</t>
  </si>
  <si>
    <t>SWITZ CITY     /DEVONIAN</t>
  </si>
  <si>
    <t>TAGGART        /MICHIGAN STRAY</t>
  </si>
  <si>
    <t>TEPE           /TEPE</t>
  </si>
  <si>
    <t>TERRA ALTA     /CHERT  ORISKANY</t>
  </si>
  <si>
    <t>PRESTON</t>
  </si>
  <si>
    <t>TERRA ALTA SOUT/CHERT  ORISKANY</t>
  </si>
  <si>
    <t>THOMAS CORNER  /THOMAS CORNERS</t>
  </si>
  <si>
    <t>TILDEN         /CYPRESS</t>
  </si>
  <si>
    <t>TIOGA          /ORISKANY</t>
  </si>
  <si>
    <t>TOTEM STORAGE  /J SAND</t>
  </si>
  <si>
    <t>ADAMS</t>
  </si>
  <si>
    <t>TRI-CITIES     /BACON LIME AND</t>
  </si>
  <si>
    <t>TROY GROVE     /MT. SIMON</t>
  </si>
  <si>
    <t>LA SALLE</t>
  </si>
  <si>
    <t>TRUITTSBURG    /BAYARD</t>
  </si>
  <si>
    <t>TUSCARORA STORA/ORISKANY</t>
  </si>
  <si>
    <t>UNIONVILLE     /DEVONIAN</t>
  </si>
  <si>
    <t>VARDY          /VARDY</t>
  </si>
  <si>
    <t>VICTORY A      /MAXTON</t>
  </si>
  <si>
    <t>VICTORY B      /MAXTON  BIG INJ</t>
  </si>
  <si>
    <t>WASHINGTON     /COCKFIELD D SAN</t>
  </si>
  <si>
    <t>WASHINGTON 10 C/NIAGARAN/GUELPH</t>
  </si>
  <si>
    <t>EL PASO NATURAL GAS COMPANY</t>
  </si>
  <si>
    <t>WASHINGTON RANC/MORROW</t>
  </si>
  <si>
    <t>EDDY</t>
  </si>
  <si>
    <t>CENTERPOINT ENERGY</t>
  </si>
  <si>
    <t>WATERVILLE     /MT  SIMON A</t>
  </si>
  <si>
    <t>WASECA</t>
  </si>
  <si>
    <t>WAVERLY        /ST. PETER</t>
  </si>
  <si>
    <t>WAYNE          /CLINTON</t>
  </si>
  <si>
    <t>WEAVER         /CLINTON</t>
  </si>
  <si>
    <t>WEBB           /CHAT</t>
  </si>
  <si>
    <t>GRANT</t>
  </si>
  <si>
    <t>WEBSTER        /MURRYSVILLE</t>
  </si>
  <si>
    <t>WELLENDORF STOR/5TH VENANGO</t>
  </si>
  <si>
    <t>WELLINGTON     /CLINTON</t>
  </si>
  <si>
    <t>KINDERMORGAN TEJAS PIPELINE LLC</t>
  </si>
  <si>
    <t>WEST CLEAR LAKE/FRIO</t>
  </si>
  <si>
    <t>WEST COLUMBUS  /NIAGARAN-GUELPH</t>
  </si>
  <si>
    <t>WEST GREENVILLE/BETHEL</t>
  </si>
  <si>
    <t>WEST INDEPENDEN/ORISKANY</t>
  </si>
  <si>
    <t>WEST UNIONVILLE/VAUGHN</t>
  </si>
  <si>
    <t>WETUMKA        /CHANNEL BOCH SA</t>
  </si>
  <si>
    <t>WHARTON STORAGE/ORISKANY</t>
  </si>
  <si>
    <t>WHITE OAK      /WOOLSEY SAND</t>
  </si>
  <si>
    <t>WHITE RIVER    /CYPRESS SAND</t>
  </si>
  <si>
    <t>WILD GOOSE STORAGE INC</t>
  </si>
  <si>
    <t>WILD GOOSE     /L4</t>
  </si>
  <si>
    <t>BUTTE</t>
  </si>
  <si>
    <t>WILFRED        /GENEVA</t>
  </si>
  <si>
    <t>SULLIVAN</t>
  </si>
  <si>
    <t>WINFIELD       /MICHIGAN STRAY</t>
  </si>
  <si>
    <t>WINTERFIELD    /MICHIGAN STRAY</t>
  </si>
  <si>
    <t>WOLCOTT        /TRENTON</t>
  </si>
  <si>
    <t>WHITE</t>
  </si>
  <si>
    <t>ROCKY MOUNTAIN NATURAL GAS</t>
  </si>
  <si>
    <t>WOLF CREEK     /COZETTE</t>
  </si>
  <si>
    <t>PITKIN</t>
  </si>
  <si>
    <t>WOODHULL       /ORISKANY</t>
  </si>
  <si>
    <t>WORSHAM STEED GAS STORAGE LLC</t>
  </si>
  <si>
    <t>WORSHAM STEED  /BEND CONLOMERAT</t>
  </si>
  <si>
    <t>WORTHINGTON    /DEVONIAN</t>
  </si>
  <si>
    <t>WYCKOFF GAS STORAGE</t>
  </si>
  <si>
    <t>WYCKOFF        /ONONDAGA</t>
  </si>
  <si>
    <t>YOUNG          /DAKOTA D SAND</t>
  </si>
  <si>
    <t>ZANE           /CLINTON</t>
  </si>
  <si>
    <t>MUSKINGUM</t>
  </si>
  <si>
    <t>ZANE STORAGE   /CLINTON SANDS</t>
  </si>
  <si>
    <t>ZOAR STORAGE   /FLINT</t>
  </si>
  <si>
    <t>BLUE LAKE 18A</t>
  </si>
  <si>
    <t>STATE</t>
  </si>
  <si>
    <t>LAST_7</t>
  </si>
  <si>
    <t>COUNTYNAME</t>
  </si>
  <si>
    <t>NAME1</t>
  </si>
  <si>
    <t>FIELD_RES</t>
  </si>
  <si>
    <t>FIELD_TYPE</t>
  </si>
  <si>
    <t>CompanyName (No Dupes)</t>
  </si>
  <si>
    <t>ATMOS PIPELINE TEXAS</t>
  </si>
  <si>
    <t>FieldNameList</t>
  </si>
  <si>
    <t>ReservoirNameList</t>
  </si>
  <si>
    <t>LINCOLN FREEMAN</t>
  </si>
  <si>
    <t>SALINA A1 NIAGARAN REEF</t>
  </si>
  <si>
    <t>BOARDWALK STORA BAYOU CHOCTAW W</t>
  </si>
  <si>
    <t>COLD SPRINGS 12 RESERVOIR</t>
  </si>
  <si>
    <t>COLD SPRINGS 31 RESERVOIR</t>
  </si>
  <si>
    <t>EXCELSIOR 6 RESERVOIR</t>
  </si>
  <si>
    <t>RAPID RIVER 35 RESERVOIR</t>
  </si>
  <si>
    <t>COLD SPRINGS 1 RESERVOIR</t>
  </si>
  <si>
    <t>ADRIAN RESERVOIR</t>
  </si>
  <si>
    <t>SENECA LAKE STORAGE RESERVOIR</t>
  </si>
  <si>
    <t>BLUE LAKE 18A RESERVOIR</t>
  </si>
  <si>
    <t>PORT BARRE SALT DOME RESERVOIR</t>
  </si>
  <si>
    <t>NS1 RESERVOIR</t>
  </si>
  <si>
    <t>UNDERGROUND STORAGE DOME 1 AND 2</t>
  </si>
  <si>
    <t>AMBASSADOR MISSISSIPPI LIME</t>
  </si>
  <si>
    <t>AMBASSADOR MIS CHAPPEL LIME</t>
  </si>
  <si>
    <t>CAMBRIDGE RESOURCES INC</t>
  </si>
  <si>
    <t>FT PAYNE</t>
  </si>
  <si>
    <t>PRINCETON GAS RESERVOIR</t>
  </si>
  <si>
    <t>BUFFALO RESERVOIR</t>
  </si>
  <si>
    <t>CLEMENS NE FRIO B</t>
  </si>
  <si>
    <t>CLEMENS NE CAVERN NO 20</t>
  </si>
  <si>
    <t>LEGO LAUREL</t>
  </si>
  <si>
    <t>COLUMBIA GAS OF PA INC</t>
  </si>
  <si>
    <t>A2 CARBONATE</t>
  </si>
  <si>
    <t>HEIZER X1</t>
  </si>
  <si>
    <t>STARK SUMMIT</t>
  </si>
  <si>
    <t>RACKET NEW BERNE</t>
  </si>
  <si>
    <t>ADA FIELD</t>
  </si>
  <si>
    <t>ST JACOB</t>
  </si>
  <si>
    <t>ENBRIDGE G AND P</t>
  </si>
  <si>
    <t>SECOND BEREA</t>
  </si>
  <si>
    <t>CHERT ORISKANY</t>
  </si>
  <si>
    <t>DW 6_9</t>
  </si>
  <si>
    <t>PEETZWEST RESERVOIR</t>
  </si>
  <si>
    <t>EATON RAPIDS RESERVOIR</t>
  </si>
  <si>
    <t>LONE CAMP 600</t>
  </si>
  <si>
    <t>ST PETER</t>
  </si>
  <si>
    <t>BACON LIME</t>
  </si>
  <si>
    <t>LOU ANN SALT 1 2A 3</t>
  </si>
  <si>
    <t>SOUTH BRYSON FIELD</t>
  </si>
  <si>
    <t>ENSTOR GRAMA RIDGE STORAGE AND TRANSP</t>
  </si>
  <si>
    <t>FULSHEAR HILLEBRENNER</t>
  </si>
  <si>
    <t>ENSTOR KATY STORAGE AND TRANSPLP</t>
  </si>
  <si>
    <t>KATY HUB AND STORAGE</t>
  </si>
  <si>
    <t>GULFTERRA TEXAS PIPELINE LP</t>
  </si>
  <si>
    <t>SALT DOME RESERVOIR</t>
  </si>
  <si>
    <t>LOU ANNE SALT DOME</t>
  </si>
  <si>
    <t>SALT DOME RES</t>
  </si>
  <si>
    <t>BELUGA 51 5</t>
  </si>
  <si>
    <t>TYONEK 64 5</t>
  </si>
  <si>
    <t>TYONEK 77 3</t>
  </si>
  <si>
    <t>HONEOYE FIELD</t>
  </si>
  <si>
    <t>UNKNOWN KEYSTONE</t>
  </si>
  <si>
    <t>STRATTON RIDGE FIELD</t>
  </si>
  <si>
    <t>STRATTON RIDGE RES</t>
  </si>
  <si>
    <t>ST PETER SANDSTONE</t>
  </si>
  <si>
    <t>LEE_8</t>
  </si>
  <si>
    <t>CENTER RES</t>
  </si>
  <si>
    <t>DOE RUN RES</t>
  </si>
  <si>
    <t>MAGNOLIA DEEP RES</t>
  </si>
  <si>
    <t>MAGNOLIA UPPER RES</t>
  </si>
  <si>
    <t>MULDRAUGH RES</t>
  </si>
  <si>
    <t>NIAGARAN_GUELPH</t>
  </si>
  <si>
    <t>CAL_LEE</t>
  </si>
  <si>
    <t>UNKNOWN BOND SALT</t>
  </si>
  <si>
    <t>ONE AND THREE VENANGO</t>
  </si>
  <si>
    <t>FIRST SHEFFIELD</t>
  </si>
  <si>
    <t>FIFTH VENANGO</t>
  </si>
  <si>
    <t>MEDINA RES</t>
  </si>
  <si>
    <t>GAILSVILLE MT SIMON</t>
  </si>
  <si>
    <t>GALESVILLE MT SIMON ST PETER</t>
  </si>
  <si>
    <t>CYPRESS ROSICLARE</t>
  </si>
  <si>
    <t>PANHANDLE DOLOMATE</t>
  </si>
  <si>
    <t>RODESSA YOUNG</t>
  </si>
  <si>
    <t>PONTIAC GALESVILLE</t>
  </si>
  <si>
    <t>PONTIAC MT SIMON</t>
  </si>
  <si>
    <t>NORTHERN INDIANA PUBLIC SVC C</t>
  </si>
  <si>
    <t>TRENTON AND MT SIMON</t>
  </si>
  <si>
    <t>VIOLA SIMPSON</t>
  </si>
  <si>
    <t>ST PETER ELGIN MT SIMON</t>
  </si>
  <si>
    <t>ALS POOL</t>
  </si>
  <si>
    <t>ONEOK GAS STORAGE LLC</t>
  </si>
  <si>
    <t>SPINDLETOP RES</t>
  </si>
  <si>
    <t>UNKNOWN MANLOVE FIELD</t>
  </si>
  <si>
    <t>MANLOVE FIELD 009843</t>
  </si>
  <si>
    <t>MURRYSVILLE FIELD</t>
  </si>
  <si>
    <t>HUGHES FIELD</t>
  </si>
  <si>
    <t>KINTER FIELD</t>
  </si>
  <si>
    <t>PORTMAN FIELD</t>
  </si>
  <si>
    <t>VARDY FIELD</t>
  </si>
  <si>
    <t>ZONES 2 AND 9</t>
  </si>
  <si>
    <t>COLLINS FIELD RES</t>
  </si>
  <si>
    <t>HARRIS 1_2</t>
  </si>
  <si>
    <t>LEE_2</t>
  </si>
  <si>
    <t>MORTON NO 16 MORTON NO 17_21</t>
  </si>
  <si>
    <t>LEE_11</t>
  </si>
  <si>
    <t>WATSON ODELL</t>
  </si>
  <si>
    <t>KIRK RANCH BOBBY BURNS NO 1</t>
  </si>
  <si>
    <t>DAKOTA SUNDANCE</t>
  </si>
  <si>
    <t>SESNON FREW</t>
  </si>
  <si>
    <t>SOUTHERN INDIANA GAS AND ELECTRIC</t>
  </si>
  <si>
    <t>PENNSYLVANIA RES</t>
  </si>
  <si>
    <t>MCLOUTH FIELD</t>
  </si>
  <si>
    <t>MIDWAY_EXTRA</t>
  </si>
  <si>
    <t>NA NOT AVAILABLE</t>
  </si>
  <si>
    <t>UNKNOWN SALTVILLE</t>
  </si>
  <si>
    <t>MIDLAND TX</t>
  </si>
  <si>
    <t>BETHEL RES</t>
  </si>
  <si>
    <t>MARKHAM FIELD</t>
  </si>
  <si>
    <t>UNDERGROUND STORAGE LLC</t>
  </si>
  <si>
    <t>L4 RES</t>
  </si>
  <si>
    <t>BEND CONGLOMERATE</t>
  </si>
  <si>
    <t>Posey</t>
  </si>
  <si>
    <t>BIG INJUN 50 FT</t>
  </si>
  <si>
    <t>MAXTON BIG INJUN</t>
  </si>
  <si>
    <t>UNKNOWN MCINTOSH</t>
  </si>
  <si>
    <t>PIONEER NO 1 2 4 AND 6 WELLS</t>
  </si>
  <si>
    <t>KINDER MORGAN TEJAS PIPELINE LLC</t>
  </si>
  <si>
    <t>LA_PAN</t>
  </si>
  <si>
    <t>TRI_CITIES</t>
  </si>
  <si>
    <t>JEFFERSON ISLAND STORAGE AND HUB LLC FIELD</t>
  </si>
  <si>
    <t>ONE_19_G 34_21_1 34_22_2 34_18_1A 34_22</t>
  </si>
  <si>
    <t>UNKNOWN LONE CAMP</t>
  </si>
  <si>
    <t>Roster Page 3</t>
  </si>
  <si>
    <t>Roster Page 4</t>
  </si>
  <si>
    <t>SecondaryID</t>
  </si>
  <si>
    <t>02800006IL</t>
  </si>
  <si>
    <t>02800024IL</t>
  </si>
  <si>
    <t>02800016IL</t>
  </si>
  <si>
    <t>02800014IL</t>
  </si>
  <si>
    <t>02800002IL</t>
  </si>
  <si>
    <t>02800018IL</t>
  </si>
  <si>
    <t>02800020IL</t>
  </si>
  <si>
    <t>02800010IL</t>
  </si>
  <si>
    <t>02800004IL</t>
  </si>
  <si>
    <t>02800008IL</t>
  </si>
  <si>
    <t>02800012IL</t>
  </si>
  <si>
    <t>02800022IL</t>
  </si>
  <si>
    <t>02600002MI</t>
  </si>
  <si>
    <t>02600008MI</t>
  </si>
  <si>
    <t>02600004MI</t>
  </si>
  <si>
    <t>02600006MI</t>
  </si>
  <si>
    <t>33200030MI</t>
  </si>
  <si>
    <t>33200018MI</t>
  </si>
  <si>
    <t>33200032MI</t>
  </si>
  <si>
    <t>33200012MI</t>
  </si>
  <si>
    <t>33200024MI</t>
  </si>
  <si>
    <t>33200006MI</t>
  </si>
  <si>
    <t>33200028MI</t>
  </si>
  <si>
    <t>33200016MI</t>
  </si>
  <si>
    <t>33200010MI</t>
  </si>
  <si>
    <t>33200004MI</t>
  </si>
  <si>
    <t>02700002LA</t>
  </si>
  <si>
    <t>02650006NY</t>
  </si>
  <si>
    <t>02650004NY</t>
  </si>
  <si>
    <t>02650002NY</t>
  </si>
  <si>
    <t>33850004MS</t>
  </si>
  <si>
    <t>65100008KY</t>
  </si>
  <si>
    <t>69570010KY</t>
  </si>
  <si>
    <t>69570016KY</t>
  </si>
  <si>
    <t>14000002KY</t>
  </si>
  <si>
    <t>33850002MS</t>
  </si>
  <si>
    <t>69570006KY</t>
  </si>
  <si>
    <t>69570004KY</t>
  </si>
  <si>
    <t>69570014KY</t>
  </si>
  <si>
    <t>69570018KY</t>
  </si>
  <si>
    <t>65100002KS</t>
  </si>
  <si>
    <t>65100004KS</t>
  </si>
  <si>
    <t>69570002KY</t>
  </si>
  <si>
    <t>28700006TX</t>
  </si>
  <si>
    <t>28700014TX</t>
  </si>
  <si>
    <t>28700010TX</t>
  </si>
  <si>
    <t>28700012TX</t>
  </si>
  <si>
    <t>28700004TX</t>
  </si>
  <si>
    <t>04500002AL</t>
  </si>
  <si>
    <t>05000002LA</t>
  </si>
  <si>
    <t>05150002MI</t>
  </si>
  <si>
    <t>05200002MI</t>
  </si>
  <si>
    <t>43900002LA</t>
  </si>
  <si>
    <t>05050002LA</t>
  </si>
  <si>
    <t>05100004LA</t>
  </si>
  <si>
    <t>05100002LA</t>
  </si>
  <si>
    <t>06050002LA</t>
  </si>
  <si>
    <t>04000002TX</t>
  </si>
  <si>
    <t>10600002MS</t>
  </si>
  <si>
    <t>05300002TN</t>
  </si>
  <si>
    <t>69700002TX</t>
  </si>
  <si>
    <t>33750002MN</t>
  </si>
  <si>
    <t>08200002NY</t>
  </si>
  <si>
    <t>07000002CA</t>
  </si>
  <si>
    <t>02740002KY</t>
  </si>
  <si>
    <t>06750002OK</t>
  </si>
  <si>
    <t>65250004KS</t>
  </si>
  <si>
    <t>65250002KS</t>
  </si>
  <si>
    <t>44300002TX</t>
  </si>
  <si>
    <t>09060006IN</t>
  </si>
  <si>
    <t>09060012IN</t>
  </si>
  <si>
    <t>09060004IN</t>
  </si>
  <si>
    <t>09060008IN</t>
  </si>
  <si>
    <t>09060002IN</t>
  </si>
  <si>
    <t>09060010IN</t>
  </si>
  <si>
    <t>05350002TN</t>
  </si>
  <si>
    <t>14800002KY</t>
  </si>
  <si>
    <t>06000002WY</t>
  </si>
  <si>
    <t>09300010KS</t>
  </si>
  <si>
    <t>09300002CO</t>
  </si>
  <si>
    <t>09300004CO</t>
  </si>
  <si>
    <t>09300008CO</t>
  </si>
  <si>
    <t>09300012CO</t>
  </si>
  <si>
    <t>09300006CO</t>
  </si>
  <si>
    <t>10020002PA</t>
  </si>
  <si>
    <t>10050006PA</t>
  </si>
  <si>
    <t>10050012PA</t>
  </si>
  <si>
    <t>10050076OH</t>
  </si>
  <si>
    <t>10050054OH</t>
  </si>
  <si>
    <t>10050068WV</t>
  </si>
  <si>
    <t>10050038WV</t>
  </si>
  <si>
    <t>10050032WV</t>
  </si>
  <si>
    <t>10050026OH</t>
  </si>
  <si>
    <t>10050056PA</t>
  </si>
  <si>
    <t>10050086NY</t>
  </si>
  <si>
    <t>10050052WV</t>
  </si>
  <si>
    <t>10050084NY</t>
  </si>
  <si>
    <t>10050014OH</t>
  </si>
  <si>
    <t>10050028PA</t>
  </si>
  <si>
    <t>10050002OH</t>
  </si>
  <si>
    <t>10050046WV</t>
  </si>
  <si>
    <t>10050064WV</t>
  </si>
  <si>
    <t>10050004OH</t>
  </si>
  <si>
    <t>10050030OH</t>
  </si>
  <si>
    <t>10050024OH</t>
  </si>
  <si>
    <t>10050044WV</t>
  </si>
  <si>
    <t>10050060WV</t>
  </si>
  <si>
    <t>10050018OH</t>
  </si>
  <si>
    <t>10050020OH</t>
  </si>
  <si>
    <t>10050082NY</t>
  </si>
  <si>
    <t>10050010OH</t>
  </si>
  <si>
    <t>10050048WV</t>
  </si>
  <si>
    <t>10050074WV</t>
  </si>
  <si>
    <t>10050066WV</t>
  </si>
  <si>
    <t>10050062WV</t>
  </si>
  <si>
    <t>10050080WV</t>
  </si>
  <si>
    <t>10050034WV</t>
  </si>
  <si>
    <t>10050072OH</t>
  </si>
  <si>
    <t>10050088OH</t>
  </si>
  <si>
    <t>10050008OH</t>
  </si>
  <si>
    <t>10050022OH</t>
  </si>
  <si>
    <t>10500026MI</t>
  </si>
  <si>
    <t>10500010MI</t>
  </si>
  <si>
    <t>10500004MI</t>
  </si>
  <si>
    <t>10500006MI</t>
  </si>
  <si>
    <t>10500016MI</t>
  </si>
  <si>
    <t>10500028MI</t>
  </si>
  <si>
    <t>10500008MI</t>
  </si>
  <si>
    <t>10500002MI</t>
  </si>
  <si>
    <t>10500020MI</t>
  </si>
  <si>
    <t>10500014MI</t>
  </si>
  <si>
    <t>10500022MI</t>
  </si>
  <si>
    <t>10500018MI</t>
  </si>
  <si>
    <t>10500012MI</t>
  </si>
  <si>
    <t>10500024MI</t>
  </si>
  <si>
    <t>19300002AK</t>
  </si>
  <si>
    <t>06100002WV</t>
  </si>
  <si>
    <t>06100004WV</t>
  </si>
  <si>
    <t>11250004KY</t>
  </si>
  <si>
    <t>11250002KY</t>
  </si>
  <si>
    <t>14400006OH</t>
  </si>
  <si>
    <t>14400008OH</t>
  </si>
  <si>
    <t>14400004OH</t>
  </si>
  <si>
    <t>10750024WV</t>
  </si>
  <si>
    <t>10750028PA</t>
  </si>
  <si>
    <t>10750018PA</t>
  </si>
  <si>
    <t>10750006PA</t>
  </si>
  <si>
    <t>10750026WV</t>
  </si>
  <si>
    <t>10750010PA</t>
  </si>
  <si>
    <t>10750020PA</t>
  </si>
  <si>
    <t>10750008PA</t>
  </si>
  <si>
    <t>10750030NY</t>
  </si>
  <si>
    <t>10750002WV</t>
  </si>
  <si>
    <t>10750014PA</t>
  </si>
  <si>
    <t>10750012PA</t>
  </si>
  <si>
    <t>10750016PA</t>
  </si>
  <si>
    <t>10750004PA</t>
  </si>
  <si>
    <t>10750022NY</t>
  </si>
  <si>
    <t>12000002TX</t>
  </si>
  <si>
    <t>10950002CO</t>
  </si>
  <si>
    <t>51950002MI</t>
  </si>
  <si>
    <t>14500002IL</t>
  </si>
  <si>
    <t>14700002NM</t>
  </si>
  <si>
    <t>03300006OK</t>
  </si>
  <si>
    <t>03300004OK</t>
  </si>
  <si>
    <t>03300002LA</t>
  </si>
  <si>
    <t>66000004OK</t>
  </si>
  <si>
    <t>66000002OK</t>
  </si>
  <si>
    <t>33820004LA</t>
  </si>
  <si>
    <t>33820006IL</t>
  </si>
  <si>
    <t>33820002LA</t>
  </si>
  <si>
    <t>11200002TX</t>
  </si>
  <si>
    <t>63970004TX</t>
  </si>
  <si>
    <t>63970002TX</t>
  </si>
  <si>
    <t>33900002TX</t>
  </si>
  <si>
    <t>11000002NM</t>
  </si>
  <si>
    <t>03600004TX</t>
  </si>
  <si>
    <t>03600006TX</t>
  </si>
  <si>
    <t>67700002TX</t>
  </si>
  <si>
    <t>15000002PA</t>
  </si>
  <si>
    <t>16500002PA</t>
  </si>
  <si>
    <t>16500016WV</t>
  </si>
  <si>
    <t>16500008PA</t>
  </si>
  <si>
    <t>16500036PA</t>
  </si>
  <si>
    <t>16500030WV</t>
  </si>
  <si>
    <t>16500020PA</t>
  </si>
  <si>
    <t>16500028WV</t>
  </si>
  <si>
    <t>16500022WV</t>
  </si>
  <si>
    <t>16500012WV</t>
  </si>
  <si>
    <t>16500010PA</t>
  </si>
  <si>
    <t>16500040PA</t>
  </si>
  <si>
    <t>16500024WV</t>
  </si>
  <si>
    <t>16500014WV</t>
  </si>
  <si>
    <t>16500018WV</t>
  </si>
  <si>
    <t>16500032PA</t>
  </si>
  <si>
    <t>16500004PA</t>
  </si>
  <si>
    <t>16500038PA</t>
  </si>
  <si>
    <t>16500034PA</t>
  </si>
  <si>
    <t>28750002TX</t>
  </si>
  <si>
    <t>11500002AL</t>
  </si>
  <si>
    <t>11300002TX</t>
  </si>
  <si>
    <t>11100002CA</t>
  </si>
  <si>
    <t>16600002TX</t>
  </si>
  <si>
    <t>66300004LA</t>
  </si>
  <si>
    <t>66300002MS</t>
  </si>
  <si>
    <t>66300006LA</t>
  </si>
  <si>
    <t>20200002WV</t>
  </si>
  <si>
    <t>20200004WV</t>
  </si>
  <si>
    <t>10100002WV</t>
  </si>
  <si>
    <t>19200008AK</t>
  </si>
  <si>
    <t>19200006AK</t>
  </si>
  <si>
    <t>19200002AK</t>
  </si>
  <si>
    <t>19200004AK</t>
  </si>
  <si>
    <t>19000002TX</t>
  </si>
  <si>
    <t>21530002NY</t>
  </si>
  <si>
    <t>21970002TX</t>
  </si>
  <si>
    <t>23750016IN</t>
  </si>
  <si>
    <t>23750014IN</t>
  </si>
  <si>
    <t>23750010IN</t>
  </si>
  <si>
    <t>23750012IN</t>
  </si>
  <si>
    <t>25000002LA</t>
  </si>
  <si>
    <t>25200002NE</t>
  </si>
  <si>
    <t>25350002TX</t>
  </si>
  <si>
    <t>02850002TX</t>
  </si>
  <si>
    <t>02860002TX</t>
  </si>
  <si>
    <t>25300000TX</t>
  </si>
  <si>
    <t>27100002MO</t>
  </si>
  <si>
    <t>27250002OH</t>
  </si>
  <si>
    <t>26100002MS</t>
  </si>
  <si>
    <t>28400002MI</t>
  </si>
  <si>
    <t>37940006CA</t>
  </si>
  <si>
    <t>37940008CA</t>
  </si>
  <si>
    <t>37940004CA</t>
  </si>
  <si>
    <t>37940002CA</t>
  </si>
  <si>
    <t>30000002KY</t>
  </si>
  <si>
    <t>30000010KY</t>
  </si>
  <si>
    <t>30000008KY</t>
  </si>
  <si>
    <t>30000006KY</t>
  </si>
  <si>
    <t>30000004KY</t>
  </si>
  <si>
    <t>21200002TX</t>
  </si>
  <si>
    <t>32600002MI</t>
  </si>
  <si>
    <t>32600014MI</t>
  </si>
  <si>
    <t>32600012MI</t>
  </si>
  <si>
    <t>32600010MI</t>
  </si>
  <si>
    <t>32600008MI</t>
  </si>
  <si>
    <t>32750002MI</t>
  </si>
  <si>
    <t>25750002KS</t>
  </si>
  <si>
    <t>25750006KS</t>
  </si>
  <si>
    <t>33650002MS</t>
  </si>
  <si>
    <t>31000002MS</t>
  </si>
  <si>
    <t>35400058NY</t>
  </si>
  <si>
    <t>35400008PA</t>
  </si>
  <si>
    <t>35400060NY</t>
  </si>
  <si>
    <t>35400010PA</t>
  </si>
  <si>
    <t>35400068NY</t>
  </si>
  <si>
    <t>35400020NY</t>
  </si>
  <si>
    <t>35400012PA</t>
  </si>
  <si>
    <t>35400046NY</t>
  </si>
  <si>
    <t>35400002PA</t>
  </si>
  <si>
    <t>35400066NY</t>
  </si>
  <si>
    <t>35400036PA</t>
  </si>
  <si>
    <t>35400026PA</t>
  </si>
  <si>
    <t>35400042PA</t>
  </si>
  <si>
    <t>35400048NY</t>
  </si>
  <si>
    <t>35400034PA</t>
  </si>
  <si>
    <t>35400062NY</t>
  </si>
  <si>
    <t>35400052NY</t>
  </si>
  <si>
    <t>35400028PA</t>
  </si>
  <si>
    <t>35400044NY</t>
  </si>
  <si>
    <t>35400056NY</t>
  </si>
  <si>
    <t>35400018PA</t>
  </si>
  <si>
    <t>35400054NY</t>
  </si>
  <si>
    <t>35400024PA</t>
  </si>
  <si>
    <t>35400064PA</t>
  </si>
  <si>
    <t>35400032PA</t>
  </si>
  <si>
    <t>35400004NY</t>
  </si>
  <si>
    <t>35400030PA</t>
  </si>
  <si>
    <t>35400014NY</t>
  </si>
  <si>
    <t>35400038PA</t>
  </si>
  <si>
    <t>35400050NY</t>
  </si>
  <si>
    <t>36200014IA</t>
  </si>
  <si>
    <t>36200002IA</t>
  </si>
  <si>
    <t>36200010IL</t>
  </si>
  <si>
    <t>36200006IL</t>
  </si>
  <si>
    <t>36200004IL</t>
  </si>
  <si>
    <t>36200012IA</t>
  </si>
  <si>
    <t>36200008IL</t>
  </si>
  <si>
    <t>36200016TX</t>
  </si>
  <si>
    <t>36200018OK</t>
  </si>
  <si>
    <t>35650004OH</t>
  </si>
  <si>
    <t>35650002OH</t>
  </si>
  <si>
    <t>35600006OH</t>
  </si>
  <si>
    <t>35600002OH</t>
  </si>
  <si>
    <t>35600008OH</t>
  </si>
  <si>
    <t>37950010IL</t>
  </si>
  <si>
    <t>37950004IL</t>
  </si>
  <si>
    <t>37950008IL</t>
  </si>
  <si>
    <t>37950016IL</t>
  </si>
  <si>
    <t>37950006IL</t>
  </si>
  <si>
    <t>37950012IL</t>
  </si>
  <si>
    <t>37950002IL</t>
  </si>
  <si>
    <t>37950014IL</t>
  </si>
  <si>
    <t>37960004IN</t>
  </si>
  <si>
    <t>37960002IN</t>
  </si>
  <si>
    <t>38000006KS</t>
  </si>
  <si>
    <t>38000002KS</t>
  </si>
  <si>
    <t>38000004IA</t>
  </si>
  <si>
    <t>34250004MT</t>
  </si>
  <si>
    <t>34250006MT</t>
  </si>
  <si>
    <t>34250008MT</t>
  </si>
  <si>
    <t>34250002MT</t>
  </si>
  <si>
    <t>38320008OR</t>
  </si>
  <si>
    <t>38320010OR</t>
  </si>
  <si>
    <t>38320012OR</t>
  </si>
  <si>
    <t>38320004OR</t>
  </si>
  <si>
    <t>38320014OR</t>
  </si>
  <si>
    <t>38320006OR</t>
  </si>
  <si>
    <t>38320002OR</t>
  </si>
  <si>
    <t>40400004OK</t>
  </si>
  <si>
    <t>40400006OK</t>
  </si>
  <si>
    <t>40400008OK</t>
  </si>
  <si>
    <t>40400002OK</t>
  </si>
  <si>
    <t>06250006TX</t>
  </si>
  <si>
    <t>06250004TX</t>
  </si>
  <si>
    <t>06250002TX</t>
  </si>
  <si>
    <t>41300006CA</t>
  </si>
  <si>
    <t>41300002CA</t>
  </si>
  <si>
    <t>41300004CA</t>
  </si>
  <si>
    <t>51000002TX</t>
  </si>
  <si>
    <t>43440002IL</t>
  </si>
  <si>
    <t>43520008PA</t>
  </si>
  <si>
    <t>64900012PA</t>
  </si>
  <si>
    <t>64900014PA</t>
  </si>
  <si>
    <t>64900022PA</t>
  </si>
  <si>
    <t>64900020PA</t>
  </si>
  <si>
    <t>43600002LA</t>
  </si>
  <si>
    <t>43800004MS</t>
  </si>
  <si>
    <t>43800002MS</t>
  </si>
  <si>
    <t>05400002LA</t>
  </si>
  <si>
    <t>45200002LA</t>
  </si>
  <si>
    <t>45750002CO</t>
  </si>
  <si>
    <t>45750004CO</t>
  </si>
  <si>
    <t>45750008CO</t>
  </si>
  <si>
    <t>69100002WA</t>
  </si>
  <si>
    <t>34980006UT</t>
  </si>
  <si>
    <t>34980002UT</t>
  </si>
  <si>
    <t>34980008UT</t>
  </si>
  <si>
    <t>34980004WY</t>
  </si>
  <si>
    <t>47000002CO</t>
  </si>
  <si>
    <t>51250002WY</t>
  </si>
  <si>
    <t>52000002OK</t>
  </si>
  <si>
    <t>52950006MI</t>
  </si>
  <si>
    <t>52950002MI</t>
  </si>
  <si>
    <t>52950010MI</t>
  </si>
  <si>
    <t>52950004MI</t>
  </si>
  <si>
    <t>52950008MI</t>
  </si>
  <si>
    <t>55000002MS</t>
  </si>
  <si>
    <t>37930008WY</t>
  </si>
  <si>
    <t>37930002WY</t>
  </si>
  <si>
    <t>37930006WY</t>
  </si>
  <si>
    <t>37930004WY</t>
  </si>
  <si>
    <t>03530002AR</t>
  </si>
  <si>
    <t>03530004AR</t>
  </si>
  <si>
    <t>53050004CA</t>
  </si>
  <si>
    <t>53050010CA</t>
  </si>
  <si>
    <t>53050002CA</t>
  </si>
  <si>
    <t>53050008CA</t>
  </si>
  <si>
    <t>53370002IN</t>
  </si>
  <si>
    <t>53370006IN</t>
  </si>
  <si>
    <t>53370010IN</t>
  </si>
  <si>
    <t>53370008IN</t>
  </si>
  <si>
    <t>53370012IN</t>
  </si>
  <si>
    <t>53400002MS</t>
  </si>
  <si>
    <t>08400008KS</t>
  </si>
  <si>
    <t>08400006KS</t>
  </si>
  <si>
    <t>08400012KS</t>
  </si>
  <si>
    <t>08400014KS</t>
  </si>
  <si>
    <t>08400016KS</t>
  </si>
  <si>
    <t>08400018KS</t>
  </si>
  <si>
    <t>08400010KS</t>
  </si>
  <si>
    <t>08400004OK</t>
  </si>
  <si>
    <t>56010002KS</t>
  </si>
  <si>
    <t>56010004MI</t>
  </si>
  <si>
    <t>56010006OK</t>
  </si>
  <si>
    <t>56010008IL</t>
  </si>
  <si>
    <t>57250002PA</t>
  </si>
  <si>
    <t>58250002WV</t>
  </si>
  <si>
    <t>59100002PA</t>
  </si>
  <si>
    <t>60900002MD</t>
  </si>
  <si>
    <t>68500004VA</t>
  </si>
  <si>
    <t>14450002LA</t>
  </si>
  <si>
    <t>34500002TX</t>
  </si>
  <si>
    <t>68500002VA</t>
  </si>
  <si>
    <t>62100018IN</t>
  </si>
  <si>
    <t>62100016KY</t>
  </si>
  <si>
    <t>62100006KY</t>
  </si>
  <si>
    <t>62100012KY</t>
  </si>
  <si>
    <t>62100014IN</t>
  </si>
  <si>
    <t>62100002KY</t>
  </si>
  <si>
    <t>62100008IN</t>
  </si>
  <si>
    <t>62100004KY</t>
  </si>
  <si>
    <t>62100010IN</t>
  </si>
  <si>
    <t>64200002MS</t>
  </si>
  <si>
    <t>64200006LA</t>
  </si>
  <si>
    <t>59150002TX</t>
  </si>
  <si>
    <t>64500002LA</t>
  </si>
  <si>
    <t>10850002PA</t>
  </si>
  <si>
    <t>60300002TX</t>
  </si>
  <si>
    <t>60350002TX</t>
  </si>
  <si>
    <t>69200002CA</t>
  </si>
  <si>
    <t>34100004MT</t>
  </si>
  <si>
    <t>34100002WY</t>
  </si>
  <si>
    <t>34100006WY</t>
  </si>
  <si>
    <t>18500002TX</t>
  </si>
  <si>
    <t>69300002NY</t>
  </si>
  <si>
    <t>Concatanated Fields</t>
  </si>
  <si>
    <t>Selected Field/Reservoir</t>
  </si>
  <si>
    <t>Selected Field/Reservoir2</t>
  </si>
  <si>
    <t>Exact Match?</t>
  </si>
  <si>
    <t>ID?</t>
  </si>
  <si>
    <t>Secondary2</t>
  </si>
  <si>
    <t>Secondary1</t>
  </si>
  <si>
    <t>Secondary3</t>
  </si>
  <si>
    <t>Secondary4</t>
  </si>
  <si>
    <t>Selected Field/Reservoir4</t>
  </si>
  <si>
    <t>Selected Field/Reservoir3</t>
  </si>
  <si>
    <t>Selected Field/Reservoir5</t>
  </si>
  <si>
    <t>Secondary5</t>
  </si>
  <si>
    <t>Selected Field/Reservoir6</t>
  </si>
  <si>
    <t>Secondary6</t>
  </si>
  <si>
    <t>Selected Field/Reservoir7</t>
  </si>
  <si>
    <t>Secondary7</t>
  </si>
  <si>
    <t>Selected Field/Reservoir8</t>
  </si>
  <si>
    <t>Secondary8</t>
  </si>
  <si>
    <t>Selected Field/Reservoir9</t>
  </si>
  <si>
    <t>Secondary9</t>
  </si>
  <si>
    <t>Secondary10</t>
  </si>
  <si>
    <t>Selected Field/Reservoir11</t>
  </si>
  <si>
    <t>Secondary11</t>
  </si>
  <si>
    <t>Selected Field/Reservoir12</t>
  </si>
  <si>
    <t>Secondary12</t>
  </si>
  <si>
    <t>Selected Field/Reservoir13</t>
  </si>
  <si>
    <t>Secondary13</t>
  </si>
  <si>
    <t>Selected Field/Reservoir14</t>
  </si>
  <si>
    <t>Secondary14</t>
  </si>
  <si>
    <t>Selected Field/Reservoir15</t>
  </si>
  <si>
    <t>Secondary15</t>
  </si>
  <si>
    <t>Selected Field/Reservoir16</t>
  </si>
  <si>
    <t>Secondary16</t>
  </si>
  <si>
    <t>Selected Field/Reservoir17</t>
  </si>
  <si>
    <t>Secondary17</t>
  </si>
  <si>
    <t>Selected Field/Reservoir18</t>
  </si>
  <si>
    <t>Secondary18</t>
  </si>
  <si>
    <t>Selected Field/Reservoir19</t>
  </si>
  <si>
    <t>Secondary19</t>
  </si>
  <si>
    <t>Selected Field/Reservoir20</t>
  </si>
  <si>
    <t>Secondary20</t>
  </si>
  <si>
    <t>THOMAS CORNERS FIELD</t>
  </si>
  <si>
    <t>ARCADIA SALT DOME</t>
  </si>
  <si>
    <t>BLACKHAWK STORAGE</t>
  </si>
  <si>
    <t>GRAMA RIDGE    /MORROW</t>
  </si>
  <si>
    <t>GRAMA RIDGE</t>
  </si>
  <si>
    <t>UNKNOWN EAST DETROIT</t>
  </si>
  <si>
    <t>EAST DETROIT STORAGE FIELD</t>
  </si>
  <si>
    <t>BIG INJUN SAND</t>
  </si>
  <si>
    <t>KEENER SAND</t>
  </si>
  <si>
    <t>FIFTY FOOT SAND</t>
  </si>
  <si>
    <t>GORDON SAND</t>
  </si>
  <si>
    <t>HILL LAKE</t>
  </si>
  <si>
    <t>SANDSTONE</t>
  </si>
  <si>
    <t>PIERCE JUNCTION SALT DOME FIELD</t>
  </si>
  <si>
    <t>PIERCE JUNCTION SALT DOME</t>
  </si>
  <si>
    <t>UNKNOWN EARLY GROVE</t>
  </si>
  <si>
    <t>BETHEL SAND</t>
  </si>
  <si>
    <t>UNKNOWN NEW HOME</t>
  </si>
  <si>
    <t>NEW HOME DOME</t>
  </si>
  <si>
    <t>CAMBRIDGE RESOURCES,INC</t>
  </si>
  <si>
    <t>ENBRIDGE G&amp;P</t>
  </si>
  <si>
    <t>ENSTOR GRAMA RIDGE STORAGE &amp;  TRANSP</t>
  </si>
  <si>
    <t>ENSTOR KATY STORAGE &amp; TRANSPLP</t>
  </si>
  <si>
    <t>BLUE LAKE 18-A</t>
  </si>
  <si>
    <t>AMBASSADOR (MISSISSIPPI LIME)</t>
  </si>
  <si>
    <t>HEIZER X-1</t>
  </si>
  <si>
    <t>ADA</t>
  </si>
  <si>
    <t>KATY HUB &amp; STORAGE</t>
  </si>
  <si>
    <t>JEFFERSON ISLAND STORAGE &amp; HUB LLC</t>
  </si>
  <si>
    <t>MIDWAY-EXTRA</t>
  </si>
  <si>
    <t>1 &amp; 3 VENANGO</t>
  </si>
  <si>
    <t>119-G 34-21-1 34-22-2 34-18-1A 34-22</t>
  </si>
  <si>
    <t>1ST SHEFFIELD</t>
  </si>
  <si>
    <t>2ND BEREA</t>
  </si>
  <si>
    <t>A-2 CARBONATE</t>
  </si>
  <si>
    <t>AL`S POOL</t>
  </si>
  <si>
    <t>BACON-LIME</t>
  </si>
  <si>
    <t>BELUGA 51-5</t>
  </si>
  <si>
    <t>CAL-LEE</t>
  </si>
  <si>
    <t>CLEMENS  N.E. CAVERN NO. 20</t>
  </si>
  <si>
    <t>COLONY &amp; SQUIRREL</t>
  </si>
  <si>
    <t>FT. PAYNE</t>
  </si>
  <si>
    <t>FULSHEAR (HILLEBRENNER)</t>
  </si>
  <si>
    <t>GALESVILLE MT. SIMON ST. PETER</t>
  </si>
  <si>
    <t>HARRIS 1-2</t>
  </si>
  <si>
    <t>FREEBIRD STORAGE/EAST DETROIT</t>
  </si>
  <si>
    <t>FREEBIRD STORAGE EAST DETROIT</t>
  </si>
  <si>
    <t>J-SAND</t>
  </si>
  <si>
    <t>LEGO/LAUREL</t>
  </si>
  <si>
    <t>LOOGOOTEE RES</t>
  </si>
  <si>
    <t>MONROE CITY RES</t>
  </si>
  <si>
    <t>MORTON #16 MORTON #17-21</t>
  </si>
  <si>
    <t>MT.SIMON</t>
  </si>
  <si>
    <t>N/A</t>
  </si>
  <si>
    <t>NS-1</t>
  </si>
  <si>
    <t>KIRK RANCH (BOBBY BURNS #1)</t>
  </si>
  <si>
    <t>PANHANDLE - DOLOMATE</t>
  </si>
  <si>
    <t>WEST PEETZ</t>
  </si>
  <si>
    <t>LA-PAN</t>
  </si>
  <si>
    <t xml:space="preserve">PIERCE JUNCTION SALT DOME </t>
  </si>
  <si>
    <t>PIONEER # 1 2 4 &amp; 6 WELLS</t>
  </si>
  <si>
    <t>LEE 11</t>
  </si>
  <si>
    <t>LEE 2</t>
  </si>
  <si>
    <t>LEE 8</t>
  </si>
  <si>
    <t>RODESSA - YOUNG</t>
  </si>
  <si>
    <t>LINCOLN-FREEMAN</t>
  </si>
  <si>
    <t>SALINA A-1/ NIAGARAN REEF</t>
  </si>
  <si>
    <t>SALT DOME</t>
  </si>
  <si>
    <t>LONE CAMP(600)</t>
  </si>
  <si>
    <t>SESNON-FREW</t>
  </si>
  <si>
    <t>ST. PETER ELGIN MT. SIMON</t>
  </si>
  <si>
    <t>ST. PETER SANDSTONE</t>
  </si>
  <si>
    <t>MANLOVE FIELD (009843)</t>
  </si>
  <si>
    <t>UNDERGROUND STORAGE DOME 1 &amp;2</t>
  </si>
  <si>
    <t>WATSON O`DELL</t>
  </si>
  <si>
    <t>ZONES 2 &amp; 9</t>
  </si>
  <si>
    <t>PONTIAC</t>
  </si>
  <si>
    <t>CLEMENS N.E. CAVERN NO. 20</t>
  </si>
  <si>
    <t>MT SIMON A</t>
  </si>
  <si>
    <t>TRENTON &amp; MT SIMON</t>
  </si>
  <si>
    <t>CLEMENS N.E. (FRIO B)</t>
  </si>
  <si>
    <t>ST CHARLES</t>
  </si>
  <si>
    <t>GULFTERRA TEXAS PIPELINE L.P.</t>
  </si>
  <si>
    <t>KINDER MORGAN TEXAS PIPELINE LP</t>
  </si>
  <si>
    <t xml:space="preserve">  </t>
  </si>
  <si>
    <t>MID CONTINENT MARKET CENTER</t>
  </si>
  <si>
    <t>ENTERPRISE TEXAS PIPELINE LP</t>
  </si>
  <si>
    <t>GLASFORD STORAGE FIELD</t>
  </si>
  <si>
    <t>LINCOLN STORAGE FIELD</t>
  </si>
  <si>
    <t>COLONY RES</t>
  </si>
  <si>
    <t>COLONY FIELD</t>
  </si>
  <si>
    <t>STAGECOACH PIPELINE &amp; STORAGE CO LLC</t>
  </si>
  <si>
    <t>TALLGRASS INTERSTATE GAS TRANSMISSION</t>
  </si>
  <si>
    <t>SALINA A-1 / NIAGARAN REEF</t>
  </si>
  <si>
    <t>MOSS BLUFF HUB PARTNERS LP</t>
  </si>
  <si>
    <t>BLACK HILL ENERGY ARKANSAS</t>
  </si>
  <si>
    <t>BLACK HILL ENERGY -ARKANSAS</t>
  </si>
  <si>
    <t>BLACK HILLS ENERGY CORP</t>
  </si>
  <si>
    <t>PIERCE JUNCTION</t>
  </si>
  <si>
    <t>HEARD          /BIG INJUN 50 F</t>
  </si>
  <si>
    <t>Secondary21</t>
  </si>
  <si>
    <t>Secondary22</t>
  </si>
  <si>
    <t>Secondary23</t>
  </si>
  <si>
    <t>Secondary24</t>
  </si>
  <si>
    <t>Secondary25</t>
  </si>
  <si>
    <t>Secondary26</t>
  </si>
  <si>
    <t>Secondary27</t>
  </si>
  <si>
    <t>Secondary28</t>
  </si>
  <si>
    <t>Secondary29</t>
  </si>
  <si>
    <t>Secondary30</t>
  </si>
  <si>
    <t>Secondary31</t>
  </si>
  <si>
    <t>Secondary32</t>
  </si>
  <si>
    <t>Secondary33</t>
  </si>
  <si>
    <t>Secondary34</t>
  </si>
  <si>
    <t>Secondary35</t>
  </si>
  <si>
    <t>Secondary36</t>
  </si>
  <si>
    <t>Roster Page 5</t>
  </si>
  <si>
    <t>Roster Page 6</t>
  </si>
  <si>
    <t>Roster Page 7</t>
  </si>
  <si>
    <t>Roster Page 8</t>
  </si>
  <si>
    <t>Roster Page 9</t>
  </si>
  <si>
    <t>WBI</t>
  </si>
  <si>
    <t>Expiration Date:  12/31/2020</t>
  </si>
  <si>
    <t>Type of Facility</t>
  </si>
  <si>
    <t>Field Status - If Inactive, please explain below in Comments</t>
  </si>
  <si>
    <t xml:space="preserve">This form must be submitted to the EIA by secure file transfer (SFT).  SFT uses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</si>
  <si>
    <t>Form must be submitted using the following method:</t>
  </si>
  <si>
    <t xml:space="preserve">PART 3.  FIELD CHARACTERISTICS as of 9:00 a.m. Central Time on the last day of report month </t>
  </si>
  <si>
    <r>
      <t>PART 4. MONTHLY GAS STORAGE as of 9:00 a.m. Central Time on the last day of report month
(Report all volumes in Thousand Cubic Feet (Mcf) @14.73 psia - 60</t>
    </r>
    <r>
      <rPr>
        <b/>
        <vertAlign val="superscript"/>
        <sz val="14"/>
        <rFont val="Arial"/>
        <family val="2"/>
      </rPr>
      <t xml:space="preserve">o </t>
    </r>
    <r>
      <rPr>
        <b/>
        <sz val="14"/>
        <rFont val="Arial"/>
        <family val="2"/>
      </rPr>
      <t>Fahrenheit)</t>
    </r>
  </si>
  <si>
    <t>Product No.: 2020.01</t>
  </si>
  <si>
    <t>Product No.: 2017.01</t>
  </si>
  <si>
    <t>Poduct No.: 2017.01</t>
  </si>
  <si>
    <r>
      <t>This report is</t>
    </r>
    <r>
      <rPr>
        <b/>
        <sz val="12"/>
        <color indexed="8"/>
        <rFont val="Arial"/>
        <family val="2"/>
      </rPr>
      <t xml:space="preserve"> mandatory</t>
    </r>
    <r>
      <rPr>
        <sz val="12"/>
        <color indexed="8"/>
        <rFont val="Arial"/>
        <family val="2"/>
      </rPr>
      <t xml:space="preserve"> under 15 U.S.C. </t>
    </r>
    <r>
      <rPr>
        <sz val="12"/>
        <color indexed="8"/>
        <rFont val="Calibri"/>
        <family val="2"/>
      </rPr>
      <t>§</t>
    </r>
    <r>
      <rPr>
        <sz val="12"/>
        <color indexed="8"/>
        <rFont val="Arial"/>
        <family val="2"/>
      </rPr>
      <t>772. Failure to comply may result in criminal fines, civil penalties and other sanctions as provided by law. For the sanctions and the provisions concerning the confidentiality of information submitted on this form, see instructions.</t>
    </r>
    <r>
      <rPr>
        <b/>
        <sz val="12"/>
        <color indexed="8"/>
        <rFont val="Arial"/>
        <family val="2"/>
      </rPr>
      <t xml:space="preserve"> 18 U.S.C. </t>
    </r>
    <r>
      <rPr>
        <b/>
        <sz val="12"/>
        <color indexed="8"/>
        <rFont val="Calibri"/>
        <family val="2"/>
      </rPr>
      <t>§</t>
    </r>
    <r>
      <rPr>
        <b/>
        <sz val="12"/>
        <color indexed="8"/>
        <rFont val="Arial"/>
        <family val="2"/>
      </rPr>
      <t>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</si>
</sst>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000000"/>
  </numFmts>
  <fonts count="24" x14ac:knownFonts="1">
    <font>
      <sz val="10"/>
      <name val="Arial"/>
    </font>
    <font>
      <sz val="11"/>
      <color theme="1"/>
      <name val="Calibri"/>
      <family val="2"/>
      <scheme val="minor"/>
    </font>
    <font>
      <b/>
      <sz val="10"/>
      <name val="Arial"/>
      <family val="2"/>
    </font>
    <font>
      <u/>
      <sz val="10"/>
      <color indexed="12"/>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sz val="14"/>
      <color indexed="12"/>
      <name val="Arial"/>
      <family val="2"/>
    </font>
    <font>
      <b/>
      <sz val="12"/>
      <name val="Arial"/>
      <family val="2"/>
    </font>
    <font>
      <sz val="13"/>
      <name val="Arial"/>
      <family val="2"/>
    </font>
    <font>
      <b/>
      <vertAlign val="superscript"/>
      <sz val="14"/>
      <name val="Arial"/>
      <family val="2"/>
    </font>
    <font>
      <b/>
      <sz val="14"/>
      <color indexed="10"/>
      <name val="Arial"/>
      <family val="2"/>
    </font>
    <font>
      <sz val="10"/>
      <color indexed="10"/>
      <name val="Arial"/>
      <family val="2"/>
    </font>
    <font>
      <sz val="10"/>
      <name val="Arial"/>
      <family val="2"/>
    </font>
    <font>
      <sz val="10"/>
      <color indexed="8"/>
      <name val="Arial"/>
      <family val="2"/>
    </font>
    <font>
      <sz val="11"/>
      <color indexed="8"/>
      <name val="Calibri"/>
      <family val="2"/>
    </font>
    <font>
      <sz val="11"/>
      <name val="Calibri"/>
      <family val="2"/>
      <scheme val="minor"/>
    </font>
    <font>
      <strike/>
      <sz val="11"/>
      <color theme="1"/>
      <name val="Calibri"/>
      <family val="2"/>
      <scheme val="minor"/>
    </font>
    <font>
      <sz val="12"/>
      <color indexed="8"/>
      <name val="Calibri"/>
      <family val="2"/>
    </font>
    <font>
      <b/>
      <sz val="12"/>
      <color indexed="8"/>
      <name val="Calibri"/>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n">
        <color indexed="64"/>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8" fillId="0" borderId="0"/>
    <xf numFmtId="0" fontId="1" fillId="0" borderId="0"/>
  </cellStyleXfs>
  <cellXfs count="280">
    <xf numFmtId="0" fontId="0" fillId="0" borderId="0" xfId="0"/>
    <xf numFmtId="0" fontId="0" fillId="0" borderId="0" xfId="0" applyProtection="1"/>
    <xf numFmtId="0" fontId="0" fillId="0" borderId="0" xfId="0" applyBorder="1" applyAlignment="1">
      <alignment vertical="top" wrapText="1"/>
    </xf>
    <xf numFmtId="0" fontId="0" fillId="0" borderId="0" xfId="0" applyFill="1" applyProtection="1"/>
    <xf numFmtId="0" fontId="5" fillId="0" borderId="0" xfId="0" applyFont="1" applyFill="1" applyBorder="1" applyProtection="1"/>
    <xf numFmtId="0" fontId="6" fillId="0" borderId="0" xfId="0" applyFont="1" applyProtection="1"/>
    <xf numFmtId="0" fontId="0" fillId="0" borderId="0" xfId="0" applyFill="1" applyBorder="1" applyProtection="1"/>
    <xf numFmtId="0" fontId="5" fillId="2" borderId="1"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3" xfId="0" applyFont="1" applyFill="1" applyBorder="1" applyAlignment="1" applyProtection="1">
      <alignment horizontal="left"/>
    </xf>
    <xf numFmtId="0" fontId="15" fillId="0" borderId="0" xfId="0" applyFont="1" applyFill="1" applyBorder="1" applyProtection="1"/>
    <xf numFmtId="0" fontId="16" fillId="0" borderId="0" xfId="0" applyFont="1" applyFill="1" applyBorder="1" applyProtection="1"/>
    <xf numFmtId="0" fontId="16" fillId="0" borderId="0" xfId="0" applyFont="1" applyFill="1" applyProtection="1"/>
    <xf numFmtId="0" fontId="5" fillId="0" borderId="4" xfId="0" applyFont="1" applyFill="1" applyBorder="1" applyProtection="1"/>
    <xf numFmtId="0" fontId="6" fillId="0" borderId="1" xfId="0" applyFont="1" applyFill="1" applyBorder="1" applyProtection="1"/>
    <xf numFmtId="0" fontId="6" fillId="0" borderId="2" xfId="0" applyFont="1" applyFill="1" applyBorder="1" applyProtection="1"/>
    <xf numFmtId="0" fontId="6" fillId="0" borderId="3" xfId="0" applyFont="1" applyFill="1" applyBorder="1" applyProtection="1"/>
    <xf numFmtId="0" fontId="5" fillId="0" borderId="4"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5" xfId="0" applyFont="1" applyFill="1" applyBorder="1" applyAlignment="1" applyProtection="1">
      <alignment horizontal="left"/>
    </xf>
    <xf numFmtId="0" fontId="5" fillId="0" borderId="0" xfId="0" applyFont="1" applyFill="1" applyBorder="1" applyAlignment="1" applyProtection="1">
      <alignment horizontal="center"/>
    </xf>
    <xf numFmtId="49" fontId="8" fillId="0" borderId="0" xfId="0" applyNumberFormat="1" applyFont="1" applyFill="1" applyBorder="1" applyAlignment="1" applyProtection="1">
      <alignment horizontal="center" vertical="center"/>
    </xf>
    <xf numFmtId="0" fontId="8" fillId="0" borderId="6" xfId="0" applyFont="1" applyFill="1" applyBorder="1" applyAlignment="1" applyProtection="1">
      <alignment horizontal="center"/>
    </xf>
    <xf numFmtId="49" fontId="8" fillId="0" borderId="0" xfId="0" applyNumberFormat="1" applyFont="1" applyFill="1" applyBorder="1" applyAlignment="1" applyProtection="1">
      <alignment horizontal="center"/>
    </xf>
    <xf numFmtId="49" fontId="8" fillId="0" borderId="4" xfId="0" applyNumberFormat="1" applyFont="1" applyFill="1" applyBorder="1" applyAlignment="1" applyProtection="1">
      <alignment horizontal="center"/>
    </xf>
    <xf numFmtId="0" fontId="5" fillId="0" borderId="5"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4" xfId="0" applyFill="1" applyBorder="1" applyProtection="1"/>
    <xf numFmtId="0" fontId="6" fillId="0" borderId="4" xfId="0" applyFont="1" applyFill="1" applyBorder="1" applyProtection="1"/>
    <xf numFmtId="0" fontId="6" fillId="0" borderId="0" xfId="0" applyFont="1" applyFill="1" applyBorder="1" applyProtection="1"/>
    <xf numFmtId="49" fontId="8" fillId="0" borderId="0" xfId="0" applyNumberFormat="1" applyFont="1" applyFill="1" applyBorder="1" applyAlignment="1" applyProtection="1">
      <alignment horizontal="left" vertical="center"/>
    </xf>
    <xf numFmtId="0" fontId="6" fillId="0" borderId="0" xfId="0" applyFont="1" applyFill="1" applyBorder="1" applyAlignment="1" applyProtection="1"/>
    <xf numFmtId="0" fontId="5" fillId="0" borderId="0" xfId="0" applyFont="1" applyFill="1" applyBorder="1" applyAlignment="1" applyProtection="1"/>
    <xf numFmtId="0" fontId="6" fillId="0" borderId="0" xfId="0" applyFont="1" applyFill="1" applyBorder="1" applyAlignment="1" applyProtection="1">
      <alignment wrapText="1"/>
    </xf>
    <xf numFmtId="0" fontId="6" fillId="0" borderId="4" xfId="0" applyFont="1" applyFill="1" applyBorder="1" applyAlignment="1" applyProtection="1"/>
    <xf numFmtId="0" fontId="5" fillId="0" borderId="4" xfId="0" applyFont="1" applyFill="1" applyBorder="1" applyAlignment="1" applyProtection="1">
      <alignment horizontal="center"/>
    </xf>
    <xf numFmtId="0" fontId="0" fillId="0" borderId="0" xfId="0" applyFill="1" applyBorder="1" applyAlignment="1" applyProtection="1">
      <alignment horizontal="left" vertical="top"/>
    </xf>
    <xf numFmtId="0" fontId="4" fillId="0" borderId="5" xfId="0" applyFont="1" applyFill="1" applyBorder="1" applyAlignment="1" applyProtection="1">
      <alignment horizontal="left" vertical="top"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49" fontId="7"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right"/>
    </xf>
    <xf numFmtId="49" fontId="6" fillId="0" borderId="0" xfId="0" applyNumberFormat="1" applyFont="1" applyFill="1" applyBorder="1" applyAlignment="1" applyProtection="1">
      <alignment horizontal="right"/>
    </xf>
    <xf numFmtId="0" fontId="6" fillId="0" borderId="5" xfId="0" applyFont="1" applyFill="1" applyBorder="1" applyProtection="1"/>
    <xf numFmtId="0" fontId="6" fillId="0" borderId="4" xfId="0" applyFont="1" applyFill="1" applyBorder="1" applyAlignment="1" applyProtection="1">
      <alignment horizontal="center"/>
    </xf>
    <xf numFmtId="0" fontId="3" fillId="0" borderId="5" xfId="1" applyFill="1" applyBorder="1" applyAlignment="1" applyProtection="1">
      <alignment horizontal="center"/>
    </xf>
    <xf numFmtId="49" fontId="6" fillId="0" borderId="0" xfId="0" applyNumberFormat="1" applyFont="1" applyFill="1" applyBorder="1" applyProtection="1"/>
    <xf numFmtId="49" fontId="6" fillId="0" borderId="0" xfId="0" applyNumberFormat="1" applyFont="1" applyFill="1" applyBorder="1" applyAlignment="1" applyProtection="1">
      <alignment horizontal="center"/>
    </xf>
    <xf numFmtId="0" fontId="0" fillId="0" borderId="5" xfId="0" applyFill="1" applyBorder="1" applyProtection="1"/>
    <xf numFmtId="0" fontId="6" fillId="0" borderId="0" xfId="0" applyFont="1" applyFill="1" applyBorder="1" applyAlignment="1" applyProtection="1">
      <alignment horizontal="left"/>
    </xf>
    <xf numFmtId="0" fontId="6" fillId="0" borderId="7" xfId="0" applyFont="1" applyFill="1" applyBorder="1" applyAlignment="1" applyProtection="1">
      <alignment wrapText="1"/>
    </xf>
    <xf numFmtId="0" fontId="5" fillId="0" borderId="7" xfId="0" applyFont="1" applyFill="1" applyBorder="1" applyAlignment="1" applyProtection="1">
      <alignment wrapText="1"/>
    </xf>
    <xf numFmtId="0" fontId="6" fillId="0" borderId="1" xfId="0" applyFont="1" applyFill="1" applyBorder="1" applyAlignment="1" applyProtection="1"/>
    <xf numFmtId="0" fontId="6" fillId="0" borderId="2" xfId="0" applyFont="1" applyFill="1" applyBorder="1" applyAlignment="1" applyProtection="1"/>
    <xf numFmtId="0" fontId="6" fillId="0" borderId="8" xfId="0" applyFont="1" applyFill="1" applyBorder="1" applyAlignment="1" applyProtection="1"/>
    <xf numFmtId="0" fontId="6" fillId="0" borderId="7" xfId="0" applyFont="1" applyFill="1" applyBorder="1" applyAlignment="1" applyProtection="1"/>
    <xf numFmtId="0" fontId="0" fillId="0" borderId="7" xfId="0" applyBorder="1" applyAlignment="1" applyProtection="1"/>
    <xf numFmtId="3" fontId="6" fillId="0" borderId="7" xfId="0" applyNumberFormat="1" applyFont="1" applyFill="1" applyBorder="1" applyAlignment="1" applyProtection="1">
      <alignment horizontal="right"/>
    </xf>
    <xf numFmtId="3" fontId="6" fillId="0" borderId="9" xfId="0" applyNumberFormat="1" applyFont="1" applyFill="1" applyBorder="1" applyAlignment="1" applyProtection="1">
      <alignment horizontal="right"/>
    </xf>
    <xf numFmtId="0" fontId="6" fillId="0" borderId="0" xfId="0" applyFont="1" applyBorder="1" applyAlignment="1" applyProtection="1">
      <alignment vertical="top" wrapText="1"/>
    </xf>
    <xf numFmtId="0" fontId="7" fillId="0" borderId="8" xfId="0" applyFont="1" applyFill="1" applyBorder="1" applyProtection="1"/>
    <xf numFmtId="0" fontId="7" fillId="0" borderId="7" xfId="0" applyFont="1" applyFill="1" applyBorder="1" applyProtection="1"/>
    <xf numFmtId="0" fontId="7" fillId="0" borderId="4" xfId="0" applyFont="1" applyFill="1" applyBorder="1" applyProtection="1"/>
    <xf numFmtId="0" fontId="7" fillId="0" borderId="0" xfId="0" applyFont="1" applyFill="1" applyBorder="1" applyProtection="1"/>
    <xf numFmtId="0" fontId="0" fillId="0" borderId="0" xfId="0" applyBorder="1" applyAlignment="1" applyProtection="1">
      <alignment vertical="top" wrapText="1"/>
    </xf>
    <xf numFmtId="0" fontId="6" fillId="0" borderId="8" xfId="0" applyFont="1" applyFill="1" applyBorder="1" applyProtection="1"/>
    <xf numFmtId="0" fontId="6" fillId="0" borderId="7" xfId="0" applyFont="1" applyFill="1" applyBorder="1" applyProtection="1"/>
    <xf numFmtId="0" fontId="17" fillId="0" borderId="0" xfId="0" applyFont="1" applyProtection="1"/>
    <xf numFmtId="0" fontId="6" fillId="0" borderId="0" xfId="0" applyFont="1" applyFill="1" applyBorder="1" applyAlignment="1" applyProtection="1">
      <alignment horizontal="left" vertical="top" wrapText="1"/>
    </xf>
    <xf numFmtId="0" fontId="17" fillId="0" borderId="0" xfId="0" applyFont="1"/>
    <xf numFmtId="0" fontId="6" fillId="0" borderId="5" xfId="0" applyFont="1" applyFill="1" applyBorder="1" applyAlignment="1" applyProtection="1">
      <alignment horizontal="left" vertical="top" wrapText="1"/>
    </xf>
    <xf numFmtId="1" fontId="8" fillId="0" borderId="6" xfId="0" applyNumberFormat="1" applyFont="1" applyFill="1" applyBorder="1" applyAlignment="1" applyProtection="1">
      <alignment horizontal="center" vertical="center"/>
    </xf>
    <xf numFmtId="0" fontId="6" fillId="0" borderId="0" xfId="1" applyFont="1" applyFill="1" applyBorder="1" applyAlignment="1" applyProtection="1">
      <alignment horizontal="left"/>
    </xf>
    <xf numFmtId="0" fontId="5" fillId="0" borderId="6"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 xfId="0" applyFont="1" applyFill="1" applyBorder="1" applyProtection="1"/>
    <xf numFmtId="0" fontId="0" fillId="0" borderId="0" xfId="0" applyBorder="1" applyAlignment="1" applyProtection="1">
      <alignment wrapText="1"/>
    </xf>
    <xf numFmtId="0" fontId="5" fillId="0" borderId="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0" fillId="0" borderId="11" xfId="0" applyBorder="1" applyProtection="1"/>
    <xf numFmtId="0" fontId="0" fillId="0" borderId="0" xfId="0" applyBorder="1"/>
    <xf numFmtId="0" fontId="5" fillId="0" borderId="1" xfId="0" applyFont="1" applyFill="1" applyBorder="1" applyProtection="1"/>
    <xf numFmtId="0" fontId="0" fillId="0" borderId="0" xfId="0"/>
    <xf numFmtId="0" fontId="0" fillId="0" borderId="0" xfId="0"/>
    <xf numFmtId="0" fontId="0" fillId="0" borderId="0" xfId="0"/>
    <xf numFmtId="165" fontId="0" fillId="0" borderId="0" xfId="0" applyNumberFormat="1"/>
    <xf numFmtId="0" fontId="0" fillId="0" borderId="0" xfId="0"/>
    <xf numFmtId="0" fontId="0" fillId="0" borderId="0" xfId="0"/>
    <xf numFmtId="0" fontId="0" fillId="0" borderId="0" xfId="0"/>
    <xf numFmtId="0" fontId="5" fillId="0" borderId="2" xfId="0" applyFont="1" applyFill="1" applyBorder="1" applyProtection="1"/>
    <xf numFmtId="0" fontId="5" fillId="0" borderId="2" xfId="0" applyFont="1" applyFill="1" applyBorder="1" applyProtection="1"/>
    <xf numFmtId="0" fontId="0" fillId="0" borderId="0" xfId="0"/>
    <xf numFmtId="0" fontId="19" fillId="5" borderId="20" xfId="2" applyFont="1" applyFill="1" applyBorder="1" applyAlignment="1">
      <alignment horizontal="center"/>
    </xf>
    <xf numFmtId="0" fontId="19" fillId="0" borderId="21" xfId="2" applyFont="1" applyFill="1" applyBorder="1" applyAlignment="1">
      <alignment wrapText="1"/>
    </xf>
    <xf numFmtId="0" fontId="0" fillId="0" borderId="0" xfId="0" applyFont="1" applyFill="1" applyBorder="1" applyProtection="1"/>
    <xf numFmtId="0" fontId="17" fillId="0" borderId="0" xfId="0" applyFont="1" applyFill="1" applyBorder="1" applyProtection="1"/>
    <xf numFmtId="0" fontId="0" fillId="0" borderId="0" xfId="0"/>
    <xf numFmtId="0" fontId="0" fillId="0" borderId="0" xfId="0" applyFont="1"/>
    <xf numFmtId="0" fontId="20" fillId="0" borderId="0" xfId="0" applyFont="1"/>
    <xf numFmtId="0" fontId="0" fillId="6" borderId="0" xfId="0" applyFont="1" applyFill="1"/>
    <xf numFmtId="0" fontId="20" fillId="6" borderId="0" xfId="0" applyFont="1" applyFill="1"/>
    <xf numFmtId="0" fontId="0" fillId="7" borderId="0" xfId="0" applyFont="1" applyFill="1"/>
    <xf numFmtId="0" fontId="21" fillId="0" borderId="0" xfId="0" applyFont="1"/>
    <xf numFmtId="0" fontId="21" fillId="6" borderId="0" xfId="0" applyFont="1" applyFill="1"/>
    <xf numFmtId="0" fontId="0" fillId="0" borderId="0" xfId="0" applyFont="1" applyFill="1"/>
    <xf numFmtId="0" fontId="17" fillId="6" borderId="0" xfId="0" applyFont="1" applyFill="1"/>
    <xf numFmtId="0" fontId="0" fillId="0" borderId="0" xfId="0"/>
    <xf numFmtId="0" fontId="0" fillId="0" borderId="0" xfId="0"/>
    <xf numFmtId="0" fontId="0" fillId="0" borderId="0" xfId="0" applyFont="1" applyProtection="1"/>
    <xf numFmtId="0" fontId="17" fillId="0" borderId="0" xfId="0" applyFont="1" applyBorder="1"/>
    <xf numFmtId="0" fontId="0" fillId="0" borderId="0" xfId="0" applyFont="1" applyBorder="1"/>
    <xf numFmtId="0" fontId="5" fillId="0" borderId="2" xfId="0" applyFont="1" applyFill="1" applyBorder="1" applyProtection="1"/>
    <xf numFmtId="0" fontId="0" fillId="0" borderId="0" xfId="0"/>
    <xf numFmtId="0" fontId="0" fillId="0" borderId="0" xfId="0" applyBorder="1" applyAlignment="1" applyProtection="1">
      <alignment wrapText="1"/>
    </xf>
    <xf numFmtId="0" fontId="6"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11" fillId="0" borderId="0" xfId="1" applyFont="1" applyFill="1" applyBorder="1" applyAlignment="1" applyProtection="1">
      <alignment horizontal="left"/>
    </xf>
    <xf numFmtId="0" fontId="5" fillId="0" borderId="0" xfId="0" applyFont="1" applyFill="1" applyBorder="1" applyProtection="1"/>
    <xf numFmtId="0" fontId="4"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center" wrapText="1"/>
    </xf>
    <xf numFmtId="0" fontId="0" fillId="0" borderId="0" xfId="0"/>
    <xf numFmtId="0" fontId="0" fillId="0" borderId="0" xfId="0" applyAlignment="1">
      <alignment vertical="top" wrapText="1"/>
    </xf>
    <xf numFmtId="0" fontId="2" fillId="0" borderId="0" xfId="0" applyFont="1" applyAlignment="1">
      <alignment horizontal="center"/>
    </xf>
    <xf numFmtId="0" fontId="2" fillId="0" borderId="0" xfId="0" applyFont="1" applyAlignment="1">
      <alignment vertical="top" wrapText="1"/>
    </xf>
    <xf numFmtId="0" fontId="5" fillId="0" borderId="6" xfId="0" applyFont="1" applyFill="1" applyBorder="1" applyAlignment="1" applyProtection="1">
      <alignment horizontal="center" vertical="center" wrapText="1"/>
    </xf>
    <xf numFmtId="0" fontId="0" fillId="0" borderId="6" xfId="0" applyBorder="1" applyAlignment="1">
      <alignment horizontal="center" vertical="center" wrapText="1"/>
    </xf>
    <xf numFmtId="0" fontId="6" fillId="0" borderId="22" xfId="0" applyFont="1" applyBorder="1" applyAlignment="1" applyProtection="1">
      <alignment vertical="top" wrapText="1"/>
    </xf>
    <xf numFmtId="0" fontId="0" fillId="0" borderId="23" xfId="0" applyBorder="1" applyAlignment="1">
      <alignment vertical="top" wrapText="1"/>
    </xf>
    <xf numFmtId="0" fontId="0" fillId="0" borderId="24" xfId="0" applyBorder="1" applyAlignment="1">
      <alignment vertical="top" wrapText="1"/>
    </xf>
    <xf numFmtId="0" fontId="6" fillId="0" borderId="8" xfId="0" applyFont="1" applyFill="1" applyBorder="1" applyAlignment="1" applyProtection="1">
      <alignment vertical="top" wrapText="1"/>
    </xf>
    <xf numFmtId="0" fontId="6" fillId="0" borderId="7" xfId="0" applyFont="1" applyFill="1" applyBorder="1" applyAlignment="1" applyProtection="1">
      <alignment vertical="top" wrapText="1"/>
    </xf>
    <xf numFmtId="0" fontId="6" fillId="0" borderId="9" xfId="0" applyFont="1" applyFill="1" applyBorder="1" applyAlignment="1" applyProtection="1">
      <alignment vertical="top" wrapText="1"/>
    </xf>
    <xf numFmtId="0" fontId="0" fillId="0" borderId="4"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12" xfId="0" applyBorder="1" applyAlignment="1">
      <alignment vertical="top"/>
    </xf>
    <xf numFmtId="0" fontId="0" fillId="0" borderId="11" xfId="0" applyBorder="1" applyAlignment="1">
      <alignment vertical="top"/>
    </xf>
    <xf numFmtId="0" fontId="0" fillId="0" borderId="13" xfId="0" applyBorder="1" applyAlignment="1">
      <alignment vertical="top"/>
    </xf>
    <xf numFmtId="0" fontId="6" fillId="0" borderId="4" xfId="0" applyFont="1" applyFill="1" applyBorder="1" applyAlignment="1" applyProtection="1">
      <alignment wrapText="1"/>
    </xf>
    <xf numFmtId="0" fontId="6" fillId="0" borderId="0" xfId="0" applyFont="1" applyFill="1" applyBorder="1" applyAlignment="1" applyProtection="1">
      <alignment wrapText="1"/>
    </xf>
    <xf numFmtId="0" fontId="6" fillId="0" borderId="12" xfId="0" applyFont="1" applyFill="1" applyBorder="1" applyAlignment="1" applyProtection="1">
      <alignment wrapText="1"/>
    </xf>
    <xf numFmtId="0" fontId="6" fillId="0" borderId="11" xfId="0" applyFont="1" applyFill="1" applyBorder="1" applyAlignment="1" applyProtection="1">
      <alignment wrapText="1"/>
    </xf>
    <xf numFmtId="0" fontId="0" fillId="0" borderId="11" xfId="0" applyBorder="1" applyAlignment="1">
      <alignment wrapText="1"/>
    </xf>
    <xf numFmtId="0" fontId="0" fillId="0" borderId="12"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6" fillId="0" borderId="8" xfId="0" applyFont="1" applyFill="1" applyBorder="1" applyAlignment="1" applyProtection="1">
      <alignment wrapText="1"/>
    </xf>
    <xf numFmtId="0" fontId="0" fillId="0" borderId="7" xfId="0" applyBorder="1" applyAlignment="1" applyProtection="1">
      <alignment wrapText="1"/>
    </xf>
    <xf numFmtId="3" fontId="5" fillId="0" borderId="1" xfId="0" applyNumberFormat="1" applyFont="1" applyFill="1" applyBorder="1" applyAlignment="1" applyProtection="1">
      <alignment horizontal="center"/>
    </xf>
    <xf numFmtId="3" fontId="0" fillId="0" borderId="2" xfId="0" applyNumberFormat="1" applyBorder="1" applyAlignment="1"/>
    <xf numFmtId="0" fontId="0" fillId="0" borderId="7" xfId="0" applyBorder="1" applyAlignment="1">
      <alignment wrapText="1"/>
    </xf>
    <xf numFmtId="0" fontId="0" fillId="0" borderId="9" xfId="0" applyBorder="1" applyAlignment="1">
      <alignment wrapText="1"/>
    </xf>
    <xf numFmtId="0" fontId="0" fillId="0" borderId="0" xfId="0" applyBorder="1" applyAlignment="1" applyProtection="1">
      <alignment wrapText="1"/>
    </xf>
    <xf numFmtId="3" fontId="0" fillId="0" borderId="3" xfId="0" applyNumberFormat="1" applyBorder="1" applyAlignment="1"/>
    <xf numFmtId="0" fontId="5" fillId="2" borderId="8" xfId="0" applyFont="1" applyFill="1" applyBorder="1" applyAlignment="1" applyProtection="1">
      <alignment wrapText="1"/>
    </xf>
    <xf numFmtId="0" fontId="5" fillId="2" borderId="7" xfId="0" applyFont="1" applyFill="1" applyBorder="1" applyAlignment="1" applyProtection="1">
      <alignment wrapText="1"/>
    </xf>
    <xf numFmtId="0" fontId="5" fillId="2" borderId="9" xfId="0" applyFont="1" applyFill="1" applyBorder="1" applyAlignment="1" applyProtection="1">
      <alignment wrapText="1"/>
    </xf>
    <xf numFmtId="0" fontId="0" fillId="0" borderId="12" xfId="0" applyBorder="1" applyAlignment="1" applyProtection="1">
      <alignment wrapText="1"/>
    </xf>
    <xf numFmtId="0" fontId="0" fillId="0" borderId="11" xfId="0" applyBorder="1" applyAlignment="1" applyProtection="1">
      <alignment wrapText="1"/>
    </xf>
    <xf numFmtId="0" fontId="0" fillId="0" borderId="13" xfId="0" applyBorder="1" applyAlignment="1" applyProtection="1">
      <alignment wrapText="1"/>
    </xf>
    <xf numFmtId="0" fontId="6" fillId="0" borderId="1" xfId="0" applyFont="1" applyFill="1" applyBorder="1" applyAlignment="1" applyProtection="1">
      <alignment wrapText="1"/>
    </xf>
    <xf numFmtId="0" fontId="6" fillId="0" borderId="2" xfId="0" applyFont="1" applyFill="1" applyBorder="1" applyAlignment="1" applyProtection="1">
      <alignment wrapText="1"/>
    </xf>
    <xf numFmtId="0" fontId="0" fillId="0" borderId="2" xfId="0" applyBorder="1" applyAlignment="1" applyProtection="1"/>
    <xf numFmtId="3" fontId="5" fillId="0" borderId="2" xfId="0" applyNumberFormat="1" applyFont="1" applyFill="1" applyBorder="1" applyAlignment="1" applyProtection="1">
      <alignment horizontal="center"/>
    </xf>
    <xf numFmtId="3" fontId="5" fillId="0" borderId="3" xfId="0" applyNumberFormat="1" applyFont="1" applyFill="1" applyBorder="1" applyAlignment="1" applyProtection="1">
      <alignment horizontal="center"/>
    </xf>
    <xf numFmtId="0" fontId="2" fillId="0" borderId="1" xfId="0" applyFont="1" applyFill="1" applyBorder="1" applyAlignment="1" applyProtection="1">
      <alignment horizontal="left"/>
    </xf>
    <xf numFmtId="0" fontId="17" fillId="0" borderId="2" xfId="0" applyFont="1" applyBorder="1" applyAlignment="1">
      <alignment horizontal="left"/>
    </xf>
    <xf numFmtId="0" fontId="2" fillId="0" borderId="2" xfId="0" applyFont="1" applyFill="1" applyBorder="1" applyAlignment="1" applyProtection="1">
      <alignment horizontal="left"/>
    </xf>
    <xf numFmtId="0" fontId="2" fillId="0" borderId="3" xfId="0" applyFont="1" applyFill="1" applyBorder="1" applyAlignment="1" applyProtection="1">
      <alignment horizontal="left"/>
    </xf>
    <xf numFmtId="0" fontId="17" fillId="0" borderId="3" xfId="0" applyFont="1" applyBorder="1" applyAlignment="1">
      <alignment horizontal="left"/>
    </xf>
    <xf numFmtId="0" fontId="5" fillId="0" borderId="10" xfId="0" applyFont="1" applyFill="1" applyBorder="1" applyAlignment="1" applyProtection="1">
      <alignment horizontal="center" vertical="center" wrapText="1"/>
    </xf>
    <xf numFmtId="0" fontId="0" fillId="0" borderId="25" xfId="0" applyBorder="1" applyAlignment="1">
      <alignment horizontal="center" vertical="center" wrapText="1"/>
    </xf>
    <xf numFmtId="0" fontId="17" fillId="3" borderId="8" xfId="0" applyFont="1" applyFill="1" applyBorder="1" applyAlignment="1" applyProtection="1">
      <alignment horizontal="justify" vertical="center" wrapText="1"/>
    </xf>
    <xf numFmtId="0" fontId="0" fillId="3" borderId="7" xfId="0" applyFill="1" applyBorder="1" applyAlignment="1" applyProtection="1">
      <alignment horizontal="justify" vertical="center" wrapText="1"/>
    </xf>
    <xf numFmtId="0" fontId="0" fillId="3" borderId="9" xfId="0" applyFill="1" applyBorder="1" applyAlignment="1" applyProtection="1">
      <alignment horizontal="justify" vertical="center" wrapText="1"/>
    </xf>
    <xf numFmtId="0" fontId="0" fillId="3" borderId="4" xfId="0" applyFill="1" applyBorder="1" applyAlignment="1" applyProtection="1">
      <alignment horizontal="justify" vertical="center" wrapText="1"/>
    </xf>
    <xf numFmtId="0" fontId="0" fillId="3" borderId="0" xfId="0" applyFill="1" applyBorder="1" applyAlignment="1" applyProtection="1">
      <alignment horizontal="justify" vertical="center" wrapText="1"/>
    </xf>
    <xf numFmtId="0" fontId="0" fillId="3" borderId="5" xfId="0" applyFill="1" applyBorder="1" applyAlignment="1" applyProtection="1">
      <alignment horizontal="justify" vertical="center" wrapText="1"/>
    </xf>
    <xf numFmtId="0" fontId="0" fillId="3" borderId="12" xfId="0" applyFill="1" applyBorder="1" applyAlignment="1" applyProtection="1">
      <alignment horizontal="justify" vertical="center" wrapText="1"/>
    </xf>
    <xf numFmtId="0" fontId="0" fillId="3" borderId="11" xfId="0" applyFill="1" applyBorder="1" applyAlignment="1" applyProtection="1">
      <alignment horizontal="justify" vertical="center" wrapText="1"/>
    </xf>
    <xf numFmtId="0" fontId="0" fillId="3" borderId="13" xfId="0" applyFill="1" applyBorder="1" applyAlignment="1" applyProtection="1">
      <alignment horizontal="justify" vertical="center" wrapText="1"/>
    </xf>
    <xf numFmtId="0" fontId="8" fillId="0" borderId="4"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5" xfId="0" applyFont="1" applyFill="1" applyBorder="1" applyAlignment="1" applyProtection="1">
      <alignment horizontal="center"/>
    </xf>
    <xf numFmtId="0" fontId="8" fillId="0" borderId="14" xfId="0" applyFont="1" applyFill="1" applyBorder="1" applyAlignment="1" applyProtection="1">
      <alignment horizontal="center"/>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7" fillId="0" borderId="7" xfId="0" applyFont="1" applyFill="1" applyBorder="1" applyAlignment="1" applyProtection="1">
      <alignment horizontal="right"/>
    </xf>
    <xf numFmtId="0" fontId="7" fillId="0" borderId="9" xfId="0" applyFont="1" applyFill="1" applyBorder="1" applyAlignment="1" applyProtection="1">
      <alignment horizontal="right"/>
    </xf>
    <xf numFmtId="0" fontId="7" fillId="0" borderId="0" xfId="0" applyFont="1" applyFill="1" applyBorder="1" applyAlignment="1" applyProtection="1">
      <alignment horizontal="right"/>
    </xf>
    <xf numFmtId="0" fontId="7" fillId="0" borderId="5" xfId="0" applyFont="1" applyFill="1" applyBorder="1" applyAlignment="1" applyProtection="1">
      <alignment horizontal="right"/>
    </xf>
    <xf numFmtId="0" fontId="5" fillId="0" borderId="0" xfId="0" applyFont="1" applyFill="1" applyBorder="1" applyAlignment="1" applyProtection="1">
      <alignment horizontal="left" wrapText="1"/>
    </xf>
    <xf numFmtId="0" fontId="6" fillId="0" borderId="0" xfId="1" applyFont="1" applyFill="1" applyBorder="1" applyAlignment="1" applyProtection="1">
      <alignment horizontal="left" wrapText="1"/>
    </xf>
    <xf numFmtId="0" fontId="6" fillId="0" borderId="0" xfId="0" applyFont="1" applyFill="1" applyBorder="1" applyAlignment="1" applyProtection="1">
      <alignment horizontal="left"/>
    </xf>
    <xf numFmtId="0" fontId="9" fillId="4" borderId="17" xfId="0" applyFont="1" applyFill="1" applyBorder="1" applyAlignment="1" applyProtection="1">
      <alignment horizontal="justify" vertical="center" wrapText="1"/>
    </xf>
    <xf numFmtId="0" fontId="9" fillId="4" borderId="18" xfId="0" applyFont="1" applyFill="1" applyBorder="1" applyAlignment="1" applyProtection="1">
      <alignment horizontal="justify" vertical="center" wrapText="1"/>
    </xf>
    <xf numFmtId="0" fontId="9" fillId="4" borderId="19" xfId="0" applyFont="1" applyFill="1" applyBorder="1" applyAlignment="1" applyProtection="1">
      <alignment horizontal="justify" vertical="center" wrapText="1"/>
    </xf>
    <xf numFmtId="0" fontId="9" fillId="4" borderId="4" xfId="0" applyFont="1" applyFill="1" applyBorder="1" applyAlignment="1" applyProtection="1">
      <alignment horizontal="justify" vertical="center" wrapText="1"/>
    </xf>
    <xf numFmtId="0" fontId="9" fillId="4" borderId="0" xfId="0" applyFont="1" applyFill="1" applyBorder="1" applyAlignment="1" applyProtection="1">
      <alignment horizontal="justify" vertical="center" wrapText="1"/>
    </xf>
    <xf numFmtId="0" fontId="9" fillId="4" borderId="5" xfId="0" applyFont="1" applyFill="1" applyBorder="1" applyAlignment="1" applyProtection="1">
      <alignment horizontal="justify" vertical="center" wrapText="1"/>
    </xf>
    <xf numFmtId="0" fontId="9" fillId="4" borderId="12" xfId="0" applyFont="1" applyFill="1" applyBorder="1" applyAlignment="1" applyProtection="1">
      <alignment horizontal="justify" vertical="center" wrapText="1"/>
    </xf>
    <xf numFmtId="0" fontId="9" fillId="4" borderId="11" xfId="0" applyFont="1" applyFill="1" applyBorder="1" applyAlignment="1" applyProtection="1">
      <alignment horizontal="justify" vertical="center" wrapText="1"/>
    </xf>
    <xf numFmtId="0" fontId="9" fillId="4" borderId="13" xfId="0" applyFont="1" applyFill="1" applyBorder="1" applyAlignment="1" applyProtection="1">
      <alignment horizontal="justify" vertical="center" wrapText="1"/>
    </xf>
    <xf numFmtId="49" fontId="8" fillId="0" borderId="0" xfId="0" applyNumberFormat="1" applyFont="1" applyFill="1" applyBorder="1" applyAlignment="1" applyProtection="1">
      <alignment horizontal="center" vertical="center"/>
    </xf>
    <xf numFmtId="49" fontId="8" fillId="0" borderId="5" xfId="0" applyNumberFormat="1" applyFont="1" applyFill="1" applyBorder="1" applyAlignment="1" applyProtection="1">
      <alignment horizontal="center" vertical="center"/>
    </xf>
    <xf numFmtId="0" fontId="4" fillId="0" borderId="2" xfId="0" applyFont="1" applyFill="1" applyBorder="1" applyAlignment="1" applyProtection="1">
      <alignment horizontal="left"/>
    </xf>
    <xf numFmtId="49" fontId="4" fillId="0" borderId="2" xfId="0" applyNumberFormat="1" applyFont="1" applyFill="1" applyBorder="1" applyAlignment="1" applyProtection="1">
      <alignment horizontal="center" vertical="center"/>
    </xf>
    <xf numFmtId="0" fontId="5" fillId="2" borderId="1"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3" xfId="0" applyFont="1" applyFill="1" applyBorder="1" applyAlignment="1" applyProtection="1">
      <alignment horizontal="left"/>
    </xf>
    <xf numFmtId="0" fontId="6" fillId="0" borderId="4" xfId="0" applyFont="1" applyFill="1" applyBorder="1" applyAlignment="1" applyProtection="1"/>
    <xf numFmtId="0" fontId="6" fillId="0" borderId="0" xfId="0" applyFont="1" applyFill="1" applyBorder="1" applyAlignment="1" applyProtection="1"/>
    <xf numFmtId="0" fontId="4" fillId="0" borderId="11" xfId="0" applyFont="1" applyFill="1" applyBorder="1" applyAlignment="1" applyProtection="1">
      <alignment horizontal="left"/>
    </xf>
    <xf numFmtId="1" fontId="8" fillId="0" borderId="1" xfId="0" applyNumberFormat="1" applyFont="1" applyFill="1" applyBorder="1" applyAlignment="1" applyProtection="1">
      <alignment horizontal="center" vertical="center"/>
    </xf>
    <xf numFmtId="1" fontId="0" fillId="0" borderId="3" xfId="0" applyNumberFormat="1" applyBorder="1" applyAlignment="1" applyProtection="1">
      <alignment horizontal="center" vertical="center"/>
    </xf>
    <xf numFmtId="1" fontId="8" fillId="0" borderId="1" xfId="0" applyNumberFormat="1" applyFont="1" applyFill="1" applyBorder="1" applyAlignment="1" applyProtection="1">
      <alignment horizontal="center"/>
    </xf>
    <xf numFmtId="0" fontId="0" fillId="0" borderId="3" xfId="0" applyBorder="1" applyAlignment="1" applyProtection="1">
      <alignment horizontal="center"/>
    </xf>
    <xf numFmtId="0" fontId="4" fillId="0" borderId="11" xfId="0" applyFont="1" applyFill="1" applyBorder="1" applyAlignment="1" applyProtection="1"/>
    <xf numFmtId="0" fontId="13" fillId="0" borderId="7" xfId="0" applyFont="1" applyFill="1" applyBorder="1" applyAlignment="1" applyProtection="1">
      <alignment horizontal="left" wrapText="1"/>
    </xf>
    <xf numFmtId="0" fontId="13" fillId="0" borderId="0" xfId="0" applyFont="1" applyFill="1" applyBorder="1" applyAlignment="1" applyProtection="1">
      <alignment horizontal="left" wrapText="1"/>
    </xf>
    <xf numFmtId="0" fontId="6" fillId="0" borderId="0" xfId="0" applyFont="1" applyFill="1" applyBorder="1" applyProtection="1"/>
    <xf numFmtId="0" fontId="6" fillId="0" borderId="5" xfId="0" applyFont="1" applyFill="1" applyBorder="1" applyProtection="1"/>
    <xf numFmtId="0" fontId="6" fillId="0" borderId="7" xfId="0" applyFont="1" applyFill="1" applyBorder="1" applyAlignment="1" applyProtection="1">
      <alignment horizontal="center"/>
    </xf>
    <xf numFmtId="0" fontId="5" fillId="0" borderId="0" xfId="0" applyFont="1" applyFill="1" applyBorder="1" applyAlignment="1" applyProtection="1">
      <alignment horizontal="left"/>
    </xf>
    <xf numFmtId="0" fontId="6" fillId="0" borderId="4" xfId="0" applyFont="1" applyFill="1" applyBorder="1" applyProtection="1"/>
    <xf numFmtId="0" fontId="11" fillId="0" borderId="0" xfId="1" applyFont="1" applyFill="1" applyBorder="1" applyAlignment="1" applyProtection="1">
      <alignment horizontal="left"/>
    </xf>
    <xf numFmtId="0" fontId="11" fillId="0" borderId="0" xfId="1" applyFont="1" applyFill="1" applyBorder="1" applyAlignment="1" applyProtection="1">
      <alignment horizontal="left" wrapText="1"/>
    </xf>
    <xf numFmtId="0" fontId="5" fillId="0" borderId="0" xfId="0" applyFont="1" applyFill="1" applyBorder="1" applyAlignment="1" applyProtection="1"/>
    <xf numFmtId="0" fontId="5" fillId="0" borderId="0" xfId="0" applyFont="1" applyFill="1" applyBorder="1" applyAlignment="1" applyProtection="1">
      <alignment horizontal="center"/>
    </xf>
    <xf numFmtId="0" fontId="5" fillId="0" borderId="1" xfId="0" applyFont="1" applyFill="1" applyBorder="1" applyAlignment="1" applyProtection="1">
      <alignment horizontal="center"/>
    </xf>
    <xf numFmtId="0" fontId="0" fillId="0" borderId="2" xfId="0" applyBorder="1" applyAlignment="1"/>
    <xf numFmtId="0" fontId="0" fillId="0" borderId="3" xfId="0" applyBorder="1" applyAlignment="1"/>
    <xf numFmtId="0" fontId="5" fillId="2" borderId="12" xfId="0" applyFont="1" applyFill="1" applyBorder="1" applyAlignment="1" applyProtection="1">
      <alignment wrapText="1"/>
    </xf>
    <xf numFmtId="0" fontId="5" fillId="2" borderId="11" xfId="0" applyFont="1" applyFill="1" applyBorder="1" applyAlignment="1" applyProtection="1">
      <alignment wrapText="1"/>
    </xf>
    <xf numFmtId="0" fontId="5" fillId="2" borderId="13" xfId="0" applyFont="1" applyFill="1" applyBorder="1" applyAlignment="1" applyProtection="1">
      <alignment wrapText="1"/>
    </xf>
    <xf numFmtId="49" fontId="4" fillId="0" borderId="2" xfId="0" applyNumberFormat="1" applyFont="1" applyFill="1" applyBorder="1" applyAlignment="1" applyProtection="1">
      <alignment horizontal="center"/>
    </xf>
    <xf numFmtId="0" fontId="6" fillId="0" borderId="0" xfId="0" applyFont="1" applyFill="1" applyBorder="1" applyAlignment="1" applyProtection="1">
      <alignment horizontal="left" wrapText="1"/>
    </xf>
    <xf numFmtId="0" fontId="4" fillId="0" borderId="2" xfId="0" applyFont="1" applyFill="1" applyBorder="1" applyAlignment="1" applyProtection="1">
      <alignment horizontal="center"/>
    </xf>
    <xf numFmtId="0" fontId="4" fillId="0" borderId="2" xfId="0" applyFont="1" applyBorder="1" applyAlignment="1" applyProtection="1"/>
    <xf numFmtId="0" fontId="6" fillId="0" borderId="12" xfId="0" applyFont="1" applyFill="1" applyBorder="1" applyAlignment="1" applyProtection="1"/>
    <xf numFmtId="0" fontId="6" fillId="0" borderId="11" xfId="0" applyFont="1" applyFill="1" applyBorder="1" applyAlignment="1" applyProtection="1"/>
    <xf numFmtId="0" fontId="5" fillId="2" borderId="8" xfId="0" applyFont="1" applyFill="1" applyBorder="1" applyAlignment="1" applyProtection="1"/>
    <xf numFmtId="0" fontId="5" fillId="2" borderId="7" xfId="0" applyFont="1" applyFill="1" applyBorder="1" applyAlignment="1" applyProtection="1"/>
    <xf numFmtId="0" fontId="5" fillId="2" borderId="9" xfId="0" applyFont="1" applyFill="1" applyBorder="1" applyAlignment="1" applyProtection="1"/>
    <xf numFmtId="0" fontId="6" fillId="0" borderId="8" xfId="0" applyFont="1" applyBorder="1" applyAlignment="1" applyProtection="1">
      <alignment vertical="top" wrapText="1"/>
    </xf>
    <xf numFmtId="0" fontId="0" fillId="0" borderId="7" xfId="0" applyBorder="1" applyAlignment="1" applyProtection="1">
      <alignment vertical="top" wrapText="1"/>
    </xf>
    <xf numFmtId="0" fontId="0" fillId="0" borderId="9" xfId="0" applyBorder="1" applyAlignment="1" applyProtection="1">
      <alignment vertical="top" wrapText="1"/>
    </xf>
    <xf numFmtId="0" fontId="0" fillId="0" borderId="4" xfId="0" applyBorder="1" applyAlignment="1" applyProtection="1">
      <alignment vertical="top" wrapText="1"/>
    </xf>
    <xf numFmtId="0" fontId="0" fillId="0" borderId="0" xfId="0" applyBorder="1" applyAlignment="1" applyProtection="1">
      <alignment vertical="top" wrapText="1"/>
    </xf>
    <xf numFmtId="0" fontId="0" fillId="0" borderId="5" xfId="0" applyBorder="1" applyAlignment="1" applyProtection="1">
      <alignment vertical="top" wrapText="1"/>
    </xf>
    <xf numFmtId="0" fontId="0" fillId="0" borderId="12" xfId="0" applyBorder="1" applyAlignment="1" applyProtection="1">
      <alignment vertical="top" wrapText="1"/>
    </xf>
    <xf numFmtId="0" fontId="0" fillId="0" borderId="11" xfId="0" applyBorder="1" applyAlignment="1" applyProtection="1">
      <alignment vertical="top" wrapText="1"/>
    </xf>
    <xf numFmtId="0" fontId="0" fillId="0" borderId="13" xfId="0" applyBorder="1" applyAlignment="1" applyProtection="1">
      <alignment vertical="top" wrapText="1"/>
    </xf>
    <xf numFmtId="0" fontId="12" fillId="2" borderId="1" xfId="0" applyFont="1" applyFill="1" applyBorder="1" applyProtection="1"/>
    <xf numFmtId="0" fontId="12" fillId="2" borderId="2" xfId="0" applyFont="1" applyFill="1" applyBorder="1" applyProtection="1"/>
    <xf numFmtId="0" fontId="12" fillId="2" borderId="3" xfId="0" applyFont="1" applyFill="1" applyBorder="1" applyProtection="1"/>
    <xf numFmtId="0" fontId="5" fillId="0" borderId="2" xfId="0" applyFont="1" applyFill="1" applyBorder="1" applyProtection="1"/>
    <xf numFmtId="0" fontId="5" fillId="0" borderId="3" xfId="0" applyFont="1" applyFill="1" applyBorder="1" applyProtection="1"/>
    <xf numFmtId="0" fontId="5" fillId="0" borderId="4" xfId="0" applyFont="1" applyFill="1" applyBorder="1" applyAlignment="1" applyProtection="1">
      <alignment horizontal="left"/>
    </xf>
    <xf numFmtId="164" fontId="4" fillId="0" borderId="2" xfId="0" applyNumberFormat="1" applyFont="1" applyFill="1" applyBorder="1" applyAlignment="1" applyProtection="1">
      <alignment horizontal="center" vertical="center"/>
    </xf>
    <xf numFmtId="0" fontId="0" fillId="0" borderId="2" xfId="0" applyBorder="1" applyAlignment="1" applyProtection="1">
      <alignment wrapText="1"/>
    </xf>
    <xf numFmtId="0" fontId="0" fillId="0" borderId="3" xfId="0" applyBorder="1" applyAlignment="1" applyProtection="1">
      <alignment wrapText="1"/>
    </xf>
    <xf numFmtId="165" fontId="8" fillId="0" borderId="1" xfId="0" applyNumberFormat="1" applyFont="1" applyFill="1" applyBorder="1" applyAlignment="1" applyProtection="1">
      <alignment horizontal="center" vertical="center"/>
    </xf>
    <xf numFmtId="165"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0" fontId="5" fillId="0" borderId="5" xfId="0" applyFont="1" applyFill="1" applyBorder="1" applyAlignment="1" applyProtection="1">
      <alignment horizontal="center"/>
    </xf>
    <xf numFmtId="0" fontId="5" fillId="0" borderId="4" xfId="0" applyFont="1" applyFill="1" applyBorder="1" applyProtection="1"/>
    <xf numFmtId="0" fontId="5" fillId="0" borderId="0" xfId="0" applyFont="1" applyFill="1" applyBorder="1" applyProtection="1"/>
    <xf numFmtId="0" fontId="5" fillId="0" borderId="5" xfId="0" applyFont="1" applyFill="1" applyBorder="1" applyProtection="1"/>
    <xf numFmtId="0" fontId="4" fillId="0" borderId="0" xfId="0" applyFont="1" applyFill="1" applyBorder="1" applyAlignment="1" applyProtection="1">
      <alignment horizontal="left" vertical="center" wrapText="1"/>
    </xf>
    <xf numFmtId="0" fontId="0" fillId="0" borderId="25" xfId="0" applyBorder="1" applyAlignment="1" applyProtection="1">
      <alignment horizontal="center" vertical="center" wrapText="1"/>
    </xf>
    <xf numFmtId="0" fontId="2" fillId="0" borderId="1" xfId="0" applyFont="1" applyFill="1" applyBorder="1" applyAlignment="1" applyProtection="1"/>
    <xf numFmtId="0" fontId="17" fillId="0" borderId="2" xfId="0" applyFont="1" applyBorder="1" applyAlignment="1"/>
    <xf numFmtId="0" fontId="17" fillId="0" borderId="3" xfId="0" applyFont="1" applyBorder="1" applyAlignment="1"/>
    <xf numFmtId="0" fontId="2" fillId="0" borderId="2" xfId="0" applyFont="1" applyFill="1" applyBorder="1" applyAlignment="1" applyProtection="1"/>
    <xf numFmtId="0" fontId="2" fillId="0" borderId="3" xfId="0" applyFont="1" applyFill="1" applyBorder="1" applyAlignment="1" applyProtection="1"/>
    <xf numFmtId="0" fontId="0" fillId="0" borderId="0" xfId="0" applyAlignment="1">
      <alignment horizontal="center"/>
    </xf>
    <xf numFmtId="0" fontId="0" fillId="0" borderId="5" xfId="0" applyBorder="1" applyAlignment="1">
      <alignment horizontal="center"/>
    </xf>
    <xf numFmtId="0" fontId="17" fillId="0" borderId="2" xfId="0" applyFont="1" applyBorder="1" applyAlignment="1" applyProtection="1">
      <alignment horizontal="left"/>
    </xf>
  </cellXfs>
  <cellStyles count="4">
    <cellStyle name="Hyperlink" xfId="1" builtinId="8"/>
    <cellStyle name="Normal" xfId="0" builtinId="0"/>
    <cellStyle name="Normal 2" xfId="3"/>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49</xdr:row>
      <xdr:rowOff>0</xdr:rowOff>
    </xdr:from>
    <xdr:to>
      <xdr:col>27</xdr:col>
      <xdr:colOff>0</xdr:colOff>
      <xdr:row>49</xdr:row>
      <xdr:rowOff>0</xdr:rowOff>
    </xdr:to>
    <xdr:sp macro="" textlink="">
      <xdr:nvSpPr>
        <xdr:cNvPr id="2496" name="Line 24"/>
        <xdr:cNvSpPr>
          <a:spLocks noChangeShapeType="1"/>
        </xdr:cNvSpPr>
      </xdr:nvSpPr>
      <xdr:spPr bwMode="auto">
        <a:xfrm>
          <a:off x="6800850" y="12515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9</xdr:row>
      <xdr:rowOff>28575</xdr:rowOff>
    </xdr:from>
    <xdr:to>
      <xdr:col>42</xdr:col>
      <xdr:colOff>219075</xdr:colOff>
      <xdr:row>10</xdr:row>
      <xdr:rowOff>28575</xdr:rowOff>
    </xdr:to>
    <xdr:sp macro="" textlink="">
      <xdr:nvSpPr>
        <xdr:cNvPr id="2130" name="Text Box 82"/>
        <xdr:cNvSpPr txBox="1">
          <a:spLocks noChangeArrowheads="1"/>
        </xdr:cNvSpPr>
      </xdr:nvSpPr>
      <xdr:spPr bwMode="auto">
        <a:xfrm>
          <a:off x="8896350" y="1905000"/>
          <a:ext cx="1971675" cy="304800"/>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27</xdr:col>
      <xdr:colOff>0</xdr:colOff>
      <xdr:row>33</xdr:row>
      <xdr:rowOff>0</xdr:rowOff>
    </xdr:from>
    <xdr:to>
      <xdr:col>27</xdr:col>
      <xdr:colOff>0</xdr:colOff>
      <xdr:row>33</xdr:row>
      <xdr:rowOff>0</xdr:rowOff>
    </xdr:to>
    <xdr:sp macro="" textlink="">
      <xdr:nvSpPr>
        <xdr:cNvPr id="2498" name="Line 85"/>
        <xdr:cNvSpPr>
          <a:spLocks noChangeShapeType="1"/>
        </xdr:cNvSpPr>
      </xdr:nvSpPr>
      <xdr:spPr bwMode="auto">
        <a:xfrm>
          <a:off x="6800850" y="86296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6</xdr:row>
      <xdr:rowOff>142875</xdr:rowOff>
    </xdr:from>
    <xdr:to>
      <xdr:col>13</xdr:col>
      <xdr:colOff>238125</xdr:colOff>
      <xdr:row>8</xdr:row>
      <xdr:rowOff>238125</xdr:rowOff>
    </xdr:to>
    <xdr:pic>
      <xdr:nvPicPr>
        <xdr:cNvPr id="2499"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04900"/>
          <a:ext cx="3514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94455</xdr:colOff>
      <xdr:row>3</xdr:row>
      <xdr:rowOff>81755</xdr:rowOff>
    </xdr:from>
    <xdr:to>
      <xdr:col>42</xdr:col>
      <xdr:colOff>108742</xdr:colOff>
      <xdr:row>5</xdr:row>
      <xdr:rowOff>4762</xdr:rowOff>
    </xdr:to>
    <xdr:sp macro="" textlink="">
      <xdr:nvSpPr>
        <xdr:cNvPr id="6" name="Text Box 53">
          <a:hlinkClick xmlns:r="http://schemas.openxmlformats.org/officeDocument/2006/relationships" r:id="rId2"/>
        </xdr:cNvPr>
        <xdr:cNvSpPr txBox="1">
          <a:spLocks noChangeArrowheads="1"/>
        </xdr:cNvSpPr>
      </xdr:nvSpPr>
      <xdr:spPr bwMode="auto">
        <a:xfrm>
          <a:off x="8059736" y="438943"/>
          <a:ext cx="2764631" cy="161132"/>
        </a:xfrm>
        <a:prstGeom prst="rect">
          <a:avLst/>
        </a:prstGeom>
        <a:noFill/>
        <a:ln w="9525">
          <a:noFill/>
          <a:miter lim="800000"/>
          <a:headEnd/>
          <a:tailEnd/>
        </a:ln>
      </xdr:spPr>
      <xdr:txBody>
        <a:bodyPr vertOverflow="clip" wrap="square" lIns="9144" tIns="9144" rIns="9144" bIns="9144" anchor="t" upright="1"/>
        <a:lstStyle/>
        <a:p>
          <a:pPr algn="r" rtl="1">
            <a:defRPr sz="1000"/>
          </a:pPr>
          <a:r>
            <a:rPr lang="en-US" sz="1000" b="0" i="0" u="sng" strike="noStrike">
              <a:solidFill>
                <a:schemeClr val="tx2">
                  <a:lumMod val="60000"/>
                  <a:lumOff val="40000"/>
                </a:schemeClr>
              </a:solidFill>
              <a:latin typeface="Arial"/>
              <a:cs typeface="Arial"/>
            </a:rPr>
            <a:t>https://signon.eia.doe.gov/upload/noticeoog.jsp</a:t>
          </a:r>
        </a:p>
      </xdr:txBody>
    </xdr:sp>
    <xdr:clientData/>
  </xdr:twoCellAnchor>
  <xdr:twoCellAnchor>
    <xdr:from>
      <xdr:col>42</xdr:col>
      <xdr:colOff>83344</xdr:colOff>
      <xdr:row>63</xdr:row>
      <xdr:rowOff>1095374</xdr:rowOff>
    </xdr:from>
    <xdr:to>
      <xdr:col>313</xdr:col>
      <xdr:colOff>476250</xdr:colOff>
      <xdr:row>63</xdr:row>
      <xdr:rowOff>2274093</xdr:rowOff>
    </xdr:to>
    <xdr:sp macro="" textlink="">
      <xdr:nvSpPr>
        <xdr:cNvPr id="2" name="Left Arrow 1"/>
        <xdr:cNvSpPr/>
      </xdr:nvSpPr>
      <xdr:spPr bwMode="auto">
        <a:xfrm>
          <a:off x="10798969" y="17847468"/>
          <a:ext cx="1857375" cy="1178719"/>
        </a:xfrm>
        <a:prstGeom prst="lef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a:p>
          <a:pPr algn="l"/>
          <a:r>
            <a:rPr lang="en-US" sz="1200"/>
            <a:t>This cell will be hidden</a:t>
          </a:r>
          <a:r>
            <a:rPr lang="en-US" sz="1200" baseline="0"/>
            <a:t> in new version.</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24</xdr:row>
      <xdr:rowOff>0</xdr:rowOff>
    </xdr:from>
    <xdr:to>
      <xdr:col>27</xdr:col>
      <xdr:colOff>0</xdr:colOff>
      <xdr:row>24</xdr:row>
      <xdr:rowOff>0</xdr:rowOff>
    </xdr:to>
    <xdr:sp macro="" textlink="">
      <xdr:nvSpPr>
        <xdr:cNvPr id="8242" name="Line 24"/>
        <xdr:cNvSpPr>
          <a:spLocks noChangeShapeType="1"/>
        </xdr:cNvSpPr>
      </xdr:nvSpPr>
      <xdr:spPr bwMode="auto">
        <a:xfrm>
          <a:off x="6686550" y="5657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0</xdr:colOff>
      <xdr:row>8</xdr:row>
      <xdr:rowOff>0</xdr:rowOff>
    </xdr:to>
    <xdr:sp macro="" textlink="">
      <xdr:nvSpPr>
        <xdr:cNvPr id="8243" name="Line 85"/>
        <xdr:cNvSpPr>
          <a:spLocks noChangeShapeType="1"/>
        </xdr:cNvSpPr>
      </xdr:nvSpPr>
      <xdr:spPr bwMode="auto">
        <a:xfrm>
          <a:off x="6686550" y="20193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3</xdr:row>
      <xdr:rowOff>28575</xdr:rowOff>
    </xdr:from>
    <xdr:to>
      <xdr:col>42</xdr:col>
      <xdr:colOff>219075</xdr:colOff>
      <xdr:row>4</xdr:row>
      <xdr:rowOff>165100</xdr:rowOff>
    </xdr:to>
    <xdr:sp macro="" textlink="">
      <xdr:nvSpPr>
        <xdr:cNvPr id="4" name="Text Box 82"/>
        <xdr:cNvSpPr txBox="1">
          <a:spLocks noChangeArrowheads="1"/>
        </xdr:cNvSpPr>
      </xdr:nvSpPr>
      <xdr:spPr bwMode="auto">
        <a:xfrm>
          <a:off x="8864600" y="879475"/>
          <a:ext cx="2022475" cy="365125"/>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0</xdr:col>
      <xdr:colOff>76200</xdr:colOff>
      <xdr:row>0</xdr:row>
      <xdr:rowOff>142875</xdr:rowOff>
    </xdr:from>
    <xdr:to>
      <xdr:col>13</xdr:col>
      <xdr:colOff>238125</xdr:colOff>
      <xdr:row>2</xdr:row>
      <xdr:rowOff>238125</xdr:rowOff>
    </xdr:to>
    <xdr:pic>
      <xdr:nvPicPr>
        <xdr:cNvPr id="8245"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2875"/>
          <a:ext cx="3381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24</xdr:row>
      <xdr:rowOff>0</xdr:rowOff>
    </xdr:from>
    <xdr:to>
      <xdr:col>27</xdr:col>
      <xdr:colOff>0</xdr:colOff>
      <xdr:row>24</xdr:row>
      <xdr:rowOff>0</xdr:rowOff>
    </xdr:to>
    <xdr:sp macro="" textlink="">
      <xdr:nvSpPr>
        <xdr:cNvPr id="9250" name="Line 24"/>
        <xdr:cNvSpPr>
          <a:spLocks noChangeShapeType="1"/>
        </xdr:cNvSpPr>
      </xdr:nvSpPr>
      <xdr:spPr bwMode="auto">
        <a:xfrm>
          <a:off x="6686550" y="5657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0</xdr:colOff>
      <xdr:row>8</xdr:row>
      <xdr:rowOff>0</xdr:rowOff>
    </xdr:to>
    <xdr:sp macro="" textlink="">
      <xdr:nvSpPr>
        <xdr:cNvPr id="9251" name="Line 85"/>
        <xdr:cNvSpPr>
          <a:spLocks noChangeShapeType="1"/>
        </xdr:cNvSpPr>
      </xdr:nvSpPr>
      <xdr:spPr bwMode="auto">
        <a:xfrm>
          <a:off x="6686550" y="20193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3</xdr:row>
      <xdr:rowOff>28575</xdr:rowOff>
    </xdr:from>
    <xdr:to>
      <xdr:col>42</xdr:col>
      <xdr:colOff>219075</xdr:colOff>
      <xdr:row>4</xdr:row>
      <xdr:rowOff>165100</xdr:rowOff>
    </xdr:to>
    <xdr:sp macro="" textlink="">
      <xdr:nvSpPr>
        <xdr:cNvPr id="4" name="Text Box 82"/>
        <xdr:cNvSpPr txBox="1">
          <a:spLocks noChangeArrowheads="1"/>
        </xdr:cNvSpPr>
      </xdr:nvSpPr>
      <xdr:spPr bwMode="auto">
        <a:xfrm>
          <a:off x="8648700" y="885825"/>
          <a:ext cx="1971675" cy="365125"/>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0</xdr:col>
      <xdr:colOff>76200</xdr:colOff>
      <xdr:row>0</xdr:row>
      <xdr:rowOff>142875</xdr:rowOff>
    </xdr:from>
    <xdr:to>
      <xdr:col>13</xdr:col>
      <xdr:colOff>238125</xdr:colOff>
      <xdr:row>2</xdr:row>
      <xdr:rowOff>238125</xdr:rowOff>
    </xdr:to>
    <xdr:pic>
      <xdr:nvPicPr>
        <xdr:cNvPr id="9253"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2875"/>
          <a:ext cx="3381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24</xdr:row>
      <xdr:rowOff>0</xdr:rowOff>
    </xdr:from>
    <xdr:to>
      <xdr:col>27</xdr:col>
      <xdr:colOff>0</xdr:colOff>
      <xdr:row>24</xdr:row>
      <xdr:rowOff>0</xdr:rowOff>
    </xdr:to>
    <xdr:sp macro="" textlink="">
      <xdr:nvSpPr>
        <xdr:cNvPr id="2" name="Line 24"/>
        <xdr:cNvSpPr>
          <a:spLocks noChangeShapeType="1"/>
        </xdr:cNvSpPr>
      </xdr:nvSpPr>
      <xdr:spPr bwMode="auto">
        <a:xfrm>
          <a:off x="6686550" y="5657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0</xdr:colOff>
      <xdr:row>8</xdr:row>
      <xdr:rowOff>0</xdr:rowOff>
    </xdr:to>
    <xdr:sp macro="" textlink="">
      <xdr:nvSpPr>
        <xdr:cNvPr id="3" name="Line 85"/>
        <xdr:cNvSpPr>
          <a:spLocks noChangeShapeType="1"/>
        </xdr:cNvSpPr>
      </xdr:nvSpPr>
      <xdr:spPr bwMode="auto">
        <a:xfrm>
          <a:off x="6686550" y="20193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3</xdr:row>
      <xdr:rowOff>28575</xdr:rowOff>
    </xdr:from>
    <xdr:to>
      <xdr:col>42</xdr:col>
      <xdr:colOff>219075</xdr:colOff>
      <xdr:row>4</xdr:row>
      <xdr:rowOff>165100</xdr:rowOff>
    </xdr:to>
    <xdr:sp macro="" textlink="">
      <xdr:nvSpPr>
        <xdr:cNvPr id="4" name="Text Box 82"/>
        <xdr:cNvSpPr txBox="1">
          <a:spLocks noChangeArrowheads="1"/>
        </xdr:cNvSpPr>
      </xdr:nvSpPr>
      <xdr:spPr bwMode="auto">
        <a:xfrm>
          <a:off x="8648700" y="885825"/>
          <a:ext cx="1971675" cy="365125"/>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0</xdr:col>
      <xdr:colOff>76200</xdr:colOff>
      <xdr:row>0</xdr:row>
      <xdr:rowOff>142875</xdr:rowOff>
    </xdr:from>
    <xdr:to>
      <xdr:col>13</xdr:col>
      <xdr:colOff>238125</xdr:colOff>
      <xdr:row>2</xdr:row>
      <xdr:rowOff>238125</xdr:rowOff>
    </xdr:to>
    <xdr:pic>
      <xdr:nvPicPr>
        <xdr:cNvPr id="5"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2875"/>
          <a:ext cx="3381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24</xdr:row>
      <xdr:rowOff>0</xdr:rowOff>
    </xdr:from>
    <xdr:to>
      <xdr:col>27</xdr:col>
      <xdr:colOff>0</xdr:colOff>
      <xdr:row>24</xdr:row>
      <xdr:rowOff>0</xdr:rowOff>
    </xdr:to>
    <xdr:sp macro="" textlink="">
      <xdr:nvSpPr>
        <xdr:cNvPr id="2" name="Line 24"/>
        <xdr:cNvSpPr>
          <a:spLocks noChangeShapeType="1"/>
        </xdr:cNvSpPr>
      </xdr:nvSpPr>
      <xdr:spPr bwMode="auto">
        <a:xfrm>
          <a:off x="6686550" y="5657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0</xdr:colOff>
      <xdr:row>8</xdr:row>
      <xdr:rowOff>0</xdr:rowOff>
    </xdr:to>
    <xdr:sp macro="" textlink="">
      <xdr:nvSpPr>
        <xdr:cNvPr id="3" name="Line 85"/>
        <xdr:cNvSpPr>
          <a:spLocks noChangeShapeType="1"/>
        </xdr:cNvSpPr>
      </xdr:nvSpPr>
      <xdr:spPr bwMode="auto">
        <a:xfrm>
          <a:off x="6686550" y="20193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3</xdr:row>
      <xdr:rowOff>28575</xdr:rowOff>
    </xdr:from>
    <xdr:to>
      <xdr:col>42</xdr:col>
      <xdr:colOff>219075</xdr:colOff>
      <xdr:row>4</xdr:row>
      <xdr:rowOff>165100</xdr:rowOff>
    </xdr:to>
    <xdr:sp macro="" textlink="">
      <xdr:nvSpPr>
        <xdr:cNvPr id="4" name="Text Box 82"/>
        <xdr:cNvSpPr txBox="1">
          <a:spLocks noChangeArrowheads="1"/>
        </xdr:cNvSpPr>
      </xdr:nvSpPr>
      <xdr:spPr bwMode="auto">
        <a:xfrm>
          <a:off x="8648700" y="885825"/>
          <a:ext cx="1971675" cy="365125"/>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0</xdr:col>
      <xdr:colOff>76200</xdr:colOff>
      <xdr:row>0</xdr:row>
      <xdr:rowOff>142875</xdr:rowOff>
    </xdr:from>
    <xdr:to>
      <xdr:col>13</xdr:col>
      <xdr:colOff>238125</xdr:colOff>
      <xdr:row>2</xdr:row>
      <xdr:rowOff>238125</xdr:rowOff>
    </xdr:to>
    <xdr:pic>
      <xdr:nvPicPr>
        <xdr:cNvPr id="5"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2875"/>
          <a:ext cx="3381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24</xdr:row>
      <xdr:rowOff>0</xdr:rowOff>
    </xdr:from>
    <xdr:to>
      <xdr:col>27</xdr:col>
      <xdr:colOff>0</xdr:colOff>
      <xdr:row>24</xdr:row>
      <xdr:rowOff>0</xdr:rowOff>
    </xdr:to>
    <xdr:sp macro="" textlink="">
      <xdr:nvSpPr>
        <xdr:cNvPr id="2" name="Line 24"/>
        <xdr:cNvSpPr>
          <a:spLocks noChangeShapeType="1"/>
        </xdr:cNvSpPr>
      </xdr:nvSpPr>
      <xdr:spPr bwMode="auto">
        <a:xfrm>
          <a:off x="6686550" y="5657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0</xdr:colOff>
      <xdr:row>8</xdr:row>
      <xdr:rowOff>0</xdr:rowOff>
    </xdr:to>
    <xdr:sp macro="" textlink="">
      <xdr:nvSpPr>
        <xdr:cNvPr id="3" name="Line 85"/>
        <xdr:cNvSpPr>
          <a:spLocks noChangeShapeType="1"/>
        </xdr:cNvSpPr>
      </xdr:nvSpPr>
      <xdr:spPr bwMode="auto">
        <a:xfrm>
          <a:off x="6686550" y="20193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3</xdr:row>
      <xdr:rowOff>28575</xdr:rowOff>
    </xdr:from>
    <xdr:to>
      <xdr:col>42</xdr:col>
      <xdr:colOff>219075</xdr:colOff>
      <xdr:row>4</xdr:row>
      <xdr:rowOff>165100</xdr:rowOff>
    </xdr:to>
    <xdr:sp macro="" textlink="">
      <xdr:nvSpPr>
        <xdr:cNvPr id="4" name="Text Box 82"/>
        <xdr:cNvSpPr txBox="1">
          <a:spLocks noChangeArrowheads="1"/>
        </xdr:cNvSpPr>
      </xdr:nvSpPr>
      <xdr:spPr bwMode="auto">
        <a:xfrm>
          <a:off x="8648700" y="885825"/>
          <a:ext cx="1971675" cy="365125"/>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0</xdr:col>
      <xdr:colOff>76200</xdr:colOff>
      <xdr:row>0</xdr:row>
      <xdr:rowOff>142875</xdr:rowOff>
    </xdr:from>
    <xdr:to>
      <xdr:col>13</xdr:col>
      <xdr:colOff>238125</xdr:colOff>
      <xdr:row>2</xdr:row>
      <xdr:rowOff>238125</xdr:rowOff>
    </xdr:to>
    <xdr:pic>
      <xdr:nvPicPr>
        <xdr:cNvPr id="5"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2875"/>
          <a:ext cx="3381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24</xdr:row>
      <xdr:rowOff>0</xdr:rowOff>
    </xdr:from>
    <xdr:to>
      <xdr:col>27</xdr:col>
      <xdr:colOff>0</xdr:colOff>
      <xdr:row>24</xdr:row>
      <xdr:rowOff>0</xdr:rowOff>
    </xdr:to>
    <xdr:sp macro="" textlink="">
      <xdr:nvSpPr>
        <xdr:cNvPr id="2" name="Line 24"/>
        <xdr:cNvSpPr>
          <a:spLocks noChangeShapeType="1"/>
        </xdr:cNvSpPr>
      </xdr:nvSpPr>
      <xdr:spPr bwMode="auto">
        <a:xfrm>
          <a:off x="6686550" y="5657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0</xdr:colOff>
      <xdr:row>8</xdr:row>
      <xdr:rowOff>0</xdr:rowOff>
    </xdr:to>
    <xdr:sp macro="" textlink="">
      <xdr:nvSpPr>
        <xdr:cNvPr id="3" name="Line 85"/>
        <xdr:cNvSpPr>
          <a:spLocks noChangeShapeType="1"/>
        </xdr:cNvSpPr>
      </xdr:nvSpPr>
      <xdr:spPr bwMode="auto">
        <a:xfrm>
          <a:off x="6686550" y="20193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3</xdr:row>
      <xdr:rowOff>28575</xdr:rowOff>
    </xdr:from>
    <xdr:to>
      <xdr:col>42</xdr:col>
      <xdr:colOff>219075</xdr:colOff>
      <xdr:row>4</xdr:row>
      <xdr:rowOff>165100</xdr:rowOff>
    </xdr:to>
    <xdr:sp macro="" textlink="">
      <xdr:nvSpPr>
        <xdr:cNvPr id="4" name="Text Box 82"/>
        <xdr:cNvSpPr txBox="1">
          <a:spLocks noChangeArrowheads="1"/>
        </xdr:cNvSpPr>
      </xdr:nvSpPr>
      <xdr:spPr bwMode="auto">
        <a:xfrm>
          <a:off x="8648700" y="885825"/>
          <a:ext cx="1971675" cy="365125"/>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0</xdr:col>
      <xdr:colOff>76200</xdr:colOff>
      <xdr:row>0</xdr:row>
      <xdr:rowOff>142875</xdr:rowOff>
    </xdr:from>
    <xdr:to>
      <xdr:col>13</xdr:col>
      <xdr:colOff>238125</xdr:colOff>
      <xdr:row>2</xdr:row>
      <xdr:rowOff>238125</xdr:rowOff>
    </xdr:to>
    <xdr:pic>
      <xdr:nvPicPr>
        <xdr:cNvPr id="5"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2875"/>
          <a:ext cx="3381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0</xdr:colOff>
      <xdr:row>24</xdr:row>
      <xdr:rowOff>0</xdr:rowOff>
    </xdr:from>
    <xdr:to>
      <xdr:col>27</xdr:col>
      <xdr:colOff>0</xdr:colOff>
      <xdr:row>24</xdr:row>
      <xdr:rowOff>0</xdr:rowOff>
    </xdr:to>
    <xdr:sp macro="" textlink="">
      <xdr:nvSpPr>
        <xdr:cNvPr id="2" name="Line 24"/>
        <xdr:cNvSpPr>
          <a:spLocks noChangeShapeType="1"/>
        </xdr:cNvSpPr>
      </xdr:nvSpPr>
      <xdr:spPr bwMode="auto">
        <a:xfrm>
          <a:off x="6686550" y="5657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0</xdr:colOff>
      <xdr:row>8</xdr:row>
      <xdr:rowOff>0</xdr:rowOff>
    </xdr:to>
    <xdr:sp macro="" textlink="">
      <xdr:nvSpPr>
        <xdr:cNvPr id="3" name="Line 85"/>
        <xdr:cNvSpPr>
          <a:spLocks noChangeShapeType="1"/>
        </xdr:cNvSpPr>
      </xdr:nvSpPr>
      <xdr:spPr bwMode="auto">
        <a:xfrm>
          <a:off x="6686550" y="20193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3</xdr:row>
      <xdr:rowOff>28575</xdr:rowOff>
    </xdr:from>
    <xdr:to>
      <xdr:col>42</xdr:col>
      <xdr:colOff>219075</xdr:colOff>
      <xdr:row>4</xdr:row>
      <xdr:rowOff>165100</xdr:rowOff>
    </xdr:to>
    <xdr:sp macro="" textlink="">
      <xdr:nvSpPr>
        <xdr:cNvPr id="4" name="Text Box 82"/>
        <xdr:cNvSpPr txBox="1">
          <a:spLocks noChangeArrowheads="1"/>
        </xdr:cNvSpPr>
      </xdr:nvSpPr>
      <xdr:spPr bwMode="auto">
        <a:xfrm>
          <a:off x="8648700" y="885825"/>
          <a:ext cx="1971675" cy="365125"/>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0</xdr:col>
      <xdr:colOff>76200</xdr:colOff>
      <xdr:row>0</xdr:row>
      <xdr:rowOff>142875</xdr:rowOff>
    </xdr:from>
    <xdr:to>
      <xdr:col>13</xdr:col>
      <xdr:colOff>238125</xdr:colOff>
      <xdr:row>2</xdr:row>
      <xdr:rowOff>238125</xdr:rowOff>
    </xdr:to>
    <xdr:pic>
      <xdr:nvPicPr>
        <xdr:cNvPr id="5"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2875"/>
          <a:ext cx="3381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0</xdr:colOff>
      <xdr:row>24</xdr:row>
      <xdr:rowOff>0</xdr:rowOff>
    </xdr:from>
    <xdr:to>
      <xdr:col>27</xdr:col>
      <xdr:colOff>0</xdr:colOff>
      <xdr:row>24</xdr:row>
      <xdr:rowOff>0</xdr:rowOff>
    </xdr:to>
    <xdr:sp macro="" textlink="">
      <xdr:nvSpPr>
        <xdr:cNvPr id="2" name="Line 24"/>
        <xdr:cNvSpPr>
          <a:spLocks noChangeShapeType="1"/>
        </xdr:cNvSpPr>
      </xdr:nvSpPr>
      <xdr:spPr bwMode="auto">
        <a:xfrm>
          <a:off x="6686550" y="5657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0</xdr:colOff>
      <xdr:row>8</xdr:row>
      <xdr:rowOff>0</xdr:rowOff>
    </xdr:to>
    <xdr:sp macro="" textlink="">
      <xdr:nvSpPr>
        <xdr:cNvPr id="3" name="Line 85"/>
        <xdr:cNvSpPr>
          <a:spLocks noChangeShapeType="1"/>
        </xdr:cNvSpPr>
      </xdr:nvSpPr>
      <xdr:spPr bwMode="auto">
        <a:xfrm>
          <a:off x="6686550" y="20193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228600</xdr:colOff>
      <xdr:row>3</xdr:row>
      <xdr:rowOff>28575</xdr:rowOff>
    </xdr:from>
    <xdr:to>
      <xdr:col>42</xdr:col>
      <xdr:colOff>219075</xdr:colOff>
      <xdr:row>4</xdr:row>
      <xdr:rowOff>165100</xdr:rowOff>
    </xdr:to>
    <xdr:sp macro="" textlink="">
      <xdr:nvSpPr>
        <xdr:cNvPr id="4" name="Text Box 82"/>
        <xdr:cNvSpPr txBox="1">
          <a:spLocks noChangeArrowheads="1"/>
        </xdr:cNvSpPr>
      </xdr:nvSpPr>
      <xdr:spPr bwMode="auto">
        <a:xfrm>
          <a:off x="8648700" y="885825"/>
          <a:ext cx="1971675" cy="365125"/>
        </a:xfrm>
        <a:prstGeom prst="rect">
          <a:avLst/>
        </a:prstGeom>
        <a:noFill/>
        <a:ln w="9525">
          <a:noFill/>
          <a:miter lim="800000"/>
          <a:headEnd/>
          <a:tailEnd/>
        </a:ln>
      </xdr:spPr>
      <xdr:txBody>
        <a:bodyPr vertOverflow="clip" wrap="square" lIns="0" tIns="32004" rIns="36576" bIns="0" anchor="t" upright="1"/>
        <a:lstStyle/>
        <a:p>
          <a:pPr algn="r" rtl="0">
            <a:defRPr sz="1000"/>
          </a:pPr>
          <a:r>
            <a:rPr lang="en-US" sz="1600" b="0" i="0" u="none" strike="noStrike" baseline="0">
              <a:solidFill>
                <a:srgbClr val="000000"/>
              </a:solidFill>
              <a:latin typeface="Arial"/>
              <a:cs typeface="Arial"/>
            </a:rPr>
            <a:t>Burden: 2.6 hours</a:t>
          </a:r>
        </a:p>
      </xdr:txBody>
    </xdr:sp>
    <xdr:clientData/>
  </xdr:twoCellAnchor>
  <xdr:twoCellAnchor>
    <xdr:from>
      <xdr:col>0</xdr:col>
      <xdr:colOff>76200</xdr:colOff>
      <xdr:row>0</xdr:row>
      <xdr:rowOff>142875</xdr:rowOff>
    </xdr:from>
    <xdr:to>
      <xdr:col>13</xdr:col>
      <xdr:colOff>238125</xdr:colOff>
      <xdr:row>2</xdr:row>
      <xdr:rowOff>238125</xdr:rowOff>
    </xdr:to>
    <xdr:pic>
      <xdr:nvPicPr>
        <xdr:cNvPr id="5"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2875"/>
          <a:ext cx="3381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hr/Documents/C_drive/Forms.16/EIA-191_Form_Names_First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
      <sheetName val="Excel Spreadsheet Instructions"/>
      <sheetName val="191"/>
      <sheetName val="191-pg2"/>
      <sheetName val="191-pg3"/>
    </sheetNames>
    <sheetDataSet>
      <sheetData sheetId="0"/>
      <sheetData sheetId="1"/>
      <sheetData sheetId="2">
        <row r="36">
          <cell r="AJ36">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ignon.eia.doe.gov/upload/noticeoog.jsp" TargetMode="External"/><Relationship Id="rId1" Type="http://schemas.openxmlformats.org/officeDocument/2006/relationships/hyperlink" Target="https://signon.eia.doe.gov/upload/noticeoog.jsp"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
  <sheetViews>
    <sheetView showRowColHeaders="0" workbookViewId="0">
      <selection activeCell="A2" sqref="A2"/>
    </sheetView>
  </sheetViews>
  <sheetFormatPr defaultRowHeight="12.75" x14ac:dyDescent="0.2"/>
  <sheetData>
    <row r="1" spans="1:5" x14ac:dyDescent="0.2">
      <c r="A1" s="121" t="s">
        <v>2006</v>
      </c>
      <c r="B1" s="121"/>
      <c r="C1" s="121"/>
      <c r="D1" s="121"/>
      <c r="E1" s="121"/>
    </row>
  </sheetData>
  <sheetProtection password="CB2B" sheet="1" objects="1" scenarios="1"/>
  <mergeCells count="1">
    <mergeCell ref="A1:E1"/>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6"/>
  <sheetViews>
    <sheetView showGridLines="0" zoomScale="75" zoomScaleNormal="75" workbookViewId="0">
      <selection activeCell="A4" sqref="A4:AQ4"/>
    </sheetView>
  </sheetViews>
  <sheetFormatPr defaultRowHeight="12.75" x14ac:dyDescent="0.2"/>
  <cols>
    <col min="1" max="43" width="3.7109375" style="81" customWidth="1"/>
    <col min="44" max="44" width="9.140625" style="81"/>
    <col min="45" max="52" width="9.140625" style="81" hidden="1" customWidth="1"/>
    <col min="53" max="54" width="9.140625" style="81" customWidth="1"/>
    <col min="55" max="16384" width="9.140625" style="81"/>
  </cols>
  <sheetData>
    <row r="1" spans="1:51" ht="27" customHeight="1" x14ac:dyDescent="0.3">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188" t="s">
        <v>2113</v>
      </c>
      <c r="AJ1" s="188"/>
      <c r="AK1" s="188"/>
      <c r="AL1" s="188"/>
      <c r="AM1" s="188"/>
      <c r="AN1" s="188"/>
      <c r="AO1" s="188"/>
      <c r="AP1" s="188"/>
      <c r="AQ1" s="189"/>
      <c r="AS1" s="98" t="s">
        <v>2695</v>
      </c>
      <c r="AT1" s="99" t="s">
        <v>2695</v>
      </c>
      <c r="AU1" s="98" t="s">
        <v>2117</v>
      </c>
      <c r="AV1" s="98" t="s">
        <v>2117</v>
      </c>
      <c r="AW1" s="100" t="s">
        <v>4003</v>
      </c>
      <c r="AX1" s="100" t="s">
        <v>3455</v>
      </c>
      <c r="AY1" s="1"/>
    </row>
    <row r="2" spans="1:51" ht="20.25"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90" t="s">
        <v>4095</v>
      </c>
      <c r="AH2" s="190"/>
      <c r="AI2" s="190"/>
      <c r="AJ2" s="190"/>
      <c r="AK2" s="190"/>
      <c r="AL2" s="190"/>
      <c r="AM2" s="190"/>
      <c r="AN2" s="190"/>
      <c r="AO2" s="190"/>
      <c r="AP2" s="190"/>
      <c r="AQ2" s="191"/>
      <c r="AS2" s="100" t="s">
        <v>2823</v>
      </c>
      <c r="AT2" s="101" t="s">
        <v>2701</v>
      </c>
      <c r="AU2" s="100" t="s">
        <v>3999</v>
      </c>
      <c r="AV2" s="100" t="s">
        <v>3417</v>
      </c>
      <c r="AW2" s="100" t="s">
        <v>4004</v>
      </c>
      <c r="AX2" s="101" t="s">
        <v>3511</v>
      </c>
      <c r="AY2" s="1"/>
    </row>
    <row r="3" spans="1:51" ht="20.25"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90" t="s">
        <v>4103</v>
      </c>
      <c r="AI3" s="190"/>
      <c r="AJ3" s="190"/>
      <c r="AK3" s="190"/>
      <c r="AL3" s="190"/>
      <c r="AM3" s="190"/>
      <c r="AN3" s="190"/>
      <c r="AO3" s="190"/>
      <c r="AP3" s="190"/>
      <c r="AQ3" s="191"/>
      <c r="AS3" s="98" t="s">
        <v>2701</v>
      </c>
      <c r="AT3" s="99" t="s">
        <v>2701</v>
      </c>
      <c r="AU3" s="98" t="s">
        <v>2118</v>
      </c>
      <c r="AV3" s="98" t="s">
        <v>2118</v>
      </c>
      <c r="AW3" s="100" t="s">
        <v>4005</v>
      </c>
      <c r="AX3" s="100" t="s">
        <v>3456</v>
      </c>
      <c r="AY3" s="1"/>
    </row>
    <row r="4" spans="1:51" ht="18" customHeight="1" x14ac:dyDescent="0.3">
      <c r="A4" s="182" t="s">
        <v>2035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S4" s="98" t="s">
        <v>2685</v>
      </c>
      <c r="AT4" s="99" t="s">
        <v>2685</v>
      </c>
      <c r="AU4" s="98" t="s">
        <v>2119</v>
      </c>
      <c r="AV4" s="98" t="s">
        <v>2119</v>
      </c>
      <c r="AW4" s="100" t="s">
        <v>4006</v>
      </c>
      <c r="AX4" s="100" t="s">
        <v>3420</v>
      </c>
      <c r="AY4" s="1"/>
    </row>
    <row r="5" spans="1:51" ht="18" customHeight="1" x14ac:dyDescent="0.3">
      <c r="A5" s="182" t="s">
        <v>2105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S5" s="98" t="s">
        <v>2665</v>
      </c>
      <c r="AT5" s="98" t="s">
        <v>2665</v>
      </c>
      <c r="AU5" s="98" t="s">
        <v>2120</v>
      </c>
      <c r="AV5" s="98" t="s">
        <v>2120</v>
      </c>
      <c r="AW5" s="100" t="s">
        <v>2514</v>
      </c>
      <c r="AX5" s="100" t="s">
        <v>3457</v>
      </c>
      <c r="AY5" s="1"/>
    </row>
    <row r="6" spans="1:51" ht="18" customHeight="1" thickBot="1" x14ac:dyDescent="0.35">
      <c r="A6" s="185" t="s">
        <v>4092</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S6" s="98" t="s">
        <v>2679</v>
      </c>
      <c r="AT6" s="98" t="s">
        <v>2679</v>
      </c>
      <c r="AU6" s="98" t="s">
        <v>2121</v>
      </c>
      <c r="AV6" s="98" t="s">
        <v>2121</v>
      </c>
      <c r="AW6" s="100" t="s">
        <v>4007</v>
      </c>
      <c r="AX6" s="101" t="s">
        <v>3413</v>
      </c>
      <c r="AY6" s="1"/>
    </row>
    <row r="7" spans="1:51" ht="18.75" thickTop="1" x14ac:dyDescent="0.25">
      <c r="A7" s="242" t="s">
        <v>4100</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4"/>
      <c r="AS7" s="100" t="s">
        <v>2726</v>
      </c>
      <c r="AT7" s="101" t="s">
        <v>3386</v>
      </c>
      <c r="AU7" s="100" t="s">
        <v>3997</v>
      </c>
      <c r="AV7" s="101" t="s">
        <v>3403</v>
      </c>
      <c r="AW7" s="98" t="s">
        <v>2532</v>
      </c>
      <c r="AX7" s="98" t="s">
        <v>2532</v>
      </c>
      <c r="AY7" s="1"/>
    </row>
    <row r="8" spans="1:51" ht="18.75" customHeight="1" x14ac:dyDescent="0.25">
      <c r="A8" s="233" t="s">
        <v>2100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5"/>
      <c r="AS8" s="98" t="s">
        <v>3120</v>
      </c>
      <c r="AT8" s="99" t="s">
        <v>3120</v>
      </c>
      <c r="AU8" s="98" t="s">
        <v>2122</v>
      </c>
      <c r="AV8" s="98" t="s">
        <v>2122</v>
      </c>
      <c r="AW8" s="100" t="s">
        <v>2118</v>
      </c>
      <c r="AX8" s="101" t="s">
        <v>3397</v>
      </c>
      <c r="AY8" s="1"/>
    </row>
    <row r="9" spans="1:51" ht="9" customHeight="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2"/>
      <c r="AS9" s="98" t="s">
        <v>2712</v>
      </c>
      <c r="AT9" s="98" t="s">
        <v>2712</v>
      </c>
      <c r="AU9" s="98" t="s">
        <v>2123</v>
      </c>
      <c r="AV9" s="98" t="s">
        <v>2123</v>
      </c>
      <c r="AW9" s="100" t="s">
        <v>4008</v>
      </c>
      <c r="AX9" s="100" t="s">
        <v>3470</v>
      </c>
      <c r="AY9" s="1"/>
    </row>
    <row r="10" spans="1:51" ht="21" customHeight="1" x14ac:dyDescent="0.25">
      <c r="A10" s="14" t="s">
        <v>2022</v>
      </c>
      <c r="B10" s="15"/>
      <c r="C10" s="15"/>
      <c r="D10" s="15"/>
      <c r="E10" s="15"/>
      <c r="F10" s="15"/>
      <c r="G10" s="15"/>
      <c r="H10" s="15"/>
      <c r="I10" s="15"/>
      <c r="J10" s="15"/>
      <c r="K10" s="16"/>
      <c r="L10" s="166"/>
      <c r="M10" s="168"/>
      <c r="N10" s="168"/>
      <c r="O10" s="168"/>
      <c r="P10" s="168"/>
      <c r="Q10" s="168"/>
      <c r="R10" s="168"/>
      <c r="S10" s="169"/>
      <c r="T10" s="166"/>
      <c r="U10" s="168"/>
      <c r="V10" s="168"/>
      <c r="W10" s="168"/>
      <c r="X10" s="168"/>
      <c r="Y10" s="168"/>
      <c r="Z10" s="168"/>
      <c r="AA10" s="169"/>
      <c r="AB10" s="166"/>
      <c r="AC10" s="168"/>
      <c r="AD10" s="168"/>
      <c r="AE10" s="168"/>
      <c r="AF10" s="168"/>
      <c r="AG10" s="168"/>
      <c r="AH10" s="168"/>
      <c r="AI10" s="169"/>
      <c r="AJ10" s="166"/>
      <c r="AK10" s="168"/>
      <c r="AL10" s="168"/>
      <c r="AM10" s="168"/>
      <c r="AN10" s="168"/>
      <c r="AO10" s="168"/>
      <c r="AP10" s="168"/>
      <c r="AQ10" s="169"/>
      <c r="AS10" s="98" t="s">
        <v>2738</v>
      </c>
      <c r="AT10" s="98" t="s">
        <v>2738</v>
      </c>
      <c r="AU10" s="98" t="s">
        <v>2124</v>
      </c>
      <c r="AV10" s="99" t="s">
        <v>2124</v>
      </c>
      <c r="AW10" s="98" t="s">
        <v>2575</v>
      </c>
      <c r="AX10" s="98" t="s">
        <v>2575</v>
      </c>
      <c r="AY10" s="1"/>
    </row>
    <row r="11" spans="1:51" ht="21" customHeight="1" x14ac:dyDescent="0.25">
      <c r="A11" s="14" t="s">
        <v>2023</v>
      </c>
      <c r="B11" s="15"/>
      <c r="C11" s="15"/>
      <c r="D11" s="15"/>
      <c r="E11" s="15"/>
      <c r="F11" s="15"/>
      <c r="G11" s="15"/>
      <c r="H11" s="15"/>
      <c r="I11" s="15"/>
      <c r="J11" s="15"/>
      <c r="K11" s="16"/>
      <c r="L11" s="166"/>
      <c r="M11" s="279"/>
      <c r="N11" s="279"/>
      <c r="O11" s="279"/>
      <c r="P11" s="279"/>
      <c r="Q11" s="279"/>
      <c r="R11" s="279"/>
      <c r="S11" s="279"/>
      <c r="T11" s="166"/>
      <c r="U11" s="168"/>
      <c r="V11" s="168"/>
      <c r="W11" s="168"/>
      <c r="X11" s="168"/>
      <c r="Y11" s="168"/>
      <c r="Z11" s="168"/>
      <c r="AA11" s="169"/>
      <c r="AB11" s="166"/>
      <c r="AC11" s="168"/>
      <c r="AD11" s="168"/>
      <c r="AE11" s="168"/>
      <c r="AF11" s="168"/>
      <c r="AG11" s="168"/>
      <c r="AH11" s="168"/>
      <c r="AI11" s="169"/>
      <c r="AJ11" s="166"/>
      <c r="AK11" s="168"/>
      <c r="AL11" s="168"/>
      <c r="AM11" s="168"/>
      <c r="AN11" s="168"/>
      <c r="AO11" s="168"/>
      <c r="AP11" s="168"/>
      <c r="AQ11" s="169"/>
      <c r="AS11" s="98" t="s">
        <v>2741</v>
      </c>
      <c r="AT11" s="98" t="s">
        <v>2741</v>
      </c>
      <c r="AU11" s="98" t="s">
        <v>2125</v>
      </c>
      <c r="AV11" s="98" t="s">
        <v>2125</v>
      </c>
      <c r="AW11" s="98" t="s">
        <v>2594</v>
      </c>
      <c r="AX11" s="98" t="s">
        <v>2594</v>
      </c>
      <c r="AY11" s="1"/>
    </row>
    <row r="12" spans="1:51" ht="21" customHeight="1" x14ac:dyDescent="0.25">
      <c r="A12" s="14" t="s">
        <v>2107</v>
      </c>
      <c r="B12" s="15"/>
      <c r="C12" s="15"/>
      <c r="D12" s="15"/>
      <c r="E12" s="15"/>
      <c r="F12" s="15"/>
      <c r="G12" s="15"/>
      <c r="H12" s="15"/>
      <c r="I12" s="15"/>
      <c r="J12" s="15"/>
      <c r="K12" s="16"/>
      <c r="L12" s="166"/>
      <c r="M12" s="279"/>
      <c r="N12" s="279"/>
      <c r="O12" s="279"/>
      <c r="P12" s="279"/>
      <c r="Q12" s="279"/>
      <c r="R12" s="279"/>
      <c r="S12" s="279"/>
      <c r="T12" s="166"/>
      <c r="U12" s="168"/>
      <c r="V12" s="168"/>
      <c r="W12" s="168"/>
      <c r="X12" s="168"/>
      <c r="Y12" s="168"/>
      <c r="Z12" s="168"/>
      <c r="AA12" s="169"/>
      <c r="AB12" s="166"/>
      <c r="AC12" s="168"/>
      <c r="AD12" s="168"/>
      <c r="AE12" s="168"/>
      <c r="AF12" s="168"/>
      <c r="AG12" s="168"/>
      <c r="AH12" s="168"/>
      <c r="AI12" s="169"/>
      <c r="AJ12" s="166"/>
      <c r="AK12" s="168"/>
      <c r="AL12" s="168"/>
      <c r="AM12" s="168"/>
      <c r="AN12" s="168"/>
      <c r="AO12" s="168"/>
      <c r="AP12" s="168"/>
      <c r="AQ12" s="169"/>
      <c r="AS12" s="98" t="s">
        <v>2743</v>
      </c>
      <c r="AT12" s="98" t="s">
        <v>2743</v>
      </c>
      <c r="AU12" s="98" t="s">
        <v>2126</v>
      </c>
      <c r="AV12" s="98" t="s">
        <v>2126</v>
      </c>
      <c r="AW12" s="102" t="s">
        <v>3974</v>
      </c>
      <c r="AX12" s="102" t="s">
        <v>3974</v>
      </c>
      <c r="AY12" s="1"/>
    </row>
    <row r="13" spans="1:51" ht="21" customHeight="1" x14ac:dyDescent="0.25">
      <c r="A13" s="66" t="s">
        <v>2108</v>
      </c>
      <c r="B13" s="67"/>
      <c r="C13" s="67"/>
      <c r="D13" s="67"/>
      <c r="E13" s="67"/>
      <c r="F13" s="67"/>
      <c r="G13" s="67"/>
      <c r="H13" s="67"/>
      <c r="I13" s="67"/>
      <c r="J13" s="67"/>
      <c r="K13" s="67"/>
      <c r="L13" s="166"/>
      <c r="M13" s="279"/>
      <c r="N13" s="279"/>
      <c r="O13" s="279"/>
      <c r="P13" s="279"/>
      <c r="Q13" s="279"/>
      <c r="R13" s="279"/>
      <c r="S13" s="279"/>
      <c r="T13" s="166"/>
      <c r="U13" s="167"/>
      <c r="V13" s="167"/>
      <c r="W13" s="167"/>
      <c r="X13" s="167"/>
      <c r="Y13" s="167"/>
      <c r="Z13" s="167"/>
      <c r="AA13" s="167"/>
      <c r="AB13" s="166"/>
      <c r="AC13" s="167"/>
      <c r="AD13" s="167"/>
      <c r="AE13" s="167"/>
      <c r="AF13" s="167"/>
      <c r="AG13" s="167"/>
      <c r="AH13" s="167"/>
      <c r="AI13" s="167"/>
      <c r="AJ13" s="166"/>
      <c r="AK13" s="167"/>
      <c r="AL13" s="167"/>
      <c r="AM13" s="167"/>
      <c r="AN13" s="167"/>
      <c r="AO13" s="167"/>
      <c r="AP13" s="167"/>
      <c r="AQ13" s="170"/>
      <c r="AS13" s="98" t="s">
        <v>3209</v>
      </c>
      <c r="AT13" s="98" t="s">
        <v>3209</v>
      </c>
      <c r="AU13" s="98" t="s">
        <v>2127</v>
      </c>
      <c r="AV13" s="98" t="s">
        <v>2127</v>
      </c>
      <c r="AW13" s="100" t="s">
        <v>4009</v>
      </c>
      <c r="AX13" s="100" t="s">
        <v>3427</v>
      </c>
      <c r="AY13" s="1"/>
    </row>
    <row r="14" spans="1:51" ht="20.100000000000001" customHeight="1" x14ac:dyDescent="0.25">
      <c r="A14" s="130" t="s">
        <v>4096</v>
      </c>
      <c r="B14" s="131"/>
      <c r="C14" s="131"/>
      <c r="D14" s="131"/>
      <c r="E14" s="131"/>
      <c r="F14" s="131"/>
      <c r="G14" s="131"/>
      <c r="H14" s="131"/>
      <c r="I14" s="131"/>
      <c r="J14" s="131"/>
      <c r="K14" s="132"/>
      <c r="L14" s="147" t="s">
        <v>2101</v>
      </c>
      <c r="M14" s="148"/>
      <c r="N14" s="148"/>
      <c r="O14" s="148"/>
      <c r="P14" s="51"/>
      <c r="Q14" s="52"/>
      <c r="R14" s="78"/>
      <c r="S14" s="74"/>
      <c r="T14" s="147" t="s">
        <v>2101</v>
      </c>
      <c r="U14" s="148"/>
      <c r="V14" s="148"/>
      <c r="W14" s="148"/>
      <c r="X14" s="51"/>
      <c r="Y14" s="52"/>
      <c r="Z14" s="78"/>
      <c r="AA14" s="74"/>
      <c r="AB14" s="147" t="s">
        <v>2101</v>
      </c>
      <c r="AC14" s="148"/>
      <c r="AD14" s="148"/>
      <c r="AE14" s="148"/>
      <c r="AF14" s="51"/>
      <c r="AG14" s="52"/>
      <c r="AH14" s="78"/>
      <c r="AI14" s="74"/>
      <c r="AJ14" s="147" t="s">
        <v>2101</v>
      </c>
      <c r="AK14" s="148"/>
      <c r="AL14" s="148"/>
      <c r="AM14" s="148"/>
      <c r="AN14" s="51"/>
      <c r="AO14" s="52"/>
      <c r="AP14" s="78"/>
      <c r="AQ14" s="74"/>
      <c r="AS14" s="98" t="s">
        <v>3157</v>
      </c>
      <c r="AT14" s="98" t="s">
        <v>3157</v>
      </c>
      <c r="AU14" s="98" t="s">
        <v>2128</v>
      </c>
      <c r="AV14" s="98" t="s">
        <v>2128</v>
      </c>
      <c r="AW14" s="98" t="s">
        <v>2643</v>
      </c>
      <c r="AX14" s="99" t="s">
        <v>2643</v>
      </c>
      <c r="AY14" s="1"/>
    </row>
    <row r="15" spans="1:51" ht="20.100000000000001" customHeight="1" x14ac:dyDescent="0.25">
      <c r="A15" s="133"/>
      <c r="B15" s="134"/>
      <c r="C15" s="134"/>
      <c r="D15" s="134"/>
      <c r="E15" s="134"/>
      <c r="F15" s="134"/>
      <c r="G15" s="134"/>
      <c r="H15" s="134"/>
      <c r="I15" s="134"/>
      <c r="J15" s="134"/>
      <c r="K15" s="135"/>
      <c r="L15" s="139" t="s">
        <v>2103</v>
      </c>
      <c r="M15" s="153"/>
      <c r="N15" s="153"/>
      <c r="O15" s="153"/>
      <c r="P15" s="153"/>
      <c r="Q15" s="153"/>
      <c r="R15" s="79"/>
      <c r="S15" s="74"/>
      <c r="T15" s="139" t="s">
        <v>2103</v>
      </c>
      <c r="U15" s="153"/>
      <c r="V15" s="153"/>
      <c r="W15" s="153"/>
      <c r="X15" s="153"/>
      <c r="Y15" s="153"/>
      <c r="Z15" s="79"/>
      <c r="AA15" s="74"/>
      <c r="AB15" s="139" t="s">
        <v>2103</v>
      </c>
      <c r="AC15" s="153"/>
      <c r="AD15" s="153"/>
      <c r="AE15" s="153"/>
      <c r="AF15" s="153"/>
      <c r="AG15" s="153"/>
      <c r="AH15" s="79"/>
      <c r="AI15" s="74"/>
      <c r="AJ15" s="139" t="s">
        <v>2103</v>
      </c>
      <c r="AK15" s="153"/>
      <c r="AL15" s="153"/>
      <c r="AM15" s="153"/>
      <c r="AN15" s="153"/>
      <c r="AO15" s="153"/>
      <c r="AP15" s="79"/>
      <c r="AQ15" s="74"/>
      <c r="AS15" s="98" t="s">
        <v>2776</v>
      </c>
      <c r="AT15" s="98" t="s">
        <v>2776</v>
      </c>
      <c r="AU15" s="98" t="s">
        <v>2129</v>
      </c>
      <c r="AV15" s="98" t="s">
        <v>2129</v>
      </c>
      <c r="AW15" s="98" t="s">
        <v>2552</v>
      </c>
      <c r="AX15" s="98" t="s">
        <v>2552</v>
      </c>
      <c r="AY15" s="1"/>
    </row>
    <row r="16" spans="1:51" ht="18" customHeight="1" x14ac:dyDescent="0.25">
      <c r="A16" s="133"/>
      <c r="B16" s="134"/>
      <c r="C16" s="134"/>
      <c r="D16" s="134"/>
      <c r="E16" s="134"/>
      <c r="F16" s="134"/>
      <c r="G16" s="134"/>
      <c r="H16" s="134"/>
      <c r="I16" s="134"/>
      <c r="J16" s="134"/>
      <c r="K16" s="135"/>
      <c r="L16" s="139" t="s">
        <v>2102</v>
      </c>
      <c r="M16" s="140"/>
      <c r="N16" s="140"/>
      <c r="O16" s="140"/>
      <c r="P16" s="114"/>
      <c r="Q16" s="114"/>
      <c r="R16" s="120"/>
      <c r="S16" s="171"/>
      <c r="T16" s="139" t="s">
        <v>2102</v>
      </c>
      <c r="U16" s="140"/>
      <c r="V16" s="140"/>
      <c r="W16" s="140"/>
      <c r="X16" s="114"/>
      <c r="Y16" s="114"/>
      <c r="Z16" s="120"/>
      <c r="AA16" s="171"/>
      <c r="AB16" s="139" t="s">
        <v>2102</v>
      </c>
      <c r="AC16" s="140"/>
      <c r="AD16" s="140"/>
      <c r="AE16" s="140"/>
      <c r="AF16" s="114"/>
      <c r="AG16" s="114"/>
      <c r="AH16" s="120"/>
      <c r="AI16" s="171"/>
      <c r="AJ16" s="139" t="s">
        <v>2102</v>
      </c>
      <c r="AK16" s="140"/>
      <c r="AL16" s="140"/>
      <c r="AM16" s="140"/>
      <c r="AN16" s="114"/>
      <c r="AO16" s="114"/>
      <c r="AP16" s="120"/>
      <c r="AQ16" s="171"/>
      <c r="AS16" s="98" t="s">
        <v>2677</v>
      </c>
      <c r="AT16" s="98" t="s">
        <v>2677</v>
      </c>
      <c r="AU16" s="98" t="s">
        <v>2130</v>
      </c>
      <c r="AV16" s="98" t="s">
        <v>2130</v>
      </c>
      <c r="AW16" s="98" t="s">
        <v>2511</v>
      </c>
      <c r="AX16" s="98" t="s">
        <v>2511</v>
      </c>
      <c r="AY16" s="3"/>
    </row>
    <row r="17" spans="1:51" ht="2.1" customHeight="1" x14ac:dyDescent="0.25">
      <c r="A17" s="136"/>
      <c r="B17" s="137"/>
      <c r="C17" s="137"/>
      <c r="D17" s="137"/>
      <c r="E17" s="137"/>
      <c r="F17" s="137"/>
      <c r="G17" s="137"/>
      <c r="H17" s="137"/>
      <c r="I17" s="137"/>
      <c r="J17" s="137"/>
      <c r="K17" s="138"/>
      <c r="L17" s="141"/>
      <c r="M17" s="142"/>
      <c r="N17" s="142"/>
      <c r="O17" s="142"/>
      <c r="P17" s="1"/>
      <c r="Q17" s="1"/>
      <c r="R17" s="80"/>
      <c r="S17" s="172"/>
      <c r="T17" s="141"/>
      <c r="U17" s="142"/>
      <c r="V17" s="142"/>
      <c r="W17" s="142"/>
      <c r="X17" s="1"/>
      <c r="Y17" s="1"/>
      <c r="Z17" s="80"/>
      <c r="AA17" s="172"/>
      <c r="AB17" s="141"/>
      <c r="AC17" s="142"/>
      <c r="AD17" s="142"/>
      <c r="AE17" s="142"/>
      <c r="AF17" s="1"/>
      <c r="AG17" s="1"/>
      <c r="AH17" s="80"/>
      <c r="AI17" s="172"/>
      <c r="AJ17" s="141"/>
      <c r="AK17" s="142"/>
      <c r="AL17" s="142"/>
      <c r="AM17" s="142"/>
      <c r="AN17" s="1"/>
      <c r="AO17" s="1"/>
      <c r="AP17" s="80"/>
      <c r="AQ17" s="172"/>
      <c r="AS17" s="98" t="s">
        <v>2782</v>
      </c>
      <c r="AT17" s="98" t="s">
        <v>2782</v>
      </c>
      <c r="AU17" s="98" t="s">
        <v>2131</v>
      </c>
      <c r="AV17" s="98" t="s">
        <v>2131</v>
      </c>
      <c r="AW17" s="100" t="s">
        <v>4010</v>
      </c>
      <c r="AX17" s="100" t="s">
        <v>3438</v>
      </c>
      <c r="AY17" s="3"/>
    </row>
    <row r="18" spans="1:51" ht="20.100000000000001" customHeight="1" x14ac:dyDescent="0.25">
      <c r="A18" s="130" t="s">
        <v>4097</v>
      </c>
      <c r="B18" s="131"/>
      <c r="C18" s="131"/>
      <c r="D18" s="131"/>
      <c r="E18" s="131"/>
      <c r="F18" s="131"/>
      <c r="G18" s="131"/>
      <c r="H18" s="131"/>
      <c r="I18" s="131"/>
      <c r="J18" s="131"/>
      <c r="K18" s="132"/>
      <c r="L18" s="147" t="s">
        <v>2106</v>
      </c>
      <c r="M18" s="148"/>
      <c r="N18" s="148"/>
      <c r="O18" s="148"/>
      <c r="P18" s="151"/>
      <c r="Q18" s="151"/>
      <c r="R18" s="152"/>
      <c r="S18" s="74"/>
      <c r="T18" s="147" t="s">
        <v>2106</v>
      </c>
      <c r="U18" s="148"/>
      <c r="V18" s="148"/>
      <c r="W18" s="148"/>
      <c r="X18" s="51"/>
      <c r="Y18" s="52"/>
      <c r="Z18" s="78"/>
      <c r="AA18" s="74"/>
      <c r="AB18" s="147" t="s">
        <v>2106</v>
      </c>
      <c r="AC18" s="148"/>
      <c r="AD18" s="148"/>
      <c r="AE18" s="148"/>
      <c r="AF18" s="51"/>
      <c r="AG18" s="52"/>
      <c r="AH18" s="78"/>
      <c r="AI18" s="74"/>
      <c r="AJ18" s="147" t="s">
        <v>2106</v>
      </c>
      <c r="AK18" s="148"/>
      <c r="AL18" s="148"/>
      <c r="AM18" s="148"/>
      <c r="AN18" s="51"/>
      <c r="AO18" s="52"/>
      <c r="AP18" s="78"/>
      <c r="AQ18" s="74"/>
      <c r="AS18" s="100" t="s">
        <v>3992</v>
      </c>
      <c r="AT18" s="101" t="s">
        <v>3405</v>
      </c>
      <c r="AU18" s="98" t="s">
        <v>2132</v>
      </c>
      <c r="AV18" s="98" t="s">
        <v>2132</v>
      </c>
      <c r="AW18" s="100" t="s">
        <v>2655</v>
      </c>
      <c r="AX18" s="100" t="s">
        <v>3501</v>
      </c>
      <c r="AY18" s="3"/>
    </row>
    <row r="19" spans="1:51" ht="20.100000000000001" customHeight="1" x14ac:dyDescent="0.25">
      <c r="A19" s="144"/>
      <c r="B19" s="145"/>
      <c r="C19" s="145"/>
      <c r="D19" s="145"/>
      <c r="E19" s="145"/>
      <c r="F19" s="145"/>
      <c r="G19" s="145"/>
      <c r="H19" s="145"/>
      <c r="I19" s="145"/>
      <c r="J19" s="145"/>
      <c r="K19" s="146"/>
      <c r="L19" s="141" t="s">
        <v>2109</v>
      </c>
      <c r="M19" s="143"/>
      <c r="N19" s="143"/>
      <c r="O19" s="143"/>
      <c r="P19" s="143"/>
      <c r="Q19" s="143"/>
      <c r="R19" s="143"/>
      <c r="S19" s="74"/>
      <c r="T19" s="141" t="s">
        <v>2109</v>
      </c>
      <c r="U19" s="143"/>
      <c r="V19" s="143"/>
      <c r="W19" s="143"/>
      <c r="X19" s="143"/>
      <c r="Y19" s="143"/>
      <c r="Z19" s="143"/>
      <c r="AA19" s="74"/>
      <c r="AB19" s="141" t="s">
        <v>2109</v>
      </c>
      <c r="AC19" s="143"/>
      <c r="AD19" s="143"/>
      <c r="AE19" s="143"/>
      <c r="AF19" s="143"/>
      <c r="AG19" s="143"/>
      <c r="AH19" s="143"/>
      <c r="AI19" s="74"/>
      <c r="AJ19" s="141" t="s">
        <v>2109</v>
      </c>
      <c r="AK19" s="143"/>
      <c r="AL19" s="143"/>
      <c r="AM19" s="143"/>
      <c r="AN19" s="143"/>
      <c r="AO19" s="143"/>
      <c r="AP19" s="143"/>
      <c r="AQ19" s="74"/>
      <c r="AS19" s="98" t="s">
        <v>3284</v>
      </c>
      <c r="AT19" s="98" t="s">
        <v>3284</v>
      </c>
      <c r="AU19" s="98" t="s">
        <v>2133</v>
      </c>
      <c r="AV19" s="98" t="s">
        <v>2133</v>
      </c>
      <c r="AW19" s="98" t="s">
        <v>2570</v>
      </c>
      <c r="AX19" s="98" t="s">
        <v>2570</v>
      </c>
      <c r="AY19" s="1"/>
    </row>
    <row r="20" spans="1:51" ht="21" customHeight="1" x14ac:dyDescent="0.25">
      <c r="A20" s="161" t="s">
        <v>2110</v>
      </c>
      <c r="B20" s="162"/>
      <c r="C20" s="162"/>
      <c r="D20" s="162"/>
      <c r="E20" s="162"/>
      <c r="F20" s="162"/>
      <c r="G20" s="162"/>
      <c r="H20" s="162"/>
      <c r="I20" s="162"/>
      <c r="J20" s="162"/>
      <c r="K20" s="163"/>
      <c r="L20" s="149"/>
      <c r="M20" s="150"/>
      <c r="N20" s="150"/>
      <c r="O20" s="150"/>
      <c r="P20" s="150"/>
      <c r="Q20" s="150"/>
      <c r="R20" s="150"/>
      <c r="S20" s="150"/>
      <c r="T20" s="149"/>
      <c r="U20" s="150"/>
      <c r="V20" s="150"/>
      <c r="W20" s="150"/>
      <c r="X20" s="150"/>
      <c r="Y20" s="150"/>
      <c r="Z20" s="150"/>
      <c r="AA20" s="150"/>
      <c r="AB20" s="149"/>
      <c r="AC20" s="150"/>
      <c r="AD20" s="150"/>
      <c r="AE20" s="150"/>
      <c r="AF20" s="150"/>
      <c r="AG20" s="150"/>
      <c r="AH20" s="150"/>
      <c r="AI20" s="150"/>
      <c r="AJ20" s="149"/>
      <c r="AK20" s="150"/>
      <c r="AL20" s="150"/>
      <c r="AM20" s="150"/>
      <c r="AN20" s="150"/>
      <c r="AO20" s="150"/>
      <c r="AP20" s="150"/>
      <c r="AQ20" s="154"/>
      <c r="AS20" s="98" t="s">
        <v>3334</v>
      </c>
      <c r="AT20" s="98" t="s">
        <v>3334</v>
      </c>
      <c r="AU20" s="98" t="s">
        <v>2134</v>
      </c>
      <c r="AV20" s="98" t="s">
        <v>2134</v>
      </c>
      <c r="AW20" s="98" t="s">
        <v>2140</v>
      </c>
      <c r="AX20" s="98" t="s">
        <v>2140</v>
      </c>
      <c r="AY20" s="1"/>
    </row>
    <row r="21" spans="1:51" ht="21" customHeight="1" x14ac:dyDescent="0.25">
      <c r="A21" s="53" t="s">
        <v>2111</v>
      </c>
      <c r="B21" s="54"/>
      <c r="C21" s="54"/>
      <c r="D21" s="54"/>
      <c r="E21" s="54"/>
      <c r="F21" s="54"/>
      <c r="G21" s="54"/>
      <c r="H21" s="54"/>
      <c r="I21" s="54"/>
      <c r="J21" s="54"/>
      <c r="K21" s="54"/>
      <c r="L21" s="149"/>
      <c r="M21" s="150"/>
      <c r="N21" s="150"/>
      <c r="O21" s="150"/>
      <c r="P21" s="150"/>
      <c r="Q21" s="150"/>
      <c r="R21" s="150"/>
      <c r="S21" s="150"/>
      <c r="T21" s="149"/>
      <c r="U21" s="150"/>
      <c r="V21" s="150"/>
      <c r="W21" s="150"/>
      <c r="X21" s="150"/>
      <c r="Y21" s="150"/>
      <c r="Z21" s="150"/>
      <c r="AA21" s="150"/>
      <c r="AB21" s="149"/>
      <c r="AC21" s="150"/>
      <c r="AD21" s="150"/>
      <c r="AE21" s="150"/>
      <c r="AF21" s="150"/>
      <c r="AG21" s="150"/>
      <c r="AH21" s="150"/>
      <c r="AI21" s="150"/>
      <c r="AJ21" s="149"/>
      <c r="AK21" s="150"/>
      <c r="AL21" s="150"/>
      <c r="AM21" s="150"/>
      <c r="AN21" s="150"/>
      <c r="AO21" s="150"/>
      <c r="AP21" s="150"/>
      <c r="AQ21" s="154"/>
      <c r="AS21" s="98" t="s">
        <v>4064</v>
      </c>
      <c r="AT21" s="98" t="s">
        <v>3290</v>
      </c>
      <c r="AU21" s="98" t="s">
        <v>2135</v>
      </c>
      <c r="AV21" s="98" t="s">
        <v>2135</v>
      </c>
      <c r="AW21" s="100" t="s">
        <v>2140</v>
      </c>
      <c r="AX21" s="100" t="s">
        <v>3497</v>
      </c>
      <c r="AY21" s="1"/>
    </row>
    <row r="22" spans="1:51" ht="21" customHeight="1" x14ac:dyDescent="0.25">
      <c r="A22" s="53" t="s">
        <v>2112</v>
      </c>
      <c r="B22" s="54"/>
      <c r="C22" s="54"/>
      <c r="D22" s="54"/>
      <c r="E22" s="54"/>
      <c r="F22" s="54"/>
      <c r="G22" s="54"/>
      <c r="H22" s="54"/>
      <c r="I22" s="54"/>
      <c r="J22" s="54"/>
      <c r="K22" s="54"/>
      <c r="L22" s="149"/>
      <c r="M22" s="150"/>
      <c r="N22" s="150"/>
      <c r="O22" s="150"/>
      <c r="P22" s="150"/>
      <c r="Q22" s="150"/>
      <c r="R22" s="150"/>
      <c r="S22" s="150"/>
      <c r="T22" s="149"/>
      <c r="U22" s="150"/>
      <c r="V22" s="150"/>
      <c r="W22" s="150"/>
      <c r="X22" s="150"/>
      <c r="Y22" s="150"/>
      <c r="Z22" s="150"/>
      <c r="AA22" s="150"/>
      <c r="AB22" s="149"/>
      <c r="AC22" s="150"/>
      <c r="AD22" s="150"/>
      <c r="AE22" s="150"/>
      <c r="AF22" s="150"/>
      <c r="AG22" s="150"/>
      <c r="AH22" s="150"/>
      <c r="AI22" s="150"/>
      <c r="AJ22" s="149"/>
      <c r="AK22" s="150"/>
      <c r="AL22" s="150"/>
      <c r="AM22" s="150"/>
      <c r="AN22" s="150"/>
      <c r="AO22" s="150"/>
      <c r="AP22" s="150"/>
      <c r="AQ22" s="154"/>
      <c r="AS22" s="98" t="s">
        <v>3218</v>
      </c>
      <c r="AT22" s="98" t="s">
        <v>3218</v>
      </c>
      <c r="AU22" s="98" t="s">
        <v>2136</v>
      </c>
      <c r="AV22" s="98" t="s">
        <v>2136</v>
      </c>
      <c r="AW22" s="102" t="s">
        <v>3989</v>
      </c>
      <c r="AX22" s="102" t="s">
        <v>3989</v>
      </c>
      <c r="AY22" s="1"/>
    </row>
    <row r="23" spans="1:51" ht="6.75" customHeight="1" x14ac:dyDescent="0.25">
      <c r="A23" s="55"/>
      <c r="B23" s="56"/>
      <c r="C23" s="56"/>
      <c r="D23" s="56"/>
      <c r="E23" s="56"/>
      <c r="F23" s="56"/>
      <c r="G23" s="56"/>
      <c r="H23" s="56"/>
      <c r="I23" s="56"/>
      <c r="J23" s="56"/>
      <c r="K23" s="56"/>
      <c r="L23" s="56"/>
      <c r="M23" s="57"/>
      <c r="N23" s="57"/>
      <c r="O23" s="57"/>
      <c r="P23" s="57"/>
      <c r="Q23" s="57"/>
      <c r="R23" s="57"/>
      <c r="S23" s="57"/>
      <c r="T23" s="57"/>
      <c r="U23" s="57"/>
      <c r="V23" s="57"/>
      <c r="W23" s="57"/>
      <c r="X23" s="57"/>
      <c r="Y23" s="57"/>
      <c r="Z23" s="57"/>
      <c r="AA23" s="57"/>
      <c r="AB23" s="58"/>
      <c r="AC23" s="58"/>
      <c r="AD23" s="58"/>
      <c r="AE23" s="58"/>
      <c r="AF23" s="58"/>
      <c r="AG23" s="58"/>
      <c r="AH23" s="58"/>
      <c r="AI23" s="58"/>
      <c r="AJ23" s="58"/>
      <c r="AK23" s="58"/>
      <c r="AL23" s="58"/>
      <c r="AM23" s="58"/>
      <c r="AN23" s="58"/>
      <c r="AO23" s="58"/>
      <c r="AP23" s="58"/>
      <c r="AQ23" s="59"/>
      <c r="AS23" s="98" t="s">
        <v>2872</v>
      </c>
      <c r="AT23" s="98" t="s">
        <v>2872</v>
      </c>
      <c r="AU23" s="98" t="s">
        <v>2137</v>
      </c>
      <c r="AV23" s="98" t="s">
        <v>2137</v>
      </c>
      <c r="AW23" s="98" t="s">
        <v>2536</v>
      </c>
      <c r="AX23" s="98" t="s">
        <v>2536</v>
      </c>
      <c r="AY23" s="1"/>
    </row>
    <row r="24" spans="1:51" x14ac:dyDescent="0.2">
      <c r="A24" s="155" t="s">
        <v>4101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c r="AS24" s="98" t="s">
        <v>2893</v>
      </c>
      <c r="AT24" s="98" t="s">
        <v>2893</v>
      </c>
      <c r="AU24" s="98" t="s">
        <v>2138</v>
      </c>
      <c r="AV24" s="98" t="s">
        <v>2138</v>
      </c>
      <c r="AW24" s="106" t="s">
        <v>3503</v>
      </c>
      <c r="AX24" s="100" t="s">
        <v>3503</v>
      </c>
      <c r="AY24" s="1"/>
    </row>
    <row r="25" spans="1:51" ht="28.5" customHeight="1"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S25" s="98" t="s">
        <v>2767</v>
      </c>
      <c r="AT25" s="98" t="s">
        <v>2767</v>
      </c>
      <c r="AU25" s="98" t="s">
        <v>2139</v>
      </c>
      <c r="AV25" s="98" t="s">
        <v>2139</v>
      </c>
      <c r="AW25" s="98" t="s">
        <v>2595</v>
      </c>
      <c r="AX25" s="98" t="s">
        <v>2595</v>
      </c>
      <c r="AY25" s="1"/>
    </row>
    <row r="26" spans="1:51" ht="21" customHeight="1" x14ac:dyDescent="0.25">
      <c r="A26" s="14" t="s">
        <v>2027</v>
      </c>
      <c r="B26" s="15"/>
      <c r="C26" s="15"/>
      <c r="D26" s="15"/>
      <c r="E26" s="15"/>
      <c r="F26" s="15"/>
      <c r="G26" s="15"/>
      <c r="H26" s="15"/>
      <c r="I26" s="15"/>
      <c r="J26" s="15"/>
      <c r="K26" s="16"/>
      <c r="L26" s="149"/>
      <c r="M26" s="150"/>
      <c r="N26" s="150"/>
      <c r="O26" s="150"/>
      <c r="P26" s="150"/>
      <c r="Q26" s="150"/>
      <c r="R26" s="150"/>
      <c r="S26" s="150"/>
      <c r="T26" s="149"/>
      <c r="U26" s="150"/>
      <c r="V26" s="150"/>
      <c r="W26" s="150"/>
      <c r="X26" s="150"/>
      <c r="Y26" s="150"/>
      <c r="Z26" s="150"/>
      <c r="AA26" s="150"/>
      <c r="AB26" s="149"/>
      <c r="AC26" s="150"/>
      <c r="AD26" s="150"/>
      <c r="AE26" s="150"/>
      <c r="AF26" s="150"/>
      <c r="AG26" s="150"/>
      <c r="AH26" s="150"/>
      <c r="AI26" s="150"/>
      <c r="AJ26" s="149"/>
      <c r="AK26" s="150"/>
      <c r="AL26" s="150"/>
      <c r="AM26" s="150"/>
      <c r="AN26" s="150"/>
      <c r="AO26" s="150"/>
      <c r="AP26" s="150"/>
      <c r="AQ26" s="154"/>
      <c r="AS26" s="98" t="s">
        <v>2813</v>
      </c>
      <c r="AT26" s="98" t="s">
        <v>2813</v>
      </c>
      <c r="AU26" s="98" t="s">
        <v>2140</v>
      </c>
      <c r="AV26" s="98" t="s">
        <v>2140</v>
      </c>
      <c r="AW26" s="102" t="s">
        <v>3980</v>
      </c>
      <c r="AX26" s="102" t="s">
        <v>3980</v>
      </c>
      <c r="AY26" s="1"/>
    </row>
    <row r="27" spans="1:51" ht="21" customHeight="1" x14ac:dyDescent="0.25">
      <c r="A27" s="14" t="s">
        <v>2028</v>
      </c>
      <c r="B27" s="15"/>
      <c r="C27" s="15"/>
      <c r="D27" s="15"/>
      <c r="E27" s="15"/>
      <c r="F27" s="15"/>
      <c r="G27" s="15"/>
      <c r="H27" s="15"/>
      <c r="I27" s="15"/>
      <c r="J27" s="15"/>
      <c r="K27" s="16"/>
      <c r="L27" s="149"/>
      <c r="M27" s="150"/>
      <c r="N27" s="150"/>
      <c r="O27" s="150"/>
      <c r="P27" s="150"/>
      <c r="Q27" s="150"/>
      <c r="R27" s="150"/>
      <c r="S27" s="150"/>
      <c r="T27" s="149"/>
      <c r="U27" s="150"/>
      <c r="V27" s="150"/>
      <c r="W27" s="150"/>
      <c r="X27" s="150"/>
      <c r="Y27" s="150"/>
      <c r="Z27" s="150"/>
      <c r="AA27" s="150"/>
      <c r="AB27" s="149"/>
      <c r="AC27" s="150"/>
      <c r="AD27" s="150"/>
      <c r="AE27" s="150"/>
      <c r="AF27" s="150"/>
      <c r="AG27" s="150"/>
      <c r="AH27" s="150"/>
      <c r="AI27" s="150"/>
      <c r="AJ27" s="149"/>
      <c r="AK27" s="150"/>
      <c r="AL27" s="150"/>
      <c r="AM27" s="150"/>
      <c r="AN27" s="150"/>
      <c r="AO27" s="150"/>
      <c r="AP27" s="150"/>
      <c r="AQ27" s="154"/>
      <c r="AS27" s="98" t="s">
        <v>2857</v>
      </c>
      <c r="AT27" s="98" t="s">
        <v>2857</v>
      </c>
      <c r="AU27" s="98" t="s">
        <v>2140</v>
      </c>
      <c r="AV27" s="98" t="s">
        <v>2140</v>
      </c>
      <c r="AW27" s="98" t="s">
        <v>2562</v>
      </c>
      <c r="AX27" s="98" t="s">
        <v>2562</v>
      </c>
      <c r="AY27" s="1"/>
    </row>
    <row r="28" spans="1:51" ht="35.1" customHeight="1" x14ac:dyDescent="0.25">
      <c r="A28" s="161" t="s">
        <v>2104</v>
      </c>
      <c r="B28" s="261"/>
      <c r="C28" s="261"/>
      <c r="D28" s="261"/>
      <c r="E28" s="261"/>
      <c r="F28" s="261"/>
      <c r="G28" s="261"/>
      <c r="H28" s="261"/>
      <c r="I28" s="261"/>
      <c r="J28" s="261"/>
      <c r="K28" s="262"/>
      <c r="L28" s="149"/>
      <c r="M28" s="150"/>
      <c r="N28" s="150"/>
      <c r="O28" s="150"/>
      <c r="P28" s="150"/>
      <c r="Q28" s="150"/>
      <c r="R28" s="150"/>
      <c r="S28" s="150"/>
      <c r="T28" s="149"/>
      <c r="U28" s="150"/>
      <c r="V28" s="150"/>
      <c r="W28" s="150"/>
      <c r="X28" s="150"/>
      <c r="Y28" s="150"/>
      <c r="Z28" s="150"/>
      <c r="AA28" s="150"/>
      <c r="AB28" s="149"/>
      <c r="AC28" s="150"/>
      <c r="AD28" s="150"/>
      <c r="AE28" s="150"/>
      <c r="AF28" s="150"/>
      <c r="AG28" s="150"/>
      <c r="AH28" s="150"/>
      <c r="AI28" s="150"/>
      <c r="AJ28" s="149"/>
      <c r="AK28" s="150"/>
      <c r="AL28" s="150"/>
      <c r="AM28" s="150"/>
      <c r="AN28" s="150"/>
      <c r="AO28" s="150"/>
      <c r="AP28" s="150"/>
      <c r="AQ28" s="154"/>
      <c r="AS28" s="98" t="s">
        <v>3001</v>
      </c>
      <c r="AT28" s="98" t="s">
        <v>3001</v>
      </c>
      <c r="AU28" s="98" t="s">
        <v>2141</v>
      </c>
      <c r="AV28" s="98" t="s">
        <v>2141</v>
      </c>
      <c r="AW28" s="98" t="s">
        <v>2599</v>
      </c>
      <c r="AX28" s="98" t="s">
        <v>2599</v>
      </c>
      <c r="AY28" s="1"/>
    </row>
    <row r="29" spans="1:51" ht="21" customHeight="1" x14ac:dyDescent="0.25">
      <c r="A29" s="14" t="s">
        <v>2029</v>
      </c>
      <c r="B29" s="15"/>
      <c r="C29" s="15"/>
      <c r="D29" s="15"/>
      <c r="E29" s="15"/>
      <c r="F29" s="15"/>
      <c r="G29" s="15"/>
      <c r="H29" s="15"/>
      <c r="I29" s="15"/>
      <c r="J29" s="15"/>
      <c r="K29" s="16"/>
      <c r="L29" s="149"/>
      <c r="M29" s="150"/>
      <c r="N29" s="150"/>
      <c r="O29" s="150"/>
      <c r="P29" s="150"/>
      <c r="Q29" s="150"/>
      <c r="R29" s="150"/>
      <c r="S29" s="150"/>
      <c r="T29" s="149"/>
      <c r="U29" s="150"/>
      <c r="V29" s="150"/>
      <c r="W29" s="150"/>
      <c r="X29" s="150"/>
      <c r="Y29" s="150"/>
      <c r="Z29" s="150"/>
      <c r="AA29" s="150"/>
      <c r="AB29" s="149"/>
      <c r="AC29" s="150"/>
      <c r="AD29" s="150"/>
      <c r="AE29" s="150"/>
      <c r="AF29" s="150"/>
      <c r="AG29" s="150"/>
      <c r="AH29" s="150"/>
      <c r="AI29" s="150"/>
      <c r="AJ29" s="149"/>
      <c r="AK29" s="150"/>
      <c r="AL29" s="150"/>
      <c r="AM29" s="150"/>
      <c r="AN29" s="150"/>
      <c r="AO29" s="150"/>
      <c r="AP29" s="150"/>
      <c r="AQ29" s="154"/>
      <c r="AS29" s="98" t="s">
        <v>2791</v>
      </c>
      <c r="AT29" s="98" t="s">
        <v>2791</v>
      </c>
      <c r="AU29" s="98" t="s">
        <v>2142</v>
      </c>
      <c r="AV29" s="98" t="s">
        <v>2142</v>
      </c>
      <c r="AW29" s="98" t="s">
        <v>2509</v>
      </c>
      <c r="AX29" s="98" t="s">
        <v>2509</v>
      </c>
      <c r="AY29" s="1"/>
    </row>
    <row r="30" spans="1:51" ht="21" customHeight="1" x14ac:dyDescent="0.25">
      <c r="A30" s="14" t="s">
        <v>2030</v>
      </c>
      <c r="B30" s="15"/>
      <c r="C30" s="15"/>
      <c r="D30" s="15"/>
      <c r="E30" s="15"/>
      <c r="F30" s="15"/>
      <c r="G30" s="15"/>
      <c r="H30" s="15"/>
      <c r="I30" s="15"/>
      <c r="J30" s="15"/>
      <c r="K30" s="16"/>
      <c r="L30" s="149"/>
      <c r="M30" s="150"/>
      <c r="N30" s="150"/>
      <c r="O30" s="150"/>
      <c r="P30" s="150"/>
      <c r="Q30" s="150"/>
      <c r="R30" s="150"/>
      <c r="S30" s="150"/>
      <c r="T30" s="149"/>
      <c r="U30" s="150"/>
      <c r="V30" s="150"/>
      <c r="W30" s="150"/>
      <c r="X30" s="150"/>
      <c r="Y30" s="150"/>
      <c r="Z30" s="150"/>
      <c r="AA30" s="150"/>
      <c r="AB30" s="149"/>
      <c r="AC30" s="150"/>
      <c r="AD30" s="150"/>
      <c r="AE30" s="150"/>
      <c r="AF30" s="150"/>
      <c r="AG30" s="150"/>
      <c r="AH30" s="150"/>
      <c r="AI30" s="150"/>
      <c r="AJ30" s="149"/>
      <c r="AK30" s="150"/>
      <c r="AL30" s="150"/>
      <c r="AM30" s="150"/>
      <c r="AN30" s="150"/>
      <c r="AO30" s="150"/>
      <c r="AP30" s="150"/>
      <c r="AQ30" s="154"/>
      <c r="AS30" s="98" t="s">
        <v>2810</v>
      </c>
      <c r="AT30" s="98" t="s">
        <v>2810</v>
      </c>
      <c r="AU30" s="100" t="s">
        <v>2509</v>
      </c>
      <c r="AV30" s="100" t="s">
        <v>3975</v>
      </c>
      <c r="AW30" s="100" t="s">
        <v>3996</v>
      </c>
      <c r="AX30" s="101" t="s">
        <v>3399</v>
      </c>
      <c r="AY30" s="1"/>
    </row>
    <row r="31" spans="1:51" ht="5.25" customHeight="1" x14ac:dyDescent="0.25">
      <c r="A31" s="82"/>
      <c r="B31" s="112"/>
      <c r="C31" s="112"/>
      <c r="D31" s="112"/>
      <c r="E31" s="112"/>
      <c r="F31" s="112"/>
      <c r="G31" s="112"/>
      <c r="H31" s="112"/>
      <c r="I31" s="112"/>
      <c r="J31" s="112"/>
      <c r="K31" s="112"/>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c r="AS31" s="98" t="s">
        <v>2745</v>
      </c>
      <c r="AT31" s="98" t="s">
        <v>2745</v>
      </c>
      <c r="AU31" s="100" t="s">
        <v>3996</v>
      </c>
      <c r="AV31" s="101" t="s">
        <v>3378</v>
      </c>
      <c r="AW31" s="98" t="s">
        <v>2560</v>
      </c>
      <c r="AX31" s="98" t="s">
        <v>2560</v>
      </c>
      <c r="AY31" s="1"/>
    </row>
    <row r="32" spans="1:51" ht="15.75" x14ac:dyDescent="0.25">
      <c r="A32" s="254" t="s">
        <v>2036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98" t="s">
        <v>2735</v>
      </c>
      <c r="AT32" s="98" t="s">
        <v>2735</v>
      </c>
      <c r="AU32" s="98" t="s">
        <v>2143</v>
      </c>
      <c r="AV32" s="98" t="s">
        <v>2143</v>
      </c>
      <c r="AW32" s="98" t="s">
        <v>2603</v>
      </c>
      <c r="AX32" s="98" t="s">
        <v>2603</v>
      </c>
      <c r="AY32" s="1"/>
    </row>
    <row r="33" spans="1:51" ht="30"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S33" s="98" t="s">
        <v>2688</v>
      </c>
      <c r="AT33" s="98" t="s">
        <v>2688</v>
      </c>
      <c r="AU33" s="98" t="s">
        <v>2144</v>
      </c>
      <c r="AV33" s="98" t="s">
        <v>2144</v>
      </c>
      <c r="AW33" s="98" t="s">
        <v>2551</v>
      </c>
      <c r="AX33" s="98" t="s">
        <v>2551</v>
      </c>
      <c r="AY33" s="1"/>
    </row>
    <row r="34" spans="1:51" ht="30"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50"/>
      <c r="AS34" s="98" t="s">
        <v>2840</v>
      </c>
      <c r="AT34" s="98" t="s">
        <v>2840</v>
      </c>
      <c r="AU34" s="98" t="s">
        <v>2145</v>
      </c>
      <c r="AV34" s="98" t="s">
        <v>2145</v>
      </c>
      <c r="AW34" s="100" t="s">
        <v>2155</v>
      </c>
      <c r="AX34" s="101" t="s">
        <v>3408</v>
      </c>
      <c r="AY34" s="1"/>
    </row>
    <row r="35" spans="1:51" ht="30" customHeight="1" x14ac:dyDescent="0.2">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50"/>
      <c r="AS35" s="98" t="s">
        <v>2788</v>
      </c>
      <c r="AT35" s="98" t="s">
        <v>2788</v>
      </c>
      <c r="AU35" s="98" t="s">
        <v>2146</v>
      </c>
      <c r="AV35" s="98" t="s">
        <v>2146</v>
      </c>
      <c r="AW35" s="98" t="s">
        <v>2157</v>
      </c>
      <c r="AX35" s="98" t="s">
        <v>2157</v>
      </c>
      <c r="AY35" s="1"/>
    </row>
    <row r="36" spans="1:51" ht="30" customHeight="1" x14ac:dyDescent="0.2">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S36" s="98" t="s">
        <v>2962</v>
      </c>
      <c r="AT36" s="98" t="s">
        <v>2962</v>
      </c>
      <c r="AU36" s="98" t="s">
        <v>2147</v>
      </c>
      <c r="AV36" s="98" t="s">
        <v>2147</v>
      </c>
      <c r="AW36" s="98" t="s">
        <v>2541</v>
      </c>
      <c r="AX36" s="98" t="s">
        <v>2541</v>
      </c>
      <c r="AY36" s="1"/>
    </row>
    <row r="37" spans="1:51" x14ac:dyDescent="0.2">
      <c r="AS37" s="98" t="s">
        <v>2785</v>
      </c>
      <c r="AT37" s="98" t="s">
        <v>2785</v>
      </c>
      <c r="AU37" s="98" t="s">
        <v>2148</v>
      </c>
      <c r="AV37" s="98" t="s">
        <v>2148</v>
      </c>
      <c r="AW37" s="98" t="s">
        <v>2604</v>
      </c>
      <c r="AX37" s="98" t="s">
        <v>2604</v>
      </c>
      <c r="AY37" s="1"/>
    </row>
    <row r="38" spans="1:51" x14ac:dyDescent="0.2">
      <c r="AS38" s="98" t="s">
        <v>2806</v>
      </c>
      <c r="AT38" s="98" t="s">
        <v>2806</v>
      </c>
      <c r="AU38" s="98" t="s">
        <v>2149</v>
      </c>
      <c r="AV38" s="98" t="s">
        <v>2149</v>
      </c>
      <c r="AW38" s="98" t="s">
        <v>2631</v>
      </c>
      <c r="AX38" s="98" t="s">
        <v>2631</v>
      </c>
      <c r="AY38" s="1"/>
    </row>
    <row r="39" spans="1:51" x14ac:dyDescent="0.2">
      <c r="AS39" s="98" t="s">
        <v>2764</v>
      </c>
      <c r="AT39" s="98" t="s">
        <v>2764</v>
      </c>
      <c r="AU39" s="98" t="s">
        <v>2150</v>
      </c>
      <c r="AV39" s="98" t="s">
        <v>2150</v>
      </c>
      <c r="AW39" s="100" t="s">
        <v>4011</v>
      </c>
      <c r="AX39" s="100" t="s">
        <v>3453</v>
      </c>
      <c r="AY39" s="1"/>
    </row>
    <row r="40" spans="1:51" x14ac:dyDescent="0.2">
      <c r="AS40" s="98" t="s">
        <v>3298</v>
      </c>
      <c r="AT40" s="98" t="s">
        <v>3298</v>
      </c>
      <c r="AU40" s="98" t="s">
        <v>2151</v>
      </c>
      <c r="AV40" s="98" t="s">
        <v>2151</v>
      </c>
      <c r="AW40" s="98" t="s">
        <v>2496</v>
      </c>
      <c r="AX40" s="98" t="s">
        <v>2496</v>
      </c>
      <c r="AY40" s="1"/>
    </row>
    <row r="41" spans="1:51" x14ac:dyDescent="0.2">
      <c r="AS41" s="98" t="s">
        <v>3189</v>
      </c>
      <c r="AT41" s="98" t="s">
        <v>3189</v>
      </c>
      <c r="AU41" s="98" t="s">
        <v>2152</v>
      </c>
      <c r="AV41" s="98" t="s">
        <v>2152</v>
      </c>
      <c r="AW41" s="98" t="s">
        <v>2549</v>
      </c>
      <c r="AX41" s="98" t="s">
        <v>2549</v>
      </c>
      <c r="AY41" s="1"/>
    </row>
    <row r="42" spans="1:51" x14ac:dyDescent="0.2">
      <c r="AS42" s="98" t="s">
        <v>2876</v>
      </c>
      <c r="AT42" s="98" t="s">
        <v>2876</v>
      </c>
      <c r="AU42" s="98" t="s">
        <v>2153</v>
      </c>
      <c r="AV42" s="98" t="s">
        <v>2153</v>
      </c>
      <c r="AW42" s="100" t="s">
        <v>2164</v>
      </c>
      <c r="AX42" s="100" t="s">
        <v>3447</v>
      </c>
      <c r="AY42" s="1"/>
    </row>
    <row r="43" spans="1:51" x14ac:dyDescent="0.2">
      <c r="AS43" s="98" t="s">
        <v>3132</v>
      </c>
      <c r="AT43" s="98" t="s">
        <v>3132</v>
      </c>
      <c r="AU43" s="98" t="s">
        <v>2154</v>
      </c>
      <c r="AV43" s="98" t="s">
        <v>2154</v>
      </c>
      <c r="AW43" s="98" t="s">
        <v>2649</v>
      </c>
      <c r="AX43" s="98" t="s">
        <v>2649</v>
      </c>
      <c r="AY43" s="1"/>
    </row>
    <row r="44" spans="1:51" x14ac:dyDescent="0.2">
      <c r="AS44" s="98" t="s">
        <v>3331</v>
      </c>
      <c r="AT44" s="98" t="s">
        <v>3331</v>
      </c>
      <c r="AU44" s="98" t="s">
        <v>2155</v>
      </c>
      <c r="AV44" s="98" t="s">
        <v>2155</v>
      </c>
      <c r="AW44" s="98" t="s">
        <v>2495</v>
      </c>
      <c r="AX44" s="98" t="s">
        <v>2495</v>
      </c>
      <c r="AY44" s="1"/>
    </row>
    <row r="45" spans="1:51" x14ac:dyDescent="0.2">
      <c r="AS45" s="98" t="s">
        <v>2662</v>
      </c>
      <c r="AT45" s="98" t="s">
        <v>2662</v>
      </c>
      <c r="AU45" s="98" t="s">
        <v>2156</v>
      </c>
      <c r="AV45" s="98" t="s">
        <v>2156</v>
      </c>
      <c r="AW45" s="98" t="s">
        <v>2647</v>
      </c>
      <c r="AX45" s="98" t="s">
        <v>2647</v>
      </c>
      <c r="AY45" s="1"/>
    </row>
    <row r="46" spans="1:51" x14ac:dyDescent="0.2">
      <c r="AS46" s="98" t="s">
        <v>3301</v>
      </c>
      <c r="AT46" s="98" t="s">
        <v>3301</v>
      </c>
      <c r="AU46" s="102" t="s">
        <v>2157</v>
      </c>
      <c r="AV46" s="102" t="s">
        <v>2157</v>
      </c>
      <c r="AW46" s="98" t="s">
        <v>2550</v>
      </c>
      <c r="AX46" s="98" t="s">
        <v>2550</v>
      </c>
      <c r="AY46" s="1"/>
    </row>
    <row r="47" spans="1:51" x14ac:dyDescent="0.2">
      <c r="AS47" s="98" t="s">
        <v>2874</v>
      </c>
      <c r="AT47" s="98" t="s">
        <v>2874</v>
      </c>
      <c r="AU47" s="98" t="s">
        <v>2158</v>
      </c>
      <c r="AV47" s="98" t="s">
        <v>2158</v>
      </c>
      <c r="AW47" s="98" t="s">
        <v>2609</v>
      </c>
      <c r="AX47" s="98" t="s">
        <v>2609</v>
      </c>
      <c r="AY47" s="1"/>
    </row>
    <row r="48" spans="1:51" ht="15" x14ac:dyDescent="0.25">
      <c r="AS48" s="100" t="s">
        <v>3993</v>
      </c>
      <c r="AT48" s="101" t="s">
        <v>3419</v>
      </c>
      <c r="AU48" s="98" t="s">
        <v>2159</v>
      </c>
      <c r="AV48" s="98" t="s">
        <v>2159</v>
      </c>
      <c r="AW48" s="106" t="s">
        <v>3421</v>
      </c>
      <c r="AX48" s="100" t="s">
        <v>3421</v>
      </c>
      <c r="AY48" s="1"/>
    </row>
    <row r="49" spans="45:51" x14ac:dyDescent="0.2">
      <c r="AS49" s="98" t="s">
        <v>2729</v>
      </c>
      <c r="AT49" s="98" t="s">
        <v>2729</v>
      </c>
      <c r="AU49" s="98" t="s">
        <v>2160</v>
      </c>
      <c r="AV49" s="98" t="s">
        <v>2160</v>
      </c>
      <c r="AW49" s="98" t="s">
        <v>2606</v>
      </c>
      <c r="AX49" s="98" t="s">
        <v>2606</v>
      </c>
      <c r="AY49" s="1"/>
    </row>
    <row r="50" spans="45:51" ht="15" x14ac:dyDescent="0.25">
      <c r="AS50" s="98" t="s">
        <v>3075</v>
      </c>
      <c r="AT50" s="98" t="s">
        <v>3075</v>
      </c>
      <c r="AU50" s="98" t="s">
        <v>2161</v>
      </c>
      <c r="AV50" s="98" t="s">
        <v>2161</v>
      </c>
      <c r="AW50" s="100" t="s">
        <v>4012</v>
      </c>
      <c r="AX50" s="101" t="s">
        <v>3410</v>
      </c>
      <c r="AY50" s="1"/>
    </row>
    <row r="51" spans="45:51" ht="15" x14ac:dyDescent="0.25">
      <c r="AS51" s="100" t="s">
        <v>3994</v>
      </c>
      <c r="AT51" s="101" t="s">
        <v>3430</v>
      </c>
      <c r="AU51" s="98" t="s">
        <v>2162</v>
      </c>
      <c r="AV51" s="98" t="s">
        <v>2162</v>
      </c>
      <c r="AW51" s="98" t="s">
        <v>2506</v>
      </c>
      <c r="AX51" s="98" t="s">
        <v>2506</v>
      </c>
      <c r="AY51" s="3"/>
    </row>
    <row r="52" spans="45:51" ht="15" x14ac:dyDescent="0.25">
      <c r="AS52" s="100" t="s">
        <v>3995</v>
      </c>
      <c r="AT52" s="101" t="s">
        <v>3432</v>
      </c>
      <c r="AU52" s="98" t="s">
        <v>2163</v>
      </c>
      <c r="AV52" s="98" t="s">
        <v>2163</v>
      </c>
      <c r="AW52" s="98" t="s">
        <v>2544</v>
      </c>
      <c r="AX52" s="98" t="s">
        <v>2544</v>
      </c>
      <c r="AY52" s="3"/>
    </row>
    <row r="53" spans="45:51" x14ac:dyDescent="0.2">
      <c r="AS53" s="98" t="s">
        <v>2748</v>
      </c>
      <c r="AT53" s="98" t="s">
        <v>2748</v>
      </c>
      <c r="AU53" s="98" t="s">
        <v>2164</v>
      </c>
      <c r="AV53" s="98" t="s">
        <v>2164</v>
      </c>
      <c r="AW53" s="98" t="s">
        <v>2540</v>
      </c>
      <c r="AX53" s="98" t="s">
        <v>2540</v>
      </c>
      <c r="AY53" s="3"/>
    </row>
    <row r="54" spans="45:51" x14ac:dyDescent="0.2">
      <c r="AS54" s="98" t="s">
        <v>2980</v>
      </c>
      <c r="AT54" s="98" t="s">
        <v>2980</v>
      </c>
      <c r="AU54" s="98" t="s">
        <v>2165</v>
      </c>
      <c r="AV54" s="98" t="s">
        <v>2165</v>
      </c>
      <c r="AW54" s="98" t="s">
        <v>2502</v>
      </c>
      <c r="AX54" s="98" t="s">
        <v>2502</v>
      </c>
      <c r="AY54" s="3"/>
    </row>
    <row r="55" spans="45:51" x14ac:dyDescent="0.2">
      <c r="AS55" s="98" t="s">
        <v>2773</v>
      </c>
      <c r="AT55" s="98" t="s">
        <v>2773</v>
      </c>
      <c r="AU55" s="98" t="s">
        <v>2166</v>
      </c>
      <c r="AV55" s="98" t="s">
        <v>2166</v>
      </c>
      <c r="AW55" s="98" t="s">
        <v>2645</v>
      </c>
      <c r="AX55" s="98" t="s">
        <v>2645</v>
      </c>
      <c r="AY55" s="3"/>
    </row>
    <row r="56" spans="45:51" ht="15" x14ac:dyDescent="0.25">
      <c r="AS56" s="98" t="s">
        <v>3185</v>
      </c>
      <c r="AT56" s="98" t="s">
        <v>3185</v>
      </c>
      <c r="AU56" s="98" t="s">
        <v>2167</v>
      </c>
      <c r="AV56" s="98" t="s">
        <v>2167</v>
      </c>
      <c r="AW56" s="100" t="s">
        <v>2177</v>
      </c>
      <c r="AX56" s="101" t="s">
        <v>3396</v>
      </c>
      <c r="AY56" s="3"/>
    </row>
    <row r="57" spans="45:51" ht="15" x14ac:dyDescent="0.25">
      <c r="AS57" s="98" t="s">
        <v>2917</v>
      </c>
      <c r="AT57" s="98" t="s">
        <v>2917</v>
      </c>
      <c r="AU57" s="98" t="s">
        <v>2168</v>
      </c>
      <c r="AV57" s="98" t="s">
        <v>2168</v>
      </c>
      <c r="AW57" s="100" t="s">
        <v>2178</v>
      </c>
      <c r="AX57" s="101" t="s">
        <v>3392</v>
      </c>
      <c r="AY57" s="3"/>
    </row>
    <row r="58" spans="45:51" ht="15" x14ac:dyDescent="0.25">
      <c r="AS58" s="98" t="s">
        <v>3300</v>
      </c>
      <c r="AT58" s="98" t="s">
        <v>3300</v>
      </c>
      <c r="AU58" s="98" t="s">
        <v>2169</v>
      </c>
      <c r="AV58" s="98" t="s">
        <v>2169</v>
      </c>
      <c r="AW58" s="100" t="s">
        <v>2179</v>
      </c>
      <c r="AX58" s="101" t="s">
        <v>3393</v>
      </c>
      <c r="AY58" s="12"/>
    </row>
    <row r="59" spans="45:51" x14ac:dyDescent="0.2">
      <c r="AS59" s="98" t="s">
        <v>2927</v>
      </c>
      <c r="AT59" s="98" t="s">
        <v>2927</v>
      </c>
      <c r="AU59" s="98" t="s">
        <v>2170</v>
      </c>
      <c r="AV59" s="98" t="s">
        <v>2170</v>
      </c>
      <c r="AW59" s="100" t="s">
        <v>2181</v>
      </c>
      <c r="AX59" s="100" t="s">
        <v>3481</v>
      </c>
      <c r="AY59" s="12"/>
    </row>
    <row r="60" spans="45:51" x14ac:dyDescent="0.2">
      <c r="AS60" s="98" t="s">
        <v>3280</v>
      </c>
      <c r="AT60" s="98" t="s">
        <v>3280</v>
      </c>
      <c r="AU60" s="98" t="s">
        <v>2171</v>
      </c>
      <c r="AV60" s="98" t="s">
        <v>2171</v>
      </c>
      <c r="AW60" s="98" t="s">
        <v>2183</v>
      </c>
      <c r="AX60" s="98" t="s">
        <v>4062</v>
      </c>
      <c r="AY60" s="12"/>
    </row>
    <row r="61" spans="45:51" ht="15" x14ac:dyDescent="0.25">
      <c r="AS61" s="98" t="s">
        <v>2733</v>
      </c>
      <c r="AT61" s="98" t="s">
        <v>2733</v>
      </c>
      <c r="AU61" s="106" t="s">
        <v>4053</v>
      </c>
      <c r="AV61" s="101" t="s">
        <v>3409</v>
      </c>
      <c r="AW61" s="100" t="s">
        <v>4013</v>
      </c>
      <c r="AX61" s="98" t="s">
        <v>4062</v>
      </c>
      <c r="AY61" s="3"/>
    </row>
    <row r="62" spans="45:51" ht="15" x14ac:dyDescent="0.25">
      <c r="AS62" s="98" t="s">
        <v>2698</v>
      </c>
      <c r="AT62" s="98" t="s">
        <v>2698</v>
      </c>
      <c r="AU62" s="98" t="s">
        <v>2172</v>
      </c>
      <c r="AV62" s="98" t="s">
        <v>2172</v>
      </c>
      <c r="AW62" s="98" t="s">
        <v>2510</v>
      </c>
      <c r="AX62" s="99" t="s">
        <v>2510</v>
      </c>
      <c r="AY62" s="3"/>
    </row>
    <row r="63" spans="45:51" ht="18" x14ac:dyDescent="0.25">
      <c r="AS63" s="98" t="s">
        <v>2949</v>
      </c>
      <c r="AT63" s="98" t="s">
        <v>2949</v>
      </c>
      <c r="AU63" s="98" t="s">
        <v>2173</v>
      </c>
      <c r="AV63" s="98" t="s">
        <v>2173</v>
      </c>
      <c r="AW63" s="98" t="s">
        <v>2187</v>
      </c>
      <c r="AX63" s="98" t="s">
        <v>2187</v>
      </c>
      <c r="AY63" s="5"/>
    </row>
    <row r="64" spans="45:51" ht="18" x14ac:dyDescent="0.25">
      <c r="AS64" s="98" t="s">
        <v>3017</v>
      </c>
      <c r="AT64" s="98" t="s">
        <v>3017</v>
      </c>
      <c r="AU64" s="98" t="s">
        <v>2174</v>
      </c>
      <c r="AV64" s="98" t="s">
        <v>2174</v>
      </c>
      <c r="AW64" s="98" t="s">
        <v>2505</v>
      </c>
      <c r="AX64" s="98" t="s">
        <v>2505</v>
      </c>
      <c r="AY64" s="5"/>
    </row>
    <row r="65" spans="45:51" ht="18" x14ac:dyDescent="0.25">
      <c r="AS65" s="98" t="s">
        <v>2971</v>
      </c>
      <c r="AT65" s="98" t="s">
        <v>2971</v>
      </c>
      <c r="AU65" s="98" t="s">
        <v>2175</v>
      </c>
      <c r="AV65" s="98" t="s">
        <v>2175</v>
      </c>
      <c r="AW65" s="98" t="s">
        <v>2654</v>
      </c>
      <c r="AX65" s="98" t="s">
        <v>2654</v>
      </c>
      <c r="AY65" s="5"/>
    </row>
    <row r="66" spans="45:51" ht="18" x14ac:dyDescent="0.25">
      <c r="AS66" s="98" t="s">
        <v>2984</v>
      </c>
      <c r="AT66" s="98" t="s">
        <v>2984</v>
      </c>
      <c r="AU66" s="98" t="s">
        <v>2176</v>
      </c>
      <c r="AV66" s="98" t="s">
        <v>2176</v>
      </c>
      <c r="AW66" s="98" t="s">
        <v>2614</v>
      </c>
      <c r="AX66" s="98" t="s">
        <v>2614</v>
      </c>
      <c r="AY66" s="5"/>
    </row>
    <row r="67" spans="45:51" ht="18" x14ac:dyDescent="0.25">
      <c r="AS67" s="98" t="s">
        <v>2707</v>
      </c>
      <c r="AT67" s="98" t="s">
        <v>2707</v>
      </c>
      <c r="AU67" s="98" t="s">
        <v>2177</v>
      </c>
      <c r="AV67" s="98" t="s">
        <v>2177</v>
      </c>
      <c r="AW67" s="98" t="s">
        <v>2494</v>
      </c>
      <c r="AX67" s="98" t="s">
        <v>2494</v>
      </c>
      <c r="AY67" s="5"/>
    </row>
    <row r="68" spans="45:51" ht="18" x14ac:dyDescent="0.25">
      <c r="AS68" s="98" t="s">
        <v>2978</v>
      </c>
      <c r="AT68" s="98" t="s">
        <v>2978</v>
      </c>
      <c r="AU68" s="98" t="s">
        <v>2178</v>
      </c>
      <c r="AV68" s="98" t="s">
        <v>2178</v>
      </c>
      <c r="AW68" s="106" t="s">
        <v>3461</v>
      </c>
      <c r="AX68" s="100" t="s">
        <v>3461</v>
      </c>
      <c r="AY68" s="5"/>
    </row>
    <row r="69" spans="45:51" ht="18" x14ac:dyDescent="0.25">
      <c r="AS69" s="98" t="s">
        <v>3009</v>
      </c>
      <c r="AT69" s="98" t="s">
        <v>3009</v>
      </c>
      <c r="AU69" s="98" t="s">
        <v>2179</v>
      </c>
      <c r="AV69" s="98" t="s">
        <v>2179</v>
      </c>
      <c r="AW69" s="98" t="s">
        <v>2651</v>
      </c>
      <c r="AX69" s="98" t="s">
        <v>2651</v>
      </c>
      <c r="AY69" s="5"/>
    </row>
    <row r="70" spans="45:51" ht="18" x14ac:dyDescent="0.25">
      <c r="AS70" s="98" t="s">
        <v>4065</v>
      </c>
      <c r="AT70" s="98" t="s">
        <v>2998</v>
      </c>
      <c r="AU70" s="98" t="s">
        <v>2180</v>
      </c>
      <c r="AV70" s="98" t="s">
        <v>2180</v>
      </c>
      <c r="AW70" s="98" t="s">
        <v>2497</v>
      </c>
      <c r="AX70" s="98" t="s">
        <v>2497</v>
      </c>
      <c r="AY70" s="5"/>
    </row>
    <row r="71" spans="45:51" ht="18" x14ac:dyDescent="0.25">
      <c r="AS71" s="98" t="s">
        <v>3022</v>
      </c>
      <c r="AT71" s="98" t="s">
        <v>3022</v>
      </c>
      <c r="AU71" s="98" t="s">
        <v>2181</v>
      </c>
      <c r="AV71" s="98" t="s">
        <v>2181</v>
      </c>
      <c r="AW71" s="106" t="s">
        <v>3488</v>
      </c>
      <c r="AX71" s="100" t="s">
        <v>3488</v>
      </c>
      <c r="AY71" s="5"/>
    </row>
    <row r="72" spans="45:51" ht="18" x14ac:dyDescent="0.25">
      <c r="AS72" s="98" t="s">
        <v>3296</v>
      </c>
      <c r="AT72" s="98" t="s">
        <v>3296</v>
      </c>
      <c r="AU72" s="98" t="s">
        <v>2182</v>
      </c>
      <c r="AV72" s="98" t="s">
        <v>2182</v>
      </c>
      <c r="AW72" s="100" t="s">
        <v>2547</v>
      </c>
      <c r="AX72" s="100" t="s">
        <v>2547</v>
      </c>
      <c r="AY72" s="5"/>
    </row>
    <row r="73" spans="45:51" ht="18" x14ac:dyDescent="0.25">
      <c r="AS73" s="70" t="s">
        <v>3507</v>
      </c>
      <c r="AT73" s="70" t="s">
        <v>3507</v>
      </c>
      <c r="AU73" s="102" t="s">
        <v>2183</v>
      </c>
      <c r="AV73" s="102" t="s">
        <v>4063</v>
      </c>
      <c r="AW73" s="100" t="s">
        <v>2657</v>
      </c>
      <c r="AX73" s="100" t="s">
        <v>2657</v>
      </c>
      <c r="AY73" s="5"/>
    </row>
    <row r="74" spans="45:51" ht="18" x14ac:dyDescent="0.25">
      <c r="AS74" s="70" t="s">
        <v>4056</v>
      </c>
      <c r="AT74" s="70" t="s">
        <v>4056</v>
      </c>
      <c r="AU74" s="98" t="s">
        <v>2184</v>
      </c>
      <c r="AV74" s="98" t="s">
        <v>2184</v>
      </c>
      <c r="AW74" s="100" t="s">
        <v>2584</v>
      </c>
      <c r="AX74" s="100" t="s">
        <v>2584</v>
      </c>
      <c r="AY74" s="5"/>
    </row>
    <row r="75" spans="45:51" ht="18" x14ac:dyDescent="0.25">
      <c r="AS75" s="98" t="s">
        <v>2908</v>
      </c>
      <c r="AT75" s="98" t="s">
        <v>2908</v>
      </c>
      <c r="AU75" s="98" t="s">
        <v>2185</v>
      </c>
      <c r="AV75" s="98" t="s">
        <v>2185</v>
      </c>
      <c r="AW75" s="98" t="s">
        <v>2533</v>
      </c>
      <c r="AX75" s="98" t="s">
        <v>2533</v>
      </c>
      <c r="AY75" s="5"/>
    </row>
    <row r="76" spans="45:51" ht="18" x14ac:dyDescent="0.25">
      <c r="AS76" s="98" t="s">
        <v>2831</v>
      </c>
      <c r="AT76" s="98" t="s">
        <v>2831</v>
      </c>
      <c r="AU76" s="98" t="s">
        <v>2186</v>
      </c>
      <c r="AV76" s="98" t="s">
        <v>2186</v>
      </c>
      <c r="AW76" s="100" t="s">
        <v>2199</v>
      </c>
      <c r="AX76" s="100" t="s">
        <v>3448</v>
      </c>
      <c r="AY76" s="5"/>
    </row>
    <row r="77" spans="45:51" ht="18" x14ac:dyDescent="0.25">
      <c r="AS77" s="98" t="s">
        <v>3161</v>
      </c>
      <c r="AT77" s="98" t="s">
        <v>3161</v>
      </c>
      <c r="AU77" s="102" t="s">
        <v>2187</v>
      </c>
      <c r="AV77" s="102" t="s">
        <v>2187</v>
      </c>
      <c r="AW77" s="98" t="s">
        <v>2578</v>
      </c>
      <c r="AX77" s="98" t="s">
        <v>2578</v>
      </c>
      <c r="AY77" s="5"/>
    </row>
    <row r="78" spans="45:51" ht="18" x14ac:dyDescent="0.25">
      <c r="AS78" s="98" t="s">
        <v>3051</v>
      </c>
      <c r="AT78" s="98" t="s">
        <v>3051</v>
      </c>
      <c r="AU78" s="98" t="s">
        <v>2188</v>
      </c>
      <c r="AV78" s="98" t="s">
        <v>2188</v>
      </c>
      <c r="AW78" s="98" t="s">
        <v>2531</v>
      </c>
      <c r="AX78" s="98" t="s">
        <v>2531</v>
      </c>
      <c r="AY78" s="5"/>
    </row>
    <row r="79" spans="45:51" ht="18" x14ac:dyDescent="0.25">
      <c r="AS79" s="98" t="s">
        <v>3027</v>
      </c>
      <c r="AT79" s="98" t="s">
        <v>3027</v>
      </c>
      <c r="AU79" s="98" t="s">
        <v>2189</v>
      </c>
      <c r="AV79" s="98" t="s">
        <v>2189</v>
      </c>
      <c r="AW79" s="100" t="s">
        <v>2634</v>
      </c>
      <c r="AX79" s="100" t="s">
        <v>3422</v>
      </c>
      <c r="AY79" s="5"/>
    </row>
    <row r="80" spans="45:51" ht="18" x14ac:dyDescent="0.25">
      <c r="AS80" s="98" t="s">
        <v>2794</v>
      </c>
      <c r="AT80" s="98" t="s">
        <v>2794</v>
      </c>
      <c r="AU80" s="98" t="s">
        <v>2190</v>
      </c>
      <c r="AV80" s="98" t="s">
        <v>2190</v>
      </c>
      <c r="AW80" s="98" t="s">
        <v>2516</v>
      </c>
      <c r="AX80" s="98" t="s">
        <v>2516</v>
      </c>
      <c r="AY80" s="5"/>
    </row>
    <row r="81" spans="45:51" ht="18" x14ac:dyDescent="0.25">
      <c r="AS81" s="98" t="s">
        <v>2974</v>
      </c>
      <c r="AT81" s="98" t="s">
        <v>2974</v>
      </c>
      <c r="AU81" s="98" t="s">
        <v>2191</v>
      </c>
      <c r="AV81" s="98" t="s">
        <v>2191</v>
      </c>
      <c r="AW81" s="103" t="s">
        <v>2203</v>
      </c>
      <c r="AX81" s="103" t="s">
        <v>2203</v>
      </c>
      <c r="AY81" s="5"/>
    </row>
    <row r="82" spans="45:51" ht="18" x14ac:dyDescent="0.25">
      <c r="AS82" s="98" t="s">
        <v>2717</v>
      </c>
      <c r="AT82" s="98" t="s">
        <v>2717</v>
      </c>
      <c r="AU82" s="98" t="s">
        <v>2192</v>
      </c>
      <c r="AV82" s="98" t="s">
        <v>2192</v>
      </c>
      <c r="AW82" s="100" t="s">
        <v>2210</v>
      </c>
      <c r="AX82" s="100" t="s">
        <v>3424</v>
      </c>
      <c r="AY82" s="5"/>
    </row>
    <row r="83" spans="45:51" ht="18" x14ac:dyDescent="0.25">
      <c r="AS83" s="98" t="s">
        <v>3182</v>
      </c>
      <c r="AT83" s="98" t="s">
        <v>3182</v>
      </c>
      <c r="AU83" s="98" t="s">
        <v>2193</v>
      </c>
      <c r="AV83" s="98" t="s">
        <v>2193</v>
      </c>
      <c r="AW83" s="98" t="s">
        <v>2613</v>
      </c>
      <c r="AX83" s="98" t="s">
        <v>2613</v>
      </c>
      <c r="AY83" s="5"/>
    </row>
    <row r="84" spans="45:51" ht="18" x14ac:dyDescent="0.25">
      <c r="AS84" s="98" t="s">
        <v>2762</v>
      </c>
      <c r="AT84" s="98" t="s">
        <v>2762</v>
      </c>
      <c r="AU84" s="98" t="s">
        <v>2194</v>
      </c>
      <c r="AV84" s="98" t="s">
        <v>2194</v>
      </c>
      <c r="AW84" s="98" t="s">
        <v>2542</v>
      </c>
      <c r="AX84" s="98" t="s">
        <v>2542</v>
      </c>
      <c r="AY84" s="5"/>
    </row>
    <row r="85" spans="45:51" ht="18" x14ac:dyDescent="0.25">
      <c r="AS85" s="98" t="s">
        <v>2753</v>
      </c>
      <c r="AT85" s="98" t="s">
        <v>2753</v>
      </c>
      <c r="AU85" s="98" t="s">
        <v>2195</v>
      </c>
      <c r="AV85" s="98" t="s">
        <v>2195</v>
      </c>
      <c r="AW85" s="98" t="s">
        <v>2556</v>
      </c>
      <c r="AX85" s="98" t="s">
        <v>2556</v>
      </c>
      <c r="AY85" s="5"/>
    </row>
    <row r="86" spans="45:51" ht="15" x14ac:dyDescent="0.25">
      <c r="AS86" s="98" t="s">
        <v>2914</v>
      </c>
      <c r="AT86" s="98" t="s">
        <v>2914</v>
      </c>
      <c r="AU86" s="98" t="s">
        <v>2196</v>
      </c>
      <c r="AV86" s="98" t="s">
        <v>2196</v>
      </c>
      <c r="AW86" s="100" t="s">
        <v>2222</v>
      </c>
      <c r="AX86" s="101" t="s">
        <v>3394</v>
      </c>
      <c r="AY86" s="1"/>
    </row>
    <row r="87" spans="45:51" x14ac:dyDescent="0.2">
      <c r="AS87" s="111" t="s">
        <v>4067</v>
      </c>
      <c r="AT87" s="111" t="s">
        <v>4067</v>
      </c>
      <c r="AU87" s="98" t="s">
        <v>2197</v>
      </c>
      <c r="AV87" s="98" t="s">
        <v>2197</v>
      </c>
      <c r="AW87" s="98" t="s">
        <v>2518</v>
      </c>
      <c r="AX87" s="98" t="s">
        <v>2518</v>
      </c>
      <c r="AY87" s="1"/>
    </row>
    <row r="88" spans="45:51" x14ac:dyDescent="0.2">
      <c r="AS88" s="98" t="s">
        <v>2714</v>
      </c>
      <c r="AT88" s="98" t="s">
        <v>2714</v>
      </c>
      <c r="AU88" s="98" t="s">
        <v>2198</v>
      </c>
      <c r="AV88" s="98" t="s">
        <v>2198</v>
      </c>
      <c r="AW88" s="98" t="s">
        <v>3982</v>
      </c>
      <c r="AX88" s="98" t="s">
        <v>3982</v>
      </c>
      <c r="AY88" s="1"/>
    </row>
    <row r="89" spans="45:51" x14ac:dyDescent="0.2">
      <c r="AS89" s="98" t="s">
        <v>2779</v>
      </c>
      <c r="AT89" s="98" t="s">
        <v>2779</v>
      </c>
      <c r="AU89" s="98" t="s">
        <v>2199</v>
      </c>
      <c r="AV89" s="98" t="s">
        <v>2199</v>
      </c>
      <c r="AW89" s="98" t="s">
        <v>2224</v>
      </c>
      <c r="AX89" s="98" t="s">
        <v>2224</v>
      </c>
      <c r="AY89" s="1"/>
    </row>
    <row r="90" spans="45:51" x14ac:dyDescent="0.2">
      <c r="AS90" s="98" t="s">
        <v>2898</v>
      </c>
      <c r="AT90" s="98" t="s">
        <v>2898</v>
      </c>
      <c r="AU90" s="98" t="s">
        <v>2200</v>
      </c>
      <c r="AV90" s="98" t="s">
        <v>2200</v>
      </c>
      <c r="AW90" s="98" t="s">
        <v>2658</v>
      </c>
      <c r="AX90" s="98" t="s">
        <v>2658</v>
      </c>
      <c r="AY90" s="1"/>
    </row>
    <row r="91" spans="45:51" x14ac:dyDescent="0.2">
      <c r="AS91" s="98" t="s">
        <v>3154</v>
      </c>
      <c r="AT91" s="98" t="s">
        <v>3154</v>
      </c>
      <c r="AU91" s="98" t="s">
        <v>2201</v>
      </c>
      <c r="AV91" s="98" t="s">
        <v>2201</v>
      </c>
      <c r="AW91" s="98" t="s">
        <v>2601</v>
      </c>
      <c r="AX91" s="98" t="s">
        <v>2601</v>
      </c>
      <c r="AY91" s="1"/>
    </row>
    <row r="92" spans="45:51" x14ac:dyDescent="0.2">
      <c r="AS92" s="98" t="s">
        <v>2682</v>
      </c>
      <c r="AT92" s="98" t="s">
        <v>2682</v>
      </c>
      <c r="AU92" s="98" t="s">
        <v>2202</v>
      </c>
      <c r="AV92" s="98" t="s">
        <v>2202</v>
      </c>
      <c r="AW92" s="98" t="s">
        <v>2573</v>
      </c>
      <c r="AX92" s="98" t="s">
        <v>2573</v>
      </c>
      <c r="AY92" s="1"/>
    </row>
    <row r="93" spans="45:51" x14ac:dyDescent="0.2">
      <c r="AS93" s="98" t="s">
        <v>2942</v>
      </c>
      <c r="AT93" s="98" t="s">
        <v>2942</v>
      </c>
      <c r="AU93" s="102" t="s">
        <v>2203</v>
      </c>
      <c r="AV93" s="102" t="s">
        <v>2203</v>
      </c>
      <c r="AW93" s="98" t="s">
        <v>2648</v>
      </c>
      <c r="AX93" s="98" t="s">
        <v>2648</v>
      </c>
      <c r="AY93" s="1"/>
    </row>
    <row r="94" spans="45:51" x14ac:dyDescent="0.2">
      <c r="AS94" s="98" t="s">
        <v>2846</v>
      </c>
      <c r="AT94" s="98" t="s">
        <v>2846</v>
      </c>
      <c r="AU94" s="98" t="s">
        <v>2204</v>
      </c>
      <c r="AV94" s="98" t="s">
        <v>2204</v>
      </c>
      <c r="AW94" s="98" t="s">
        <v>2508</v>
      </c>
      <c r="AX94" s="98" t="s">
        <v>2508</v>
      </c>
      <c r="AY94" s="1"/>
    </row>
    <row r="95" spans="45:51" x14ac:dyDescent="0.2">
      <c r="AS95" s="98" t="s">
        <v>2759</v>
      </c>
      <c r="AT95" s="98" t="s">
        <v>2759</v>
      </c>
      <c r="AU95" s="98" t="s">
        <v>3979</v>
      </c>
      <c r="AV95" s="98" t="s">
        <v>3979</v>
      </c>
      <c r="AW95" s="98" t="s">
        <v>2535</v>
      </c>
      <c r="AX95" s="98" t="s">
        <v>2535</v>
      </c>
      <c r="AY95" s="1"/>
    </row>
    <row r="96" spans="45:51" ht="15" x14ac:dyDescent="0.25">
      <c r="AS96" s="98" t="s">
        <v>3136</v>
      </c>
      <c r="AT96" s="98" t="s">
        <v>3136</v>
      </c>
      <c r="AU96" s="98" t="s">
        <v>2205</v>
      </c>
      <c r="AV96" s="98" t="s">
        <v>2205</v>
      </c>
      <c r="AW96" s="100" t="s">
        <v>4014</v>
      </c>
      <c r="AX96" s="101" t="s">
        <v>3406</v>
      </c>
      <c r="AY96" s="1"/>
    </row>
    <row r="97" spans="45:51" x14ac:dyDescent="0.2">
      <c r="AS97" s="98" t="s">
        <v>2851</v>
      </c>
      <c r="AT97" s="98" t="s">
        <v>2851</v>
      </c>
      <c r="AU97" s="98" t="s">
        <v>2206</v>
      </c>
      <c r="AV97" s="98" t="s">
        <v>2206</v>
      </c>
      <c r="AW97" s="100" t="s">
        <v>4015</v>
      </c>
      <c r="AX97" s="100" t="s">
        <v>3431</v>
      </c>
      <c r="AY97" s="1"/>
    </row>
    <row r="98" spans="45:51" x14ac:dyDescent="0.2">
      <c r="AS98" s="98" t="s">
        <v>2902</v>
      </c>
      <c r="AT98" s="98" t="s">
        <v>2902</v>
      </c>
      <c r="AU98" s="98" t="s">
        <v>2207</v>
      </c>
      <c r="AV98" s="98" t="s">
        <v>2207</v>
      </c>
      <c r="AW98" s="106" t="s">
        <v>3459</v>
      </c>
      <c r="AX98" s="100" t="s">
        <v>3459</v>
      </c>
      <c r="AY98" s="1"/>
    </row>
    <row r="99" spans="45:51" x14ac:dyDescent="0.2">
      <c r="AS99" s="98" t="s">
        <v>3087</v>
      </c>
      <c r="AT99" s="98" t="s">
        <v>3087</v>
      </c>
      <c r="AU99" s="98" t="s">
        <v>2208</v>
      </c>
      <c r="AV99" s="98" t="s">
        <v>2208</v>
      </c>
      <c r="AW99" s="98" t="s">
        <v>2618</v>
      </c>
      <c r="AX99" s="98" t="s">
        <v>2618</v>
      </c>
      <c r="AY99" s="1"/>
    </row>
    <row r="100" spans="45:51" x14ac:dyDescent="0.2">
      <c r="AS100" s="98" t="s">
        <v>3282</v>
      </c>
      <c r="AT100" s="98" t="s">
        <v>3282</v>
      </c>
      <c r="AU100" s="98" t="s">
        <v>2209</v>
      </c>
      <c r="AV100" s="98" t="s">
        <v>2209</v>
      </c>
      <c r="AW100" s="100" t="s">
        <v>4016</v>
      </c>
      <c r="AX100" s="100" t="s">
        <v>3460</v>
      </c>
      <c r="AY100" s="1"/>
    </row>
    <row r="101" spans="45:51" x14ac:dyDescent="0.2">
      <c r="AS101" s="98" t="s">
        <v>3106</v>
      </c>
      <c r="AT101" s="98" t="s">
        <v>3106</v>
      </c>
      <c r="AU101" s="98" t="s">
        <v>2210</v>
      </c>
      <c r="AV101" s="98" t="s">
        <v>2210</v>
      </c>
      <c r="AW101" s="98" t="s">
        <v>2577</v>
      </c>
      <c r="AX101" s="98" t="s">
        <v>2577</v>
      </c>
      <c r="AY101" s="1"/>
    </row>
    <row r="102" spans="45:51" x14ac:dyDescent="0.2">
      <c r="AS102" s="98" t="s">
        <v>3152</v>
      </c>
      <c r="AT102" s="98" t="s">
        <v>3152</v>
      </c>
      <c r="AU102" s="98" t="s">
        <v>2211</v>
      </c>
      <c r="AV102" s="98" t="s">
        <v>2211</v>
      </c>
      <c r="AW102" s="98" t="s">
        <v>2568</v>
      </c>
      <c r="AX102" s="98" t="s">
        <v>2568</v>
      </c>
      <c r="AY102" s="1"/>
    </row>
    <row r="103" spans="45:51" x14ac:dyDescent="0.2">
      <c r="AS103" s="98" t="s">
        <v>2993</v>
      </c>
      <c r="AT103" s="98" t="s">
        <v>2993</v>
      </c>
      <c r="AU103" s="98" t="s">
        <v>2212</v>
      </c>
      <c r="AV103" s="98" t="s">
        <v>2212</v>
      </c>
      <c r="AW103" s="98" t="s">
        <v>2622</v>
      </c>
      <c r="AX103" s="98" t="s">
        <v>2622</v>
      </c>
      <c r="AY103" s="1"/>
    </row>
    <row r="104" spans="45:51" x14ac:dyDescent="0.2">
      <c r="AS104" s="98" t="s">
        <v>3193</v>
      </c>
      <c r="AT104" s="98" t="s">
        <v>3193</v>
      </c>
      <c r="AU104" s="98" t="s">
        <v>2213</v>
      </c>
      <c r="AV104" s="98" t="s">
        <v>2213</v>
      </c>
      <c r="AW104" s="98" t="s">
        <v>2585</v>
      </c>
      <c r="AX104" s="98" t="s">
        <v>2585</v>
      </c>
      <c r="AY104" s="1"/>
    </row>
    <row r="105" spans="45:51" x14ac:dyDescent="0.2">
      <c r="AS105" s="98" t="s">
        <v>2954</v>
      </c>
      <c r="AT105" s="98" t="s">
        <v>2954</v>
      </c>
      <c r="AU105" s="98" t="s">
        <v>2214</v>
      </c>
      <c r="AV105" s="98" t="s">
        <v>2214</v>
      </c>
      <c r="AW105" s="98" t="s">
        <v>2555</v>
      </c>
      <c r="AX105" s="98" t="s">
        <v>2555</v>
      </c>
      <c r="AY105" s="1"/>
    </row>
    <row r="106" spans="45:51" x14ac:dyDescent="0.2">
      <c r="AS106" s="98" t="s">
        <v>3199</v>
      </c>
      <c r="AT106" s="98" t="s">
        <v>3199</v>
      </c>
      <c r="AU106" s="98" t="s">
        <v>2215</v>
      </c>
      <c r="AV106" s="98" t="s">
        <v>2215</v>
      </c>
      <c r="AW106" s="98" t="s">
        <v>3983</v>
      </c>
      <c r="AX106" s="98" t="s">
        <v>3983</v>
      </c>
      <c r="AY106" s="1"/>
    </row>
    <row r="107" spans="45:51" x14ac:dyDescent="0.2">
      <c r="AS107" s="98" t="s">
        <v>2938</v>
      </c>
      <c r="AT107" s="98" t="s">
        <v>2938</v>
      </c>
      <c r="AU107" s="98" t="s">
        <v>2216</v>
      </c>
      <c r="AV107" s="98" t="s">
        <v>2216</v>
      </c>
      <c r="AW107" s="98" t="s">
        <v>2534</v>
      </c>
      <c r="AX107" s="98" t="s">
        <v>2534</v>
      </c>
      <c r="AY107" s="1"/>
    </row>
    <row r="108" spans="45:51" x14ac:dyDescent="0.2">
      <c r="AS108" s="98" t="s">
        <v>2692</v>
      </c>
      <c r="AT108" s="98" t="s">
        <v>2692</v>
      </c>
      <c r="AU108" s="98" t="s">
        <v>2217</v>
      </c>
      <c r="AV108" s="98" t="s">
        <v>2217</v>
      </c>
      <c r="AW108" s="98" t="s">
        <v>2571</v>
      </c>
      <c r="AX108" s="98" t="s">
        <v>2571</v>
      </c>
      <c r="AY108" s="1"/>
    </row>
    <row r="109" spans="45:51" x14ac:dyDescent="0.2">
      <c r="AS109" s="98" t="s">
        <v>3006</v>
      </c>
      <c r="AT109" s="98" t="s">
        <v>3006</v>
      </c>
      <c r="AU109" s="98" t="s">
        <v>2218</v>
      </c>
      <c r="AV109" s="98" t="s">
        <v>2218</v>
      </c>
      <c r="AW109" s="106" t="s">
        <v>4055</v>
      </c>
      <c r="AX109" s="100" t="s">
        <v>3434</v>
      </c>
      <c r="AY109" s="1"/>
    </row>
    <row r="110" spans="45:51" x14ac:dyDescent="0.2">
      <c r="AS110" s="98" t="s">
        <v>2801</v>
      </c>
      <c r="AT110" s="98" t="s">
        <v>2801</v>
      </c>
      <c r="AU110" s="98" t="s">
        <v>2219</v>
      </c>
      <c r="AV110" s="98" t="s">
        <v>2219</v>
      </c>
      <c r="AW110" s="100" t="s">
        <v>4017</v>
      </c>
      <c r="AX110" s="100" t="s">
        <v>3482</v>
      </c>
      <c r="AY110" s="1"/>
    </row>
    <row r="111" spans="45:51" x14ac:dyDescent="0.2">
      <c r="AS111" s="98" t="s">
        <v>3364</v>
      </c>
      <c r="AT111" s="98" t="s">
        <v>3364</v>
      </c>
      <c r="AU111" s="98" t="s">
        <v>2220</v>
      </c>
      <c r="AV111" s="98" t="s">
        <v>2220</v>
      </c>
      <c r="AW111" s="98" t="s">
        <v>2636</v>
      </c>
      <c r="AX111" s="98" t="s">
        <v>2636</v>
      </c>
      <c r="AY111" s="1"/>
    </row>
    <row r="112" spans="45:51" x14ac:dyDescent="0.2">
      <c r="AS112" s="98" t="s">
        <v>3246</v>
      </c>
      <c r="AT112" s="98" t="s">
        <v>3246</v>
      </c>
      <c r="AU112" s="98" t="s">
        <v>2221</v>
      </c>
      <c r="AV112" s="98" t="s">
        <v>2221</v>
      </c>
      <c r="AW112" s="98" t="s">
        <v>2253</v>
      </c>
      <c r="AX112" s="98" t="s">
        <v>2253</v>
      </c>
      <c r="AY112" s="1"/>
    </row>
    <row r="113" spans="45:51" x14ac:dyDescent="0.2">
      <c r="AS113" s="98" t="s">
        <v>3251</v>
      </c>
      <c r="AT113" s="98" t="s">
        <v>3251</v>
      </c>
      <c r="AU113" s="98" t="s">
        <v>2222</v>
      </c>
      <c r="AV113" s="98" t="s">
        <v>2222</v>
      </c>
      <c r="AW113" s="98" t="s">
        <v>2590</v>
      </c>
      <c r="AX113" s="98" t="s">
        <v>2590</v>
      </c>
      <c r="AY113" s="1"/>
    </row>
    <row r="114" spans="45:51" x14ac:dyDescent="0.2">
      <c r="AS114" s="98" t="s">
        <v>2827</v>
      </c>
      <c r="AT114" s="98" t="s">
        <v>2827</v>
      </c>
      <c r="AU114" s="98" t="s">
        <v>2223</v>
      </c>
      <c r="AV114" s="98" t="s">
        <v>2223</v>
      </c>
      <c r="AW114" s="98" t="s">
        <v>2566</v>
      </c>
      <c r="AX114" s="98" t="s">
        <v>2566</v>
      </c>
      <c r="AY114" s="1"/>
    </row>
    <row r="115" spans="45:51" x14ac:dyDescent="0.2">
      <c r="AS115" s="98" t="s">
        <v>3278</v>
      </c>
      <c r="AT115" s="98" t="s">
        <v>3278</v>
      </c>
      <c r="AU115" s="102" t="s">
        <v>2224</v>
      </c>
      <c r="AV115" s="102" t="s">
        <v>2224</v>
      </c>
      <c r="AW115" s="98" t="s">
        <v>2267</v>
      </c>
      <c r="AX115" s="98" t="s">
        <v>2267</v>
      </c>
      <c r="AY115" s="1"/>
    </row>
    <row r="116" spans="45:51" x14ac:dyDescent="0.2">
      <c r="AS116" s="98" t="s">
        <v>4070</v>
      </c>
      <c r="AT116" s="98" t="s">
        <v>2770</v>
      </c>
      <c r="AU116" s="98" t="s">
        <v>2225</v>
      </c>
      <c r="AV116" s="98" t="s">
        <v>2225</v>
      </c>
      <c r="AW116" s="98" t="s">
        <v>2273</v>
      </c>
      <c r="AX116" s="98" t="s">
        <v>2273</v>
      </c>
      <c r="AY116" s="1"/>
    </row>
    <row r="117" spans="45:51" x14ac:dyDescent="0.2">
      <c r="AS117" s="98" t="s">
        <v>4069</v>
      </c>
      <c r="AT117" s="98" t="s">
        <v>4068</v>
      </c>
      <c r="AU117" s="98" t="s">
        <v>2226</v>
      </c>
      <c r="AV117" s="98" t="s">
        <v>2226</v>
      </c>
      <c r="AW117" s="98" t="s">
        <v>2607</v>
      </c>
      <c r="AX117" s="98" t="s">
        <v>2607</v>
      </c>
      <c r="AY117" s="1"/>
    </row>
    <row r="118" spans="45:51" x14ac:dyDescent="0.2">
      <c r="AS118" s="98" t="s">
        <v>2674</v>
      </c>
      <c r="AT118" s="98" t="s">
        <v>2674</v>
      </c>
      <c r="AU118" s="98" t="s">
        <v>2227</v>
      </c>
      <c r="AV118" s="98" t="s">
        <v>2227</v>
      </c>
      <c r="AW118" s="98" t="s">
        <v>2275</v>
      </c>
      <c r="AX118" s="98" t="s">
        <v>2275</v>
      </c>
      <c r="AY118" s="1"/>
    </row>
    <row r="119" spans="45:51" ht="15" x14ac:dyDescent="0.25">
      <c r="AS119" s="100" t="s">
        <v>3081</v>
      </c>
      <c r="AT119" s="101" t="s">
        <v>3490</v>
      </c>
      <c r="AU119" s="98" t="s">
        <v>2228</v>
      </c>
      <c r="AV119" s="98" t="s">
        <v>2228</v>
      </c>
      <c r="AW119" s="98" t="s">
        <v>2608</v>
      </c>
      <c r="AX119" s="98" t="s">
        <v>2608</v>
      </c>
      <c r="AY119" s="1"/>
    </row>
    <row r="120" spans="45:51" x14ac:dyDescent="0.2">
      <c r="AS120" s="98" t="s">
        <v>3149</v>
      </c>
      <c r="AT120" s="98" t="s">
        <v>3149</v>
      </c>
      <c r="AU120" s="98" t="s">
        <v>2229</v>
      </c>
      <c r="AV120" s="98" t="s">
        <v>2229</v>
      </c>
      <c r="AW120" s="98" t="s">
        <v>2642</v>
      </c>
      <c r="AX120" s="98" t="s">
        <v>2642</v>
      </c>
      <c r="AY120" s="1"/>
    </row>
    <row r="121" spans="45:51" x14ac:dyDescent="0.2">
      <c r="AS121" s="98" t="s">
        <v>2668</v>
      </c>
      <c r="AT121" s="98" t="s">
        <v>2668</v>
      </c>
      <c r="AU121" s="98" t="s">
        <v>2230</v>
      </c>
      <c r="AV121" s="98" t="s">
        <v>2230</v>
      </c>
      <c r="AW121" s="98" t="s">
        <v>2624</v>
      </c>
      <c r="AX121" s="98" t="s">
        <v>2624</v>
      </c>
      <c r="AY121" s="1"/>
    </row>
    <row r="122" spans="45:51" ht="15" x14ac:dyDescent="0.25">
      <c r="AS122" s="98" t="s">
        <v>2756</v>
      </c>
      <c r="AT122" s="98" t="s">
        <v>2756</v>
      </c>
      <c r="AU122" s="104" t="s">
        <v>4018</v>
      </c>
      <c r="AV122" s="104" t="s">
        <v>4019</v>
      </c>
      <c r="AW122" s="98" t="s">
        <v>2520</v>
      </c>
      <c r="AX122" s="98" t="s">
        <v>2520</v>
      </c>
      <c r="AY122" s="1"/>
    </row>
    <row r="123" spans="45:51" x14ac:dyDescent="0.2">
      <c r="AS123" s="98" t="s">
        <v>3294</v>
      </c>
      <c r="AT123" s="98" t="s">
        <v>3294</v>
      </c>
      <c r="AU123" s="98" t="s">
        <v>2231</v>
      </c>
      <c r="AV123" s="98" t="s">
        <v>2231</v>
      </c>
      <c r="AW123" s="100" t="s">
        <v>4020</v>
      </c>
      <c r="AX123" s="100" t="s">
        <v>2642</v>
      </c>
      <c r="AY123" s="1"/>
    </row>
    <row r="124" spans="45:51" x14ac:dyDescent="0.2">
      <c r="AS124" s="98" t="s">
        <v>3129</v>
      </c>
      <c r="AT124" s="98" t="s">
        <v>3129</v>
      </c>
      <c r="AU124" s="98" t="s">
        <v>2232</v>
      </c>
      <c r="AV124" s="98" t="s">
        <v>2232</v>
      </c>
      <c r="AW124" s="98" t="s">
        <v>2501</v>
      </c>
      <c r="AX124" s="98" t="s">
        <v>2501</v>
      </c>
      <c r="AY124" s="1"/>
    </row>
    <row r="125" spans="45:51" x14ac:dyDescent="0.2">
      <c r="AS125" s="98" t="s">
        <v>2960</v>
      </c>
      <c r="AT125" s="98" t="s">
        <v>2960</v>
      </c>
      <c r="AU125" s="98" t="s">
        <v>2233</v>
      </c>
      <c r="AV125" s="98" t="s">
        <v>2233</v>
      </c>
      <c r="AW125" s="98" t="s">
        <v>3981</v>
      </c>
      <c r="AX125" s="98" t="s">
        <v>3981</v>
      </c>
      <c r="AY125" s="1"/>
    </row>
    <row r="126" spans="45:51" x14ac:dyDescent="0.2">
      <c r="AS126" s="98" t="s">
        <v>2659</v>
      </c>
      <c r="AT126" s="98" t="s">
        <v>2659</v>
      </c>
      <c r="AU126" s="98" t="s">
        <v>2234</v>
      </c>
      <c r="AV126" s="98" t="s">
        <v>2234</v>
      </c>
      <c r="AW126" s="98" t="s">
        <v>2523</v>
      </c>
      <c r="AX126" s="98" t="s">
        <v>2523</v>
      </c>
      <c r="AY126" s="1"/>
    </row>
    <row r="127" spans="45:51" x14ac:dyDescent="0.2">
      <c r="AS127" s="98" t="s">
        <v>2865</v>
      </c>
      <c r="AT127" s="98" t="s">
        <v>2865</v>
      </c>
      <c r="AU127" s="98" t="s">
        <v>2235</v>
      </c>
      <c r="AV127" s="98" t="s">
        <v>2235</v>
      </c>
      <c r="AW127" s="98" t="s">
        <v>2288</v>
      </c>
      <c r="AX127" s="98" t="s">
        <v>2288</v>
      </c>
      <c r="AY127" s="1"/>
    </row>
    <row r="128" spans="45:51" x14ac:dyDescent="0.2">
      <c r="AS128" s="98" t="s">
        <v>2671</v>
      </c>
      <c r="AT128" s="98" t="s">
        <v>2671</v>
      </c>
      <c r="AU128" s="98" t="s">
        <v>3977</v>
      </c>
      <c r="AV128" s="98" t="s">
        <v>3977</v>
      </c>
      <c r="AW128" s="98" t="s">
        <v>2628</v>
      </c>
      <c r="AX128" s="98" t="s">
        <v>2628</v>
      </c>
      <c r="AY128" s="1"/>
    </row>
    <row r="129" spans="45:51" x14ac:dyDescent="0.2">
      <c r="AS129" s="98" t="s">
        <v>2890</v>
      </c>
      <c r="AT129" s="98" t="s">
        <v>2890</v>
      </c>
      <c r="AU129" s="98" t="s">
        <v>2236</v>
      </c>
      <c r="AV129" s="98" t="s">
        <v>2236</v>
      </c>
      <c r="AW129" s="100" t="s">
        <v>2652</v>
      </c>
      <c r="AX129" s="100" t="s">
        <v>3500</v>
      </c>
      <c r="AY129" s="1"/>
    </row>
    <row r="130" spans="45:51" x14ac:dyDescent="0.2">
      <c r="AS130" s="98" t="s">
        <v>3110</v>
      </c>
      <c r="AT130" s="98" t="s">
        <v>3110</v>
      </c>
      <c r="AU130" s="98" t="s">
        <v>2237</v>
      </c>
      <c r="AV130" s="98" t="s">
        <v>2237</v>
      </c>
      <c r="AW130" s="98" t="s">
        <v>2582</v>
      </c>
      <c r="AX130" s="98" t="s">
        <v>2582</v>
      </c>
      <c r="AY130" s="1"/>
    </row>
    <row r="131" spans="45:51" x14ac:dyDescent="0.2">
      <c r="AS131" s="98" t="s">
        <v>2895</v>
      </c>
      <c r="AT131" s="98" t="s">
        <v>2895</v>
      </c>
      <c r="AU131" s="98" t="s">
        <v>2555</v>
      </c>
      <c r="AV131" s="98" t="s">
        <v>2555</v>
      </c>
      <c r="AW131" s="98" t="s">
        <v>2565</v>
      </c>
      <c r="AX131" s="98" t="s">
        <v>2565</v>
      </c>
      <c r="AY131" s="1"/>
    </row>
    <row r="132" spans="45:51" x14ac:dyDescent="0.2">
      <c r="AS132" s="98" t="s">
        <v>3124</v>
      </c>
      <c r="AT132" s="98" t="s">
        <v>3124</v>
      </c>
      <c r="AU132" s="98" t="s">
        <v>2238</v>
      </c>
      <c r="AV132" s="98" t="s">
        <v>2238</v>
      </c>
      <c r="AW132" s="98" t="s">
        <v>2580</v>
      </c>
      <c r="AX132" s="98" t="s">
        <v>2580</v>
      </c>
      <c r="AY132" s="1"/>
    </row>
    <row r="133" spans="45:51" ht="15" x14ac:dyDescent="0.25">
      <c r="AS133" s="98" t="s">
        <v>3113</v>
      </c>
      <c r="AT133" s="98" t="s">
        <v>3113</v>
      </c>
      <c r="AU133" s="98" t="s">
        <v>2239</v>
      </c>
      <c r="AV133" s="98" t="s">
        <v>2239</v>
      </c>
      <c r="AW133" s="100" t="s">
        <v>4021</v>
      </c>
      <c r="AX133" s="101" t="s">
        <v>3411</v>
      </c>
      <c r="AY133" s="1"/>
    </row>
    <row r="134" spans="45:51" x14ac:dyDescent="0.2">
      <c r="AS134" s="98" t="s">
        <v>3197</v>
      </c>
      <c r="AT134" s="98" t="s">
        <v>3197</v>
      </c>
      <c r="AU134" s="98" t="s">
        <v>2240</v>
      </c>
      <c r="AV134" s="98" t="s">
        <v>2240</v>
      </c>
      <c r="AW134" s="98" t="s">
        <v>2589</v>
      </c>
      <c r="AX134" s="98" t="s">
        <v>2589</v>
      </c>
      <c r="AY134" s="1"/>
    </row>
    <row r="135" spans="45:51" x14ac:dyDescent="0.2">
      <c r="AS135" s="98" t="s">
        <v>3355</v>
      </c>
      <c r="AT135" s="98" t="s">
        <v>3355</v>
      </c>
      <c r="AU135" s="98" t="s">
        <v>2241</v>
      </c>
      <c r="AV135" s="98" t="s">
        <v>2241</v>
      </c>
      <c r="AW135" s="98" t="s">
        <v>2311</v>
      </c>
      <c r="AX135" s="98" t="s">
        <v>2311</v>
      </c>
      <c r="AY135" s="1"/>
    </row>
    <row r="136" spans="45:51" x14ac:dyDescent="0.2">
      <c r="AS136" s="98" t="s">
        <v>2704</v>
      </c>
      <c r="AT136" s="98" t="s">
        <v>2704</v>
      </c>
      <c r="AU136" s="98" t="s">
        <v>2242</v>
      </c>
      <c r="AV136" s="98" t="s">
        <v>2242</v>
      </c>
      <c r="AW136" s="100"/>
      <c r="AX136" s="100" t="s">
        <v>3512</v>
      </c>
      <c r="AY136" s="1"/>
    </row>
    <row r="137" spans="45:51" ht="15" x14ac:dyDescent="0.25">
      <c r="AS137" s="98" t="s">
        <v>3368</v>
      </c>
      <c r="AT137" s="98" t="s">
        <v>3368</v>
      </c>
      <c r="AU137" s="98" t="s">
        <v>2243</v>
      </c>
      <c r="AV137" s="98" t="s">
        <v>2243</v>
      </c>
      <c r="AW137" s="104" t="s">
        <v>2313</v>
      </c>
      <c r="AX137" s="104" t="s">
        <v>4022</v>
      </c>
      <c r="AY137" s="1"/>
    </row>
    <row r="138" spans="45:51" x14ac:dyDescent="0.2">
      <c r="AS138" s="98" t="s">
        <v>3371</v>
      </c>
      <c r="AT138" s="98" t="s">
        <v>3371</v>
      </c>
      <c r="AU138" s="98" t="s">
        <v>2244</v>
      </c>
      <c r="AV138" s="98" t="s">
        <v>2244</v>
      </c>
      <c r="AW138" s="106" t="s">
        <v>3428</v>
      </c>
      <c r="AX138" s="100" t="s">
        <v>3428</v>
      </c>
      <c r="AY138" s="1"/>
    </row>
    <row r="139" spans="45:51" x14ac:dyDescent="0.2">
      <c r="AS139" s="1"/>
      <c r="AT139" s="1"/>
      <c r="AU139" s="98" t="s">
        <v>2245</v>
      </c>
      <c r="AV139" s="98" t="s">
        <v>2245</v>
      </c>
      <c r="AW139" s="98" t="s">
        <v>2530</v>
      </c>
      <c r="AX139" s="98" t="s">
        <v>2530</v>
      </c>
      <c r="AY139" s="1"/>
    </row>
    <row r="140" spans="45:51" x14ac:dyDescent="0.2">
      <c r="AS140" s="1"/>
      <c r="AT140" s="1"/>
      <c r="AU140" s="98" t="s">
        <v>2246</v>
      </c>
      <c r="AV140" s="98" t="s">
        <v>2246</v>
      </c>
      <c r="AW140" s="98" t="s">
        <v>2632</v>
      </c>
      <c r="AX140" s="98" t="s">
        <v>2632</v>
      </c>
      <c r="AY140" s="1"/>
    </row>
    <row r="141" spans="45:51" x14ac:dyDescent="0.2">
      <c r="AS141" s="1"/>
      <c r="AT141" s="1"/>
      <c r="AU141" s="98" t="s">
        <v>2247</v>
      </c>
      <c r="AV141" s="98" t="s">
        <v>2247</v>
      </c>
      <c r="AW141" s="98" t="s">
        <v>2507</v>
      </c>
      <c r="AX141" s="98" t="s">
        <v>2507</v>
      </c>
      <c r="AY141" s="1"/>
    </row>
    <row r="142" spans="45:51" x14ac:dyDescent="0.2">
      <c r="AS142" s="1"/>
      <c r="AT142" s="1"/>
      <c r="AU142" s="98" t="s">
        <v>2248</v>
      </c>
      <c r="AV142" s="98" t="s">
        <v>2248</v>
      </c>
      <c r="AW142" s="100" t="s">
        <v>2323</v>
      </c>
      <c r="AX142" s="100" t="s">
        <v>3449</v>
      </c>
      <c r="AY142" s="1"/>
    </row>
    <row r="143" spans="45:51" x14ac:dyDescent="0.2">
      <c r="AS143" s="1"/>
      <c r="AT143" s="1"/>
      <c r="AU143" s="98" t="s">
        <v>2249</v>
      </c>
      <c r="AV143" s="98" t="s">
        <v>2249</v>
      </c>
      <c r="AW143" s="100" t="s">
        <v>2325</v>
      </c>
      <c r="AX143" s="100" t="s">
        <v>3450</v>
      </c>
      <c r="AY143" s="1"/>
    </row>
    <row r="144" spans="45:51" x14ac:dyDescent="0.2">
      <c r="AS144" s="1"/>
      <c r="AT144" s="1"/>
      <c r="AU144" s="98" t="s">
        <v>2250</v>
      </c>
      <c r="AV144" s="98" t="s">
        <v>2250</v>
      </c>
      <c r="AW144" s="98" t="s">
        <v>2328</v>
      </c>
      <c r="AX144" s="98" t="s">
        <v>2328</v>
      </c>
      <c r="AY144" s="1"/>
    </row>
    <row r="145" spans="45:51" x14ac:dyDescent="0.2">
      <c r="AS145" s="1"/>
      <c r="AT145" s="1"/>
      <c r="AU145" s="98" t="s">
        <v>2251</v>
      </c>
      <c r="AV145" s="98" t="s">
        <v>2251</v>
      </c>
      <c r="AW145" s="98" t="s">
        <v>2619</v>
      </c>
      <c r="AX145" s="98" t="s">
        <v>2619</v>
      </c>
      <c r="AY145" s="1"/>
    </row>
    <row r="146" spans="45:51" x14ac:dyDescent="0.2">
      <c r="AS146" s="1"/>
      <c r="AT146" s="1"/>
      <c r="AU146" s="98" t="s">
        <v>2252</v>
      </c>
      <c r="AV146" s="98" t="s">
        <v>2252</v>
      </c>
      <c r="AW146" s="98" t="s">
        <v>2623</v>
      </c>
      <c r="AX146" s="98" t="s">
        <v>2623</v>
      </c>
      <c r="AY146" s="1"/>
    </row>
    <row r="147" spans="45:51" x14ac:dyDescent="0.2">
      <c r="AS147" s="1"/>
      <c r="AT147" s="1"/>
      <c r="AU147" s="102" t="s">
        <v>2253</v>
      </c>
      <c r="AV147" s="102" t="s">
        <v>2253</v>
      </c>
      <c r="AW147" s="106" t="s">
        <v>3504</v>
      </c>
      <c r="AX147" s="100" t="s">
        <v>3504</v>
      </c>
      <c r="AY147" s="1"/>
    </row>
    <row r="148" spans="45:51" x14ac:dyDescent="0.2">
      <c r="AS148" s="1"/>
      <c r="AT148" s="1"/>
      <c r="AU148" s="98" t="s">
        <v>2254</v>
      </c>
      <c r="AV148" s="98" t="s">
        <v>2254</v>
      </c>
      <c r="AW148" s="98" t="s">
        <v>2598</v>
      </c>
      <c r="AX148" s="98" t="s">
        <v>2598</v>
      </c>
      <c r="AY148" s="1"/>
    </row>
    <row r="149" spans="45:51" x14ac:dyDescent="0.2">
      <c r="AS149" s="1"/>
      <c r="AT149" s="1"/>
      <c r="AU149" s="98" t="s">
        <v>2255</v>
      </c>
      <c r="AV149" s="98" t="s">
        <v>2255</v>
      </c>
      <c r="AW149" s="98" t="s">
        <v>2335</v>
      </c>
      <c r="AX149" s="98" t="s">
        <v>2335</v>
      </c>
      <c r="AY149" s="1"/>
    </row>
    <row r="150" spans="45:51" ht="15" x14ac:dyDescent="0.25">
      <c r="AS150" s="1"/>
      <c r="AT150" s="1"/>
      <c r="AU150" s="100" t="s">
        <v>3998</v>
      </c>
      <c r="AV150" s="101" t="s">
        <v>3414</v>
      </c>
      <c r="AW150" s="100" t="s">
        <v>2336</v>
      </c>
      <c r="AX150" s="100" t="s">
        <v>3458</v>
      </c>
      <c r="AY150" s="1"/>
    </row>
    <row r="151" spans="45:51" x14ac:dyDescent="0.2">
      <c r="AS151" s="1"/>
      <c r="AT151" s="1"/>
      <c r="AU151" s="98" t="s">
        <v>2256</v>
      </c>
      <c r="AV151" s="98" t="s">
        <v>2256</v>
      </c>
      <c r="AW151" s="98" t="s">
        <v>2605</v>
      </c>
      <c r="AX151" s="98" t="s">
        <v>2605</v>
      </c>
      <c r="AY151" s="1"/>
    </row>
    <row r="152" spans="45:51" x14ac:dyDescent="0.2">
      <c r="AS152" s="1"/>
      <c r="AT152" s="1"/>
      <c r="AU152" s="98" t="s">
        <v>2257</v>
      </c>
      <c r="AV152" s="98" t="s">
        <v>2257</v>
      </c>
      <c r="AW152" s="98" t="s">
        <v>2529</v>
      </c>
      <c r="AX152" s="98" t="s">
        <v>2529</v>
      </c>
      <c r="AY152" s="1"/>
    </row>
    <row r="153" spans="45:51" x14ac:dyDescent="0.2">
      <c r="AS153" s="1"/>
      <c r="AT153" s="1"/>
      <c r="AU153" s="98" t="s">
        <v>2258</v>
      </c>
      <c r="AV153" s="98" t="s">
        <v>2258</v>
      </c>
      <c r="AW153" s="98" t="s">
        <v>2640</v>
      </c>
      <c r="AX153" s="98" t="s">
        <v>2640</v>
      </c>
      <c r="AY153" s="1"/>
    </row>
    <row r="154" spans="45:51" x14ac:dyDescent="0.2">
      <c r="AS154" s="1"/>
      <c r="AT154" s="1"/>
      <c r="AU154" s="98" t="s">
        <v>2259</v>
      </c>
      <c r="AV154" s="98" t="s">
        <v>2259</v>
      </c>
      <c r="AW154" s="98" t="s">
        <v>2500</v>
      </c>
      <c r="AX154" s="98" t="s">
        <v>2500</v>
      </c>
      <c r="AY154" s="1"/>
    </row>
    <row r="155" spans="45:51" x14ac:dyDescent="0.2">
      <c r="AS155" s="1"/>
      <c r="AT155" s="1"/>
      <c r="AU155" s="98" t="s">
        <v>2260</v>
      </c>
      <c r="AV155" s="98" t="s">
        <v>2260</v>
      </c>
      <c r="AW155" s="98" t="s">
        <v>2338</v>
      </c>
      <c r="AX155" s="98" t="s">
        <v>2338</v>
      </c>
      <c r="AY155" s="1"/>
    </row>
    <row r="156" spans="45:51" x14ac:dyDescent="0.2">
      <c r="AS156" s="1"/>
      <c r="AT156" s="1"/>
      <c r="AU156" s="98" t="s">
        <v>3984</v>
      </c>
      <c r="AV156" s="98" t="s">
        <v>3984</v>
      </c>
      <c r="AW156" s="98" t="s">
        <v>2493</v>
      </c>
      <c r="AX156" s="98" t="s">
        <v>2493</v>
      </c>
      <c r="AY156" s="1"/>
    </row>
    <row r="157" spans="45:51" x14ac:dyDescent="0.2">
      <c r="AS157" s="1"/>
      <c r="AT157" s="1"/>
      <c r="AU157" s="98" t="s">
        <v>2261</v>
      </c>
      <c r="AV157" s="98" t="s">
        <v>2261</v>
      </c>
      <c r="AW157" s="98" t="s">
        <v>2513</v>
      </c>
      <c r="AX157" s="98" t="s">
        <v>2513</v>
      </c>
      <c r="AY157" s="1"/>
    </row>
    <row r="158" spans="45:51" x14ac:dyDescent="0.2">
      <c r="AS158" s="1"/>
      <c r="AT158" s="1"/>
      <c r="AU158" s="98" t="s">
        <v>2262</v>
      </c>
      <c r="AV158" s="98" t="s">
        <v>2262</v>
      </c>
      <c r="AW158" s="98" t="s">
        <v>2343</v>
      </c>
      <c r="AX158" s="98" t="s">
        <v>2343</v>
      </c>
      <c r="AY158" s="1"/>
    </row>
    <row r="159" spans="45:51" ht="15" x14ac:dyDescent="0.25">
      <c r="AS159" s="1"/>
      <c r="AT159" s="1"/>
      <c r="AU159" s="98" t="s">
        <v>2263</v>
      </c>
      <c r="AV159" s="98" t="s">
        <v>2263</v>
      </c>
      <c r="AW159" s="104" t="s">
        <v>2344</v>
      </c>
      <c r="AX159" s="104" t="s">
        <v>4023</v>
      </c>
      <c r="AY159" s="1"/>
    </row>
    <row r="160" spans="45:51" x14ac:dyDescent="0.2">
      <c r="AS160" s="1"/>
      <c r="AT160" s="1"/>
      <c r="AU160" s="98" t="s">
        <v>2264</v>
      </c>
      <c r="AV160" s="98" t="s">
        <v>2264</v>
      </c>
      <c r="AW160" s="98" t="s">
        <v>2543</v>
      </c>
      <c r="AX160" s="98" t="s">
        <v>2543</v>
      </c>
      <c r="AY160" s="1"/>
    </row>
    <row r="161" spans="45:51" x14ac:dyDescent="0.2">
      <c r="AS161" s="1"/>
      <c r="AT161" s="1"/>
      <c r="AU161" s="98" t="s">
        <v>2265</v>
      </c>
      <c r="AV161" s="98" t="s">
        <v>2265</v>
      </c>
      <c r="AW161" s="98" t="s">
        <v>2515</v>
      </c>
      <c r="AX161" s="98" t="s">
        <v>2515</v>
      </c>
      <c r="AY161" s="1"/>
    </row>
    <row r="162" spans="45:51" x14ac:dyDescent="0.2">
      <c r="AS162" s="1"/>
      <c r="AT162" s="1"/>
      <c r="AU162" s="98" t="s">
        <v>2266</v>
      </c>
      <c r="AV162" s="98" t="s">
        <v>2266</v>
      </c>
      <c r="AW162" s="98" t="s">
        <v>2546</v>
      </c>
      <c r="AX162" s="98" t="s">
        <v>2546</v>
      </c>
      <c r="AY162" s="1"/>
    </row>
    <row r="163" spans="45:51" x14ac:dyDescent="0.2">
      <c r="AS163" s="1"/>
      <c r="AT163" s="1"/>
      <c r="AU163" s="100" t="s">
        <v>2267</v>
      </c>
      <c r="AV163" s="100" t="s">
        <v>3441</v>
      </c>
      <c r="AW163" s="98" t="s">
        <v>2512</v>
      </c>
      <c r="AX163" s="98" t="s">
        <v>2512</v>
      </c>
      <c r="AY163" s="1"/>
    </row>
    <row r="164" spans="45:51" x14ac:dyDescent="0.2">
      <c r="AS164" s="1"/>
      <c r="AT164" s="1"/>
      <c r="AU164" s="98" t="s">
        <v>2268</v>
      </c>
      <c r="AV164" s="98" t="s">
        <v>2268</v>
      </c>
      <c r="AW164" s="100" t="s">
        <v>4024</v>
      </c>
      <c r="AX164" s="100" t="s">
        <v>3484</v>
      </c>
      <c r="AY164" s="1"/>
    </row>
    <row r="165" spans="45:51" x14ac:dyDescent="0.2">
      <c r="AS165" s="1"/>
      <c r="AT165" s="1"/>
      <c r="AU165" s="98" t="s">
        <v>2269</v>
      </c>
      <c r="AV165" s="98" t="s">
        <v>2269</v>
      </c>
      <c r="AW165" s="98" t="s">
        <v>2527</v>
      </c>
      <c r="AX165" s="98" t="s">
        <v>2527</v>
      </c>
      <c r="AY165" s="1"/>
    </row>
    <row r="166" spans="45:51" x14ac:dyDescent="0.2">
      <c r="AS166" s="1"/>
      <c r="AT166" s="1"/>
      <c r="AU166" s="98" t="s">
        <v>2270</v>
      </c>
      <c r="AV166" s="98" t="s">
        <v>2270</v>
      </c>
      <c r="AW166" s="70" t="s">
        <v>4051</v>
      </c>
      <c r="AX166" s="98" t="s">
        <v>2646</v>
      </c>
      <c r="AY166" s="1"/>
    </row>
    <row r="167" spans="45:51" ht="15" x14ac:dyDescent="0.25">
      <c r="AS167" s="1"/>
      <c r="AT167" s="1"/>
      <c r="AU167" s="98" t="s">
        <v>2271</v>
      </c>
      <c r="AV167" s="98" t="s">
        <v>2271</v>
      </c>
      <c r="AW167" s="106" t="s">
        <v>2559</v>
      </c>
      <c r="AX167" s="101" t="s">
        <v>2559</v>
      </c>
      <c r="AY167" s="1"/>
    </row>
    <row r="168" spans="45:51" ht="15" x14ac:dyDescent="0.25">
      <c r="AS168" s="1"/>
      <c r="AT168" s="1"/>
      <c r="AU168" s="98" t="s">
        <v>2272</v>
      </c>
      <c r="AV168" s="98" t="s">
        <v>2272</v>
      </c>
      <c r="AW168" s="98" t="s">
        <v>2559</v>
      </c>
      <c r="AX168" s="99" t="s">
        <v>2559</v>
      </c>
      <c r="AY168" s="1"/>
    </row>
    <row r="169" spans="45:51" ht="15" x14ac:dyDescent="0.25">
      <c r="AS169" s="1"/>
      <c r="AT169" s="1"/>
      <c r="AU169" s="100" t="s">
        <v>2273</v>
      </c>
      <c r="AV169" s="100" t="s">
        <v>3476</v>
      </c>
      <c r="AW169" s="100" t="s">
        <v>2563</v>
      </c>
      <c r="AX169" s="101" t="s">
        <v>2559</v>
      </c>
      <c r="AY169" s="1"/>
    </row>
    <row r="170" spans="45:51" ht="15" x14ac:dyDescent="0.25">
      <c r="AS170" s="1"/>
      <c r="AT170" s="1"/>
      <c r="AU170" s="98" t="s">
        <v>2274</v>
      </c>
      <c r="AV170" s="98" t="s">
        <v>2274</v>
      </c>
      <c r="AW170" s="100" t="s">
        <v>4025</v>
      </c>
      <c r="AX170" s="101" t="s">
        <v>2559</v>
      </c>
      <c r="AY170" s="1"/>
    </row>
    <row r="171" spans="45:51" x14ac:dyDescent="0.2">
      <c r="AS171" s="1"/>
      <c r="AT171" s="1"/>
      <c r="AU171" s="102" t="s">
        <v>2275</v>
      </c>
      <c r="AV171" s="102" t="s">
        <v>2275</v>
      </c>
      <c r="AW171" s="100" t="s">
        <v>2347</v>
      </c>
      <c r="AX171" s="100" t="s">
        <v>3451</v>
      </c>
      <c r="AY171" s="1"/>
    </row>
    <row r="172" spans="45:51" x14ac:dyDescent="0.2">
      <c r="AS172" s="1"/>
      <c r="AT172" s="1"/>
      <c r="AU172" s="98" t="s">
        <v>2276</v>
      </c>
      <c r="AV172" s="98" t="s">
        <v>2276</v>
      </c>
      <c r="AW172" s="98" t="s">
        <v>2348</v>
      </c>
      <c r="AX172" s="98" t="s">
        <v>2348</v>
      </c>
      <c r="AY172" s="1"/>
    </row>
    <row r="173" spans="45:51" x14ac:dyDescent="0.2">
      <c r="AS173" s="1"/>
      <c r="AT173" s="1"/>
      <c r="AU173" s="98" t="s">
        <v>2277</v>
      </c>
      <c r="AV173" s="98" t="s">
        <v>2277</v>
      </c>
      <c r="AW173" s="98" t="s">
        <v>3494</v>
      </c>
      <c r="AX173" s="98" t="s">
        <v>3494</v>
      </c>
      <c r="AY173" s="1"/>
    </row>
    <row r="174" spans="45:51" x14ac:dyDescent="0.2">
      <c r="AS174" s="1"/>
      <c r="AT174" s="1"/>
      <c r="AU174" s="98" t="s">
        <v>2278</v>
      </c>
      <c r="AV174" s="98" t="s">
        <v>2278</v>
      </c>
      <c r="AW174" s="98" t="s">
        <v>4026</v>
      </c>
      <c r="AX174" s="98" t="s">
        <v>3494</v>
      </c>
      <c r="AY174" s="1"/>
    </row>
    <row r="175" spans="45:51" x14ac:dyDescent="0.2">
      <c r="AS175" s="1"/>
      <c r="AT175" s="1"/>
      <c r="AU175" s="98" t="s">
        <v>2279</v>
      </c>
      <c r="AV175" s="98" t="s">
        <v>2279</v>
      </c>
      <c r="AW175" s="98" t="s">
        <v>2558</v>
      </c>
      <c r="AX175" s="98" t="s">
        <v>2558</v>
      </c>
      <c r="AY175" s="1"/>
    </row>
    <row r="176" spans="45:51" x14ac:dyDescent="0.2">
      <c r="AS176" s="1"/>
      <c r="AT176" s="1"/>
      <c r="AU176" s="98" t="s">
        <v>2280</v>
      </c>
      <c r="AV176" s="98" t="s">
        <v>2280</v>
      </c>
      <c r="AW176" s="98" t="s">
        <v>2564</v>
      </c>
      <c r="AX176" s="98" t="s">
        <v>2564</v>
      </c>
      <c r="AY176" s="1"/>
    </row>
    <row r="177" spans="45:51" x14ac:dyDescent="0.2">
      <c r="AS177" s="1"/>
      <c r="AT177" s="1"/>
      <c r="AU177" s="100" t="s">
        <v>4001</v>
      </c>
      <c r="AV177" s="100" t="s">
        <v>3510</v>
      </c>
      <c r="AW177" s="98" t="s">
        <v>2593</v>
      </c>
      <c r="AX177" s="98" t="s">
        <v>2593</v>
      </c>
      <c r="AY177" s="1"/>
    </row>
    <row r="178" spans="45:51" x14ac:dyDescent="0.2">
      <c r="AS178" s="1"/>
      <c r="AT178" s="1"/>
      <c r="AU178" s="98" t="s">
        <v>2281</v>
      </c>
      <c r="AV178" s="98" t="s">
        <v>2281</v>
      </c>
      <c r="AW178" s="100" t="s">
        <v>2504</v>
      </c>
      <c r="AX178" s="100" t="s">
        <v>3452</v>
      </c>
      <c r="AY178" s="1"/>
    </row>
    <row r="179" spans="45:51" x14ac:dyDescent="0.2">
      <c r="AS179" s="1"/>
      <c r="AT179" s="1"/>
      <c r="AU179" s="100" t="s">
        <v>4000</v>
      </c>
      <c r="AV179" s="100" t="s">
        <v>3433</v>
      </c>
      <c r="AW179" s="100" t="s">
        <v>2528</v>
      </c>
      <c r="AX179" s="100" t="s">
        <v>3452</v>
      </c>
      <c r="AY179" s="1"/>
    </row>
    <row r="180" spans="45:51" ht="15" x14ac:dyDescent="0.25">
      <c r="AS180" s="1"/>
      <c r="AT180" s="1"/>
      <c r="AU180" s="98" t="s">
        <v>2282</v>
      </c>
      <c r="AV180" s="98" t="s">
        <v>2282</v>
      </c>
      <c r="AW180" s="100" t="s">
        <v>4027</v>
      </c>
      <c r="AX180" s="101" t="s">
        <v>3401</v>
      </c>
      <c r="AY180" s="1"/>
    </row>
    <row r="181" spans="45:51" x14ac:dyDescent="0.2">
      <c r="AS181" s="1"/>
      <c r="AT181" s="1"/>
      <c r="AU181" s="98" t="s">
        <v>2283</v>
      </c>
      <c r="AV181" s="98" t="s">
        <v>2283</v>
      </c>
      <c r="AW181" s="98" t="s">
        <v>2525</v>
      </c>
      <c r="AX181" s="98" t="s">
        <v>2525</v>
      </c>
      <c r="AY181" s="1"/>
    </row>
    <row r="182" spans="45:51" x14ac:dyDescent="0.2">
      <c r="AS182" s="1"/>
      <c r="AT182" s="1"/>
      <c r="AU182" s="98" t="s">
        <v>2284</v>
      </c>
      <c r="AV182" s="98" t="s">
        <v>2284</v>
      </c>
      <c r="AW182" s="98" t="s">
        <v>2625</v>
      </c>
      <c r="AX182" s="98" t="s">
        <v>2625</v>
      </c>
      <c r="AY182" s="1"/>
    </row>
    <row r="183" spans="45:51" x14ac:dyDescent="0.2">
      <c r="AS183" s="1"/>
      <c r="AT183" s="1"/>
      <c r="AU183" s="98" t="s">
        <v>2285</v>
      </c>
      <c r="AV183" s="98" t="s">
        <v>2285</v>
      </c>
      <c r="AW183" s="98" t="s">
        <v>2630</v>
      </c>
      <c r="AX183" s="98" t="s">
        <v>2630</v>
      </c>
      <c r="AY183" s="1"/>
    </row>
    <row r="184" spans="45:51" x14ac:dyDescent="0.2">
      <c r="AS184" s="1"/>
      <c r="AT184" s="1"/>
      <c r="AU184" s="98" t="s">
        <v>2286</v>
      </c>
      <c r="AV184" s="98" t="s">
        <v>2286</v>
      </c>
      <c r="AW184" s="98" t="s">
        <v>2656</v>
      </c>
      <c r="AX184" s="98" t="s">
        <v>2656</v>
      </c>
      <c r="AY184" s="1"/>
    </row>
    <row r="185" spans="45:51" x14ac:dyDescent="0.2">
      <c r="AS185" s="1"/>
      <c r="AT185" s="1"/>
      <c r="AU185" s="98" t="s">
        <v>2287</v>
      </c>
      <c r="AV185" s="98" t="s">
        <v>2287</v>
      </c>
      <c r="AW185" s="98" t="s">
        <v>2621</v>
      </c>
      <c r="AX185" s="98" t="s">
        <v>2621</v>
      </c>
      <c r="AY185" s="1"/>
    </row>
    <row r="186" spans="45:51" x14ac:dyDescent="0.2">
      <c r="AS186" s="1"/>
      <c r="AT186" s="1"/>
      <c r="AU186" s="100" t="s">
        <v>2288</v>
      </c>
      <c r="AV186" s="100" t="s">
        <v>3477</v>
      </c>
      <c r="AW186" s="98" t="s">
        <v>2491</v>
      </c>
      <c r="AX186" s="98" t="s">
        <v>2491</v>
      </c>
      <c r="AY186" s="1"/>
    </row>
    <row r="187" spans="45:51" x14ac:dyDescent="0.2">
      <c r="AS187" s="1"/>
      <c r="AT187" s="1"/>
      <c r="AU187" s="98" t="s">
        <v>2289</v>
      </c>
      <c r="AV187" s="98" t="s">
        <v>2289</v>
      </c>
      <c r="AW187" s="98" t="s">
        <v>2499</v>
      </c>
      <c r="AX187" s="98" t="s">
        <v>2499</v>
      </c>
      <c r="AY187" s="1"/>
    </row>
    <row r="188" spans="45:51" x14ac:dyDescent="0.2">
      <c r="AS188" s="1"/>
      <c r="AT188" s="1"/>
      <c r="AU188" s="98" t="s">
        <v>2289</v>
      </c>
      <c r="AV188" s="98" t="s">
        <v>2289</v>
      </c>
      <c r="AW188" s="98" t="s">
        <v>2586</v>
      </c>
      <c r="AX188" s="98" t="s">
        <v>2586</v>
      </c>
      <c r="AY188" s="1"/>
    </row>
    <row r="189" spans="45:51" x14ac:dyDescent="0.2">
      <c r="AS189" s="1"/>
      <c r="AT189" s="1"/>
      <c r="AU189" s="100" t="s">
        <v>4028</v>
      </c>
      <c r="AV189" s="100" t="s">
        <v>3487</v>
      </c>
      <c r="AW189" s="100" t="s">
        <v>4029</v>
      </c>
      <c r="AX189" s="100" t="s">
        <v>3462</v>
      </c>
      <c r="AY189" s="1"/>
    </row>
    <row r="190" spans="45:51" x14ac:dyDescent="0.2">
      <c r="AS190" s="1"/>
      <c r="AT190" s="1"/>
      <c r="AU190" s="98" t="s">
        <v>2290</v>
      </c>
      <c r="AV190" s="98" t="s">
        <v>2290</v>
      </c>
      <c r="AW190" s="98" t="s">
        <v>2612</v>
      </c>
      <c r="AX190" s="98" t="s">
        <v>2612</v>
      </c>
      <c r="AY190" s="1"/>
    </row>
    <row r="191" spans="45:51" x14ac:dyDescent="0.2">
      <c r="AS191" s="1"/>
      <c r="AT191" s="1"/>
      <c r="AU191" s="98" t="s">
        <v>2291</v>
      </c>
      <c r="AV191" s="98" t="s">
        <v>2291</v>
      </c>
      <c r="AW191" s="100" t="s">
        <v>4030</v>
      </c>
      <c r="AX191" s="100" t="s">
        <v>3423</v>
      </c>
      <c r="AY191" s="1"/>
    </row>
    <row r="192" spans="45:51" x14ac:dyDescent="0.2">
      <c r="AS192" s="1"/>
      <c r="AT192" s="1"/>
      <c r="AU192" s="98" t="s">
        <v>2292</v>
      </c>
      <c r="AV192" s="98" t="s">
        <v>2292</v>
      </c>
      <c r="AW192" s="100" t="s">
        <v>2537</v>
      </c>
      <c r="AX192" s="100" t="s">
        <v>3491</v>
      </c>
      <c r="AY192" s="1"/>
    </row>
    <row r="193" spans="45:51" x14ac:dyDescent="0.2">
      <c r="AS193" s="1"/>
      <c r="AT193" s="1"/>
      <c r="AU193" s="100" t="s">
        <v>4031</v>
      </c>
      <c r="AV193" s="100" t="s">
        <v>3508</v>
      </c>
      <c r="AW193" s="98" t="s">
        <v>2498</v>
      </c>
      <c r="AX193" s="98" t="s">
        <v>2498</v>
      </c>
      <c r="AY193" s="1"/>
    </row>
    <row r="194" spans="45:51" x14ac:dyDescent="0.2">
      <c r="AS194" s="1"/>
      <c r="AT194" s="1"/>
      <c r="AU194" s="98" t="s">
        <v>2293</v>
      </c>
      <c r="AV194" s="98" t="s">
        <v>2293</v>
      </c>
      <c r="AW194" s="98" t="s">
        <v>2561</v>
      </c>
      <c r="AX194" s="98" t="s">
        <v>2561</v>
      </c>
      <c r="AY194" s="1"/>
    </row>
    <row r="195" spans="45:51" x14ac:dyDescent="0.2">
      <c r="AS195" s="1"/>
      <c r="AT195" s="1"/>
      <c r="AU195" s="98" t="s">
        <v>2294</v>
      </c>
      <c r="AV195" s="98" t="s">
        <v>2294</v>
      </c>
      <c r="AW195" s="98" t="s">
        <v>2617</v>
      </c>
      <c r="AX195" s="98" t="s">
        <v>2617</v>
      </c>
      <c r="AY195" s="1"/>
    </row>
    <row r="196" spans="45:51" x14ac:dyDescent="0.2">
      <c r="AS196" s="1"/>
      <c r="AT196" s="1"/>
      <c r="AU196" s="98" t="s">
        <v>2295</v>
      </c>
      <c r="AV196" s="98" t="s">
        <v>2295</v>
      </c>
      <c r="AW196" s="98" t="s">
        <v>2522</v>
      </c>
      <c r="AX196" s="98" t="s">
        <v>2522</v>
      </c>
      <c r="AY196" s="1"/>
    </row>
    <row r="197" spans="45:51" x14ac:dyDescent="0.2">
      <c r="AS197" s="1"/>
      <c r="AT197" s="1"/>
      <c r="AU197" s="98" t="s">
        <v>2296</v>
      </c>
      <c r="AV197" s="98" t="s">
        <v>2296</v>
      </c>
      <c r="AW197" s="98" t="s">
        <v>2503</v>
      </c>
      <c r="AX197" s="98" t="s">
        <v>2503</v>
      </c>
      <c r="AY197" s="1"/>
    </row>
    <row r="198" spans="45:51" x14ac:dyDescent="0.2">
      <c r="AS198" s="1"/>
      <c r="AT198" s="1"/>
      <c r="AU198" s="98" t="s">
        <v>2297</v>
      </c>
      <c r="AV198" s="98" t="s">
        <v>2297</v>
      </c>
      <c r="AW198" s="98" t="s">
        <v>4032</v>
      </c>
      <c r="AX198" s="98" t="s">
        <v>4032</v>
      </c>
      <c r="AY198" s="1"/>
    </row>
    <row r="199" spans="45:51" x14ac:dyDescent="0.2">
      <c r="AS199" s="1"/>
      <c r="AT199" s="1"/>
      <c r="AU199" s="98" t="s">
        <v>2298</v>
      </c>
      <c r="AV199" s="98" t="s">
        <v>2298</v>
      </c>
      <c r="AW199" s="98" t="s">
        <v>2615</v>
      </c>
      <c r="AX199" s="98" t="s">
        <v>2615</v>
      </c>
      <c r="AY199" s="1"/>
    </row>
    <row r="200" spans="45:51" x14ac:dyDescent="0.2">
      <c r="AS200" s="1"/>
      <c r="AT200" s="1"/>
      <c r="AU200" s="98" t="s">
        <v>2299</v>
      </c>
      <c r="AV200" s="98" t="s">
        <v>2299</v>
      </c>
      <c r="AW200" s="100" t="s">
        <v>4033</v>
      </c>
      <c r="AX200" s="100" t="s">
        <v>3506</v>
      </c>
      <c r="AY200" s="1"/>
    </row>
    <row r="201" spans="45:51" ht="15" x14ac:dyDescent="0.25">
      <c r="AS201" s="1"/>
      <c r="AT201" s="1"/>
      <c r="AU201" s="100" t="s">
        <v>4034</v>
      </c>
      <c r="AV201" s="100" t="s">
        <v>3485</v>
      </c>
      <c r="AW201" s="100" t="s">
        <v>2380</v>
      </c>
      <c r="AX201" s="101" t="s">
        <v>3400</v>
      </c>
      <c r="AY201" s="1"/>
    </row>
    <row r="202" spans="45:51" x14ac:dyDescent="0.2">
      <c r="AS202" s="1"/>
      <c r="AT202" s="1"/>
      <c r="AU202" s="100" t="s">
        <v>4035</v>
      </c>
      <c r="AV202" s="100" t="s">
        <v>3483</v>
      </c>
      <c r="AW202" s="98" t="s">
        <v>2381</v>
      </c>
      <c r="AX202" s="98" t="s">
        <v>2381</v>
      </c>
      <c r="AY202" s="1"/>
    </row>
    <row r="203" spans="45:51" x14ac:dyDescent="0.2">
      <c r="AS203" s="1"/>
      <c r="AT203" s="1"/>
      <c r="AU203" s="100" t="s">
        <v>4036</v>
      </c>
      <c r="AV203" s="100" t="s">
        <v>3446</v>
      </c>
      <c r="AW203" s="98" t="s">
        <v>2383</v>
      </c>
      <c r="AX203" s="98" t="s">
        <v>2383</v>
      </c>
      <c r="AY203" s="1"/>
    </row>
    <row r="204" spans="45:51" ht="15" x14ac:dyDescent="0.25">
      <c r="AS204" s="1"/>
      <c r="AT204" s="1"/>
      <c r="AU204" s="98" t="s">
        <v>2300</v>
      </c>
      <c r="AV204" s="98" t="s">
        <v>2300</v>
      </c>
      <c r="AW204" s="106" t="s">
        <v>2385</v>
      </c>
      <c r="AX204" s="101" t="s">
        <v>3407</v>
      </c>
      <c r="AY204" s="1"/>
    </row>
    <row r="205" spans="45:51" x14ac:dyDescent="0.2">
      <c r="AS205" s="1"/>
      <c r="AT205" s="1"/>
      <c r="AU205" s="98" t="s">
        <v>2301</v>
      </c>
      <c r="AV205" s="98" t="s">
        <v>2301</v>
      </c>
      <c r="AW205" s="98" t="s">
        <v>2616</v>
      </c>
      <c r="AX205" s="98" t="s">
        <v>2616</v>
      </c>
      <c r="AY205" s="1"/>
    </row>
    <row r="206" spans="45:51" x14ac:dyDescent="0.2">
      <c r="AS206" s="1"/>
      <c r="AT206" s="1"/>
      <c r="AU206" s="98" t="s">
        <v>2302</v>
      </c>
      <c r="AV206" s="98" t="s">
        <v>2302</v>
      </c>
      <c r="AW206" s="98" t="s">
        <v>2620</v>
      </c>
      <c r="AX206" s="98" t="s">
        <v>2620</v>
      </c>
      <c r="AY206" s="1"/>
    </row>
    <row r="207" spans="45:51" ht="15" x14ac:dyDescent="0.25">
      <c r="AS207" s="1"/>
      <c r="AT207" s="1"/>
      <c r="AU207" s="98" t="s">
        <v>2303</v>
      </c>
      <c r="AV207" s="98" t="s">
        <v>2303</v>
      </c>
      <c r="AW207" s="100" t="s">
        <v>2391</v>
      </c>
      <c r="AX207" s="101" t="s">
        <v>3395</v>
      </c>
      <c r="AY207" s="1"/>
    </row>
    <row r="208" spans="45:51" x14ac:dyDescent="0.2">
      <c r="AS208" s="1"/>
      <c r="AT208" s="1"/>
      <c r="AU208" s="98" t="s">
        <v>2304</v>
      </c>
      <c r="AV208" s="98" t="s">
        <v>2304</v>
      </c>
      <c r="AW208" s="98" t="s">
        <v>2539</v>
      </c>
      <c r="AX208" s="98" t="s">
        <v>2539</v>
      </c>
      <c r="AY208" s="1"/>
    </row>
    <row r="209" spans="45:51" ht="15" x14ac:dyDescent="0.25">
      <c r="AS209" s="1"/>
      <c r="AT209" s="1"/>
      <c r="AU209" s="98" t="s">
        <v>2305</v>
      </c>
      <c r="AV209" s="98" t="s">
        <v>2305</v>
      </c>
      <c r="AW209" s="98" t="s">
        <v>2591</v>
      </c>
      <c r="AX209" s="99" t="s">
        <v>2591</v>
      </c>
      <c r="AY209" s="1"/>
    </row>
    <row r="210" spans="45:51" x14ac:dyDescent="0.2">
      <c r="AS210" s="1"/>
      <c r="AT210" s="1"/>
      <c r="AU210" s="98" t="s">
        <v>2306</v>
      </c>
      <c r="AV210" s="98" t="s">
        <v>2306</v>
      </c>
      <c r="AW210" s="98" t="s">
        <v>2602</v>
      </c>
      <c r="AX210" s="98" t="s">
        <v>2602</v>
      </c>
      <c r="AY210" s="1"/>
    </row>
    <row r="211" spans="45:51" ht="15" x14ac:dyDescent="0.25">
      <c r="AS211" s="1"/>
      <c r="AT211" s="1"/>
      <c r="AU211" s="98" t="s">
        <v>2307</v>
      </c>
      <c r="AV211" s="99" t="s">
        <v>2307</v>
      </c>
      <c r="AW211" s="98" t="s">
        <v>2395</v>
      </c>
      <c r="AX211" s="98" t="s">
        <v>2395</v>
      </c>
      <c r="AY211" s="1"/>
    </row>
    <row r="212" spans="45:51" x14ac:dyDescent="0.2">
      <c r="AS212" s="1"/>
      <c r="AT212" s="1"/>
      <c r="AU212" s="98" t="s">
        <v>2308</v>
      </c>
      <c r="AV212" s="98" t="s">
        <v>2308</v>
      </c>
      <c r="AW212" s="100" t="s">
        <v>4037</v>
      </c>
      <c r="AX212" s="100" t="s">
        <v>3463</v>
      </c>
      <c r="AY212" s="1"/>
    </row>
    <row r="213" spans="45:51" ht="15" x14ac:dyDescent="0.25">
      <c r="AS213" s="1"/>
      <c r="AT213" s="1"/>
      <c r="AU213" s="100" t="s">
        <v>4038</v>
      </c>
      <c r="AV213" s="101" t="s">
        <v>3389</v>
      </c>
      <c r="AW213" s="98" t="s">
        <v>2592</v>
      </c>
      <c r="AX213" s="98" t="s">
        <v>2592</v>
      </c>
      <c r="AY213" s="1"/>
    </row>
    <row r="214" spans="45:51" x14ac:dyDescent="0.2">
      <c r="AS214" s="1"/>
      <c r="AT214" s="1"/>
      <c r="AU214" s="105" t="s">
        <v>2589</v>
      </c>
      <c r="AV214" s="105" t="s">
        <v>2589</v>
      </c>
      <c r="AW214" s="98" t="s">
        <v>2626</v>
      </c>
      <c r="AX214" s="98" t="s">
        <v>2626</v>
      </c>
      <c r="AY214" s="1"/>
    </row>
    <row r="215" spans="45:51" ht="15" x14ac:dyDescent="0.25">
      <c r="AS215" s="1"/>
      <c r="AT215" s="1"/>
      <c r="AU215" s="98" t="s">
        <v>2309</v>
      </c>
      <c r="AV215" s="98" t="s">
        <v>2309</v>
      </c>
      <c r="AW215" s="106" t="s">
        <v>4066</v>
      </c>
      <c r="AX215" s="101" t="s">
        <v>3390</v>
      </c>
      <c r="AY215" s="1"/>
    </row>
    <row r="216" spans="45:51" x14ac:dyDescent="0.2">
      <c r="AS216" s="1"/>
      <c r="AT216" s="1"/>
      <c r="AU216" s="98" t="s">
        <v>2310</v>
      </c>
      <c r="AV216" s="98" t="s">
        <v>2310</v>
      </c>
      <c r="AW216" s="98" t="s">
        <v>2548</v>
      </c>
      <c r="AX216" s="98" t="s">
        <v>2548</v>
      </c>
      <c r="AY216" s="1"/>
    </row>
    <row r="217" spans="45:51" x14ac:dyDescent="0.2">
      <c r="AS217" s="1"/>
      <c r="AT217" s="1"/>
      <c r="AU217" s="98" t="s">
        <v>2310</v>
      </c>
      <c r="AV217" s="98" t="s">
        <v>2310</v>
      </c>
      <c r="AW217" s="100" t="s">
        <v>4040</v>
      </c>
      <c r="AX217" s="100" t="s">
        <v>3437</v>
      </c>
      <c r="AY217" s="1"/>
    </row>
    <row r="218" spans="45:51" x14ac:dyDescent="0.2">
      <c r="AS218" s="1"/>
      <c r="AT218" s="1"/>
      <c r="AU218" s="102" t="s">
        <v>2311</v>
      </c>
      <c r="AV218" s="102" t="s">
        <v>2311</v>
      </c>
      <c r="AW218" s="100" t="s">
        <v>4040</v>
      </c>
      <c r="AX218" s="100" t="s">
        <v>3435</v>
      </c>
      <c r="AY218" s="1"/>
    </row>
    <row r="219" spans="45:51" x14ac:dyDescent="0.2">
      <c r="AS219" s="1"/>
      <c r="AT219" s="1"/>
      <c r="AU219" s="100" t="s">
        <v>4041</v>
      </c>
      <c r="AV219" s="100" t="s">
        <v>3425</v>
      </c>
      <c r="AW219" s="98" t="s">
        <v>2596</v>
      </c>
      <c r="AX219" s="98" t="s">
        <v>2596</v>
      </c>
      <c r="AY219" s="1"/>
    </row>
    <row r="220" spans="45:51" x14ac:dyDescent="0.2">
      <c r="AS220" s="1"/>
      <c r="AT220" s="1"/>
      <c r="AU220" s="98" t="s">
        <v>2312</v>
      </c>
      <c r="AV220" s="98" t="s">
        <v>2312</v>
      </c>
      <c r="AW220" s="102" t="s">
        <v>3985</v>
      </c>
      <c r="AX220" s="102" t="s">
        <v>3985</v>
      </c>
      <c r="AY220" s="1"/>
    </row>
    <row r="221" spans="45:51" x14ac:dyDescent="0.2">
      <c r="AS221" s="1"/>
      <c r="AT221" s="1"/>
      <c r="AU221" s="98" t="s">
        <v>2313</v>
      </c>
      <c r="AV221" s="98" t="s">
        <v>2313</v>
      </c>
      <c r="AW221" s="98" t="s">
        <v>2600</v>
      </c>
      <c r="AX221" s="98" t="s">
        <v>2600</v>
      </c>
      <c r="AY221" s="1"/>
    </row>
    <row r="222" spans="45:51" x14ac:dyDescent="0.2">
      <c r="AS222" s="1"/>
      <c r="AT222" s="1"/>
      <c r="AU222" s="98" t="s">
        <v>2314</v>
      </c>
      <c r="AV222" s="98" t="s">
        <v>2314</v>
      </c>
      <c r="AW222" s="98" t="s">
        <v>2574</v>
      </c>
      <c r="AX222" s="98" t="s">
        <v>2574</v>
      </c>
      <c r="AY222" s="1"/>
    </row>
    <row r="223" spans="45:51" ht="15" x14ac:dyDescent="0.25">
      <c r="AS223" s="1"/>
      <c r="AT223" s="1"/>
      <c r="AU223" s="98" t="s">
        <v>2315</v>
      </c>
      <c r="AV223" s="98" t="s">
        <v>2315</v>
      </c>
      <c r="AW223" s="100" t="s">
        <v>2411</v>
      </c>
      <c r="AX223" s="101" t="s">
        <v>3398</v>
      </c>
      <c r="AY223" s="1"/>
    </row>
    <row r="224" spans="45:51" x14ac:dyDescent="0.2">
      <c r="AS224" s="1"/>
      <c r="AT224" s="1"/>
      <c r="AU224" s="98" t="s">
        <v>2316</v>
      </c>
      <c r="AV224" s="98" t="s">
        <v>2316</v>
      </c>
      <c r="AW224" s="100" t="s">
        <v>4042</v>
      </c>
      <c r="AX224" s="100" t="s">
        <v>3489</v>
      </c>
      <c r="AY224" s="1"/>
    </row>
    <row r="225" spans="45:51" x14ac:dyDescent="0.2">
      <c r="AS225" s="1"/>
      <c r="AT225" s="1"/>
      <c r="AU225" s="98" t="s">
        <v>2317</v>
      </c>
      <c r="AV225" s="98" t="s">
        <v>2317</v>
      </c>
      <c r="AW225" s="98" t="s">
        <v>2519</v>
      </c>
      <c r="AX225" s="98" t="s">
        <v>2519</v>
      </c>
      <c r="AY225" s="1"/>
    </row>
    <row r="226" spans="45:51" x14ac:dyDescent="0.2">
      <c r="AS226" s="1"/>
      <c r="AT226" s="1"/>
      <c r="AU226" s="98" t="s">
        <v>2318</v>
      </c>
      <c r="AV226" s="98" t="s">
        <v>2318</v>
      </c>
      <c r="AW226" s="98" t="s">
        <v>2416</v>
      </c>
      <c r="AX226" s="98" t="s">
        <v>2416</v>
      </c>
      <c r="AY226" s="1"/>
    </row>
    <row r="227" spans="45:51" x14ac:dyDescent="0.2">
      <c r="AS227" s="1"/>
      <c r="AT227" s="1"/>
      <c r="AU227" s="98" t="s">
        <v>2319</v>
      </c>
      <c r="AV227" s="98" t="s">
        <v>2319</v>
      </c>
      <c r="AW227" s="98" t="s">
        <v>2517</v>
      </c>
      <c r="AX227" s="98" t="s">
        <v>2517</v>
      </c>
      <c r="AY227" s="1"/>
    </row>
    <row r="228" spans="45:51" x14ac:dyDescent="0.2">
      <c r="AS228" s="1"/>
      <c r="AT228" s="1"/>
      <c r="AU228" s="98" t="s">
        <v>2320</v>
      </c>
      <c r="AV228" s="98" t="s">
        <v>2320</v>
      </c>
      <c r="AW228" s="98" t="s">
        <v>2418</v>
      </c>
      <c r="AX228" s="98" t="s">
        <v>2418</v>
      </c>
      <c r="AY228" s="1"/>
    </row>
    <row r="229" spans="45:51" x14ac:dyDescent="0.2">
      <c r="AS229" s="1"/>
      <c r="AT229" s="1"/>
      <c r="AU229" s="98" t="s">
        <v>2321</v>
      </c>
      <c r="AV229" s="98" t="s">
        <v>2321</v>
      </c>
      <c r="AW229" s="98" t="s">
        <v>2421</v>
      </c>
      <c r="AX229" s="98" t="s">
        <v>2421</v>
      </c>
      <c r="AY229" s="1"/>
    </row>
    <row r="230" spans="45:51" x14ac:dyDescent="0.2">
      <c r="AS230" s="1"/>
      <c r="AT230" s="1"/>
      <c r="AU230" s="98" t="s">
        <v>2322</v>
      </c>
      <c r="AV230" s="98" t="s">
        <v>2322</v>
      </c>
      <c r="AW230" s="100" t="s">
        <v>2425</v>
      </c>
      <c r="AX230" s="100" t="s">
        <v>3472</v>
      </c>
      <c r="AY230" s="1"/>
    </row>
    <row r="231" spans="45:51" x14ac:dyDescent="0.2">
      <c r="AS231" s="1"/>
      <c r="AT231" s="1"/>
      <c r="AU231" s="98" t="s">
        <v>2323</v>
      </c>
      <c r="AV231" s="98" t="s">
        <v>2323</v>
      </c>
      <c r="AW231" s="98" t="s">
        <v>2588</v>
      </c>
      <c r="AX231" s="98" t="s">
        <v>2588</v>
      </c>
      <c r="AY231" s="1"/>
    </row>
    <row r="232" spans="45:51" x14ac:dyDescent="0.2">
      <c r="AS232" s="1"/>
      <c r="AT232" s="1"/>
      <c r="AU232" s="98" t="s">
        <v>2324</v>
      </c>
      <c r="AV232" s="98" t="s">
        <v>2324</v>
      </c>
      <c r="AW232" s="100" t="s">
        <v>2567</v>
      </c>
      <c r="AX232" s="100" t="s">
        <v>3426</v>
      </c>
      <c r="AY232" s="1"/>
    </row>
    <row r="233" spans="45:51" x14ac:dyDescent="0.2">
      <c r="AS233" s="1"/>
      <c r="AT233" s="1"/>
      <c r="AU233" s="98" t="s">
        <v>2325</v>
      </c>
      <c r="AV233" s="98" t="s">
        <v>2325</v>
      </c>
      <c r="AW233" s="100" t="s">
        <v>4043</v>
      </c>
      <c r="AX233" s="100" t="s">
        <v>3469</v>
      </c>
      <c r="AY233" s="1"/>
    </row>
    <row r="234" spans="45:51" x14ac:dyDescent="0.2">
      <c r="AS234" s="1"/>
      <c r="AT234" s="1"/>
      <c r="AU234" s="98" t="s">
        <v>2326</v>
      </c>
      <c r="AV234" s="98" t="s">
        <v>2326</v>
      </c>
      <c r="AW234" s="100" t="s">
        <v>4044</v>
      </c>
      <c r="AX234" s="100" t="s">
        <v>3445</v>
      </c>
      <c r="AY234" s="1"/>
    </row>
    <row r="235" spans="45:51" x14ac:dyDescent="0.2">
      <c r="AS235" s="1"/>
      <c r="AT235" s="1"/>
      <c r="AU235" s="98" t="s">
        <v>2327</v>
      </c>
      <c r="AV235" s="98" t="s">
        <v>2327</v>
      </c>
      <c r="AW235" s="98" t="s">
        <v>2610</v>
      </c>
      <c r="AX235" s="98" t="s">
        <v>2610</v>
      </c>
      <c r="AY235" s="1"/>
    </row>
    <row r="236" spans="45:51" x14ac:dyDescent="0.2">
      <c r="AS236" s="1"/>
      <c r="AT236" s="1"/>
      <c r="AU236" s="100" t="s">
        <v>4045</v>
      </c>
      <c r="AV236" s="100" t="s">
        <v>3474</v>
      </c>
      <c r="AW236" s="98" t="s">
        <v>2553</v>
      </c>
      <c r="AX236" s="98" t="s">
        <v>2553</v>
      </c>
      <c r="AY236" s="1"/>
    </row>
    <row r="237" spans="45:51" x14ac:dyDescent="0.2">
      <c r="AS237" s="1"/>
      <c r="AT237" s="1"/>
      <c r="AU237" s="102" t="s">
        <v>2328</v>
      </c>
      <c r="AV237" s="102" t="s">
        <v>2328</v>
      </c>
      <c r="AW237" s="98" t="s">
        <v>2521</v>
      </c>
      <c r="AX237" s="98" t="s">
        <v>2521</v>
      </c>
      <c r="AY237" s="1"/>
    </row>
    <row r="238" spans="45:51" x14ac:dyDescent="0.2">
      <c r="AS238" s="1"/>
      <c r="AT238" s="1"/>
      <c r="AU238" s="98" t="s">
        <v>2329</v>
      </c>
      <c r="AV238" s="98" t="s">
        <v>2329</v>
      </c>
      <c r="AW238" s="98" t="s">
        <v>2576</v>
      </c>
      <c r="AX238" s="98" t="s">
        <v>2576</v>
      </c>
      <c r="AY238" s="1"/>
    </row>
    <row r="239" spans="45:51" x14ac:dyDescent="0.2">
      <c r="AS239" s="1"/>
      <c r="AT239" s="1"/>
      <c r="AU239" s="100" t="s">
        <v>2329</v>
      </c>
      <c r="AV239" s="100" t="s">
        <v>3498</v>
      </c>
      <c r="AW239" s="98" t="s">
        <v>2635</v>
      </c>
      <c r="AX239" s="98" t="s">
        <v>2635</v>
      </c>
      <c r="AY239" s="1"/>
    </row>
    <row r="240" spans="45:51" x14ac:dyDescent="0.2">
      <c r="AS240" s="1"/>
      <c r="AT240" s="1"/>
      <c r="AU240" s="98" t="s">
        <v>2330</v>
      </c>
      <c r="AV240" s="98" t="s">
        <v>2330</v>
      </c>
      <c r="AW240" s="100" t="s">
        <v>2432</v>
      </c>
      <c r="AX240" s="100" t="s">
        <v>3444</v>
      </c>
      <c r="AY240" s="1"/>
    </row>
    <row r="241" spans="45:51" x14ac:dyDescent="0.2">
      <c r="AS241" s="1"/>
      <c r="AT241" s="1"/>
      <c r="AU241" s="98" t="s">
        <v>2331</v>
      </c>
      <c r="AV241" s="98" t="s">
        <v>2331</v>
      </c>
      <c r="AW241" s="98" t="s">
        <v>2583</v>
      </c>
      <c r="AX241" s="98" t="s">
        <v>2583</v>
      </c>
      <c r="AY241" s="1"/>
    </row>
    <row r="242" spans="45:51" x14ac:dyDescent="0.2">
      <c r="AS242" s="1"/>
      <c r="AT242" s="1"/>
      <c r="AU242" s="98" t="s">
        <v>2332</v>
      </c>
      <c r="AV242" s="98" t="s">
        <v>2332</v>
      </c>
      <c r="AW242" s="98" t="s">
        <v>2629</v>
      </c>
      <c r="AX242" s="98" t="s">
        <v>2629</v>
      </c>
      <c r="AY242" s="1"/>
    </row>
    <row r="243" spans="45:51" x14ac:dyDescent="0.2">
      <c r="AS243" s="1"/>
      <c r="AT243" s="1"/>
      <c r="AU243" s="98" t="s">
        <v>2333</v>
      </c>
      <c r="AV243" s="98" t="s">
        <v>2333</v>
      </c>
      <c r="AW243" s="98" t="s">
        <v>2611</v>
      </c>
      <c r="AX243" s="98" t="s">
        <v>2611</v>
      </c>
      <c r="AY243" s="1"/>
    </row>
    <row r="244" spans="45:51" x14ac:dyDescent="0.2">
      <c r="AS244" s="1"/>
      <c r="AT244" s="1"/>
      <c r="AU244" s="98" t="s">
        <v>2334</v>
      </c>
      <c r="AV244" s="98" t="s">
        <v>2334</v>
      </c>
      <c r="AW244" s="98" t="s">
        <v>2438</v>
      </c>
      <c r="AX244" s="98" t="s">
        <v>2438</v>
      </c>
      <c r="AY244" s="1"/>
    </row>
    <row r="245" spans="45:51" x14ac:dyDescent="0.2">
      <c r="AS245" s="1"/>
      <c r="AT245" s="1"/>
      <c r="AU245" s="100" t="s">
        <v>2335</v>
      </c>
      <c r="AV245" s="100" t="s">
        <v>3492</v>
      </c>
      <c r="AW245" s="98" t="s">
        <v>2557</v>
      </c>
      <c r="AX245" s="98" t="s">
        <v>2557</v>
      </c>
      <c r="AY245" s="1"/>
    </row>
    <row r="246" spans="45:51" x14ac:dyDescent="0.2">
      <c r="AS246" s="1"/>
      <c r="AT246" s="1"/>
      <c r="AU246" s="98" t="s">
        <v>2336</v>
      </c>
      <c r="AV246" s="98" t="s">
        <v>2336</v>
      </c>
      <c r="AW246" s="98" t="s">
        <v>2442</v>
      </c>
      <c r="AX246" s="98" t="s">
        <v>2442</v>
      </c>
      <c r="AY246" s="1"/>
    </row>
    <row r="247" spans="45:51" x14ac:dyDescent="0.2">
      <c r="AS247" s="1"/>
      <c r="AT247" s="1"/>
      <c r="AU247" s="98" t="s">
        <v>2337</v>
      </c>
      <c r="AV247" s="98" t="s">
        <v>2337</v>
      </c>
      <c r="AW247" s="98" t="s">
        <v>2587</v>
      </c>
      <c r="AX247" s="98" t="s">
        <v>2587</v>
      </c>
      <c r="AY247" s="1"/>
    </row>
    <row r="248" spans="45:51" x14ac:dyDescent="0.2">
      <c r="AS248" s="1"/>
      <c r="AT248" s="1"/>
      <c r="AU248" s="100" t="s">
        <v>2338</v>
      </c>
      <c r="AV248" s="100" t="s">
        <v>3496</v>
      </c>
      <c r="AW248" s="98" t="s">
        <v>2572</v>
      </c>
      <c r="AX248" s="98" t="s">
        <v>2572</v>
      </c>
      <c r="AY248" s="1"/>
    </row>
    <row r="249" spans="45:51" x14ac:dyDescent="0.2">
      <c r="AS249" s="1"/>
      <c r="AT249" s="1"/>
      <c r="AU249" s="98" t="s">
        <v>2339</v>
      </c>
      <c r="AV249" s="98" t="s">
        <v>2339</v>
      </c>
      <c r="AW249" s="98" t="s">
        <v>2641</v>
      </c>
      <c r="AX249" s="98" t="s">
        <v>2641</v>
      </c>
      <c r="AY249" s="1"/>
    </row>
    <row r="250" spans="45:51" x14ac:dyDescent="0.2">
      <c r="AS250" s="1"/>
      <c r="AT250" s="1"/>
      <c r="AU250" s="100" t="s">
        <v>4002</v>
      </c>
      <c r="AV250" s="100" t="s">
        <v>3493</v>
      </c>
      <c r="AW250" s="98" t="s">
        <v>2639</v>
      </c>
      <c r="AX250" s="98" t="s">
        <v>2639</v>
      </c>
      <c r="AY250" s="1"/>
    </row>
    <row r="251" spans="45:51" x14ac:dyDescent="0.2">
      <c r="AS251" s="1"/>
      <c r="AT251" s="1"/>
      <c r="AU251" s="98" t="s">
        <v>2340</v>
      </c>
      <c r="AV251" s="98" t="s">
        <v>2340</v>
      </c>
      <c r="AW251" s="98" t="s">
        <v>2627</v>
      </c>
      <c r="AX251" s="98" t="s">
        <v>2627</v>
      </c>
      <c r="AY251" s="1"/>
    </row>
    <row r="252" spans="45:51" x14ac:dyDescent="0.2">
      <c r="AS252" s="1"/>
      <c r="AT252" s="1"/>
      <c r="AU252" s="98" t="s">
        <v>2341</v>
      </c>
      <c r="AV252" s="98" t="s">
        <v>2341</v>
      </c>
      <c r="AW252" s="98" t="s">
        <v>2653</v>
      </c>
      <c r="AX252" s="98" t="s">
        <v>2653</v>
      </c>
      <c r="AY252" s="1"/>
    </row>
    <row r="253" spans="45:51" x14ac:dyDescent="0.2">
      <c r="AS253" s="1"/>
      <c r="AT253" s="1"/>
      <c r="AU253" s="98" t="s">
        <v>2342</v>
      </c>
      <c r="AV253" s="98" t="s">
        <v>2342</v>
      </c>
      <c r="AW253" s="106" t="s">
        <v>4052</v>
      </c>
      <c r="AX253" s="100" t="s">
        <v>3467</v>
      </c>
      <c r="AY253" s="1"/>
    </row>
    <row r="254" spans="45:51" x14ac:dyDescent="0.2">
      <c r="AS254" s="1"/>
      <c r="AT254" s="1"/>
      <c r="AU254" s="98" t="s">
        <v>2342</v>
      </c>
      <c r="AV254" s="98" t="s">
        <v>2342</v>
      </c>
      <c r="AW254" s="98" t="s">
        <v>2597</v>
      </c>
      <c r="AX254" s="98" t="s">
        <v>2597</v>
      </c>
      <c r="AY254" s="1"/>
    </row>
    <row r="255" spans="45:51" x14ac:dyDescent="0.2">
      <c r="AS255" s="1"/>
      <c r="AT255" s="1"/>
      <c r="AU255" s="98" t="s">
        <v>2342</v>
      </c>
      <c r="AV255" s="98" t="s">
        <v>2342</v>
      </c>
      <c r="AW255" s="100" t="s">
        <v>2637</v>
      </c>
      <c r="AX255" s="100" t="s">
        <v>3439</v>
      </c>
      <c r="AY255" s="1"/>
    </row>
    <row r="256" spans="45:51" x14ac:dyDescent="0.2">
      <c r="AS256" s="1"/>
      <c r="AT256" s="1"/>
      <c r="AU256" s="98" t="s">
        <v>2342</v>
      </c>
      <c r="AV256" s="98" t="s">
        <v>2342</v>
      </c>
      <c r="AW256" s="100" t="s">
        <v>2638</v>
      </c>
      <c r="AX256" s="100" t="s">
        <v>3440</v>
      </c>
      <c r="AY256" s="1"/>
    </row>
    <row r="257" spans="45:51" ht="15" x14ac:dyDescent="0.25">
      <c r="AS257" s="1"/>
      <c r="AT257" s="1"/>
      <c r="AU257" s="98" t="s">
        <v>2342</v>
      </c>
      <c r="AV257" s="98" t="s">
        <v>2342</v>
      </c>
      <c r="AW257" s="100" t="s">
        <v>4046</v>
      </c>
      <c r="AX257" s="101" t="s">
        <v>3402</v>
      </c>
      <c r="AY257" s="1"/>
    </row>
    <row r="258" spans="45:51" x14ac:dyDescent="0.2">
      <c r="AS258" s="1"/>
      <c r="AT258" s="1"/>
      <c r="AU258" s="98" t="s">
        <v>2342</v>
      </c>
      <c r="AV258" s="98" t="s">
        <v>2342</v>
      </c>
      <c r="AW258" s="100"/>
      <c r="AX258" s="100" t="s">
        <v>3454</v>
      </c>
      <c r="AY258" s="1"/>
    </row>
    <row r="259" spans="45:51" x14ac:dyDescent="0.2">
      <c r="AS259" s="1"/>
      <c r="AT259" s="1"/>
      <c r="AU259" s="98" t="s">
        <v>2342</v>
      </c>
      <c r="AV259" s="98" t="s">
        <v>2342</v>
      </c>
      <c r="AW259" s="100"/>
      <c r="AX259" s="100" t="s">
        <v>3988</v>
      </c>
      <c r="AY259" s="1"/>
    </row>
    <row r="260" spans="45:51" x14ac:dyDescent="0.2">
      <c r="AS260" s="1"/>
      <c r="AT260" s="1"/>
      <c r="AU260" s="102" t="s">
        <v>2343</v>
      </c>
      <c r="AV260" s="102" t="s">
        <v>2343</v>
      </c>
      <c r="AW260" s="100"/>
      <c r="AX260" s="100" t="s">
        <v>3978</v>
      </c>
      <c r="AY260" s="1"/>
    </row>
    <row r="261" spans="45:51" x14ac:dyDescent="0.2">
      <c r="AS261" s="1"/>
      <c r="AT261" s="1"/>
      <c r="AU261" s="98" t="s">
        <v>2344</v>
      </c>
      <c r="AV261" s="98" t="s">
        <v>2344</v>
      </c>
      <c r="AW261" s="100"/>
      <c r="AX261" s="100" t="s">
        <v>3442</v>
      </c>
      <c r="AY261" s="1"/>
    </row>
    <row r="262" spans="45:51" x14ac:dyDescent="0.2">
      <c r="AS262" s="1"/>
      <c r="AT262" s="1"/>
      <c r="AU262" s="98" t="s">
        <v>2345</v>
      </c>
      <c r="AV262" s="98" t="s">
        <v>2345</v>
      </c>
      <c r="AW262" s="100"/>
      <c r="AX262" s="100" t="s">
        <v>3473</v>
      </c>
      <c r="AY262" s="1"/>
    </row>
    <row r="263" spans="45:51" x14ac:dyDescent="0.2">
      <c r="AS263" s="1"/>
      <c r="AT263" s="1"/>
      <c r="AU263" s="98" t="s">
        <v>2346</v>
      </c>
      <c r="AV263" s="98" t="s">
        <v>2346</v>
      </c>
      <c r="AW263" s="100"/>
      <c r="AX263" s="100" t="s">
        <v>3505</v>
      </c>
      <c r="AY263" s="1"/>
    </row>
    <row r="264" spans="45:51" x14ac:dyDescent="0.2">
      <c r="AS264" s="1"/>
      <c r="AT264" s="1"/>
      <c r="AU264" s="98" t="s">
        <v>2347</v>
      </c>
      <c r="AV264" s="98" t="s">
        <v>2347</v>
      </c>
      <c r="AW264" s="100"/>
      <c r="AX264" s="100" t="s">
        <v>3990</v>
      </c>
      <c r="AY264" s="1"/>
    </row>
    <row r="265" spans="45:51" x14ac:dyDescent="0.2">
      <c r="AS265" s="1"/>
      <c r="AT265" s="1"/>
      <c r="AU265" s="100" t="s">
        <v>2348</v>
      </c>
      <c r="AV265" s="100" t="s">
        <v>3475</v>
      </c>
      <c r="AW265" s="100"/>
      <c r="AX265" s="100" t="s">
        <v>3495</v>
      </c>
      <c r="AY265" s="1"/>
    </row>
    <row r="266" spans="45:51" x14ac:dyDescent="0.2">
      <c r="AS266" s="1"/>
      <c r="AT266" s="1"/>
      <c r="AU266" s="98" t="s">
        <v>2349</v>
      </c>
      <c r="AV266" s="98" t="s">
        <v>2349</v>
      </c>
      <c r="AW266" s="98" t="s">
        <v>2492</v>
      </c>
      <c r="AX266" s="98" t="s">
        <v>2492</v>
      </c>
      <c r="AY266" s="1"/>
    </row>
    <row r="267" spans="45:51" x14ac:dyDescent="0.2">
      <c r="AS267" s="1"/>
      <c r="AT267" s="1"/>
      <c r="AU267" s="98" t="s">
        <v>2350</v>
      </c>
      <c r="AV267" s="98" t="s">
        <v>2350</v>
      </c>
      <c r="AW267" s="98" t="s">
        <v>2581</v>
      </c>
      <c r="AX267" s="98" t="s">
        <v>2581</v>
      </c>
      <c r="AY267" s="1"/>
    </row>
    <row r="268" spans="45:51" x14ac:dyDescent="0.2">
      <c r="AS268" s="1"/>
      <c r="AT268" s="1"/>
      <c r="AU268" s="98" t="s">
        <v>2351</v>
      </c>
      <c r="AV268" s="98" t="s">
        <v>2351</v>
      </c>
      <c r="AW268" s="98" t="s">
        <v>2454</v>
      </c>
      <c r="AX268" s="98" t="s">
        <v>2454</v>
      </c>
      <c r="AY268" s="1"/>
    </row>
    <row r="269" spans="45:51" x14ac:dyDescent="0.2">
      <c r="AS269" s="1"/>
      <c r="AT269" s="1"/>
      <c r="AU269" s="98" t="s">
        <v>2352</v>
      </c>
      <c r="AV269" s="98" t="s">
        <v>2352</v>
      </c>
      <c r="AW269" s="98" t="s">
        <v>2538</v>
      </c>
      <c r="AX269" s="98" t="s">
        <v>2538</v>
      </c>
      <c r="AY269" s="1"/>
    </row>
    <row r="270" spans="45:51" x14ac:dyDescent="0.2">
      <c r="AS270" s="1"/>
      <c r="AT270" s="1"/>
      <c r="AU270" s="98" t="s">
        <v>3991</v>
      </c>
      <c r="AV270" s="98" t="s">
        <v>3991</v>
      </c>
      <c r="AW270" s="106" t="s">
        <v>3468</v>
      </c>
      <c r="AX270" s="100" t="s">
        <v>3468</v>
      </c>
      <c r="AY270" s="1"/>
    </row>
    <row r="271" spans="45:51" x14ac:dyDescent="0.2">
      <c r="AS271" s="1"/>
      <c r="AT271" s="1"/>
      <c r="AU271" s="98" t="s">
        <v>2353</v>
      </c>
      <c r="AV271" s="98" t="s">
        <v>2353</v>
      </c>
      <c r="AW271" s="98" t="s">
        <v>2579</v>
      </c>
      <c r="AX271" s="98" t="s">
        <v>2579</v>
      </c>
      <c r="AY271" s="1"/>
    </row>
    <row r="272" spans="45:51" x14ac:dyDescent="0.2">
      <c r="AS272" s="1"/>
      <c r="AT272" s="1"/>
      <c r="AU272" s="98" t="s">
        <v>2354</v>
      </c>
      <c r="AV272" s="98" t="s">
        <v>2354</v>
      </c>
      <c r="AW272" s="98" t="s">
        <v>2524</v>
      </c>
      <c r="AX272" s="98" t="s">
        <v>2524</v>
      </c>
      <c r="AY272" s="1"/>
    </row>
    <row r="273" spans="45:51" x14ac:dyDescent="0.2">
      <c r="AS273" s="1"/>
      <c r="AT273" s="1"/>
      <c r="AU273" s="98" t="s">
        <v>2355</v>
      </c>
      <c r="AV273" s="98" t="s">
        <v>2355</v>
      </c>
      <c r="AW273" s="100" t="s">
        <v>4047</v>
      </c>
      <c r="AX273" s="100" t="s">
        <v>3486</v>
      </c>
      <c r="AY273" s="1"/>
    </row>
    <row r="274" spans="45:51" x14ac:dyDescent="0.2">
      <c r="AS274" s="1"/>
      <c r="AT274" s="1"/>
      <c r="AU274" s="98" t="s">
        <v>2356</v>
      </c>
      <c r="AV274" s="98" t="s">
        <v>2356</v>
      </c>
      <c r="AW274" s="98" t="s">
        <v>2569</v>
      </c>
      <c r="AX274" s="98" t="s">
        <v>2569</v>
      </c>
      <c r="AY274" s="1"/>
    </row>
    <row r="275" spans="45:51" ht="15" x14ac:dyDescent="0.25">
      <c r="AS275" s="1"/>
      <c r="AT275" s="1"/>
      <c r="AU275" s="98" t="s">
        <v>2357</v>
      </c>
      <c r="AV275" s="98" t="s">
        <v>2357</v>
      </c>
      <c r="AW275" s="98" t="s">
        <v>2633</v>
      </c>
      <c r="AX275" s="99" t="s">
        <v>2633</v>
      </c>
      <c r="AY275" s="1"/>
    </row>
    <row r="276" spans="45:51" x14ac:dyDescent="0.2">
      <c r="AS276" s="1"/>
      <c r="AT276" s="1"/>
      <c r="AU276" s="98" t="s">
        <v>2358</v>
      </c>
      <c r="AV276" s="98" t="s">
        <v>2358</v>
      </c>
      <c r="AW276" s="98" t="s">
        <v>2650</v>
      </c>
      <c r="AX276" s="98" t="s">
        <v>2650</v>
      </c>
      <c r="AY276" s="1"/>
    </row>
    <row r="277" spans="45:51" x14ac:dyDescent="0.2">
      <c r="AS277" s="1"/>
      <c r="AT277" s="1"/>
      <c r="AU277" s="98" t="s">
        <v>2359</v>
      </c>
      <c r="AV277" s="98" t="s">
        <v>2359</v>
      </c>
      <c r="AW277" s="98" t="s">
        <v>2545</v>
      </c>
      <c r="AX277" s="98" t="s">
        <v>2545</v>
      </c>
      <c r="AY277" s="1"/>
    </row>
    <row r="278" spans="45:51" x14ac:dyDescent="0.2">
      <c r="AS278" s="1"/>
      <c r="AT278" s="1"/>
      <c r="AU278" s="98" t="s">
        <v>2360</v>
      </c>
      <c r="AV278" s="98" t="s">
        <v>2360</v>
      </c>
      <c r="AW278" s="100" t="s">
        <v>4048</v>
      </c>
      <c r="AX278" s="100" t="s">
        <v>3480</v>
      </c>
      <c r="AY278" s="1"/>
    </row>
    <row r="279" spans="45:51" x14ac:dyDescent="0.2">
      <c r="AS279" s="1"/>
      <c r="AT279" s="1"/>
      <c r="AU279" s="98" t="s">
        <v>2361</v>
      </c>
      <c r="AV279" s="98" t="s">
        <v>2361</v>
      </c>
      <c r="AW279" s="1"/>
      <c r="AX279" s="1"/>
      <c r="AY279" s="1"/>
    </row>
    <row r="280" spans="45:51" x14ac:dyDescent="0.2">
      <c r="AS280" s="1"/>
      <c r="AT280" s="1"/>
      <c r="AU280" s="98" t="s">
        <v>2362</v>
      </c>
      <c r="AV280" s="98" t="s">
        <v>2362</v>
      </c>
      <c r="AW280" s="1"/>
      <c r="AX280" s="1"/>
      <c r="AY280" s="1"/>
    </row>
    <row r="281" spans="45:51" x14ac:dyDescent="0.2">
      <c r="AS281" s="1"/>
      <c r="AT281" s="1"/>
      <c r="AU281" s="98" t="s">
        <v>2363</v>
      </c>
      <c r="AV281" s="98" t="s">
        <v>2363</v>
      </c>
      <c r="AW281" s="1"/>
      <c r="AX281" s="1"/>
      <c r="AY281" s="1"/>
    </row>
    <row r="282" spans="45:51" x14ac:dyDescent="0.2">
      <c r="AS282" s="1"/>
      <c r="AT282" s="1"/>
      <c r="AU282" s="98" t="s">
        <v>2364</v>
      </c>
      <c r="AV282" s="98" t="s">
        <v>2364</v>
      </c>
      <c r="AW282" s="1"/>
      <c r="AX282" s="1"/>
      <c r="AY282" s="1"/>
    </row>
    <row r="283" spans="45:51" x14ac:dyDescent="0.2">
      <c r="AS283" s="1"/>
      <c r="AT283" s="1"/>
      <c r="AU283" s="98" t="s">
        <v>2365</v>
      </c>
      <c r="AV283" s="98" t="s">
        <v>2365</v>
      </c>
      <c r="AW283" s="1"/>
      <c r="AX283" s="1"/>
      <c r="AY283" s="1"/>
    </row>
    <row r="284" spans="45:51" x14ac:dyDescent="0.2">
      <c r="AS284" s="1"/>
      <c r="AT284" s="1"/>
      <c r="AU284" s="98" t="s">
        <v>2366</v>
      </c>
      <c r="AV284" s="98" t="s">
        <v>2366</v>
      </c>
      <c r="AW284" s="1"/>
      <c r="AX284" s="1"/>
      <c r="AY284" s="1"/>
    </row>
    <row r="285" spans="45:51" x14ac:dyDescent="0.2">
      <c r="AS285" s="1"/>
      <c r="AT285" s="1"/>
      <c r="AU285" s="98" t="s">
        <v>2367</v>
      </c>
      <c r="AV285" s="98" t="s">
        <v>2367</v>
      </c>
      <c r="AW285" s="1"/>
      <c r="AX285" s="1"/>
      <c r="AY285" s="1"/>
    </row>
    <row r="286" spans="45:51" x14ac:dyDescent="0.2">
      <c r="AS286" s="1"/>
      <c r="AT286" s="1"/>
      <c r="AU286" s="98" t="s">
        <v>2368</v>
      </c>
      <c r="AV286" s="98" t="s">
        <v>2368</v>
      </c>
      <c r="AW286" s="1"/>
      <c r="AX286" s="1"/>
      <c r="AY286" s="1"/>
    </row>
    <row r="287" spans="45:51" x14ac:dyDescent="0.2">
      <c r="AS287" s="1"/>
      <c r="AT287" s="1"/>
      <c r="AU287" s="98" t="s">
        <v>2369</v>
      </c>
      <c r="AV287" s="98" t="s">
        <v>2369</v>
      </c>
      <c r="AW287" s="1"/>
      <c r="AX287" s="1"/>
      <c r="AY287" s="1"/>
    </row>
    <row r="288" spans="45:51" x14ac:dyDescent="0.2">
      <c r="AS288" s="1"/>
      <c r="AT288" s="1"/>
      <c r="AU288" s="98" t="s">
        <v>2370</v>
      </c>
      <c r="AV288" s="98" t="s">
        <v>2370</v>
      </c>
      <c r="AW288" s="1"/>
      <c r="AX288" s="1"/>
      <c r="AY288" s="1"/>
    </row>
    <row r="289" spans="45:51" x14ac:dyDescent="0.2">
      <c r="AS289" s="1"/>
      <c r="AT289" s="1"/>
      <c r="AU289" s="98" t="s">
        <v>2371</v>
      </c>
      <c r="AV289" s="98" t="s">
        <v>2371</v>
      </c>
      <c r="AW289" s="1"/>
      <c r="AX289" s="1"/>
      <c r="AY289" s="1"/>
    </row>
    <row r="290" spans="45:51" x14ac:dyDescent="0.2">
      <c r="AS290" s="1"/>
      <c r="AT290" s="1"/>
      <c r="AU290" s="98" t="s">
        <v>2372</v>
      </c>
      <c r="AV290" s="98" t="s">
        <v>2372</v>
      </c>
      <c r="AW290" s="1"/>
      <c r="AX290" s="1"/>
      <c r="AY290" s="1"/>
    </row>
    <row r="291" spans="45:51" x14ac:dyDescent="0.2">
      <c r="AS291" s="1"/>
      <c r="AT291" s="1"/>
      <c r="AU291" s="98" t="s">
        <v>2373</v>
      </c>
      <c r="AV291" s="98" t="s">
        <v>2373</v>
      </c>
      <c r="AW291" s="1"/>
      <c r="AX291" s="1"/>
      <c r="AY291" s="1"/>
    </row>
    <row r="292" spans="45:51" x14ac:dyDescent="0.2">
      <c r="AS292" s="1"/>
      <c r="AT292" s="1"/>
      <c r="AU292" s="98" t="s">
        <v>2374</v>
      </c>
      <c r="AV292" s="98" t="s">
        <v>2374</v>
      </c>
      <c r="AW292" s="1"/>
      <c r="AX292" s="1"/>
      <c r="AY292" s="1"/>
    </row>
    <row r="293" spans="45:51" x14ac:dyDescent="0.2">
      <c r="AS293" s="1"/>
      <c r="AT293" s="1"/>
      <c r="AU293" s="98" t="s">
        <v>2375</v>
      </c>
      <c r="AV293" s="98" t="s">
        <v>2375</v>
      </c>
      <c r="AW293" s="1"/>
      <c r="AX293" s="1"/>
      <c r="AY293" s="1"/>
    </row>
    <row r="294" spans="45:51" x14ac:dyDescent="0.2">
      <c r="AS294" s="1"/>
      <c r="AT294" s="1"/>
      <c r="AU294" s="100" t="s">
        <v>3987</v>
      </c>
      <c r="AV294" s="100" t="s">
        <v>3986</v>
      </c>
      <c r="AW294" s="1"/>
      <c r="AX294" s="1"/>
      <c r="AY294" s="1"/>
    </row>
    <row r="295" spans="45:51" x14ac:dyDescent="0.2">
      <c r="AS295" s="1"/>
      <c r="AT295" s="1"/>
      <c r="AU295" s="98" t="s">
        <v>2376</v>
      </c>
      <c r="AV295" s="98" t="s">
        <v>2376</v>
      </c>
      <c r="AW295" s="1"/>
      <c r="AX295" s="1"/>
      <c r="AY295" s="1"/>
    </row>
    <row r="296" spans="45:51" x14ac:dyDescent="0.2">
      <c r="AS296" s="1"/>
      <c r="AT296" s="1"/>
      <c r="AU296" s="98" t="s">
        <v>2377</v>
      </c>
      <c r="AV296" s="98" t="s">
        <v>2377</v>
      </c>
      <c r="AW296" s="1"/>
      <c r="AX296" s="1"/>
      <c r="AY296" s="1"/>
    </row>
    <row r="297" spans="45:51" x14ac:dyDescent="0.2">
      <c r="AS297" s="1"/>
      <c r="AT297" s="1"/>
      <c r="AU297" s="98" t="s">
        <v>2378</v>
      </c>
      <c r="AV297" s="98" t="s">
        <v>2378</v>
      </c>
      <c r="AW297" s="1"/>
      <c r="AX297" s="1"/>
      <c r="AY297" s="1"/>
    </row>
    <row r="298" spans="45:51" x14ac:dyDescent="0.2">
      <c r="AS298" s="1"/>
      <c r="AT298" s="1"/>
      <c r="AU298" s="98" t="s">
        <v>2379</v>
      </c>
      <c r="AV298" s="98" t="s">
        <v>2379</v>
      </c>
      <c r="AW298" s="1"/>
      <c r="AX298" s="1"/>
      <c r="AY298" s="1"/>
    </row>
    <row r="299" spans="45:51" x14ac:dyDescent="0.2">
      <c r="AS299" s="1"/>
      <c r="AT299" s="1"/>
      <c r="AU299" s="100" t="s">
        <v>4049</v>
      </c>
      <c r="AV299" s="100" t="s">
        <v>3464</v>
      </c>
      <c r="AW299" s="1"/>
      <c r="AX299" s="1"/>
      <c r="AY299" s="1"/>
    </row>
    <row r="300" spans="45:51" x14ac:dyDescent="0.2">
      <c r="AS300" s="1"/>
      <c r="AT300" s="1"/>
      <c r="AU300" s="100" t="s">
        <v>4049</v>
      </c>
      <c r="AV300" s="100" t="s">
        <v>3465</v>
      </c>
      <c r="AW300" s="1"/>
      <c r="AX300" s="1"/>
      <c r="AY300" s="1"/>
    </row>
    <row r="301" spans="45:51" x14ac:dyDescent="0.2">
      <c r="AS301" s="1"/>
      <c r="AT301" s="1"/>
      <c r="AU301" s="98" t="s">
        <v>2380</v>
      </c>
      <c r="AV301" s="98" t="s">
        <v>2380</v>
      </c>
      <c r="AW301" s="1"/>
      <c r="AX301" s="1"/>
      <c r="AY301" s="1"/>
    </row>
    <row r="302" spans="45:51" x14ac:dyDescent="0.2">
      <c r="AS302" s="1"/>
      <c r="AT302" s="1"/>
      <c r="AU302" s="100" t="s">
        <v>2381</v>
      </c>
      <c r="AV302" s="100" t="s">
        <v>3478</v>
      </c>
      <c r="AW302" s="1"/>
      <c r="AX302" s="1"/>
      <c r="AY302" s="1"/>
    </row>
    <row r="303" spans="45:51" x14ac:dyDescent="0.2">
      <c r="AS303" s="1"/>
      <c r="AT303" s="1"/>
      <c r="AU303" s="98" t="s">
        <v>2382</v>
      </c>
      <c r="AV303" s="98" t="s">
        <v>2382</v>
      </c>
      <c r="AW303" s="1"/>
      <c r="AX303" s="1"/>
      <c r="AY303" s="1"/>
    </row>
    <row r="304" spans="45:51" x14ac:dyDescent="0.2">
      <c r="AS304" s="1"/>
      <c r="AT304" s="1"/>
      <c r="AU304" s="102" t="s">
        <v>2383</v>
      </c>
      <c r="AV304" s="102" t="s">
        <v>2383</v>
      </c>
      <c r="AW304" s="1"/>
      <c r="AX304" s="1"/>
      <c r="AY304" s="1"/>
    </row>
    <row r="305" spans="45:51" x14ac:dyDescent="0.2">
      <c r="AS305" s="1"/>
      <c r="AT305" s="1"/>
      <c r="AU305" s="98" t="s">
        <v>2384</v>
      </c>
      <c r="AV305" s="98" t="s">
        <v>2384</v>
      </c>
      <c r="AW305" s="1"/>
      <c r="AX305" s="1"/>
      <c r="AY305" s="1"/>
    </row>
    <row r="306" spans="45:51" x14ac:dyDescent="0.2">
      <c r="AS306" s="1"/>
      <c r="AT306" s="1"/>
      <c r="AU306" s="106" t="s">
        <v>2385</v>
      </c>
      <c r="AV306" s="100" t="s">
        <v>2385</v>
      </c>
      <c r="AW306" s="1"/>
      <c r="AX306" s="1"/>
      <c r="AY306" s="1"/>
    </row>
    <row r="307" spans="45:51" x14ac:dyDescent="0.2">
      <c r="AS307" s="1"/>
      <c r="AT307" s="1"/>
      <c r="AU307" s="98" t="s">
        <v>2386</v>
      </c>
      <c r="AV307" s="98" t="s">
        <v>2386</v>
      </c>
      <c r="AW307" s="1"/>
      <c r="AX307" s="1"/>
      <c r="AY307" s="1"/>
    </row>
    <row r="308" spans="45:51" x14ac:dyDescent="0.2">
      <c r="AS308" s="1"/>
      <c r="AT308" s="1"/>
      <c r="AU308" s="98" t="s">
        <v>2387</v>
      </c>
      <c r="AV308" s="98" t="s">
        <v>2387</v>
      </c>
      <c r="AW308" s="1"/>
      <c r="AX308" s="1"/>
      <c r="AY308" s="1"/>
    </row>
    <row r="309" spans="45:51" x14ac:dyDescent="0.2">
      <c r="AS309" s="1"/>
      <c r="AT309" s="1"/>
      <c r="AU309" s="98" t="s">
        <v>2388</v>
      </c>
      <c r="AV309" s="98" t="s">
        <v>2388</v>
      </c>
      <c r="AW309" s="1"/>
      <c r="AX309" s="1"/>
      <c r="AY309" s="1"/>
    </row>
    <row r="310" spans="45:51" x14ac:dyDescent="0.2">
      <c r="AS310" s="1"/>
      <c r="AT310" s="1"/>
      <c r="AU310" s="106" t="s">
        <v>3416</v>
      </c>
      <c r="AV310" s="100" t="s">
        <v>3416</v>
      </c>
      <c r="AW310" s="1"/>
      <c r="AX310" s="1"/>
      <c r="AY310" s="1"/>
    </row>
    <row r="311" spans="45:51" x14ac:dyDescent="0.2">
      <c r="AS311" s="1"/>
      <c r="AT311" s="1"/>
      <c r="AU311" s="98" t="s">
        <v>2389</v>
      </c>
      <c r="AV311" s="98" t="s">
        <v>2389</v>
      </c>
      <c r="AW311" s="1"/>
      <c r="AX311" s="1"/>
      <c r="AY311" s="1"/>
    </row>
    <row r="312" spans="45:51" x14ac:dyDescent="0.2">
      <c r="AS312" s="1"/>
      <c r="AT312" s="1"/>
      <c r="AU312" s="98" t="s">
        <v>2390</v>
      </c>
      <c r="AV312" s="98" t="s">
        <v>2390</v>
      </c>
      <c r="AW312" s="1"/>
      <c r="AX312" s="1"/>
      <c r="AY312" s="1"/>
    </row>
    <row r="313" spans="45:51" x14ac:dyDescent="0.2">
      <c r="AS313" s="1"/>
      <c r="AT313" s="1"/>
      <c r="AU313" s="98" t="s">
        <v>2391</v>
      </c>
      <c r="AV313" s="98" t="s">
        <v>2391</v>
      </c>
      <c r="AW313" s="1"/>
      <c r="AX313" s="1"/>
      <c r="AY313" s="1"/>
    </row>
    <row r="314" spans="45:51" x14ac:dyDescent="0.2">
      <c r="AS314" s="1"/>
      <c r="AT314" s="1"/>
      <c r="AU314" s="98" t="s">
        <v>2392</v>
      </c>
      <c r="AV314" s="98" t="s">
        <v>2392</v>
      </c>
      <c r="AW314" s="1"/>
      <c r="AX314" s="1"/>
      <c r="AY314" s="1"/>
    </row>
    <row r="315" spans="45:51" x14ac:dyDescent="0.2">
      <c r="AS315" s="1"/>
      <c r="AT315" s="1"/>
      <c r="AU315" s="98" t="s">
        <v>2393</v>
      </c>
      <c r="AV315" s="98" t="s">
        <v>2393</v>
      </c>
      <c r="AW315" s="1"/>
      <c r="AX315" s="1"/>
      <c r="AY315" s="1"/>
    </row>
    <row r="316" spans="45:51" x14ac:dyDescent="0.2">
      <c r="AS316" s="1"/>
      <c r="AT316" s="1"/>
      <c r="AU316" s="98" t="s">
        <v>2394</v>
      </c>
      <c r="AV316" s="98" t="s">
        <v>2394</v>
      </c>
      <c r="AW316" s="1"/>
      <c r="AX316" s="1"/>
      <c r="AY316" s="1"/>
    </row>
    <row r="317" spans="45:51" x14ac:dyDescent="0.2">
      <c r="AS317" s="1"/>
      <c r="AT317" s="1"/>
      <c r="AU317" s="102" t="s">
        <v>2395</v>
      </c>
      <c r="AV317" s="102" t="s">
        <v>2395</v>
      </c>
      <c r="AW317" s="1"/>
      <c r="AX317" s="1"/>
      <c r="AY317" s="1"/>
    </row>
    <row r="318" spans="45:51" x14ac:dyDescent="0.2">
      <c r="AS318" s="1"/>
      <c r="AT318" s="1"/>
      <c r="AU318" s="98" t="s">
        <v>2396</v>
      </c>
      <c r="AV318" s="98" t="s">
        <v>2396</v>
      </c>
      <c r="AW318" s="1"/>
      <c r="AX318" s="1"/>
      <c r="AY318" s="1"/>
    </row>
    <row r="319" spans="45:51" x14ac:dyDescent="0.2">
      <c r="AS319" s="1"/>
      <c r="AT319" s="1"/>
      <c r="AU319" s="98" t="s">
        <v>2397</v>
      </c>
      <c r="AV319" s="98" t="s">
        <v>2397</v>
      </c>
      <c r="AW319" s="1"/>
      <c r="AX319" s="1"/>
      <c r="AY319" s="1"/>
    </row>
    <row r="320" spans="45:51" x14ac:dyDescent="0.2">
      <c r="AS320" s="1"/>
      <c r="AT320" s="1"/>
      <c r="AU320" s="98" t="s">
        <v>2398</v>
      </c>
      <c r="AV320" s="98" t="s">
        <v>2398</v>
      </c>
      <c r="AW320" s="1"/>
      <c r="AX320" s="1"/>
      <c r="AY320" s="1"/>
    </row>
    <row r="321" spans="45:51" x14ac:dyDescent="0.2">
      <c r="AS321" s="1"/>
      <c r="AT321" s="1"/>
      <c r="AU321" s="98" t="s">
        <v>2399</v>
      </c>
      <c r="AV321" s="98" t="s">
        <v>2399</v>
      </c>
      <c r="AW321" s="1"/>
      <c r="AX321" s="1"/>
      <c r="AY321" s="1"/>
    </row>
    <row r="322" spans="45:51" x14ac:dyDescent="0.2">
      <c r="AS322" s="1"/>
      <c r="AT322" s="1"/>
      <c r="AU322" s="98" t="s">
        <v>2400</v>
      </c>
      <c r="AV322" s="98" t="s">
        <v>2400</v>
      </c>
      <c r="AW322" s="1"/>
      <c r="AX322" s="1"/>
      <c r="AY322" s="1"/>
    </row>
    <row r="323" spans="45:51" x14ac:dyDescent="0.2">
      <c r="AS323" s="1"/>
      <c r="AT323" s="1"/>
      <c r="AU323" s="98" t="s">
        <v>2401</v>
      </c>
      <c r="AV323" s="98" t="s">
        <v>2401</v>
      </c>
      <c r="AW323" s="1"/>
      <c r="AX323" s="1"/>
      <c r="AY323" s="1"/>
    </row>
    <row r="324" spans="45:51" x14ac:dyDescent="0.2">
      <c r="AS324" s="1"/>
      <c r="AT324" s="1"/>
      <c r="AU324" s="98" t="s">
        <v>2402</v>
      </c>
      <c r="AV324" s="98" t="s">
        <v>2402</v>
      </c>
      <c r="AW324" s="1"/>
      <c r="AX324" s="1"/>
      <c r="AY324" s="1"/>
    </row>
    <row r="325" spans="45:51" x14ac:dyDescent="0.2">
      <c r="AS325" s="1"/>
      <c r="AT325" s="1"/>
      <c r="AU325" s="98" t="s">
        <v>2403</v>
      </c>
      <c r="AV325" s="98" t="s">
        <v>2403</v>
      </c>
      <c r="AW325" s="1"/>
      <c r="AX325" s="1"/>
      <c r="AY325" s="1"/>
    </row>
    <row r="326" spans="45:51" x14ac:dyDescent="0.2">
      <c r="AS326" s="1"/>
      <c r="AT326" s="1"/>
      <c r="AU326" s="98" t="s">
        <v>2404</v>
      </c>
      <c r="AV326" s="98" t="s">
        <v>2404</v>
      </c>
      <c r="AW326" s="1"/>
      <c r="AX326" s="1"/>
      <c r="AY326" s="1"/>
    </row>
    <row r="327" spans="45:51" x14ac:dyDescent="0.2">
      <c r="AS327" s="1"/>
      <c r="AT327" s="1"/>
      <c r="AU327" s="98" t="s">
        <v>2405</v>
      </c>
      <c r="AV327" s="98" t="s">
        <v>2405</v>
      </c>
      <c r="AW327" s="1"/>
      <c r="AX327" s="1"/>
      <c r="AY327" s="1"/>
    </row>
    <row r="328" spans="45:51" x14ac:dyDescent="0.2">
      <c r="AS328" s="1"/>
      <c r="AT328" s="1"/>
      <c r="AU328" s="98" t="s">
        <v>2406</v>
      </c>
      <c r="AV328" s="98" t="s">
        <v>2406</v>
      </c>
      <c r="AW328" s="1"/>
      <c r="AX328" s="1"/>
      <c r="AY328" s="1"/>
    </row>
    <row r="329" spans="45:51" x14ac:dyDescent="0.2">
      <c r="AS329" s="1"/>
      <c r="AT329" s="1"/>
      <c r="AU329" s="98" t="s">
        <v>2407</v>
      </c>
      <c r="AV329" s="98" t="s">
        <v>2407</v>
      </c>
      <c r="AW329" s="1"/>
      <c r="AX329" s="1"/>
      <c r="AY329" s="1"/>
    </row>
    <row r="330" spans="45:51" x14ac:dyDescent="0.2">
      <c r="AS330" s="1"/>
      <c r="AT330" s="1"/>
      <c r="AU330" s="98" t="s">
        <v>2408</v>
      </c>
      <c r="AV330" s="98" t="s">
        <v>2408</v>
      </c>
      <c r="AW330" s="1"/>
      <c r="AX330" s="1"/>
      <c r="AY330" s="1"/>
    </row>
    <row r="331" spans="45:51" x14ac:dyDescent="0.2">
      <c r="AS331" s="1"/>
      <c r="AT331" s="1"/>
      <c r="AU331" s="98" t="s">
        <v>2409</v>
      </c>
      <c r="AV331" s="98" t="s">
        <v>2409</v>
      </c>
      <c r="AW331" s="1"/>
      <c r="AX331" s="1"/>
      <c r="AY331" s="1"/>
    </row>
    <row r="332" spans="45:51" x14ac:dyDescent="0.2">
      <c r="AS332" s="1"/>
      <c r="AT332" s="1"/>
      <c r="AU332" s="98" t="s">
        <v>2410</v>
      </c>
      <c r="AV332" s="98" t="s">
        <v>2410</v>
      </c>
      <c r="AW332" s="1"/>
      <c r="AX332" s="1"/>
      <c r="AY332" s="1"/>
    </row>
    <row r="333" spans="45:51" x14ac:dyDescent="0.2">
      <c r="AS333" s="1"/>
      <c r="AT333" s="1"/>
      <c r="AU333" s="98" t="s">
        <v>2411</v>
      </c>
      <c r="AV333" s="98" t="s">
        <v>2411</v>
      </c>
      <c r="AW333" s="1"/>
      <c r="AX333" s="1"/>
      <c r="AY333" s="1"/>
    </row>
    <row r="334" spans="45:51" x14ac:dyDescent="0.2">
      <c r="AS334" s="1"/>
      <c r="AT334" s="1"/>
      <c r="AU334" s="98" t="s">
        <v>2412</v>
      </c>
      <c r="AV334" s="98" t="s">
        <v>2412</v>
      </c>
      <c r="AW334" s="1"/>
      <c r="AX334" s="1"/>
      <c r="AY334" s="1"/>
    </row>
    <row r="335" spans="45:51" x14ac:dyDescent="0.2">
      <c r="AS335" s="1"/>
      <c r="AT335" s="1"/>
      <c r="AU335" s="98" t="s">
        <v>2413</v>
      </c>
      <c r="AV335" s="98" t="s">
        <v>2413</v>
      </c>
      <c r="AW335" s="1"/>
      <c r="AX335" s="1"/>
      <c r="AY335" s="1"/>
    </row>
    <row r="336" spans="45:51" x14ac:dyDescent="0.2">
      <c r="AS336" s="1"/>
      <c r="AT336" s="1"/>
      <c r="AU336" s="98" t="s">
        <v>2414</v>
      </c>
      <c r="AV336" s="98" t="s">
        <v>2414</v>
      </c>
      <c r="AW336" s="1"/>
      <c r="AX336" s="1"/>
      <c r="AY336" s="1"/>
    </row>
    <row r="337" spans="45:51" x14ac:dyDescent="0.2">
      <c r="AS337" s="1"/>
      <c r="AT337" s="1"/>
      <c r="AU337" s="98" t="s">
        <v>2415</v>
      </c>
      <c r="AV337" s="98" t="s">
        <v>2415</v>
      </c>
      <c r="AW337" s="1"/>
      <c r="AX337" s="1"/>
      <c r="AY337" s="1"/>
    </row>
    <row r="338" spans="45:51" x14ac:dyDescent="0.2">
      <c r="AS338" s="1"/>
      <c r="AT338" s="1"/>
      <c r="AU338" s="102" t="s">
        <v>2416</v>
      </c>
      <c r="AV338" s="102" t="s">
        <v>2416</v>
      </c>
      <c r="AW338" s="1"/>
      <c r="AX338" s="1"/>
      <c r="AY338" s="1"/>
    </row>
    <row r="339" spans="45:51" x14ac:dyDescent="0.2">
      <c r="AS339" s="1"/>
      <c r="AT339" s="1"/>
      <c r="AU339" s="98" t="s">
        <v>2417</v>
      </c>
      <c r="AV339" s="98" t="s">
        <v>2417</v>
      </c>
      <c r="AW339" s="1"/>
      <c r="AX339" s="1"/>
      <c r="AY339" s="1"/>
    </row>
    <row r="340" spans="45:51" x14ac:dyDescent="0.2">
      <c r="AS340" s="1"/>
      <c r="AT340" s="1"/>
      <c r="AU340" s="102" t="s">
        <v>2418</v>
      </c>
      <c r="AV340" s="102" t="s">
        <v>2418</v>
      </c>
      <c r="AW340" s="1"/>
      <c r="AX340" s="1"/>
      <c r="AY340" s="1"/>
    </row>
    <row r="341" spans="45:51" x14ac:dyDescent="0.2">
      <c r="AS341" s="1"/>
      <c r="AT341" s="1"/>
      <c r="AU341" s="98" t="s">
        <v>2419</v>
      </c>
      <c r="AV341" s="98" t="s">
        <v>2419</v>
      </c>
      <c r="AW341" s="1"/>
      <c r="AX341" s="1"/>
      <c r="AY341" s="1"/>
    </row>
    <row r="342" spans="45:51" x14ac:dyDescent="0.2">
      <c r="AS342" s="1"/>
      <c r="AT342" s="1"/>
      <c r="AU342" s="98" t="s">
        <v>2420</v>
      </c>
      <c r="AV342" s="98" t="s">
        <v>2420</v>
      </c>
      <c r="AW342" s="1"/>
      <c r="AX342" s="1"/>
      <c r="AY342" s="1"/>
    </row>
    <row r="343" spans="45:51" x14ac:dyDescent="0.2">
      <c r="AS343" s="1"/>
      <c r="AT343" s="1"/>
      <c r="AU343" s="100" t="s">
        <v>2421</v>
      </c>
      <c r="AV343" s="100" t="s">
        <v>3429</v>
      </c>
      <c r="AW343" s="1"/>
      <c r="AX343" s="1"/>
      <c r="AY343" s="1"/>
    </row>
    <row r="344" spans="45:51" x14ac:dyDescent="0.2">
      <c r="AS344" s="1"/>
      <c r="AT344" s="1"/>
      <c r="AU344" s="98" t="s">
        <v>2422</v>
      </c>
      <c r="AV344" s="98" t="s">
        <v>2422</v>
      </c>
      <c r="AW344" s="1"/>
      <c r="AX344" s="1"/>
      <c r="AY344" s="1"/>
    </row>
    <row r="345" spans="45:51" x14ac:dyDescent="0.2">
      <c r="AS345" s="1"/>
      <c r="AT345" s="1"/>
      <c r="AU345" s="98" t="s">
        <v>2423</v>
      </c>
      <c r="AV345" s="98" t="s">
        <v>2423</v>
      </c>
      <c r="AW345" s="1"/>
      <c r="AX345" s="1"/>
      <c r="AY345" s="1"/>
    </row>
    <row r="346" spans="45:51" x14ac:dyDescent="0.2">
      <c r="AS346" s="1"/>
      <c r="AT346" s="1"/>
      <c r="AU346" s="98" t="s">
        <v>2424</v>
      </c>
      <c r="AV346" s="98" t="s">
        <v>2424</v>
      </c>
      <c r="AW346" s="1"/>
      <c r="AX346" s="1"/>
      <c r="AY346" s="1"/>
    </row>
    <row r="347" spans="45:51" ht="15" x14ac:dyDescent="0.25">
      <c r="AS347" s="1"/>
      <c r="AT347" s="1"/>
      <c r="AU347" s="98" t="s">
        <v>2425</v>
      </c>
      <c r="AV347" s="99" t="s">
        <v>2425</v>
      </c>
      <c r="AW347" s="1"/>
      <c r="AX347" s="1"/>
      <c r="AY347" s="1"/>
    </row>
    <row r="348" spans="45:51" x14ac:dyDescent="0.2">
      <c r="AS348" s="1"/>
      <c r="AT348" s="1"/>
      <c r="AU348" s="98" t="s">
        <v>2425</v>
      </c>
      <c r="AV348" s="98" t="s">
        <v>2425</v>
      </c>
      <c r="AW348" s="1"/>
      <c r="AX348" s="1"/>
      <c r="AY348" s="1"/>
    </row>
    <row r="349" spans="45:51" x14ac:dyDescent="0.2">
      <c r="AS349" s="1"/>
      <c r="AT349" s="1"/>
      <c r="AU349" s="98" t="s">
        <v>2425</v>
      </c>
      <c r="AV349" s="98" t="s">
        <v>2425</v>
      </c>
      <c r="AW349" s="1"/>
      <c r="AX349" s="1"/>
      <c r="AY349" s="1"/>
    </row>
    <row r="350" spans="45:51" x14ac:dyDescent="0.2">
      <c r="AS350" s="1"/>
      <c r="AT350" s="1"/>
      <c r="AU350" s="70" t="s">
        <v>4054</v>
      </c>
      <c r="AV350" s="98" t="s">
        <v>2426</v>
      </c>
      <c r="AW350" s="1"/>
      <c r="AX350" s="1"/>
      <c r="AY350" s="1"/>
    </row>
    <row r="351" spans="45:51" x14ac:dyDescent="0.2">
      <c r="AS351" s="1"/>
      <c r="AT351" s="1"/>
      <c r="AU351" s="100" t="s">
        <v>2428</v>
      </c>
      <c r="AV351" s="100" t="s">
        <v>3418</v>
      </c>
      <c r="AW351" s="1"/>
      <c r="AX351" s="1"/>
      <c r="AY351" s="1"/>
    </row>
    <row r="352" spans="45:51" x14ac:dyDescent="0.2">
      <c r="AS352" s="1"/>
      <c r="AT352" s="1"/>
      <c r="AU352" s="98" t="s">
        <v>2427</v>
      </c>
      <c r="AV352" s="98" t="s">
        <v>2427</v>
      </c>
      <c r="AW352" s="1"/>
      <c r="AX352" s="1"/>
      <c r="AY352" s="1"/>
    </row>
    <row r="353" spans="45:51" x14ac:dyDescent="0.2">
      <c r="AS353" s="1"/>
      <c r="AT353" s="1"/>
      <c r="AU353" s="98" t="s">
        <v>2429</v>
      </c>
      <c r="AV353" s="98" t="s">
        <v>2429</v>
      </c>
      <c r="AW353" s="1"/>
      <c r="AX353" s="1"/>
      <c r="AY353" s="1"/>
    </row>
    <row r="354" spans="45:51" x14ac:dyDescent="0.2">
      <c r="AS354" s="1"/>
      <c r="AT354" s="1"/>
      <c r="AU354" s="100" t="s">
        <v>2430</v>
      </c>
      <c r="AV354" s="100" t="s">
        <v>3415</v>
      </c>
      <c r="AW354" s="1"/>
      <c r="AX354" s="1"/>
      <c r="AY354" s="1"/>
    </row>
    <row r="355" spans="45:51" x14ac:dyDescent="0.2">
      <c r="AS355" s="1"/>
      <c r="AT355" s="1"/>
      <c r="AU355" s="98" t="s">
        <v>2431</v>
      </c>
      <c r="AV355" s="98" t="s">
        <v>2431</v>
      </c>
      <c r="AW355" s="1"/>
      <c r="AX355" s="1"/>
      <c r="AY355" s="1"/>
    </row>
    <row r="356" spans="45:51" x14ac:dyDescent="0.2">
      <c r="AS356" s="1"/>
      <c r="AT356" s="1"/>
      <c r="AU356" s="98" t="s">
        <v>2432</v>
      </c>
      <c r="AV356" s="98" t="s">
        <v>2432</v>
      </c>
      <c r="AW356" s="1"/>
      <c r="AX356" s="1"/>
      <c r="AY356" s="1"/>
    </row>
    <row r="357" spans="45:51" x14ac:dyDescent="0.2">
      <c r="AS357" s="1"/>
      <c r="AT357" s="1"/>
      <c r="AU357" s="100" t="s">
        <v>2432</v>
      </c>
      <c r="AV357" s="100" t="s">
        <v>3443</v>
      </c>
      <c r="AW357" s="1"/>
      <c r="AX357" s="1"/>
      <c r="AY357" s="1"/>
    </row>
    <row r="358" spans="45:51" x14ac:dyDescent="0.2">
      <c r="AS358" s="1"/>
      <c r="AT358" s="1"/>
      <c r="AU358" s="98" t="s">
        <v>2433</v>
      </c>
      <c r="AV358" s="98" t="s">
        <v>2433</v>
      </c>
      <c r="AW358" s="1"/>
      <c r="AX358" s="1"/>
      <c r="AY358" s="1"/>
    </row>
    <row r="359" spans="45:51" x14ac:dyDescent="0.2">
      <c r="AS359" s="1"/>
      <c r="AT359" s="1"/>
      <c r="AU359" s="98" t="s">
        <v>2434</v>
      </c>
      <c r="AV359" s="98" t="s">
        <v>2434</v>
      </c>
      <c r="AW359" s="1"/>
      <c r="AX359" s="1"/>
      <c r="AY359" s="1"/>
    </row>
    <row r="360" spans="45:51" x14ac:dyDescent="0.2">
      <c r="AS360" s="1"/>
      <c r="AT360" s="1"/>
      <c r="AU360" s="98" t="s">
        <v>2435</v>
      </c>
      <c r="AV360" s="98" t="s">
        <v>2435</v>
      </c>
      <c r="AW360" s="1"/>
      <c r="AX360" s="1"/>
      <c r="AY360" s="1"/>
    </row>
    <row r="361" spans="45:51" x14ac:dyDescent="0.2">
      <c r="AS361" s="1"/>
      <c r="AT361" s="1"/>
      <c r="AU361" s="98" t="s">
        <v>2436</v>
      </c>
      <c r="AV361" s="98" t="s">
        <v>2436</v>
      </c>
      <c r="AW361" s="1"/>
      <c r="AX361" s="1"/>
      <c r="AY361" s="1"/>
    </row>
    <row r="362" spans="45:51" x14ac:dyDescent="0.2">
      <c r="AS362" s="1"/>
      <c r="AT362" s="1"/>
      <c r="AU362" s="98" t="s">
        <v>2437</v>
      </c>
      <c r="AV362" s="98" t="s">
        <v>2437</v>
      </c>
      <c r="AW362" s="1"/>
      <c r="AX362" s="1"/>
      <c r="AY362" s="1"/>
    </row>
    <row r="363" spans="45:51" x14ac:dyDescent="0.2">
      <c r="AS363" s="1"/>
      <c r="AT363" s="1"/>
      <c r="AU363" s="98" t="s">
        <v>2437</v>
      </c>
      <c r="AV363" s="98" t="s">
        <v>2437</v>
      </c>
      <c r="AW363" s="1"/>
      <c r="AX363" s="1"/>
      <c r="AY363" s="1"/>
    </row>
    <row r="364" spans="45:51" x14ac:dyDescent="0.2">
      <c r="AS364" s="1"/>
      <c r="AT364" s="1"/>
      <c r="AU364" s="102" t="s">
        <v>2438</v>
      </c>
      <c r="AV364" s="102" t="s">
        <v>2438</v>
      </c>
      <c r="AW364" s="1"/>
      <c r="AX364" s="1"/>
      <c r="AY364" s="1"/>
    </row>
    <row r="365" spans="45:51" x14ac:dyDescent="0.2">
      <c r="AS365" s="1"/>
      <c r="AT365" s="1"/>
      <c r="AU365" s="98" t="s">
        <v>2439</v>
      </c>
      <c r="AV365" s="98" t="s">
        <v>2439</v>
      </c>
      <c r="AW365" s="1"/>
      <c r="AX365" s="1"/>
      <c r="AY365" s="1"/>
    </row>
    <row r="366" spans="45:51" x14ac:dyDescent="0.2">
      <c r="AS366" s="1"/>
      <c r="AT366" s="1"/>
      <c r="AU366" s="98" t="s">
        <v>2440</v>
      </c>
      <c r="AV366" s="98" t="s">
        <v>2440</v>
      </c>
      <c r="AW366" s="1"/>
      <c r="AX366" s="1"/>
      <c r="AY366" s="1"/>
    </row>
    <row r="367" spans="45:51" x14ac:dyDescent="0.2">
      <c r="AS367" s="1"/>
      <c r="AT367" s="1"/>
      <c r="AU367" s="98" t="s">
        <v>2441</v>
      </c>
      <c r="AV367" s="98" t="s">
        <v>2441</v>
      </c>
      <c r="AW367" s="1"/>
      <c r="AX367" s="1"/>
      <c r="AY367" s="1"/>
    </row>
    <row r="368" spans="45:51" x14ac:dyDescent="0.2">
      <c r="AS368" s="1"/>
      <c r="AT368" s="1"/>
      <c r="AU368" s="102" t="s">
        <v>2442</v>
      </c>
      <c r="AV368" s="102" t="s">
        <v>2442</v>
      </c>
      <c r="AW368" s="1"/>
      <c r="AX368" s="1"/>
      <c r="AY368" s="1"/>
    </row>
    <row r="369" spans="45:51" x14ac:dyDescent="0.2">
      <c r="AS369" s="1"/>
      <c r="AT369" s="1"/>
      <c r="AU369" s="98" t="s">
        <v>2443</v>
      </c>
      <c r="AV369" s="98" t="s">
        <v>2443</v>
      </c>
      <c r="AW369" s="1"/>
      <c r="AX369" s="1"/>
      <c r="AY369" s="1"/>
    </row>
    <row r="370" spans="45:51" x14ac:dyDescent="0.2">
      <c r="AS370" s="1"/>
      <c r="AT370" s="1"/>
      <c r="AU370" s="98" t="s">
        <v>2444</v>
      </c>
      <c r="AV370" s="98" t="s">
        <v>2444</v>
      </c>
      <c r="AW370" s="1"/>
      <c r="AX370" s="1"/>
      <c r="AY370" s="1"/>
    </row>
    <row r="371" spans="45:51" x14ac:dyDescent="0.2">
      <c r="AS371" s="1"/>
      <c r="AT371" s="1"/>
      <c r="AU371" s="100" t="s">
        <v>2641</v>
      </c>
      <c r="AV371" s="100" t="s">
        <v>3973</v>
      </c>
      <c r="AW371" s="1"/>
      <c r="AX371" s="1"/>
      <c r="AY371" s="1"/>
    </row>
    <row r="372" spans="45:51" x14ac:dyDescent="0.2">
      <c r="AS372" s="1"/>
      <c r="AT372" s="1"/>
      <c r="AU372" s="98" t="s">
        <v>2446</v>
      </c>
      <c r="AV372" s="98" t="s">
        <v>2446</v>
      </c>
      <c r="AW372" s="1"/>
      <c r="AX372" s="1"/>
      <c r="AY372" s="1"/>
    </row>
    <row r="373" spans="45:51" x14ac:dyDescent="0.2">
      <c r="AS373" s="1"/>
      <c r="AT373" s="1"/>
      <c r="AU373" s="98" t="s">
        <v>2447</v>
      </c>
      <c r="AV373" s="98" t="s">
        <v>2447</v>
      </c>
      <c r="AW373" s="1"/>
      <c r="AX373" s="1"/>
      <c r="AY373" s="1"/>
    </row>
    <row r="374" spans="45:51" x14ac:dyDescent="0.2">
      <c r="AS374" s="1"/>
      <c r="AT374" s="1"/>
      <c r="AU374" s="98" t="s">
        <v>2448</v>
      </c>
      <c r="AV374" s="98" t="s">
        <v>2448</v>
      </c>
      <c r="AW374" s="1"/>
      <c r="AX374" s="1"/>
      <c r="AY374" s="1"/>
    </row>
    <row r="375" spans="45:51" x14ac:dyDescent="0.2">
      <c r="AS375" s="1"/>
      <c r="AT375" s="1"/>
      <c r="AU375" s="100" t="s">
        <v>2449</v>
      </c>
      <c r="AV375" s="100" t="s">
        <v>3509</v>
      </c>
      <c r="AW375" s="1"/>
      <c r="AX375" s="1"/>
      <c r="AY375" s="1"/>
    </row>
    <row r="376" spans="45:51" x14ac:dyDescent="0.2">
      <c r="AS376" s="1"/>
      <c r="AT376" s="1"/>
      <c r="AU376" s="98" t="s">
        <v>2450</v>
      </c>
      <c r="AV376" s="98" t="s">
        <v>2450</v>
      </c>
      <c r="AW376" s="1"/>
      <c r="AX376" s="1"/>
      <c r="AY376" s="1"/>
    </row>
    <row r="377" spans="45:51" x14ac:dyDescent="0.2">
      <c r="AS377" s="1"/>
      <c r="AT377" s="1"/>
      <c r="AU377" s="98" t="s">
        <v>2451</v>
      </c>
      <c r="AV377" s="98" t="s">
        <v>2451</v>
      </c>
      <c r="AW377" s="1"/>
      <c r="AX377" s="1"/>
      <c r="AY377" s="1"/>
    </row>
    <row r="378" spans="45:51" x14ac:dyDescent="0.2">
      <c r="AS378" s="1"/>
      <c r="AT378" s="1"/>
      <c r="AU378" s="98" t="s">
        <v>2452</v>
      </c>
      <c r="AV378" s="98" t="s">
        <v>2452</v>
      </c>
      <c r="AW378" s="1"/>
      <c r="AX378" s="1"/>
      <c r="AY378" s="1"/>
    </row>
    <row r="379" spans="45:51" x14ac:dyDescent="0.2">
      <c r="AS379" s="1"/>
      <c r="AT379" s="1"/>
      <c r="AU379" s="98" t="s">
        <v>2453</v>
      </c>
      <c r="AV379" s="98" t="s">
        <v>2453</v>
      </c>
      <c r="AW379" s="1"/>
      <c r="AX379" s="1"/>
      <c r="AY379" s="1"/>
    </row>
    <row r="380" spans="45:51" x14ac:dyDescent="0.2">
      <c r="AS380" s="1"/>
      <c r="AT380" s="1"/>
      <c r="AU380" s="100" t="s">
        <v>2454</v>
      </c>
      <c r="AV380" s="100" t="s">
        <v>3479</v>
      </c>
      <c r="AW380" s="1"/>
      <c r="AX380" s="1"/>
      <c r="AY380" s="1"/>
    </row>
    <row r="381" spans="45:51" x14ac:dyDescent="0.2">
      <c r="AS381" s="1"/>
      <c r="AT381" s="1"/>
      <c r="AU381" s="98" t="s">
        <v>2455</v>
      </c>
      <c r="AV381" s="98" t="s">
        <v>2455</v>
      </c>
      <c r="AW381" s="1"/>
      <c r="AX381" s="1"/>
      <c r="AY381" s="1"/>
    </row>
    <row r="382" spans="45:51" x14ac:dyDescent="0.2">
      <c r="AS382" s="1"/>
      <c r="AT382" s="1"/>
      <c r="AU382" s="98" t="s">
        <v>2456</v>
      </c>
      <c r="AV382" s="98" t="s">
        <v>2456</v>
      </c>
      <c r="AW382" s="1"/>
      <c r="AX382" s="1"/>
      <c r="AY382" s="1"/>
    </row>
    <row r="383" spans="45:51" x14ac:dyDescent="0.2">
      <c r="AS383" s="1"/>
      <c r="AT383" s="1"/>
      <c r="AU383" s="98" t="s">
        <v>2457</v>
      </c>
      <c r="AV383" s="98" t="s">
        <v>2457</v>
      </c>
      <c r="AW383" s="1"/>
      <c r="AX383" s="1"/>
      <c r="AY383" s="1"/>
    </row>
    <row r="384" spans="45:51" x14ac:dyDescent="0.2">
      <c r="AS384" s="1"/>
      <c r="AT384" s="1"/>
      <c r="AU384" s="98" t="s">
        <v>2458</v>
      </c>
      <c r="AV384" s="98" t="s">
        <v>2458</v>
      </c>
      <c r="AW384" s="1"/>
      <c r="AX384" s="1"/>
      <c r="AY384" s="1"/>
    </row>
    <row r="385" spans="45:51" x14ac:dyDescent="0.2">
      <c r="AS385" s="1"/>
      <c r="AT385" s="1"/>
      <c r="AU385" s="98" t="s">
        <v>2459</v>
      </c>
      <c r="AV385" s="98" t="s">
        <v>2459</v>
      </c>
      <c r="AW385" s="1"/>
      <c r="AX385" s="1"/>
      <c r="AY385" s="1"/>
    </row>
    <row r="386" spans="45:51" x14ac:dyDescent="0.2">
      <c r="AS386" s="1"/>
      <c r="AT386" s="1"/>
      <c r="AU386" s="98" t="s">
        <v>2460</v>
      </c>
      <c r="AV386" s="98" t="s">
        <v>2460</v>
      </c>
      <c r="AW386" s="1"/>
      <c r="AX386" s="1"/>
      <c r="AY386" s="1"/>
    </row>
    <row r="387" spans="45:51" x14ac:dyDescent="0.2">
      <c r="AS387" s="1"/>
      <c r="AT387" s="1"/>
      <c r="AU387" s="98" t="s">
        <v>2461</v>
      </c>
      <c r="AV387" s="98" t="s">
        <v>2461</v>
      </c>
      <c r="AW387" s="1"/>
      <c r="AX387" s="1"/>
      <c r="AY387" s="1"/>
    </row>
    <row r="388" spans="45:51" x14ac:dyDescent="0.2">
      <c r="AS388" s="1"/>
      <c r="AT388" s="1"/>
      <c r="AU388" s="98" t="s">
        <v>2462</v>
      </c>
      <c r="AV388" s="98" t="s">
        <v>2462</v>
      </c>
      <c r="AW388" s="1"/>
      <c r="AX388" s="1"/>
      <c r="AY388" s="1"/>
    </row>
    <row r="389" spans="45:51" x14ac:dyDescent="0.2">
      <c r="AS389" s="1"/>
      <c r="AT389" s="1"/>
      <c r="AU389" s="98" t="s">
        <v>2463</v>
      </c>
      <c r="AV389" s="98" t="s">
        <v>2463</v>
      </c>
      <c r="AW389" s="1"/>
      <c r="AX389" s="1"/>
      <c r="AY389" s="1"/>
    </row>
    <row r="390" spans="45:51" x14ac:dyDescent="0.2">
      <c r="AS390" s="1"/>
      <c r="AT390" s="1"/>
      <c r="AU390" s="98" t="s">
        <v>2464</v>
      </c>
      <c r="AV390" s="98" t="s">
        <v>2464</v>
      </c>
      <c r="AW390" s="1"/>
      <c r="AX390" s="1"/>
      <c r="AY390" s="1"/>
    </row>
    <row r="391" spans="45:51" x14ac:dyDescent="0.2">
      <c r="AS391" s="1"/>
      <c r="AT391" s="1"/>
      <c r="AU391" s="98" t="s">
        <v>2465</v>
      </c>
      <c r="AV391" s="98" t="s">
        <v>2465</v>
      </c>
      <c r="AW391" s="1"/>
      <c r="AX391" s="1"/>
      <c r="AY391" s="1"/>
    </row>
    <row r="392" spans="45:51" x14ac:dyDescent="0.2">
      <c r="AS392" s="1"/>
      <c r="AT392" s="1"/>
      <c r="AU392" s="98" t="s">
        <v>2466</v>
      </c>
      <c r="AV392" s="98" t="s">
        <v>2466</v>
      </c>
      <c r="AW392" s="1"/>
      <c r="AX392" s="1"/>
      <c r="AY392" s="1"/>
    </row>
    <row r="393" spans="45:51" x14ac:dyDescent="0.2">
      <c r="AS393" s="1"/>
      <c r="AT393" s="1"/>
      <c r="AU393" s="98" t="s">
        <v>2467</v>
      </c>
      <c r="AV393" s="98" t="s">
        <v>2467</v>
      </c>
      <c r="AW393" s="1"/>
      <c r="AX393" s="1"/>
      <c r="AY393" s="1"/>
    </row>
    <row r="394" spans="45:51" x14ac:dyDescent="0.2">
      <c r="AS394" s="1"/>
      <c r="AT394" s="1"/>
      <c r="AU394" s="98" t="s">
        <v>2468</v>
      </c>
      <c r="AV394" s="98" t="s">
        <v>2468</v>
      </c>
      <c r="AW394" s="1"/>
      <c r="AX394" s="1"/>
      <c r="AY394" s="1"/>
    </row>
    <row r="395" spans="45:51" x14ac:dyDescent="0.2">
      <c r="AS395" s="1"/>
      <c r="AT395" s="1"/>
      <c r="AU395" s="98" t="s">
        <v>2469</v>
      </c>
      <c r="AV395" s="98" t="s">
        <v>2469</v>
      </c>
      <c r="AW395" s="1"/>
      <c r="AX395" s="1"/>
      <c r="AY395" s="1"/>
    </row>
    <row r="396" spans="45:51" x14ac:dyDescent="0.2">
      <c r="AS396" s="1"/>
      <c r="AT396" s="1"/>
      <c r="AU396" s="98" t="s">
        <v>2470</v>
      </c>
      <c r="AV396" s="98" t="s">
        <v>2470</v>
      </c>
      <c r="AW396" s="1"/>
      <c r="AX396" s="1"/>
      <c r="AY396" s="1"/>
    </row>
    <row r="397" spans="45:51" x14ac:dyDescent="0.2">
      <c r="AS397" s="1"/>
      <c r="AT397" s="1"/>
      <c r="AU397" s="98" t="s">
        <v>2471</v>
      </c>
      <c r="AV397" s="98" t="s">
        <v>2471</v>
      </c>
      <c r="AW397" s="1"/>
      <c r="AX397" s="1"/>
      <c r="AY397" s="1"/>
    </row>
    <row r="398" spans="45:51" x14ac:dyDescent="0.2">
      <c r="AS398" s="1"/>
      <c r="AT398" s="1"/>
      <c r="AU398" s="98" t="s">
        <v>2472</v>
      </c>
      <c r="AV398" s="98" t="s">
        <v>2472</v>
      </c>
      <c r="AW398" s="1"/>
      <c r="AX398" s="1"/>
      <c r="AY398" s="1"/>
    </row>
    <row r="399" spans="45:51" x14ac:dyDescent="0.2">
      <c r="AS399" s="1"/>
      <c r="AT399" s="1"/>
      <c r="AU399" s="98" t="s">
        <v>2473</v>
      </c>
      <c r="AV399" s="98" t="s">
        <v>2473</v>
      </c>
      <c r="AW399" s="1"/>
      <c r="AX399" s="1"/>
      <c r="AY399" s="1"/>
    </row>
    <row r="400" spans="45:51" x14ac:dyDescent="0.2">
      <c r="AS400" s="1"/>
      <c r="AT400" s="1"/>
      <c r="AU400" s="98" t="s">
        <v>2474</v>
      </c>
      <c r="AV400" s="98" t="s">
        <v>2474</v>
      </c>
      <c r="AW400" s="1"/>
      <c r="AX400" s="1"/>
      <c r="AY400" s="1"/>
    </row>
    <row r="401" spans="45:51" x14ac:dyDescent="0.2">
      <c r="AS401" s="1"/>
      <c r="AT401" s="1"/>
      <c r="AU401" s="98" t="s">
        <v>2475</v>
      </c>
      <c r="AV401" s="98" t="s">
        <v>2475</v>
      </c>
      <c r="AW401" s="1"/>
      <c r="AX401" s="1"/>
      <c r="AY401" s="1"/>
    </row>
    <row r="402" spans="45:51" x14ac:dyDescent="0.2">
      <c r="AS402" s="1"/>
      <c r="AT402" s="1"/>
      <c r="AU402" s="98" t="s">
        <v>2476</v>
      </c>
      <c r="AV402" s="98" t="s">
        <v>2476</v>
      </c>
      <c r="AW402" s="1"/>
      <c r="AX402" s="1"/>
      <c r="AY402" s="1"/>
    </row>
    <row r="403" spans="45:51" x14ac:dyDescent="0.2">
      <c r="AS403" s="1"/>
      <c r="AT403" s="1"/>
      <c r="AU403" s="98" t="s">
        <v>2477</v>
      </c>
      <c r="AV403" s="98" t="s">
        <v>2477</v>
      </c>
      <c r="AW403" s="1"/>
      <c r="AX403" s="1"/>
      <c r="AY403" s="1"/>
    </row>
    <row r="404" spans="45:51" x14ac:dyDescent="0.2">
      <c r="AS404" s="1"/>
      <c r="AT404" s="1"/>
      <c r="AU404" s="98" t="s">
        <v>2478</v>
      </c>
      <c r="AV404" s="98" t="s">
        <v>2478</v>
      </c>
      <c r="AW404" s="1"/>
      <c r="AX404" s="1"/>
      <c r="AY404" s="1"/>
    </row>
    <row r="405" spans="45:51" x14ac:dyDescent="0.2">
      <c r="AS405" s="1"/>
      <c r="AT405" s="1"/>
      <c r="AU405" s="98" t="s">
        <v>2479</v>
      </c>
      <c r="AV405" s="98" t="s">
        <v>2479</v>
      </c>
      <c r="AW405" s="1"/>
      <c r="AX405" s="1"/>
      <c r="AY405" s="1"/>
    </row>
    <row r="406" spans="45:51" x14ac:dyDescent="0.2">
      <c r="AS406" s="1"/>
      <c r="AT406" s="1"/>
      <c r="AU406" s="98" t="s">
        <v>2480</v>
      </c>
      <c r="AV406" s="98" t="s">
        <v>2480</v>
      </c>
      <c r="AW406" s="1"/>
      <c r="AX406" s="1"/>
      <c r="AY406" s="1"/>
    </row>
    <row r="407" spans="45:51" x14ac:dyDescent="0.2">
      <c r="AS407" s="1"/>
      <c r="AT407" s="1"/>
      <c r="AU407" s="98" t="s">
        <v>2481</v>
      </c>
      <c r="AV407" s="98" t="s">
        <v>2481</v>
      </c>
      <c r="AW407" s="1"/>
      <c r="AX407" s="1"/>
      <c r="AY407" s="1"/>
    </row>
    <row r="408" spans="45:51" x14ac:dyDescent="0.2">
      <c r="AS408" s="1"/>
      <c r="AT408" s="1"/>
      <c r="AU408" s="98" t="s">
        <v>2482</v>
      </c>
      <c r="AV408" s="98" t="s">
        <v>2482</v>
      </c>
      <c r="AW408" s="1"/>
      <c r="AX408" s="1"/>
      <c r="AY408" s="1"/>
    </row>
    <row r="409" spans="45:51" x14ac:dyDescent="0.2">
      <c r="AS409" s="1"/>
      <c r="AT409" s="1"/>
      <c r="AU409" s="98" t="s">
        <v>2483</v>
      </c>
      <c r="AV409" s="98" t="s">
        <v>2483</v>
      </c>
      <c r="AW409" s="1"/>
      <c r="AX409" s="1"/>
      <c r="AY409" s="1"/>
    </row>
    <row r="410" spans="45:51" x14ac:dyDescent="0.2">
      <c r="AS410" s="1"/>
      <c r="AT410" s="1"/>
      <c r="AU410" s="98" t="s">
        <v>2484</v>
      </c>
      <c r="AV410" s="98" t="s">
        <v>2484</v>
      </c>
      <c r="AW410" s="1"/>
      <c r="AX410" s="1"/>
      <c r="AY410" s="1"/>
    </row>
    <row r="411" spans="45:51" x14ac:dyDescent="0.2">
      <c r="AS411" s="1"/>
      <c r="AT411" s="1"/>
      <c r="AU411" s="98" t="s">
        <v>2485</v>
      </c>
      <c r="AV411" s="98" t="s">
        <v>2485</v>
      </c>
      <c r="AW411" s="1"/>
      <c r="AX411" s="1"/>
      <c r="AY411" s="1"/>
    </row>
    <row r="412" spans="45:51" x14ac:dyDescent="0.2">
      <c r="AS412" s="1"/>
      <c r="AT412" s="1"/>
      <c r="AU412" s="98" t="s">
        <v>2486</v>
      </c>
      <c r="AV412" s="98" t="s">
        <v>2486</v>
      </c>
      <c r="AW412" s="1"/>
      <c r="AX412" s="1"/>
      <c r="AY412" s="1"/>
    </row>
    <row r="413" spans="45:51" x14ac:dyDescent="0.2">
      <c r="AS413" s="1"/>
      <c r="AT413" s="1"/>
      <c r="AU413" s="98" t="s">
        <v>2487</v>
      </c>
      <c r="AV413" s="98" t="s">
        <v>2487</v>
      </c>
      <c r="AW413" s="1"/>
      <c r="AX413" s="1"/>
      <c r="AY413" s="1"/>
    </row>
    <row r="414" spans="45:51" x14ac:dyDescent="0.2">
      <c r="AS414" s="1"/>
      <c r="AT414" s="1"/>
      <c r="AU414" s="98" t="s">
        <v>2488</v>
      </c>
      <c r="AV414" s="98" t="s">
        <v>2488</v>
      </c>
      <c r="AW414" s="1"/>
      <c r="AX414" s="1"/>
      <c r="AY414" s="1"/>
    </row>
    <row r="415" spans="45:51" x14ac:dyDescent="0.2">
      <c r="AS415" s="1"/>
      <c r="AT415" s="1"/>
      <c r="AU415" s="98" t="s">
        <v>2489</v>
      </c>
      <c r="AV415" s="98" t="s">
        <v>2489</v>
      </c>
      <c r="AW415" s="1"/>
      <c r="AX415" s="1"/>
      <c r="AY415" s="1"/>
    </row>
    <row r="416" spans="45:51" x14ac:dyDescent="0.2">
      <c r="AS416" s="1"/>
      <c r="AT416" s="1"/>
      <c r="AU416" s="98" t="s">
        <v>2490</v>
      </c>
      <c r="AV416" s="98" t="s">
        <v>2490</v>
      </c>
      <c r="AW416" s="1"/>
      <c r="AX416" s="1"/>
      <c r="AY416" s="1"/>
    </row>
  </sheetData>
  <protectedRanges>
    <protectedRange sqref="L29:AQ30" name="Range32"/>
    <protectedRange sqref="L22:AQ22" name="Range19"/>
    <protectedRange sqref="L12:S13 AB12:AQ13" name="Range13"/>
    <protectedRange sqref="L30:AQ30" name="Range27"/>
    <protectedRange sqref="L26:AQ27" name="Range25"/>
    <protectedRange sqref="L12:S13 AB12:AQ13" name="Range23"/>
    <protectedRange sqref="L10:S11 AB10:AQ11" name="Range21"/>
    <protectedRange sqref="L20:AQ22" name="Range24"/>
    <protectedRange sqref="L28:AQ29" name="Range26"/>
    <protectedRange sqref="L10:S11 AB10:AQ11" name="Range12"/>
    <protectedRange sqref="L20:AQ21" name="Range18"/>
    <protectedRange sqref="L26:AQ28" name="Range22"/>
    <protectedRange sqref="T12:AA13" name="Range13_1"/>
    <protectedRange sqref="T12:AA13" name="Range23_1"/>
    <protectedRange sqref="T10:AA11" name="Range21_1"/>
    <protectedRange sqref="T10:AA11" name="Range12_1"/>
    <protectedRange sqref="A33:AQ36" name="Range22_1"/>
    <protectedRange sqref="R14:R15 R18:R19 R16 Z14:Z15 Z16 AH14:AH15 AH18:AH19 AH16 AP14:AP15 AP16 Z18:Z19 AP18:AP19" name="Range20_1"/>
    <protectedRange sqref="S14:S19" name="Range20_1_1_2"/>
    <protectedRange sqref="S14:S19" name="Range28_1_1_2"/>
    <protectedRange sqref="AA14:AA19" name="Range20_1_1_2_1"/>
    <protectedRange sqref="AA14:AA19" name="Range28_1_1_2_1"/>
    <protectedRange sqref="AI14:AI19" name="Range20_1_1_2_2"/>
    <protectedRange sqref="AI14:AI19" name="Range28_1_1_2_2"/>
    <protectedRange sqref="AQ14:AQ19" name="Range20_1_1_2_3"/>
    <protectedRange sqref="AQ14:AQ19" name="Range28_1_1_2_3"/>
  </protectedRanges>
  <mergeCells count="93">
    <mergeCell ref="L31:AQ31"/>
    <mergeCell ref="AB28:AI28"/>
    <mergeCell ref="AJ28:AQ28"/>
    <mergeCell ref="L30:S30"/>
    <mergeCell ref="T30:AA30"/>
    <mergeCell ref="AB30:AI30"/>
    <mergeCell ref="AJ30:AQ30"/>
    <mergeCell ref="L29:S29"/>
    <mergeCell ref="T29:AA29"/>
    <mergeCell ref="AB29:AI29"/>
    <mergeCell ref="AJ29:AQ29"/>
    <mergeCell ref="A24:AQ25"/>
    <mergeCell ref="L26:S26"/>
    <mergeCell ref="T26:AA26"/>
    <mergeCell ref="AB26:AI26"/>
    <mergeCell ref="AJ26:AQ26"/>
    <mergeCell ref="L27:S27"/>
    <mergeCell ref="T27:AA27"/>
    <mergeCell ref="AB27:AI27"/>
    <mergeCell ref="AJ27:AQ27"/>
    <mergeCell ref="A28:K28"/>
    <mergeCell ref="L28:S28"/>
    <mergeCell ref="T28:AA28"/>
    <mergeCell ref="L21:S21"/>
    <mergeCell ref="T21:AA21"/>
    <mergeCell ref="AB21:AI21"/>
    <mergeCell ref="AJ21:AQ21"/>
    <mergeCell ref="L22:S22"/>
    <mergeCell ref="T22:AA22"/>
    <mergeCell ref="AB22:AI22"/>
    <mergeCell ref="AJ22:AQ22"/>
    <mergeCell ref="A20:K20"/>
    <mergeCell ref="L20:S20"/>
    <mergeCell ref="T20:AA20"/>
    <mergeCell ref="AB20:AI20"/>
    <mergeCell ref="AJ20:AQ20"/>
    <mergeCell ref="A18:K19"/>
    <mergeCell ref="L18:R18"/>
    <mergeCell ref="T18:W18"/>
    <mergeCell ref="AB18:AE18"/>
    <mergeCell ref="AJ18:AM18"/>
    <mergeCell ref="L19:R19"/>
    <mergeCell ref="T19:Z19"/>
    <mergeCell ref="AB19:AH19"/>
    <mergeCell ref="AJ19:AP19"/>
    <mergeCell ref="AJ16:AM16"/>
    <mergeCell ref="L17:O17"/>
    <mergeCell ref="T17:W17"/>
    <mergeCell ref="AB17:AE17"/>
    <mergeCell ref="AJ17:AM17"/>
    <mergeCell ref="S16:S17"/>
    <mergeCell ref="AA16:AA17"/>
    <mergeCell ref="AI16:AI17"/>
    <mergeCell ref="L13:S13"/>
    <mergeCell ref="T13:AA13"/>
    <mergeCell ref="AB13:AI13"/>
    <mergeCell ref="AJ13:AQ13"/>
    <mergeCell ref="A14:K17"/>
    <mergeCell ref="L14:O14"/>
    <mergeCell ref="T14:W14"/>
    <mergeCell ref="AB14:AE14"/>
    <mergeCell ref="AJ14:AM14"/>
    <mergeCell ref="L15:Q15"/>
    <mergeCell ref="T15:Y15"/>
    <mergeCell ref="AB15:AG15"/>
    <mergeCell ref="AJ15:AO15"/>
    <mergeCell ref="L16:O16"/>
    <mergeCell ref="T16:W16"/>
    <mergeCell ref="AB16:AE16"/>
    <mergeCell ref="L11:S11"/>
    <mergeCell ref="T11:AA11"/>
    <mergeCell ref="AB11:AI11"/>
    <mergeCell ref="AJ11:AQ11"/>
    <mergeCell ref="L12:S12"/>
    <mergeCell ref="T12:AA12"/>
    <mergeCell ref="AB12:AI12"/>
    <mergeCell ref="AJ12:AQ12"/>
    <mergeCell ref="AQ16:AQ17"/>
    <mergeCell ref="A32:AQ32"/>
    <mergeCell ref="A33:AQ36"/>
    <mergeCell ref="A6:AQ6"/>
    <mergeCell ref="AI1:AQ1"/>
    <mergeCell ref="AG2:AQ2"/>
    <mergeCell ref="AH3:AQ3"/>
    <mergeCell ref="A4:AQ4"/>
    <mergeCell ref="A5:AQ5"/>
    <mergeCell ref="A7:AQ7"/>
    <mergeCell ref="A8:AQ8"/>
    <mergeCell ref="A9:AQ9"/>
    <mergeCell ref="L10:S10"/>
    <mergeCell ref="T10:AA10"/>
    <mergeCell ref="AB10:AI10"/>
    <mergeCell ref="AJ10:AQ10"/>
  </mergeCells>
  <dataValidations count="18">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B10:AI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T10:AA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J10:AQ10">
      <formula1>INDIRECT(SUBSTITUTE(VLOOKUP(name1,AS1:AT138,2,FALSE),"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10:S10">
      <formula1>INDIRECT(SUBSTITUTE(VLOOKUP(name1,AS1:AT138,2,FALSE)," ",""))</formula1>
    </dataValidation>
    <dataValidation type="whole" allowBlank="1" showInputMessage="1" showErrorMessage="1" errorTitle="Maximum Deliverability Error" error="Maximum Deliverability must be a non-negative whole number. " sqref="L22:AQ22">
      <formula1>0</formula1>
      <formula2>99999999999999</formula2>
    </dataValidation>
    <dataValidation type="whole" allowBlank="1" showInputMessage="1" showErrorMessage="1" errorTitle="Invalid Data Entry" error="Please enter a non-negative whole number." sqref="L20:AQ21 L26:AQ30">
      <formula1>0</formula1>
      <formula2>9999999999999990</formula2>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11:AI11">
      <formula1>INDIRECT(SUBSTITUTE(VLOOKUP(__FNAME31,AU1:AV417,2,FALSE),"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11:AQ11">
      <formula1>INDIRECT(SUBSTITUTE(VLOOKUP(__FNAME32,AU1:AV417,2,FALSE),"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L13:S13">
      <formula1>INDIRECT(_FIPST29)</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13:AI13">
      <formula1>INDIRECT(_FIPST31)</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13:AQ13">
      <formula1>INDIRECT(_FIPST32)</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11:S11">
      <formula1>INDIRECT(SUBSTITUTE(VLOOKUP(__FNAME29,AU1:AV417,2,FALSE)," ",""))</formula1>
    </dataValidation>
    <dataValidation type="list" errorStyle="warning" allowBlank="1" showInputMessage="1" showErrorMessage="1" errorTitle="Location State Mismatch" error="The State you entered does not correlate to the Reservoir Name. If it is correct, click Yes." sqref="L12:S12">
      <formula1>INDIRECT(SUBSTITUTE(VLOOKUP(__RNAME29,AW1:AX279,2,FALSE)," ",""))</formula1>
    </dataValidation>
    <dataValidation type="list" errorStyle="warning" allowBlank="1" showInputMessage="1" showErrorMessage="1" errorTitle="Location State Mismatch" error="The State you entered does not correlate to the Reservoir Name. If it is correct, click Yes." sqref="AB12:AI12">
      <formula1>INDIRECT(SUBSTITUTE(VLOOKUP(__RNAME31,AW1:AX279,2,FALSE)," ",""))</formula1>
    </dataValidation>
    <dataValidation type="list" errorStyle="warning" allowBlank="1" showInputMessage="1" showErrorMessage="1" errorTitle="Location State Mismatch" error="The State you entered does not correlate to the Reservoir Name. If it is correct, click Yes." sqref="AJ12:AQ12">
      <formula1>INDIRECT(SUBSTITUTE(VLOOKUP(__RNAME32,AW1:AX279,2,FALSE),"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13:AA13">
      <formula1>INDIRECT(_FIPST30)</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11:AA11">
      <formula1>INDIRECT(SUBSTITUTE(VLOOKUP(__FNAME30,AU1:AV417,2,FALSE)," ",""))</formula1>
    </dataValidation>
    <dataValidation type="list" errorStyle="warning" allowBlank="1" showInputMessage="1" showErrorMessage="1" errorTitle="Location State Mismatch" error="The State you entered does not correlate to the Reservoir Name. If it is correct, click Yes." sqref="T12:AA12">
      <formula1>INDIRECT(SUBSTITUTE(VLOOKUP(__RNAME30,AW1:AX279,2,FALSE)," ",""))</formula1>
    </dataValidation>
  </dataValidations>
  <pageMargins left="0.7" right="0.7" top="0.75" bottom="0.75" header="0.3" footer="0.3"/>
  <pageSetup scale="7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'191'!$AT$67</xm:f>
          </x14:formula1>
          <xm:sqref>S14:S19 AA14:AA19 AI14:AI19 AQ14:AQ19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6"/>
  <sheetViews>
    <sheetView showGridLines="0" zoomScale="75" zoomScaleNormal="75" workbookViewId="0">
      <selection activeCell="A4" sqref="A4:AQ4"/>
    </sheetView>
  </sheetViews>
  <sheetFormatPr defaultRowHeight="12.75" x14ac:dyDescent="0.2"/>
  <cols>
    <col min="1" max="43" width="3.7109375" style="81" customWidth="1"/>
    <col min="44" max="44" width="9.140625" style="81"/>
    <col min="45" max="52" width="9.140625" style="81" hidden="1" customWidth="1"/>
    <col min="53" max="54" width="9.140625" style="81" customWidth="1"/>
    <col min="55" max="16384" width="9.140625" style="81"/>
  </cols>
  <sheetData>
    <row r="1" spans="1:51" ht="27" customHeight="1" x14ac:dyDescent="0.3">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188" t="s">
        <v>2113</v>
      </c>
      <c r="AJ1" s="188"/>
      <c r="AK1" s="188"/>
      <c r="AL1" s="188"/>
      <c r="AM1" s="188"/>
      <c r="AN1" s="188"/>
      <c r="AO1" s="188"/>
      <c r="AP1" s="188"/>
      <c r="AQ1" s="189"/>
      <c r="AS1" s="98" t="s">
        <v>2695</v>
      </c>
      <c r="AT1" s="99" t="s">
        <v>2695</v>
      </c>
      <c r="AU1" s="98" t="s">
        <v>2117</v>
      </c>
      <c r="AV1" s="98" t="s">
        <v>2117</v>
      </c>
      <c r="AW1" s="100" t="s">
        <v>4003</v>
      </c>
      <c r="AX1" s="100" t="s">
        <v>3455</v>
      </c>
      <c r="AY1" s="1"/>
    </row>
    <row r="2" spans="1:51" ht="20.25"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90" t="s">
        <v>4095</v>
      </c>
      <c r="AH2" s="190"/>
      <c r="AI2" s="190"/>
      <c r="AJ2" s="190"/>
      <c r="AK2" s="190"/>
      <c r="AL2" s="190"/>
      <c r="AM2" s="190"/>
      <c r="AN2" s="190"/>
      <c r="AO2" s="190"/>
      <c r="AP2" s="190"/>
      <c r="AQ2" s="191"/>
      <c r="AS2" s="100" t="s">
        <v>2823</v>
      </c>
      <c r="AT2" s="101" t="s">
        <v>2701</v>
      </c>
      <c r="AU2" s="100" t="s">
        <v>3999</v>
      </c>
      <c r="AV2" s="100" t="s">
        <v>3417</v>
      </c>
      <c r="AW2" s="100" t="s">
        <v>4004</v>
      </c>
      <c r="AX2" s="101" t="s">
        <v>3511</v>
      </c>
      <c r="AY2" s="1"/>
    </row>
    <row r="3" spans="1:51" ht="20.25"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90" t="s">
        <v>4103</v>
      </c>
      <c r="AI3" s="190"/>
      <c r="AJ3" s="190"/>
      <c r="AK3" s="190"/>
      <c r="AL3" s="190"/>
      <c r="AM3" s="190"/>
      <c r="AN3" s="190"/>
      <c r="AO3" s="190"/>
      <c r="AP3" s="190"/>
      <c r="AQ3" s="191"/>
      <c r="AS3" s="98" t="s">
        <v>2701</v>
      </c>
      <c r="AT3" s="99" t="s">
        <v>2701</v>
      </c>
      <c r="AU3" s="98" t="s">
        <v>2118</v>
      </c>
      <c r="AV3" s="98" t="s">
        <v>2118</v>
      </c>
      <c r="AW3" s="100" t="s">
        <v>4005</v>
      </c>
      <c r="AX3" s="100" t="s">
        <v>3456</v>
      </c>
      <c r="AY3" s="1"/>
    </row>
    <row r="4" spans="1:51" ht="18" customHeight="1" x14ac:dyDescent="0.3">
      <c r="A4" s="182" t="s">
        <v>2035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S4" s="98" t="s">
        <v>2685</v>
      </c>
      <c r="AT4" s="99" t="s">
        <v>2685</v>
      </c>
      <c r="AU4" s="98" t="s">
        <v>2119</v>
      </c>
      <c r="AV4" s="98" t="s">
        <v>2119</v>
      </c>
      <c r="AW4" s="100" t="s">
        <v>4006</v>
      </c>
      <c r="AX4" s="100" t="s">
        <v>3420</v>
      </c>
      <c r="AY4" s="1"/>
    </row>
    <row r="5" spans="1:51" ht="18" customHeight="1" x14ac:dyDescent="0.3">
      <c r="A5" s="182" t="s">
        <v>2105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S5" s="98" t="s">
        <v>2665</v>
      </c>
      <c r="AT5" s="98" t="s">
        <v>2665</v>
      </c>
      <c r="AU5" s="98" t="s">
        <v>2120</v>
      </c>
      <c r="AV5" s="98" t="s">
        <v>2120</v>
      </c>
      <c r="AW5" s="100" t="s">
        <v>2514</v>
      </c>
      <c r="AX5" s="100" t="s">
        <v>3457</v>
      </c>
      <c r="AY5" s="1"/>
    </row>
    <row r="6" spans="1:51" ht="18" customHeight="1" thickBot="1" x14ac:dyDescent="0.35">
      <c r="A6" s="185" t="s">
        <v>4093</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S6" s="98" t="s">
        <v>2679</v>
      </c>
      <c r="AT6" s="98" t="s">
        <v>2679</v>
      </c>
      <c r="AU6" s="98" t="s">
        <v>2121</v>
      </c>
      <c r="AV6" s="98" t="s">
        <v>2121</v>
      </c>
      <c r="AW6" s="100" t="s">
        <v>4007</v>
      </c>
      <c r="AX6" s="101" t="s">
        <v>3413</v>
      </c>
      <c r="AY6" s="1"/>
    </row>
    <row r="7" spans="1:51" ht="18.75" thickTop="1" x14ac:dyDescent="0.25">
      <c r="A7" s="242" t="s">
        <v>4100</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4"/>
      <c r="AS7" s="100" t="s">
        <v>2726</v>
      </c>
      <c r="AT7" s="101" t="s">
        <v>3386</v>
      </c>
      <c r="AU7" s="100" t="s">
        <v>3997</v>
      </c>
      <c r="AV7" s="101" t="s">
        <v>3403</v>
      </c>
      <c r="AW7" s="98" t="s">
        <v>2532</v>
      </c>
      <c r="AX7" s="98" t="s">
        <v>2532</v>
      </c>
      <c r="AY7" s="1"/>
    </row>
    <row r="8" spans="1:51" ht="18.75" customHeight="1" x14ac:dyDescent="0.25">
      <c r="A8" s="233" t="s">
        <v>2100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5"/>
      <c r="AS8" s="98" t="s">
        <v>3120</v>
      </c>
      <c r="AT8" s="99" t="s">
        <v>3120</v>
      </c>
      <c r="AU8" s="98" t="s">
        <v>2122</v>
      </c>
      <c r="AV8" s="98" t="s">
        <v>2122</v>
      </c>
      <c r="AW8" s="100" t="s">
        <v>2118</v>
      </c>
      <c r="AX8" s="101" t="s">
        <v>3397</v>
      </c>
      <c r="AY8" s="1"/>
    </row>
    <row r="9" spans="1:51" ht="9" customHeight="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2"/>
      <c r="AS9" s="98" t="s">
        <v>2712</v>
      </c>
      <c r="AT9" s="98" t="s">
        <v>2712</v>
      </c>
      <c r="AU9" s="98" t="s">
        <v>2123</v>
      </c>
      <c r="AV9" s="98" t="s">
        <v>2123</v>
      </c>
      <c r="AW9" s="100" t="s">
        <v>4008</v>
      </c>
      <c r="AX9" s="100" t="s">
        <v>3470</v>
      </c>
      <c r="AY9" s="1"/>
    </row>
    <row r="10" spans="1:51" ht="21" customHeight="1" x14ac:dyDescent="0.25">
      <c r="A10" s="14" t="s">
        <v>2022</v>
      </c>
      <c r="B10" s="15"/>
      <c r="C10" s="15"/>
      <c r="D10" s="15"/>
      <c r="E10" s="15"/>
      <c r="F10" s="15"/>
      <c r="G10" s="15"/>
      <c r="H10" s="15"/>
      <c r="I10" s="15"/>
      <c r="J10" s="15"/>
      <c r="K10" s="16"/>
      <c r="L10" s="166"/>
      <c r="M10" s="168"/>
      <c r="N10" s="168"/>
      <c r="O10" s="168"/>
      <c r="P10" s="168"/>
      <c r="Q10" s="168"/>
      <c r="R10" s="168"/>
      <c r="S10" s="169"/>
      <c r="T10" s="166"/>
      <c r="U10" s="168"/>
      <c r="V10" s="168"/>
      <c r="W10" s="168"/>
      <c r="X10" s="168"/>
      <c r="Y10" s="168"/>
      <c r="Z10" s="168"/>
      <c r="AA10" s="169"/>
      <c r="AB10" s="166"/>
      <c r="AC10" s="168"/>
      <c r="AD10" s="168"/>
      <c r="AE10" s="168"/>
      <c r="AF10" s="168"/>
      <c r="AG10" s="168"/>
      <c r="AH10" s="168"/>
      <c r="AI10" s="169"/>
      <c r="AJ10" s="166"/>
      <c r="AK10" s="168"/>
      <c r="AL10" s="168"/>
      <c r="AM10" s="168"/>
      <c r="AN10" s="168"/>
      <c r="AO10" s="168"/>
      <c r="AP10" s="168"/>
      <c r="AQ10" s="169"/>
      <c r="AS10" s="98" t="s">
        <v>2738</v>
      </c>
      <c r="AT10" s="98" t="s">
        <v>2738</v>
      </c>
      <c r="AU10" s="98" t="s">
        <v>2124</v>
      </c>
      <c r="AV10" s="99" t="s">
        <v>2124</v>
      </c>
      <c r="AW10" s="98" t="s">
        <v>2575</v>
      </c>
      <c r="AX10" s="98" t="s">
        <v>2575</v>
      </c>
      <c r="AY10" s="1"/>
    </row>
    <row r="11" spans="1:51" ht="21" customHeight="1" x14ac:dyDescent="0.25">
      <c r="A11" s="14" t="s">
        <v>2023</v>
      </c>
      <c r="B11" s="15"/>
      <c r="C11" s="15"/>
      <c r="D11" s="15"/>
      <c r="E11" s="15"/>
      <c r="F11" s="15"/>
      <c r="G11" s="15"/>
      <c r="H11" s="15"/>
      <c r="I11" s="15"/>
      <c r="J11" s="15"/>
      <c r="K11" s="16"/>
      <c r="L11" s="166"/>
      <c r="M11" s="279"/>
      <c r="N11" s="279"/>
      <c r="O11" s="279"/>
      <c r="P11" s="279"/>
      <c r="Q11" s="279"/>
      <c r="R11" s="279"/>
      <c r="S11" s="279"/>
      <c r="T11" s="166"/>
      <c r="U11" s="168"/>
      <c r="V11" s="168"/>
      <c r="W11" s="168"/>
      <c r="X11" s="168"/>
      <c r="Y11" s="168"/>
      <c r="Z11" s="168"/>
      <c r="AA11" s="169"/>
      <c r="AB11" s="166"/>
      <c r="AC11" s="168"/>
      <c r="AD11" s="168"/>
      <c r="AE11" s="168"/>
      <c r="AF11" s="168"/>
      <c r="AG11" s="168"/>
      <c r="AH11" s="168"/>
      <c r="AI11" s="169"/>
      <c r="AJ11" s="166"/>
      <c r="AK11" s="168"/>
      <c r="AL11" s="168"/>
      <c r="AM11" s="168"/>
      <c r="AN11" s="168"/>
      <c r="AO11" s="168"/>
      <c r="AP11" s="168"/>
      <c r="AQ11" s="169"/>
      <c r="AS11" s="98" t="s">
        <v>2741</v>
      </c>
      <c r="AT11" s="98" t="s">
        <v>2741</v>
      </c>
      <c r="AU11" s="98" t="s">
        <v>2125</v>
      </c>
      <c r="AV11" s="98" t="s">
        <v>2125</v>
      </c>
      <c r="AW11" s="98" t="s">
        <v>2594</v>
      </c>
      <c r="AX11" s="98" t="s">
        <v>2594</v>
      </c>
      <c r="AY11" s="1"/>
    </row>
    <row r="12" spans="1:51" ht="21" customHeight="1" x14ac:dyDescent="0.25">
      <c r="A12" s="14" t="s">
        <v>2107</v>
      </c>
      <c r="B12" s="15"/>
      <c r="C12" s="15"/>
      <c r="D12" s="15"/>
      <c r="E12" s="15"/>
      <c r="F12" s="15"/>
      <c r="G12" s="15"/>
      <c r="H12" s="15"/>
      <c r="I12" s="15"/>
      <c r="J12" s="15"/>
      <c r="K12" s="16"/>
      <c r="L12" s="166"/>
      <c r="M12" s="279"/>
      <c r="N12" s="279"/>
      <c r="O12" s="279"/>
      <c r="P12" s="279"/>
      <c r="Q12" s="279"/>
      <c r="R12" s="279"/>
      <c r="S12" s="279"/>
      <c r="T12" s="166"/>
      <c r="U12" s="168"/>
      <c r="V12" s="168"/>
      <c r="W12" s="168"/>
      <c r="X12" s="168"/>
      <c r="Y12" s="168"/>
      <c r="Z12" s="168"/>
      <c r="AA12" s="169"/>
      <c r="AB12" s="166"/>
      <c r="AC12" s="168"/>
      <c r="AD12" s="168"/>
      <c r="AE12" s="168"/>
      <c r="AF12" s="168"/>
      <c r="AG12" s="168"/>
      <c r="AH12" s="168"/>
      <c r="AI12" s="169"/>
      <c r="AJ12" s="166"/>
      <c r="AK12" s="168"/>
      <c r="AL12" s="168"/>
      <c r="AM12" s="168"/>
      <c r="AN12" s="168"/>
      <c r="AO12" s="168"/>
      <c r="AP12" s="168"/>
      <c r="AQ12" s="169"/>
      <c r="AS12" s="98" t="s">
        <v>2743</v>
      </c>
      <c r="AT12" s="98" t="s">
        <v>2743</v>
      </c>
      <c r="AU12" s="98" t="s">
        <v>2126</v>
      </c>
      <c r="AV12" s="98" t="s">
        <v>2126</v>
      </c>
      <c r="AW12" s="102" t="s">
        <v>3974</v>
      </c>
      <c r="AX12" s="102" t="s">
        <v>3974</v>
      </c>
      <c r="AY12" s="1"/>
    </row>
    <row r="13" spans="1:51" ht="21" customHeight="1" x14ac:dyDescent="0.25">
      <c r="A13" s="66" t="s">
        <v>2108</v>
      </c>
      <c r="B13" s="67"/>
      <c r="C13" s="67"/>
      <c r="D13" s="67"/>
      <c r="E13" s="67"/>
      <c r="F13" s="67"/>
      <c r="G13" s="67"/>
      <c r="H13" s="67"/>
      <c r="I13" s="67"/>
      <c r="J13" s="67"/>
      <c r="K13" s="67"/>
      <c r="L13" s="166"/>
      <c r="M13" s="279"/>
      <c r="N13" s="279"/>
      <c r="O13" s="279"/>
      <c r="P13" s="279"/>
      <c r="Q13" s="279"/>
      <c r="R13" s="279"/>
      <c r="S13" s="279"/>
      <c r="T13" s="166"/>
      <c r="U13" s="167"/>
      <c r="V13" s="167"/>
      <c r="W13" s="167"/>
      <c r="X13" s="167"/>
      <c r="Y13" s="167"/>
      <c r="Z13" s="167"/>
      <c r="AA13" s="167"/>
      <c r="AB13" s="166"/>
      <c r="AC13" s="167"/>
      <c r="AD13" s="167"/>
      <c r="AE13" s="167"/>
      <c r="AF13" s="167"/>
      <c r="AG13" s="167"/>
      <c r="AH13" s="167"/>
      <c r="AI13" s="167"/>
      <c r="AJ13" s="166"/>
      <c r="AK13" s="167"/>
      <c r="AL13" s="167"/>
      <c r="AM13" s="167"/>
      <c r="AN13" s="167"/>
      <c r="AO13" s="167"/>
      <c r="AP13" s="167"/>
      <c r="AQ13" s="170"/>
      <c r="AS13" s="98" t="s">
        <v>3209</v>
      </c>
      <c r="AT13" s="98" t="s">
        <v>3209</v>
      </c>
      <c r="AU13" s="98" t="s">
        <v>2127</v>
      </c>
      <c r="AV13" s="98" t="s">
        <v>2127</v>
      </c>
      <c r="AW13" s="100" t="s">
        <v>4009</v>
      </c>
      <c r="AX13" s="100" t="s">
        <v>3427</v>
      </c>
      <c r="AY13" s="1"/>
    </row>
    <row r="14" spans="1:51" ht="20.100000000000001" customHeight="1" x14ac:dyDescent="0.25">
      <c r="A14" s="130" t="s">
        <v>4096</v>
      </c>
      <c r="B14" s="131"/>
      <c r="C14" s="131"/>
      <c r="D14" s="131"/>
      <c r="E14" s="131"/>
      <c r="F14" s="131"/>
      <c r="G14" s="131"/>
      <c r="H14" s="131"/>
      <c r="I14" s="131"/>
      <c r="J14" s="131"/>
      <c r="K14" s="132"/>
      <c r="L14" s="147" t="s">
        <v>2101</v>
      </c>
      <c r="M14" s="148"/>
      <c r="N14" s="148"/>
      <c r="O14" s="148"/>
      <c r="P14" s="51"/>
      <c r="Q14" s="52"/>
      <c r="R14" s="78"/>
      <c r="S14" s="74"/>
      <c r="T14" s="147" t="s">
        <v>2101</v>
      </c>
      <c r="U14" s="148"/>
      <c r="V14" s="148"/>
      <c r="W14" s="148"/>
      <c r="X14" s="51"/>
      <c r="Y14" s="52"/>
      <c r="Z14" s="78"/>
      <c r="AA14" s="74"/>
      <c r="AB14" s="147" t="s">
        <v>2101</v>
      </c>
      <c r="AC14" s="148"/>
      <c r="AD14" s="148"/>
      <c r="AE14" s="148"/>
      <c r="AF14" s="51"/>
      <c r="AG14" s="52"/>
      <c r="AH14" s="78"/>
      <c r="AI14" s="74"/>
      <c r="AJ14" s="147" t="s">
        <v>2101</v>
      </c>
      <c r="AK14" s="148"/>
      <c r="AL14" s="148"/>
      <c r="AM14" s="148"/>
      <c r="AN14" s="51"/>
      <c r="AO14" s="52"/>
      <c r="AP14" s="78"/>
      <c r="AQ14" s="74"/>
      <c r="AS14" s="98" t="s">
        <v>3157</v>
      </c>
      <c r="AT14" s="98" t="s">
        <v>3157</v>
      </c>
      <c r="AU14" s="98" t="s">
        <v>2128</v>
      </c>
      <c r="AV14" s="98" t="s">
        <v>2128</v>
      </c>
      <c r="AW14" s="98" t="s">
        <v>2643</v>
      </c>
      <c r="AX14" s="99" t="s">
        <v>2643</v>
      </c>
      <c r="AY14" s="1"/>
    </row>
    <row r="15" spans="1:51" ht="20.100000000000001" customHeight="1" x14ac:dyDescent="0.25">
      <c r="A15" s="133"/>
      <c r="B15" s="134"/>
      <c r="C15" s="134"/>
      <c r="D15" s="134"/>
      <c r="E15" s="134"/>
      <c r="F15" s="134"/>
      <c r="G15" s="134"/>
      <c r="H15" s="134"/>
      <c r="I15" s="134"/>
      <c r="J15" s="134"/>
      <c r="K15" s="135"/>
      <c r="L15" s="139" t="s">
        <v>2103</v>
      </c>
      <c r="M15" s="153"/>
      <c r="N15" s="153"/>
      <c r="O15" s="153"/>
      <c r="P15" s="153"/>
      <c r="Q15" s="153"/>
      <c r="R15" s="79"/>
      <c r="S15" s="74"/>
      <c r="T15" s="139" t="s">
        <v>2103</v>
      </c>
      <c r="U15" s="153"/>
      <c r="V15" s="153"/>
      <c r="W15" s="153"/>
      <c r="X15" s="153"/>
      <c r="Y15" s="153"/>
      <c r="Z15" s="79"/>
      <c r="AA15" s="74"/>
      <c r="AB15" s="139" t="s">
        <v>2103</v>
      </c>
      <c r="AC15" s="153"/>
      <c r="AD15" s="153"/>
      <c r="AE15" s="153"/>
      <c r="AF15" s="153"/>
      <c r="AG15" s="153"/>
      <c r="AH15" s="79"/>
      <c r="AI15" s="74"/>
      <c r="AJ15" s="139" t="s">
        <v>2103</v>
      </c>
      <c r="AK15" s="153"/>
      <c r="AL15" s="153"/>
      <c r="AM15" s="153"/>
      <c r="AN15" s="153"/>
      <c r="AO15" s="153"/>
      <c r="AP15" s="79"/>
      <c r="AQ15" s="74"/>
      <c r="AS15" s="98" t="s">
        <v>2776</v>
      </c>
      <c r="AT15" s="98" t="s">
        <v>2776</v>
      </c>
      <c r="AU15" s="98" t="s">
        <v>2129</v>
      </c>
      <c r="AV15" s="98" t="s">
        <v>2129</v>
      </c>
      <c r="AW15" s="98" t="s">
        <v>2552</v>
      </c>
      <c r="AX15" s="98" t="s">
        <v>2552</v>
      </c>
      <c r="AY15" s="1"/>
    </row>
    <row r="16" spans="1:51" ht="18" customHeight="1" x14ac:dyDescent="0.25">
      <c r="A16" s="133"/>
      <c r="B16" s="134"/>
      <c r="C16" s="134"/>
      <c r="D16" s="134"/>
      <c r="E16" s="134"/>
      <c r="F16" s="134"/>
      <c r="G16" s="134"/>
      <c r="H16" s="134"/>
      <c r="I16" s="134"/>
      <c r="J16" s="134"/>
      <c r="K16" s="135"/>
      <c r="L16" s="139" t="s">
        <v>2102</v>
      </c>
      <c r="M16" s="140"/>
      <c r="N16" s="140"/>
      <c r="O16" s="140"/>
      <c r="P16" s="114"/>
      <c r="Q16" s="114"/>
      <c r="R16" s="120"/>
      <c r="S16" s="171"/>
      <c r="T16" s="139" t="s">
        <v>2102</v>
      </c>
      <c r="U16" s="140"/>
      <c r="V16" s="140"/>
      <c r="W16" s="140"/>
      <c r="X16" s="114"/>
      <c r="Y16" s="114"/>
      <c r="Z16" s="120"/>
      <c r="AA16" s="171"/>
      <c r="AB16" s="139" t="s">
        <v>2102</v>
      </c>
      <c r="AC16" s="140"/>
      <c r="AD16" s="140"/>
      <c r="AE16" s="140"/>
      <c r="AF16" s="114"/>
      <c r="AG16" s="114"/>
      <c r="AH16" s="120"/>
      <c r="AI16" s="171"/>
      <c r="AJ16" s="139" t="s">
        <v>2102</v>
      </c>
      <c r="AK16" s="140"/>
      <c r="AL16" s="140"/>
      <c r="AM16" s="140"/>
      <c r="AN16" s="114"/>
      <c r="AO16" s="114"/>
      <c r="AP16" s="120"/>
      <c r="AQ16" s="171"/>
      <c r="AS16" s="98" t="s">
        <v>2677</v>
      </c>
      <c r="AT16" s="98" t="s">
        <v>2677</v>
      </c>
      <c r="AU16" s="98" t="s">
        <v>2130</v>
      </c>
      <c r="AV16" s="98" t="s">
        <v>2130</v>
      </c>
      <c r="AW16" s="98" t="s">
        <v>2511</v>
      </c>
      <c r="AX16" s="98" t="s">
        <v>2511</v>
      </c>
      <c r="AY16" s="3"/>
    </row>
    <row r="17" spans="1:51" ht="2.1" customHeight="1" x14ac:dyDescent="0.25">
      <c r="A17" s="136"/>
      <c r="B17" s="137"/>
      <c r="C17" s="137"/>
      <c r="D17" s="137"/>
      <c r="E17" s="137"/>
      <c r="F17" s="137"/>
      <c r="G17" s="137"/>
      <c r="H17" s="137"/>
      <c r="I17" s="137"/>
      <c r="J17" s="137"/>
      <c r="K17" s="138"/>
      <c r="L17" s="141"/>
      <c r="M17" s="142"/>
      <c r="N17" s="142"/>
      <c r="O17" s="142"/>
      <c r="P17" s="1"/>
      <c r="Q17" s="1"/>
      <c r="R17" s="80"/>
      <c r="S17" s="172"/>
      <c r="T17" s="141"/>
      <c r="U17" s="142"/>
      <c r="V17" s="142"/>
      <c r="W17" s="142"/>
      <c r="X17" s="1"/>
      <c r="Y17" s="1"/>
      <c r="Z17" s="80"/>
      <c r="AA17" s="172"/>
      <c r="AB17" s="141"/>
      <c r="AC17" s="142"/>
      <c r="AD17" s="142"/>
      <c r="AE17" s="142"/>
      <c r="AF17" s="1"/>
      <c r="AG17" s="1"/>
      <c r="AH17" s="80"/>
      <c r="AI17" s="172"/>
      <c r="AJ17" s="141"/>
      <c r="AK17" s="142"/>
      <c r="AL17" s="142"/>
      <c r="AM17" s="142"/>
      <c r="AN17" s="1"/>
      <c r="AO17" s="1"/>
      <c r="AP17" s="80"/>
      <c r="AQ17" s="172"/>
      <c r="AS17" s="98" t="s">
        <v>2782</v>
      </c>
      <c r="AT17" s="98" t="s">
        <v>2782</v>
      </c>
      <c r="AU17" s="98" t="s">
        <v>2131</v>
      </c>
      <c r="AV17" s="98" t="s">
        <v>2131</v>
      </c>
      <c r="AW17" s="100" t="s">
        <v>4010</v>
      </c>
      <c r="AX17" s="100" t="s">
        <v>3438</v>
      </c>
      <c r="AY17" s="3"/>
    </row>
    <row r="18" spans="1:51" ht="20.100000000000001" customHeight="1" x14ac:dyDescent="0.25">
      <c r="A18" s="130" t="s">
        <v>4097</v>
      </c>
      <c r="B18" s="131"/>
      <c r="C18" s="131"/>
      <c r="D18" s="131"/>
      <c r="E18" s="131"/>
      <c r="F18" s="131"/>
      <c r="G18" s="131"/>
      <c r="H18" s="131"/>
      <c r="I18" s="131"/>
      <c r="J18" s="131"/>
      <c r="K18" s="132"/>
      <c r="L18" s="147" t="s">
        <v>2106</v>
      </c>
      <c r="M18" s="148"/>
      <c r="N18" s="148"/>
      <c r="O18" s="148"/>
      <c r="P18" s="151"/>
      <c r="Q18" s="151"/>
      <c r="R18" s="152"/>
      <c r="S18" s="74"/>
      <c r="T18" s="147" t="s">
        <v>2106</v>
      </c>
      <c r="U18" s="148"/>
      <c r="V18" s="148"/>
      <c r="W18" s="148"/>
      <c r="X18" s="51"/>
      <c r="Y18" s="52"/>
      <c r="Z18" s="78"/>
      <c r="AA18" s="74"/>
      <c r="AB18" s="147" t="s">
        <v>2106</v>
      </c>
      <c r="AC18" s="148"/>
      <c r="AD18" s="148"/>
      <c r="AE18" s="148"/>
      <c r="AF18" s="51"/>
      <c r="AG18" s="52"/>
      <c r="AH18" s="78"/>
      <c r="AI18" s="74"/>
      <c r="AJ18" s="147" t="s">
        <v>2106</v>
      </c>
      <c r="AK18" s="148"/>
      <c r="AL18" s="148"/>
      <c r="AM18" s="148"/>
      <c r="AN18" s="51"/>
      <c r="AO18" s="52"/>
      <c r="AP18" s="78"/>
      <c r="AQ18" s="74"/>
      <c r="AS18" s="100" t="s">
        <v>3992</v>
      </c>
      <c r="AT18" s="101" t="s">
        <v>3405</v>
      </c>
      <c r="AU18" s="98" t="s">
        <v>2132</v>
      </c>
      <c r="AV18" s="98" t="s">
        <v>2132</v>
      </c>
      <c r="AW18" s="100" t="s">
        <v>2655</v>
      </c>
      <c r="AX18" s="100" t="s">
        <v>3501</v>
      </c>
      <c r="AY18" s="3"/>
    </row>
    <row r="19" spans="1:51" ht="20.100000000000001" customHeight="1" x14ac:dyDescent="0.25">
      <c r="A19" s="144"/>
      <c r="B19" s="145"/>
      <c r="C19" s="145"/>
      <c r="D19" s="145"/>
      <c r="E19" s="145"/>
      <c r="F19" s="145"/>
      <c r="G19" s="145"/>
      <c r="H19" s="145"/>
      <c r="I19" s="145"/>
      <c r="J19" s="145"/>
      <c r="K19" s="146"/>
      <c r="L19" s="141" t="s">
        <v>2109</v>
      </c>
      <c r="M19" s="143"/>
      <c r="N19" s="143"/>
      <c r="O19" s="143"/>
      <c r="P19" s="143"/>
      <c r="Q19" s="143"/>
      <c r="R19" s="143"/>
      <c r="S19" s="74"/>
      <c r="T19" s="141" t="s">
        <v>2109</v>
      </c>
      <c r="U19" s="143"/>
      <c r="V19" s="143"/>
      <c r="W19" s="143"/>
      <c r="X19" s="143"/>
      <c r="Y19" s="143"/>
      <c r="Z19" s="143"/>
      <c r="AA19" s="74"/>
      <c r="AB19" s="141" t="s">
        <v>2109</v>
      </c>
      <c r="AC19" s="143"/>
      <c r="AD19" s="143"/>
      <c r="AE19" s="143"/>
      <c r="AF19" s="143"/>
      <c r="AG19" s="143"/>
      <c r="AH19" s="143"/>
      <c r="AI19" s="74"/>
      <c r="AJ19" s="141" t="s">
        <v>2109</v>
      </c>
      <c r="AK19" s="143"/>
      <c r="AL19" s="143"/>
      <c r="AM19" s="143"/>
      <c r="AN19" s="143"/>
      <c r="AO19" s="143"/>
      <c r="AP19" s="143"/>
      <c r="AQ19" s="74"/>
      <c r="AS19" s="98" t="s">
        <v>3284</v>
      </c>
      <c r="AT19" s="98" t="s">
        <v>3284</v>
      </c>
      <c r="AU19" s="98" t="s">
        <v>2133</v>
      </c>
      <c r="AV19" s="98" t="s">
        <v>2133</v>
      </c>
      <c r="AW19" s="98" t="s">
        <v>2570</v>
      </c>
      <c r="AX19" s="98" t="s">
        <v>2570</v>
      </c>
      <c r="AY19" s="1"/>
    </row>
    <row r="20" spans="1:51" ht="21" customHeight="1" x14ac:dyDescent="0.25">
      <c r="A20" s="161" t="s">
        <v>2110</v>
      </c>
      <c r="B20" s="162"/>
      <c r="C20" s="162"/>
      <c r="D20" s="162"/>
      <c r="E20" s="162"/>
      <c r="F20" s="162"/>
      <c r="G20" s="162"/>
      <c r="H20" s="162"/>
      <c r="I20" s="162"/>
      <c r="J20" s="162"/>
      <c r="K20" s="163"/>
      <c r="L20" s="149"/>
      <c r="M20" s="150"/>
      <c r="N20" s="150"/>
      <c r="O20" s="150"/>
      <c r="P20" s="150"/>
      <c r="Q20" s="150"/>
      <c r="R20" s="150"/>
      <c r="S20" s="150"/>
      <c r="T20" s="149"/>
      <c r="U20" s="150"/>
      <c r="V20" s="150"/>
      <c r="W20" s="150"/>
      <c r="X20" s="150"/>
      <c r="Y20" s="150"/>
      <c r="Z20" s="150"/>
      <c r="AA20" s="150"/>
      <c r="AB20" s="149"/>
      <c r="AC20" s="150"/>
      <c r="AD20" s="150"/>
      <c r="AE20" s="150"/>
      <c r="AF20" s="150"/>
      <c r="AG20" s="150"/>
      <c r="AH20" s="150"/>
      <c r="AI20" s="150"/>
      <c r="AJ20" s="149"/>
      <c r="AK20" s="150"/>
      <c r="AL20" s="150"/>
      <c r="AM20" s="150"/>
      <c r="AN20" s="150"/>
      <c r="AO20" s="150"/>
      <c r="AP20" s="150"/>
      <c r="AQ20" s="154"/>
      <c r="AS20" s="98" t="s">
        <v>3334</v>
      </c>
      <c r="AT20" s="98" t="s">
        <v>3334</v>
      </c>
      <c r="AU20" s="98" t="s">
        <v>2134</v>
      </c>
      <c r="AV20" s="98" t="s">
        <v>2134</v>
      </c>
      <c r="AW20" s="98" t="s">
        <v>2140</v>
      </c>
      <c r="AX20" s="98" t="s">
        <v>2140</v>
      </c>
      <c r="AY20" s="1"/>
    </row>
    <row r="21" spans="1:51" ht="21" customHeight="1" x14ac:dyDescent="0.25">
      <c r="A21" s="53" t="s">
        <v>2111</v>
      </c>
      <c r="B21" s="54"/>
      <c r="C21" s="54"/>
      <c r="D21" s="54"/>
      <c r="E21" s="54"/>
      <c r="F21" s="54"/>
      <c r="G21" s="54"/>
      <c r="H21" s="54"/>
      <c r="I21" s="54"/>
      <c r="J21" s="54"/>
      <c r="K21" s="54"/>
      <c r="L21" s="149"/>
      <c r="M21" s="150"/>
      <c r="N21" s="150"/>
      <c r="O21" s="150"/>
      <c r="P21" s="150"/>
      <c r="Q21" s="150"/>
      <c r="R21" s="150"/>
      <c r="S21" s="150"/>
      <c r="T21" s="149"/>
      <c r="U21" s="150"/>
      <c r="V21" s="150"/>
      <c r="W21" s="150"/>
      <c r="X21" s="150"/>
      <c r="Y21" s="150"/>
      <c r="Z21" s="150"/>
      <c r="AA21" s="150"/>
      <c r="AB21" s="149"/>
      <c r="AC21" s="150"/>
      <c r="AD21" s="150"/>
      <c r="AE21" s="150"/>
      <c r="AF21" s="150"/>
      <c r="AG21" s="150"/>
      <c r="AH21" s="150"/>
      <c r="AI21" s="150"/>
      <c r="AJ21" s="149"/>
      <c r="AK21" s="150"/>
      <c r="AL21" s="150"/>
      <c r="AM21" s="150"/>
      <c r="AN21" s="150"/>
      <c r="AO21" s="150"/>
      <c r="AP21" s="150"/>
      <c r="AQ21" s="154"/>
      <c r="AS21" s="98" t="s">
        <v>4064</v>
      </c>
      <c r="AT21" s="98" t="s">
        <v>3290</v>
      </c>
      <c r="AU21" s="98" t="s">
        <v>2135</v>
      </c>
      <c r="AV21" s="98" t="s">
        <v>2135</v>
      </c>
      <c r="AW21" s="100" t="s">
        <v>2140</v>
      </c>
      <c r="AX21" s="100" t="s">
        <v>3497</v>
      </c>
      <c r="AY21" s="1"/>
    </row>
    <row r="22" spans="1:51" ht="21" customHeight="1" x14ac:dyDescent="0.25">
      <c r="A22" s="53" t="s">
        <v>2112</v>
      </c>
      <c r="B22" s="54"/>
      <c r="C22" s="54"/>
      <c r="D22" s="54"/>
      <c r="E22" s="54"/>
      <c r="F22" s="54"/>
      <c r="G22" s="54"/>
      <c r="H22" s="54"/>
      <c r="I22" s="54"/>
      <c r="J22" s="54"/>
      <c r="K22" s="54"/>
      <c r="L22" s="149"/>
      <c r="M22" s="150"/>
      <c r="N22" s="150"/>
      <c r="O22" s="150"/>
      <c r="P22" s="150"/>
      <c r="Q22" s="150"/>
      <c r="R22" s="150"/>
      <c r="S22" s="150"/>
      <c r="T22" s="149"/>
      <c r="U22" s="150"/>
      <c r="V22" s="150"/>
      <c r="W22" s="150"/>
      <c r="X22" s="150"/>
      <c r="Y22" s="150"/>
      <c r="Z22" s="150"/>
      <c r="AA22" s="150"/>
      <c r="AB22" s="149"/>
      <c r="AC22" s="150"/>
      <c r="AD22" s="150"/>
      <c r="AE22" s="150"/>
      <c r="AF22" s="150"/>
      <c r="AG22" s="150"/>
      <c r="AH22" s="150"/>
      <c r="AI22" s="150"/>
      <c r="AJ22" s="149"/>
      <c r="AK22" s="150"/>
      <c r="AL22" s="150"/>
      <c r="AM22" s="150"/>
      <c r="AN22" s="150"/>
      <c r="AO22" s="150"/>
      <c r="AP22" s="150"/>
      <c r="AQ22" s="154"/>
      <c r="AS22" s="98" t="s">
        <v>3218</v>
      </c>
      <c r="AT22" s="98" t="s">
        <v>3218</v>
      </c>
      <c r="AU22" s="98" t="s">
        <v>2136</v>
      </c>
      <c r="AV22" s="98" t="s">
        <v>2136</v>
      </c>
      <c r="AW22" s="102" t="s">
        <v>3989</v>
      </c>
      <c r="AX22" s="102" t="s">
        <v>3989</v>
      </c>
      <c r="AY22" s="1"/>
    </row>
    <row r="23" spans="1:51" ht="6.75" customHeight="1" x14ac:dyDescent="0.25">
      <c r="A23" s="55"/>
      <c r="B23" s="56"/>
      <c r="C23" s="56"/>
      <c r="D23" s="56"/>
      <c r="E23" s="56"/>
      <c r="F23" s="56"/>
      <c r="G23" s="56"/>
      <c r="H23" s="56"/>
      <c r="I23" s="56"/>
      <c r="J23" s="56"/>
      <c r="K23" s="56"/>
      <c r="L23" s="56"/>
      <c r="M23" s="57"/>
      <c r="N23" s="57"/>
      <c r="O23" s="57"/>
      <c r="P23" s="57"/>
      <c r="Q23" s="57"/>
      <c r="R23" s="57"/>
      <c r="S23" s="57"/>
      <c r="T23" s="57"/>
      <c r="U23" s="57"/>
      <c r="V23" s="57"/>
      <c r="W23" s="57"/>
      <c r="X23" s="57"/>
      <c r="Y23" s="57"/>
      <c r="Z23" s="57"/>
      <c r="AA23" s="57"/>
      <c r="AB23" s="58"/>
      <c r="AC23" s="58"/>
      <c r="AD23" s="58"/>
      <c r="AE23" s="58"/>
      <c r="AF23" s="58"/>
      <c r="AG23" s="58"/>
      <c r="AH23" s="58"/>
      <c r="AI23" s="58"/>
      <c r="AJ23" s="58"/>
      <c r="AK23" s="58"/>
      <c r="AL23" s="58"/>
      <c r="AM23" s="58"/>
      <c r="AN23" s="58"/>
      <c r="AO23" s="58"/>
      <c r="AP23" s="58"/>
      <c r="AQ23" s="59"/>
      <c r="AS23" s="98" t="s">
        <v>2872</v>
      </c>
      <c r="AT23" s="98" t="s">
        <v>2872</v>
      </c>
      <c r="AU23" s="98" t="s">
        <v>2137</v>
      </c>
      <c r="AV23" s="98" t="s">
        <v>2137</v>
      </c>
      <c r="AW23" s="98" t="s">
        <v>2536</v>
      </c>
      <c r="AX23" s="98" t="s">
        <v>2536</v>
      </c>
      <c r="AY23" s="1"/>
    </row>
    <row r="24" spans="1:51" x14ac:dyDescent="0.2">
      <c r="A24" s="155" t="s">
        <v>4101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c r="AS24" s="98" t="s">
        <v>2893</v>
      </c>
      <c r="AT24" s="98" t="s">
        <v>2893</v>
      </c>
      <c r="AU24" s="98" t="s">
        <v>2138</v>
      </c>
      <c r="AV24" s="98" t="s">
        <v>2138</v>
      </c>
      <c r="AW24" s="106" t="s">
        <v>3503</v>
      </c>
      <c r="AX24" s="100" t="s">
        <v>3503</v>
      </c>
      <c r="AY24" s="1"/>
    </row>
    <row r="25" spans="1:51" ht="28.5" customHeight="1"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S25" s="98" t="s">
        <v>2767</v>
      </c>
      <c r="AT25" s="98" t="s">
        <v>2767</v>
      </c>
      <c r="AU25" s="98" t="s">
        <v>2139</v>
      </c>
      <c r="AV25" s="98" t="s">
        <v>2139</v>
      </c>
      <c r="AW25" s="98" t="s">
        <v>2595</v>
      </c>
      <c r="AX25" s="98" t="s">
        <v>2595</v>
      </c>
      <c r="AY25" s="1"/>
    </row>
    <row r="26" spans="1:51" ht="21" customHeight="1" x14ac:dyDescent="0.25">
      <c r="A26" s="14" t="s">
        <v>2027</v>
      </c>
      <c r="B26" s="15"/>
      <c r="C26" s="15"/>
      <c r="D26" s="15"/>
      <c r="E26" s="15"/>
      <c r="F26" s="15"/>
      <c r="G26" s="15"/>
      <c r="H26" s="15"/>
      <c r="I26" s="15"/>
      <c r="J26" s="15"/>
      <c r="K26" s="16"/>
      <c r="L26" s="149"/>
      <c r="M26" s="150"/>
      <c r="N26" s="150"/>
      <c r="O26" s="150"/>
      <c r="P26" s="150"/>
      <c r="Q26" s="150"/>
      <c r="R26" s="150"/>
      <c r="S26" s="150"/>
      <c r="T26" s="149"/>
      <c r="U26" s="150"/>
      <c r="V26" s="150"/>
      <c r="W26" s="150"/>
      <c r="X26" s="150"/>
      <c r="Y26" s="150"/>
      <c r="Z26" s="150"/>
      <c r="AA26" s="150"/>
      <c r="AB26" s="149"/>
      <c r="AC26" s="150"/>
      <c r="AD26" s="150"/>
      <c r="AE26" s="150"/>
      <c r="AF26" s="150"/>
      <c r="AG26" s="150"/>
      <c r="AH26" s="150"/>
      <c r="AI26" s="150"/>
      <c r="AJ26" s="149"/>
      <c r="AK26" s="150"/>
      <c r="AL26" s="150"/>
      <c r="AM26" s="150"/>
      <c r="AN26" s="150"/>
      <c r="AO26" s="150"/>
      <c r="AP26" s="150"/>
      <c r="AQ26" s="154"/>
      <c r="AS26" s="98" t="s">
        <v>2813</v>
      </c>
      <c r="AT26" s="98" t="s">
        <v>2813</v>
      </c>
      <c r="AU26" s="98" t="s">
        <v>2140</v>
      </c>
      <c r="AV26" s="98" t="s">
        <v>2140</v>
      </c>
      <c r="AW26" s="102" t="s">
        <v>3980</v>
      </c>
      <c r="AX26" s="102" t="s">
        <v>3980</v>
      </c>
      <c r="AY26" s="1"/>
    </row>
    <row r="27" spans="1:51" ht="21" customHeight="1" x14ac:dyDescent="0.25">
      <c r="A27" s="14" t="s">
        <v>2028</v>
      </c>
      <c r="B27" s="15"/>
      <c r="C27" s="15"/>
      <c r="D27" s="15"/>
      <c r="E27" s="15"/>
      <c r="F27" s="15"/>
      <c r="G27" s="15"/>
      <c r="H27" s="15"/>
      <c r="I27" s="15"/>
      <c r="J27" s="15"/>
      <c r="K27" s="16"/>
      <c r="L27" s="149"/>
      <c r="M27" s="150"/>
      <c r="N27" s="150"/>
      <c r="O27" s="150"/>
      <c r="P27" s="150"/>
      <c r="Q27" s="150"/>
      <c r="R27" s="150"/>
      <c r="S27" s="150"/>
      <c r="T27" s="149"/>
      <c r="U27" s="150"/>
      <c r="V27" s="150"/>
      <c r="W27" s="150"/>
      <c r="X27" s="150"/>
      <c r="Y27" s="150"/>
      <c r="Z27" s="150"/>
      <c r="AA27" s="150"/>
      <c r="AB27" s="149"/>
      <c r="AC27" s="150"/>
      <c r="AD27" s="150"/>
      <c r="AE27" s="150"/>
      <c r="AF27" s="150"/>
      <c r="AG27" s="150"/>
      <c r="AH27" s="150"/>
      <c r="AI27" s="150"/>
      <c r="AJ27" s="149"/>
      <c r="AK27" s="150"/>
      <c r="AL27" s="150"/>
      <c r="AM27" s="150"/>
      <c r="AN27" s="150"/>
      <c r="AO27" s="150"/>
      <c r="AP27" s="150"/>
      <c r="AQ27" s="154"/>
      <c r="AS27" s="98" t="s">
        <v>2857</v>
      </c>
      <c r="AT27" s="98" t="s">
        <v>2857</v>
      </c>
      <c r="AU27" s="98" t="s">
        <v>2140</v>
      </c>
      <c r="AV27" s="98" t="s">
        <v>2140</v>
      </c>
      <c r="AW27" s="98" t="s">
        <v>2562</v>
      </c>
      <c r="AX27" s="98" t="s">
        <v>2562</v>
      </c>
      <c r="AY27" s="1"/>
    </row>
    <row r="28" spans="1:51" ht="35.1" customHeight="1" x14ac:dyDescent="0.25">
      <c r="A28" s="161" t="s">
        <v>2104</v>
      </c>
      <c r="B28" s="261"/>
      <c r="C28" s="261"/>
      <c r="D28" s="261"/>
      <c r="E28" s="261"/>
      <c r="F28" s="261"/>
      <c r="G28" s="261"/>
      <c r="H28" s="261"/>
      <c r="I28" s="261"/>
      <c r="J28" s="261"/>
      <c r="K28" s="262"/>
      <c r="L28" s="149"/>
      <c r="M28" s="150"/>
      <c r="N28" s="150"/>
      <c r="O28" s="150"/>
      <c r="P28" s="150"/>
      <c r="Q28" s="150"/>
      <c r="R28" s="150"/>
      <c r="S28" s="150"/>
      <c r="T28" s="149"/>
      <c r="U28" s="150"/>
      <c r="V28" s="150"/>
      <c r="W28" s="150"/>
      <c r="X28" s="150"/>
      <c r="Y28" s="150"/>
      <c r="Z28" s="150"/>
      <c r="AA28" s="150"/>
      <c r="AB28" s="149"/>
      <c r="AC28" s="150"/>
      <c r="AD28" s="150"/>
      <c r="AE28" s="150"/>
      <c r="AF28" s="150"/>
      <c r="AG28" s="150"/>
      <c r="AH28" s="150"/>
      <c r="AI28" s="150"/>
      <c r="AJ28" s="149"/>
      <c r="AK28" s="150"/>
      <c r="AL28" s="150"/>
      <c r="AM28" s="150"/>
      <c r="AN28" s="150"/>
      <c r="AO28" s="150"/>
      <c r="AP28" s="150"/>
      <c r="AQ28" s="154"/>
      <c r="AS28" s="98" t="s">
        <v>3001</v>
      </c>
      <c r="AT28" s="98" t="s">
        <v>3001</v>
      </c>
      <c r="AU28" s="98" t="s">
        <v>2141</v>
      </c>
      <c r="AV28" s="98" t="s">
        <v>2141</v>
      </c>
      <c r="AW28" s="98" t="s">
        <v>2599</v>
      </c>
      <c r="AX28" s="98" t="s">
        <v>2599</v>
      </c>
      <c r="AY28" s="1"/>
    </row>
    <row r="29" spans="1:51" ht="21" customHeight="1" x14ac:dyDescent="0.25">
      <c r="A29" s="14" t="s">
        <v>2029</v>
      </c>
      <c r="B29" s="15"/>
      <c r="C29" s="15"/>
      <c r="D29" s="15"/>
      <c r="E29" s="15"/>
      <c r="F29" s="15"/>
      <c r="G29" s="15"/>
      <c r="H29" s="15"/>
      <c r="I29" s="15"/>
      <c r="J29" s="15"/>
      <c r="K29" s="16"/>
      <c r="L29" s="149"/>
      <c r="M29" s="150"/>
      <c r="N29" s="150"/>
      <c r="O29" s="150"/>
      <c r="P29" s="150"/>
      <c r="Q29" s="150"/>
      <c r="R29" s="150"/>
      <c r="S29" s="150"/>
      <c r="T29" s="149"/>
      <c r="U29" s="150"/>
      <c r="V29" s="150"/>
      <c r="W29" s="150"/>
      <c r="X29" s="150"/>
      <c r="Y29" s="150"/>
      <c r="Z29" s="150"/>
      <c r="AA29" s="150"/>
      <c r="AB29" s="149"/>
      <c r="AC29" s="150"/>
      <c r="AD29" s="150"/>
      <c r="AE29" s="150"/>
      <c r="AF29" s="150"/>
      <c r="AG29" s="150"/>
      <c r="AH29" s="150"/>
      <c r="AI29" s="150"/>
      <c r="AJ29" s="149"/>
      <c r="AK29" s="150"/>
      <c r="AL29" s="150"/>
      <c r="AM29" s="150"/>
      <c r="AN29" s="150"/>
      <c r="AO29" s="150"/>
      <c r="AP29" s="150"/>
      <c r="AQ29" s="154"/>
      <c r="AS29" s="98" t="s">
        <v>2791</v>
      </c>
      <c r="AT29" s="98" t="s">
        <v>2791</v>
      </c>
      <c r="AU29" s="98" t="s">
        <v>2142</v>
      </c>
      <c r="AV29" s="98" t="s">
        <v>2142</v>
      </c>
      <c r="AW29" s="98" t="s">
        <v>2509</v>
      </c>
      <c r="AX29" s="98" t="s">
        <v>2509</v>
      </c>
      <c r="AY29" s="1"/>
    </row>
    <row r="30" spans="1:51" ht="21" customHeight="1" x14ac:dyDescent="0.25">
      <c r="A30" s="14" t="s">
        <v>2030</v>
      </c>
      <c r="B30" s="15"/>
      <c r="C30" s="15"/>
      <c r="D30" s="15"/>
      <c r="E30" s="15"/>
      <c r="F30" s="15"/>
      <c r="G30" s="15"/>
      <c r="H30" s="15"/>
      <c r="I30" s="15"/>
      <c r="J30" s="15"/>
      <c r="K30" s="16"/>
      <c r="L30" s="149"/>
      <c r="M30" s="150"/>
      <c r="N30" s="150"/>
      <c r="O30" s="150"/>
      <c r="P30" s="150"/>
      <c r="Q30" s="150"/>
      <c r="R30" s="150"/>
      <c r="S30" s="150"/>
      <c r="T30" s="149"/>
      <c r="U30" s="150"/>
      <c r="V30" s="150"/>
      <c r="W30" s="150"/>
      <c r="X30" s="150"/>
      <c r="Y30" s="150"/>
      <c r="Z30" s="150"/>
      <c r="AA30" s="150"/>
      <c r="AB30" s="149"/>
      <c r="AC30" s="150"/>
      <c r="AD30" s="150"/>
      <c r="AE30" s="150"/>
      <c r="AF30" s="150"/>
      <c r="AG30" s="150"/>
      <c r="AH30" s="150"/>
      <c r="AI30" s="150"/>
      <c r="AJ30" s="149"/>
      <c r="AK30" s="150"/>
      <c r="AL30" s="150"/>
      <c r="AM30" s="150"/>
      <c r="AN30" s="150"/>
      <c r="AO30" s="150"/>
      <c r="AP30" s="150"/>
      <c r="AQ30" s="154"/>
      <c r="AS30" s="98" t="s">
        <v>2810</v>
      </c>
      <c r="AT30" s="98" t="s">
        <v>2810</v>
      </c>
      <c r="AU30" s="100" t="s">
        <v>2509</v>
      </c>
      <c r="AV30" s="100" t="s">
        <v>3975</v>
      </c>
      <c r="AW30" s="100" t="s">
        <v>3996</v>
      </c>
      <c r="AX30" s="101" t="s">
        <v>3399</v>
      </c>
      <c r="AY30" s="1"/>
    </row>
    <row r="31" spans="1:51" ht="5.25" customHeight="1" x14ac:dyDescent="0.25">
      <c r="A31" s="82"/>
      <c r="B31" s="112"/>
      <c r="C31" s="112"/>
      <c r="D31" s="112"/>
      <c r="E31" s="112"/>
      <c r="F31" s="112"/>
      <c r="G31" s="112"/>
      <c r="H31" s="112"/>
      <c r="I31" s="112"/>
      <c r="J31" s="112"/>
      <c r="K31" s="112"/>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c r="AS31" s="98" t="s">
        <v>2745</v>
      </c>
      <c r="AT31" s="98" t="s">
        <v>2745</v>
      </c>
      <c r="AU31" s="100" t="s">
        <v>3996</v>
      </c>
      <c r="AV31" s="101" t="s">
        <v>3378</v>
      </c>
      <c r="AW31" s="98" t="s">
        <v>2560</v>
      </c>
      <c r="AX31" s="98" t="s">
        <v>2560</v>
      </c>
      <c r="AY31" s="1"/>
    </row>
    <row r="32" spans="1:51" ht="15.75" x14ac:dyDescent="0.25">
      <c r="A32" s="254" t="s">
        <v>2036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98" t="s">
        <v>2735</v>
      </c>
      <c r="AT32" s="98" t="s">
        <v>2735</v>
      </c>
      <c r="AU32" s="98" t="s">
        <v>2143</v>
      </c>
      <c r="AV32" s="98" t="s">
        <v>2143</v>
      </c>
      <c r="AW32" s="98" t="s">
        <v>2603</v>
      </c>
      <c r="AX32" s="98" t="s">
        <v>2603</v>
      </c>
      <c r="AY32" s="1"/>
    </row>
    <row r="33" spans="1:51" ht="30"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S33" s="98" t="s">
        <v>2688</v>
      </c>
      <c r="AT33" s="98" t="s">
        <v>2688</v>
      </c>
      <c r="AU33" s="98" t="s">
        <v>2144</v>
      </c>
      <c r="AV33" s="98" t="s">
        <v>2144</v>
      </c>
      <c r="AW33" s="98" t="s">
        <v>2551</v>
      </c>
      <c r="AX33" s="98" t="s">
        <v>2551</v>
      </c>
      <c r="AY33" s="1"/>
    </row>
    <row r="34" spans="1:51" ht="30"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50"/>
      <c r="AS34" s="98" t="s">
        <v>2840</v>
      </c>
      <c r="AT34" s="98" t="s">
        <v>2840</v>
      </c>
      <c r="AU34" s="98" t="s">
        <v>2145</v>
      </c>
      <c r="AV34" s="98" t="s">
        <v>2145</v>
      </c>
      <c r="AW34" s="100" t="s">
        <v>2155</v>
      </c>
      <c r="AX34" s="101" t="s">
        <v>3408</v>
      </c>
      <c r="AY34" s="1"/>
    </row>
    <row r="35" spans="1:51" ht="30" customHeight="1" x14ac:dyDescent="0.2">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50"/>
      <c r="AS35" s="98" t="s">
        <v>2788</v>
      </c>
      <c r="AT35" s="98" t="s">
        <v>2788</v>
      </c>
      <c r="AU35" s="98" t="s">
        <v>2146</v>
      </c>
      <c r="AV35" s="98" t="s">
        <v>2146</v>
      </c>
      <c r="AW35" s="98" t="s">
        <v>2157</v>
      </c>
      <c r="AX35" s="98" t="s">
        <v>2157</v>
      </c>
      <c r="AY35" s="1"/>
    </row>
    <row r="36" spans="1:51" ht="30" customHeight="1" x14ac:dyDescent="0.2">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S36" s="98" t="s">
        <v>2962</v>
      </c>
      <c r="AT36" s="98" t="s">
        <v>2962</v>
      </c>
      <c r="AU36" s="98" t="s">
        <v>2147</v>
      </c>
      <c r="AV36" s="98" t="s">
        <v>2147</v>
      </c>
      <c r="AW36" s="98" t="s">
        <v>2541</v>
      </c>
      <c r="AX36" s="98" t="s">
        <v>2541</v>
      </c>
      <c r="AY36" s="1"/>
    </row>
    <row r="37" spans="1:51" x14ac:dyDescent="0.2">
      <c r="AS37" s="98" t="s">
        <v>2785</v>
      </c>
      <c r="AT37" s="98" t="s">
        <v>2785</v>
      </c>
      <c r="AU37" s="98" t="s">
        <v>2148</v>
      </c>
      <c r="AV37" s="98" t="s">
        <v>2148</v>
      </c>
      <c r="AW37" s="98" t="s">
        <v>2604</v>
      </c>
      <c r="AX37" s="98" t="s">
        <v>2604</v>
      </c>
      <c r="AY37" s="1"/>
    </row>
    <row r="38" spans="1:51" x14ac:dyDescent="0.2">
      <c r="AS38" s="98" t="s">
        <v>2806</v>
      </c>
      <c r="AT38" s="98" t="s">
        <v>2806</v>
      </c>
      <c r="AU38" s="98" t="s">
        <v>2149</v>
      </c>
      <c r="AV38" s="98" t="s">
        <v>2149</v>
      </c>
      <c r="AW38" s="98" t="s">
        <v>2631</v>
      </c>
      <c r="AX38" s="98" t="s">
        <v>2631</v>
      </c>
      <c r="AY38" s="1"/>
    </row>
    <row r="39" spans="1:51" x14ac:dyDescent="0.2">
      <c r="AS39" s="98" t="s">
        <v>2764</v>
      </c>
      <c r="AT39" s="98" t="s">
        <v>2764</v>
      </c>
      <c r="AU39" s="98" t="s">
        <v>2150</v>
      </c>
      <c r="AV39" s="98" t="s">
        <v>2150</v>
      </c>
      <c r="AW39" s="100" t="s">
        <v>4011</v>
      </c>
      <c r="AX39" s="100" t="s">
        <v>3453</v>
      </c>
      <c r="AY39" s="1"/>
    </row>
    <row r="40" spans="1:51" x14ac:dyDescent="0.2">
      <c r="AS40" s="98" t="s">
        <v>3298</v>
      </c>
      <c r="AT40" s="98" t="s">
        <v>3298</v>
      </c>
      <c r="AU40" s="98" t="s">
        <v>2151</v>
      </c>
      <c r="AV40" s="98" t="s">
        <v>2151</v>
      </c>
      <c r="AW40" s="98" t="s">
        <v>2496</v>
      </c>
      <c r="AX40" s="98" t="s">
        <v>2496</v>
      </c>
      <c r="AY40" s="1"/>
    </row>
    <row r="41" spans="1:51" x14ac:dyDescent="0.2">
      <c r="AS41" s="98" t="s">
        <v>3189</v>
      </c>
      <c r="AT41" s="98" t="s">
        <v>3189</v>
      </c>
      <c r="AU41" s="98" t="s">
        <v>2152</v>
      </c>
      <c r="AV41" s="98" t="s">
        <v>2152</v>
      </c>
      <c r="AW41" s="98" t="s">
        <v>2549</v>
      </c>
      <c r="AX41" s="98" t="s">
        <v>2549</v>
      </c>
      <c r="AY41" s="1"/>
    </row>
    <row r="42" spans="1:51" x14ac:dyDescent="0.2">
      <c r="AS42" s="98" t="s">
        <v>2876</v>
      </c>
      <c r="AT42" s="98" t="s">
        <v>2876</v>
      </c>
      <c r="AU42" s="98" t="s">
        <v>2153</v>
      </c>
      <c r="AV42" s="98" t="s">
        <v>2153</v>
      </c>
      <c r="AW42" s="100" t="s">
        <v>2164</v>
      </c>
      <c r="AX42" s="100" t="s">
        <v>3447</v>
      </c>
      <c r="AY42" s="1"/>
    </row>
    <row r="43" spans="1:51" x14ac:dyDescent="0.2">
      <c r="AS43" s="98" t="s">
        <v>3132</v>
      </c>
      <c r="AT43" s="98" t="s">
        <v>3132</v>
      </c>
      <c r="AU43" s="98" t="s">
        <v>2154</v>
      </c>
      <c r="AV43" s="98" t="s">
        <v>2154</v>
      </c>
      <c r="AW43" s="98" t="s">
        <v>2649</v>
      </c>
      <c r="AX43" s="98" t="s">
        <v>2649</v>
      </c>
      <c r="AY43" s="1"/>
    </row>
    <row r="44" spans="1:51" x14ac:dyDescent="0.2">
      <c r="AS44" s="98" t="s">
        <v>3331</v>
      </c>
      <c r="AT44" s="98" t="s">
        <v>3331</v>
      </c>
      <c r="AU44" s="98" t="s">
        <v>2155</v>
      </c>
      <c r="AV44" s="98" t="s">
        <v>2155</v>
      </c>
      <c r="AW44" s="98" t="s">
        <v>2495</v>
      </c>
      <c r="AX44" s="98" t="s">
        <v>2495</v>
      </c>
      <c r="AY44" s="1"/>
    </row>
    <row r="45" spans="1:51" x14ac:dyDescent="0.2">
      <c r="AS45" s="98" t="s">
        <v>2662</v>
      </c>
      <c r="AT45" s="98" t="s">
        <v>2662</v>
      </c>
      <c r="AU45" s="98" t="s">
        <v>2156</v>
      </c>
      <c r="AV45" s="98" t="s">
        <v>2156</v>
      </c>
      <c r="AW45" s="98" t="s">
        <v>2647</v>
      </c>
      <c r="AX45" s="98" t="s">
        <v>2647</v>
      </c>
      <c r="AY45" s="1"/>
    </row>
    <row r="46" spans="1:51" x14ac:dyDescent="0.2">
      <c r="AS46" s="98" t="s">
        <v>3301</v>
      </c>
      <c r="AT46" s="98" t="s">
        <v>3301</v>
      </c>
      <c r="AU46" s="102" t="s">
        <v>2157</v>
      </c>
      <c r="AV46" s="102" t="s">
        <v>2157</v>
      </c>
      <c r="AW46" s="98" t="s">
        <v>2550</v>
      </c>
      <c r="AX46" s="98" t="s">
        <v>2550</v>
      </c>
      <c r="AY46" s="1"/>
    </row>
    <row r="47" spans="1:51" x14ac:dyDescent="0.2">
      <c r="AS47" s="98" t="s">
        <v>2874</v>
      </c>
      <c r="AT47" s="98" t="s">
        <v>2874</v>
      </c>
      <c r="AU47" s="98" t="s">
        <v>2158</v>
      </c>
      <c r="AV47" s="98" t="s">
        <v>2158</v>
      </c>
      <c r="AW47" s="98" t="s">
        <v>2609</v>
      </c>
      <c r="AX47" s="98" t="s">
        <v>2609</v>
      </c>
      <c r="AY47" s="1"/>
    </row>
    <row r="48" spans="1:51" ht="15" x14ac:dyDescent="0.25">
      <c r="AS48" s="100" t="s">
        <v>3993</v>
      </c>
      <c r="AT48" s="101" t="s">
        <v>3419</v>
      </c>
      <c r="AU48" s="98" t="s">
        <v>2159</v>
      </c>
      <c r="AV48" s="98" t="s">
        <v>2159</v>
      </c>
      <c r="AW48" s="106" t="s">
        <v>3421</v>
      </c>
      <c r="AX48" s="100" t="s">
        <v>3421</v>
      </c>
      <c r="AY48" s="1"/>
    </row>
    <row r="49" spans="45:51" x14ac:dyDescent="0.2">
      <c r="AS49" s="98" t="s">
        <v>2729</v>
      </c>
      <c r="AT49" s="98" t="s">
        <v>2729</v>
      </c>
      <c r="AU49" s="98" t="s">
        <v>2160</v>
      </c>
      <c r="AV49" s="98" t="s">
        <v>2160</v>
      </c>
      <c r="AW49" s="98" t="s">
        <v>2606</v>
      </c>
      <c r="AX49" s="98" t="s">
        <v>2606</v>
      </c>
      <c r="AY49" s="1"/>
    </row>
    <row r="50" spans="45:51" ht="15" x14ac:dyDescent="0.25">
      <c r="AS50" s="98" t="s">
        <v>3075</v>
      </c>
      <c r="AT50" s="98" t="s">
        <v>3075</v>
      </c>
      <c r="AU50" s="98" t="s">
        <v>2161</v>
      </c>
      <c r="AV50" s="98" t="s">
        <v>2161</v>
      </c>
      <c r="AW50" s="100" t="s">
        <v>4012</v>
      </c>
      <c r="AX50" s="101" t="s">
        <v>3410</v>
      </c>
      <c r="AY50" s="1"/>
    </row>
    <row r="51" spans="45:51" ht="15" x14ac:dyDescent="0.25">
      <c r="AS51" s="100" t="s">
        <v>3994</v>
      </c>
      <c r="AT51" s="101" t="s">
        <v>3430</v>
      </c>
      <c r="AU51" s="98" t="s">
        <v>2162</v>
      </c>
      <c r="AV51" s="98" t="s">
        <v>2162</v>
      </c>
      <c r="AW51" s="98" t="s">
        <v>2506</v>
      </c>
      <c r="AX51" s="98" t="s">
        <v>2506</v>
      </c>
      <c r="AY51" s="3"/>
    </row>
    <row r="52" spans="45:51" ht="15" x14ac:dyDescent="0.25">
      <c r="AS52" s="100" t="s">
        <v>3995</v>
      </c>
      <c r="AT52" s="101" t="s">
        <v>3432</v>
      </c>
      <c r="AU52" s="98" t="s">
        <v>2163</v>
      </c>
      <c r="AV52" s="98" t="s">
        <v>2163</v>
      </c>
      <c r="AW52" s="98" t="s">
        <v>2544</v>
      </c>
      <c r="AX52" s="98" t="s">
        <v>2544</v>
      </c>
      <c r="AY52" s="3"/>
    </row>
    <row r="53" spans="45:51" x14ac:dyDescent="0.2">
      <c r="AS53" s="98" t="s">
        <v>2748</v>
      </c>
      <c r="AT53" s="98" t="s">
        <v>2748</v>
      </c>
      <c r="AU53" s="98" t="s">
        <v>2164</v>
      </c>
      <c r="AV53" s="98" t="s">
        <v>2164</v>
      </c>
      <c r="AW53" s="98" t="s">
        <v>2540</v>
      </c>
      <c r="AX53" s="98" t="s">
        <v>2540</v>
      </c>
      <c r="AY53" s="3"/>
    </row>
    <row r="54" spans="45:51" x14ac:dyDescent="0.2">
      <c r="AS54" s="98" t="s">
        <v>2980</v>
      </c>
      <c r="AT54" s="98" t="s">
        <v>2980</v>
      </c>
      <c r="AU54" s="98" t="s">
        <v>2165</v>
      </c>
      <c r="AV54" s="98" t="s">
        <v>2165</v>
      </c>
      <c r="AW54" s="98" t="s">
        <v>2502</v>
      </c>
      <c r="AX54" s="98" t="s">
        <v>2502</v>
      </c>
      <c r="AY54" s="3"/>
    </row>
    <row r="55" spans="45:51" x14ac:dyDescent="0.2">
      <c r="AS55" s="98" t="s">
        <v>2773</v>
      </c>
      <c r="AT55" s="98" t="s">
        <v>2773</v>
      </c>
      <c r="AU55" s="98" t="s">
        <v>2166</v>
      </c>
      <c r="AV55" s="98" t="s">
        <v>2166</v>
      </c>
      <c r="AW55" s="98" t="s">
        <v>2645</v>
      </c>
      <c r="AX55" s="98" t="s">
        <v>2645</v>
      </c>
      <c r="AY55" s="3"/>
    </row>
    <row r="56" spans="45:51" ht="15" x14ac:dyDescent="0.25">
      <c r="AS56" s="98" t="s">
        <v>3185</v>
      </c>
      <c r="AT56" s="98" t="s">
        <v>3185</v>
      </c>
      <c r="AU56" s="98" t="s">
        <v>2167</v>
      </c>
      <c r="AV56" s="98" t="s">
        <v>2167</v>
      </c>
      <c r="AW56" s="100" t="s">
        <v>2177</v>
      </c>
      <c r="AX56" s="101" t="s">
        <v>3396</v>
      </c>
      <c r="AY56" s="3"/>
    </row>
    <row r="57" spans="45:51" ht="15" x14ac:dyDescent="0.25">
      <c r="AS57" s="98" t="s">
        <v>2917</v>
      </c>
      <c r="AT57" s="98" t="s">
        <v>2917</v>
      </c>
      <c r="AU57" s="98" t="s">
        <v>2168</v>
      </c>
      <c r="AV57" s="98" t="s">
        <v>2168</v>
      </c>
      <c r="AW57" s="100" t="s">
        <v>2178</v>
      </c>
      <c r="AX57" s="101" t="s">
        <v>3392</v>
      </c>
      <c r="AY57" s="3"/>
    </row>
    <row r="58" spans="45:51" ht="15" x14ac:dyDescent="0.25">
      <c r="AS58" s="98" t="s">
        <v>3300</v>
      </c>
      <c r="AT58" s="98" t="s">
        <v>3300</v>
      </c>
      <c r="AU58" s="98" t="s">
        <v>2169</v>
      </c>
      <c r="AV58" s="98" t="s">
        <v>2169</v>
      </c>
      <c r="AW58" s="100" t="s">
        <v>2179</v>
      </c>
      <c r="AX58" s="101" t="s">
        <v>3393</v>
      </c>
      <c r="AY58" s="12"/>
    </row>
    <row r="59" spans="45:51" x14ac:dyDescent="0.2">
      <c r="AS59" s="98" t="s">
        <v>2927</v>
      </c>
      <c r="AT59" s="98" t="s">
        <v>2927</v>
      </c>
      <c r="AU59" s="98" t="s">
        <v>2170</v>
      </c>
      <c r="AV59" s="98" t="s">
        <v>2170</v>
      </c>
      <c r="AW59" s="100" t="s">
        <v>2181</v>
      </c>
      <c r="AX59" s="100" t="s">
        <v>3481</v>
      </c>
      <c r="AY59" s="12"/>
    </row>
    <row r="60" spans="45:51" x14ac:dyDescent="0.2">
      <c r="AS60" s="98" t="s">
        <v>3280</v>
      </c>
      <c r="AT60" s="98" t="s">
        <v>3280</v>
      </c>
      <c r="AU60" s="98" t="s">
        <v>2171</v>
      </c>
      <c r="AV60" s="98" t="s">
        <v>2171</v>
      </c>
      <c r="AW60" s="98" t="s">
        <v>2183</v>
      </c>
      <c r="AX60" s="98" t="s">
        <v>4062</v>
      </c>
      <c r="AY60" s="12"/>
    </row>
    <row r="61" spans="45:51" ht="15" x14ac:dyDescent="0.25">
      <c r="AS61" s="98" t="s">
        <v>2733</v>
      </c>
      <c r="AT61" s="98" t="s">
        <v>2733</v>
      </c>
      <c r="AU61" s="106" t="s">
        <v>4053</v>
      </c>
      <c r="AV61" s="101" t="s">
        <v>3409</v>
      </c>
      <c r="AW61" s="100" t="s">
        <v>4013</v>
      </c>
      <c r="AX61" s="98" t="s">
        <v>4062</v>
      </c>
      <c r="AY61" s="3"/>
    </row>
    <row r="62" spans="45:51" ht="15" x14ac:dyDescent="0.25">
      <c r="AS62" s="98" t="s">
        <v>2698</v>
      </c>
      <c r="AT62" s="98" t="s">
        <v>2698</v>
      </c>
      <c r="AU62" s="98" t="s">
        <v>2172</v>
      </c>
      <c r="AV62" s="98" t="s">
        <v>2172</v>
      </c>
      <c r="AW62" s="98" t="s">
        <v>2510</v>
      </c>
      <c r="AX62" s="99" t="s">
        <v>2510</v>
      </c>
      <c r="AY62" s="3"/>
    </row>
    <row r="63" spans="45:51" ht="18" x14ac:dyDescent="0.25">
      <c r="AS63" s="98" t="s">
        <v>2949</v>
      </c>
      <c r="AT63" s="98" t="s">
        <v>2949</v>
      </c>
      <c r="AU63" s="98" t="s">
        <v>2173</v>
      </c>
      <c r="AV63" s="98" t="s">
        <v>2173</v>
      </c>
      <c r="AW63" s="98" t="s">
        <v>2187</v>
      </c>
      <c r="AX63" s="98" t="s">
        <v>2187</v>
      </c>
      <c r="AY63" s="5"/>
    </row>
    <row r="64" spans="45:51" ht="18" x14ac:dyDescent="0.25">
      <c r="AS64" s="98" t="s">
        <v>3017</v>
      </c>
      <c r="AT64" s="98" t="s">
        <v>3017</v>
      </c>
      <c r="AU64" s="98" t="s">
        <v>2174</v>
      </c>
      <c r="AV64" s="98" t="s">
        <v>2174</v>
      </c>
      <c r="AW64" s="98" t="s">
        <v>2505</v>
      </c>
      <c r="AX64" s="98" t="s">
        <v>2505</v>
      </c>
      <c r="AY64" s="5"/>
    </row>
    <row r="65" spans="45:51" ht="18" x14ac:dyDescent="0.25">
      <c r="AS65" s="98" t="s">
        <v>2971</v>
      </c>
      <c r="AT65" s="98" t="s">
        <v>2971</v>
      </c>
      <c r="AU65" s="98" t="s">
        <v>2175</v>
      </c>
      <c r="AV65" s="98" t="s">
        <v>2175</v>
      </c>
      <c r="AW65" s="98" t="s">
        <v>2654</v>
      </c>
      <c r="AX65" s="98" t="s">
        <v>2654</v>
      </c>
      <c r="AY65" s="5"/>
    </row>
    <row r="66" spans="45:51" ht="18" x14ac:dyDescent="0.25">
      <c r="AS66" s="98" t="s">
        <v>2984</v>
      </c>
      <c r="AT66" s="98" t="s">
        <v>2984</v>
      </c>
      <c r="AU66" s="98" t="s">
        <v>2176</v>
      </c>
      <c r="AV66" s="98" t="s">
        <v>2176</v>
      </c>
      <c r="AW66" s="98" t="s">
        <v>2614</v>
      </c>
      <c r="AX66" s="98" t="s">
        <v>2614</v>
      </c>
      <c r="AY66" s="5"/>
    </row>
    <row r="67" spans="45:51" ht="18" x14ac:dyDescent="0.25">
      <c r="AS67" s="98" t="s">
        <v>2707</v>
      </c>
      <c r="AT67" s="98" t="s">
        <v>2707</v>
      </c>
      <c r="AU67" s="98" t="s">
        <v>2177</v>
      </c>
      <c r="AV67" s="98" t="s">
        <v>2177</v>
      </c>
      <c r="AW67" s="98" t="s">
        <v>2494</v>
      </c>
      <c r="AX67" s="98" t="s">
        <v>2494</v>
      </c>
      <c r="AY67" s="5"/>
    </row>
    <row r="68" spans="45:51" ht="18" x14ac:dyDescent="0.25">
      <c r="AS68" s="98" t="s">
        <v>2978</v>
      </c>
      <c r="AT68" s="98" t="s">
        <v>2978</v>
      </c>
      <c r="AU68" s="98" t="s">
        <v>2178</v>
      </c>
      <c r="AV68" s="98" t="s">
        <v>2178</v>
      </c>
      <c r="AW68" s="106" t="s">
        <v>3461</v>
      </c>
      <c r="AX68" s="100" t="s">
        <v>3461</v>
      </c>
      <c r="AY68" s="5"/>
    </row>
    <row r="69" spans="45:51" ht="18" x14ac:dyDescent="0.25">
      <c r="AS69" s="98" t="s">
        <v>3009</v>
      </c>
      <c r="AT69" s="98" t="s">
        <v>3009</v>
      </c>
      <c r="AU69" s="98" t="s">
        <v>2179</v>
      </c>
      <c r="AV69" s="98" t="s">
        <v>2179</v>
      </c>
      <c r="AW69" s="98" t="s">
        <v>2651</v>
      </c>
      <c r="AX69" s="98" t="s">
        <v>2651</v>
      </c>
      <c r="AY69" s="5"/>
    </row>
    <row r="70" spans="45:51" ht="18" x14ac:dyDescent="0.25">
      <c r="AS70" s="98" t="s">
        <v>4065</v>
      </c>
      <c r="AT70" s="98" t="s">
        <v>2998</v>
      </c>
      <c r="AU70" s="98" t="s">
        <v>2180</v>
      </c>
      <c r="AV70" s="98" t="s">
        <v>2180</v>
      </c>
      <c r="AW70" s="98" t="s">
        <v>2497</v>
      </c>
      <c r="AX70" s="98" t="s">
        <v>2497</v>
      </c>
      <c r="AY70" s="5"/>
    </row>
    <row r="71" spans="45:51" ht="18" x14ac:dyDescent="0.25">
      <c r="AS71" s="98" t="s">
        <v>3022</v>
      </c>
      <c r="AT71" s="98" t="s">
        <v>3022</v>
      </c>
      <c r="AU71" s="98" t="s">
        <v>2181</v>
      </c>
      <c r="AV71" s="98" t="s">
        <v>2181</v>
      </c>
      <c r="AW71" s="106" t="s">
        <v>3488</v>
      </c>
      <c r="AX71" s="100" t="s">
        <v>3488</v>
      </c>
      <c r="AY71" s="5"/>
    </row>
    <row r="72" spans="45:51" ht="18" x14ac:dyDescent="0.25">
      <c r="AS72" s="98" t="s">
        <v>3296</v>
      </c>
      <c r="AT72" s="98" t="s">
        <v>3296</v>
      </c>
      <c r="AU72" s="98" t="s">
        <v>2182</v>
      </c>
      <c r="AV72" s="98" t="s">
        <v>2182</v>
      </c>
      <c r="AW72" s="100" t="s">
        <v>2547</v>
      </c>
      <c r="AX72" s="100" t="s">
        <v>2547</v>
      </c>
      <c r="AY72" s="5"/>
    </row>
    <row r="73" spans="45:51" ht="18" x14ac:dyDescent="0.25">
      <c r="AS73" s="70" t="s">
        <v>3507</v>
      </c>
      <c r="AT73" s="70" t="s">
        <v>3507</v>
      </c>
      <c r="AU73" s="102" t="s">
        <v>2183</v>
      </c>
      <c r="AV73" s="102" t="s">
        <v>4063</v>
      </c>
      <c r="AW73" s="100" t="s">
        <v>2657</v>
      </c>
      <c r="AX73" s="100" t="s">
        <v>2657</v>
      </c>
      <c r="AY73" s="5"/>
    </row>
    <row r="74" spans="45:51" ht="18" x14ac:dyDescent="0.25">
      <c r="AS74" s="70" t="s">
        <v>4056</v>
      </c>
      <c r="AT74" s="70" t="s">
        <v>4056</v>
      </c>
      <c r="AU74" s="98" t="s">
        <v>2184</v>
      </c>
      <c r="AV74" s="98" t="s">
        <v>2184</v>
      </c>
      <c r="AW74" s="100" t="s">
        <v>2584</v>
      </c>
      <c r="AX74" s="100" t="s">
        <v>2584</v>
      </c>
      <c r="AY74" s="5"/>
    </row>
    <row r="75" spans="45:51" ht="18" x14ac:dyDescent="0.25">
      <c r="AS75" s="98" t="s">
        <v>2908</v>
      </c>
      <c r="AT75" s="98" t="s">
        <v>2908</v>
      </c>
      <c r="AU75" s="98" t="s">
        <v>2185</v>
      </c>
      <c r="AV75" s="98" t="s">
        <v>2185</v>
      </c>
      <c r="AW75" s="98" t="s">
        <v>2533</v>
      </c>
      <c r="AX75" s="98" t="s">
        <v>2533</v>
      </c>
      <c r="AY75" s="5"/>
    </row>
    <row r="76" spans="45:51" ht="18" x14ac:dyDescent="0.25">
      <c r="AS76" s="98" t="s">
        <v>2831</v>
      </c>
      <c r="AT76" s="98" t="s">
        <v>2831</v>
      </c>
      <c r="AU76" s="98" t="s">
        <v>2186</v>
      </c>
      <c r="AV76" s="98" t="s">
        <v>2186</v>
      </c>
      <c r="AW76" s="100" t="s">
        <v>2199</v>
      </c>
      <c r="AX76" s="100" t="s">
        <v>3448</v>
      </c>
      <c r="AY76" s="5"/>
    </row>
    <row r="77" spans="45:51" ht="18" x14ac:dyDescent="0.25">
      <c r="AS77" s="98" t="s">
        <v>3161</v>
      </c>
      <c r="AT77" s="98" t="s">
        <v>3161</v>
      </c>
      <c r="AU77" s="102" t="s">
        <v>2187</v>
      </c>
      <c r="AV77" s="102" t="s">
        <v>2187</v>
      </c>
      <c r="AW77" s="98" t="s">
        <v>2578</v>
      </c>
      <c r="AX77" s="98" t="s">
        <v>2578</v>
      </c>
      <c r="AY77" s="5"/>
    </row>
    <row r="78" spans="45:51" ht="18" x14ac:dyDescent="0.25">
      <c r="AS78" s="98" t="s">
        <v>3051</v>
      </c>
      <c r="AT78" s="98" t="s">
        <v>3051</v>
      </c>
      <c r="AU78" s="98" t="s">
        <v>2188</v>
      </c>
      <c r="AV78" s="98" t="s">
        <v>2188</v>
      </c>
      <c r="AW78" s="98" t="s">
        <v>2531</v>
      </c>
      <c r="AX78" s="98" t="s">
        <v>2531</v>
      </c>
      <c r="AY78" s="5"/>
    </row>
    <row r="79" spans="45:51" ht="18" x14ac:dyDescent="0.25">
      <c r="AS79" s="98" t="s">
        <v>3027</v>
      </c>
      <c r="AT79" s="98" t="s">
        <v>3027</v>
      </c>
      <c r="AU79" s="98" t="s">
        <v>2189</v>
      </c>
      <c r="AV79" s="98" t="s">
        <v>2189</v>
      </c>
      <c r="AW79" s="100" t="s">
        <v>2634</v>
      </c>
      <c r="AX79" s="100" t="s">
        <v>3422</v>
      </c>
      <c r="AY79" s="5"/>
    </row>
    <row r="80" spans="45:51" ht="18" x14ac:dyDescent="0.25">
      <c r="AS80" s="98" t="s">
        <v>2794</v>
      </c>
      <c r="AT80" s="98" t="s">
        <v>2794</v>
      </c>
      <c r="AU80" s="98" t="s">
        <v>2190</v>
      </c>
      <c r="AV80" s="98" t="s">
        <v>2190</v>
      </c>
      <c r="AW80" s="98" t="s">
        <v>2516</v>
      </c>
      <c r="AX80" s="98" t="s">
        <v>2516</v>
      </c>
      <c r="AY80" s="5"/>
    </row>
    <row r="81" spans="45:51" ht="18" x14ac:dyDescent="0.25">
      <c r="AS81" s="98" t="s">
        <v>2974</v>
      </c>
      <c r="AT81" s="98" t="s">
        <v>2974</v>
      </c>
      <c r="AU81" s="98" t="s">
        <v>2191</v>
      </c>
      <c r="AV81" s="98" t="s">
        <v>2191</v>
      </c>
      <c r="AW81" s="103" t="s">
        <v>2203</v>
      </c>
      <c r="AX81" s="103" t="s">
        <v>2203</v>
      </c>
      <c r="AY81" s="5"/>
    </row>
    <row r="82" spans="45:51" ht="18" x14ac:dyDescent="0.25">
      <c r="AS82" s="98" t="s">
        <v>2717</v>
      </c>
      <c r="AT82" s="98" t="s">
        <v>2717</v>
      </c>
      <c r="AU82" s="98" t="s">
        <v>2192</v>
      </c>
      <c r="AV82" s="98" t="s">
        <v>2192</v>
      </c>
      <c r="AW82" s="100" t="s">
        <v>2210</v>
      </c>
      <c r="AX82" s="100" t="s">
        <v>3424</v>
      </c>
      <c r="AY82" s="5"/>
    </row>
    <row r="83" spans="45:51" ht="18" x14ac:dyDescent="0.25">
      <c r="AS83" s="98" t="s">
        <v>3182</v>
      </c>
      <c r="AT83" s="98" t="s">
        <v>3182</v>
      </c>
      <c r="AU83" s="98" t="s">
        <v>2193</v>
      </c>
      <c r="AV83" s="98" t="s">
        <v>2193</v>
      </c>
      <c r="AW83" s="98" t="s">
        <v>2613</v>
      </c>
      <c r="AX83" s="98" t="s">
        <v>2613</v>
      </c>
      <c r="AY83" s="5"/>
    </row>
    <row r="84" spans="45:51" ht="18" x14ac:dyDescent="0.25">
      <c r="AS84" s="98" t="s">
        <v>2762</v>
      </c>
      <c r="AT84" s="98" t="s">
        <v>2762</v>
      </c>
      <c r="AU84" s="98" t="s">
        <v>2194</v>
      </c>
      <c r="AV84" s="98" t="s">
        <v>2194</v>
      </c>
      <c r="AW84" s="98" t="s">
        <v>2542</v>
      </c>
      <c r="AX84" s="98" t="s">
        <v>2542</v>
      </c>
      <c r="AY84" s="5"/>
    </row>
    <row r="85" spans="45:51" ht="18" x14ac:dyDescent="0.25">
      <c r="AS85" s="98" t="s">
        <v>2753</v>
      </c>
      <c r="AT85" s="98" t="s">
        <v>2753</v>
      </c>
      <c r="AU85" s="98" t="s">
        <v>2195</v>
      </c>
      <c r="AV85" s="98" t="s">
        <v>2195</v>
      </c>
      <c r="AW85" s="98" t="s">
        <v>2556</v>
      </c>
      <c r="AX85" s="98" t="s">
        <v>2556</v>
      </c>
      <c r="AY85" s="5"/>
    </row>
    <row r="86" spans="45:51" ht="15" x14ac:dyDescent="0.25">
      <c r="AS86" s="98" t="s">
        <v>2914</v>
      </c>
      <c r="AT86" s="98" t="s">
        <v>2914</v>
      </c>
      <c r="AU86" s="98" t="s">
        <v>2196</v>
      </c>
      <c r="AV86" s="98" t="s">
        <v>2196</v>
      </c>
      <c r="AW86" s="100" t="s">
        <v>2222</v>
      </c>
      <c r="AX86" s="101" t="s">
        <v>3394</v>
      </c>
      <c r="AY86" s="1"/>
    </row>
    <row r="87" spans="45:51" x14ac:dyDescent="0.2">
      <c r="AS87" s="111" t="s">
        <v>4067</v>
      </c>
      <c r="AT87" s="111" t="s">
        <v>4067</v>
      </c>
      <c r="AU87" s="98" t="s">
        <v>2197</v>
      </c>
      <c r="AV87" s="98" t="s">
        <v>2197</v>
      </c>
      <c r="AW87" s="98" t="s">
        <v>2518</v>
      </c>
      <c r="AX87" s="98" t="s">
        <v>2518</v>
      </c>
      <c r="AY87" s="1"/>
    </row>
    <row r="88" spans="45:51" x14ac:dyDescent="0.2">
      <c r="AS88" s="98" t="s">
        <v>2714</v>
      </c>
      <c r="AT88" s="98" t="s">
        <v>2714</v>
      </c>
      <c r="AU88" s="98" t="s">
        <v>2198</v>
      </c>
      <c r="AV88" s="98" t="s">
        <v>2198</v>
      </c>
      <c r="AW88" s="98" t="s">
        <v>3982</v>
      </c>
      <c r="AX88" s="98" t="s">
        <v>3982</v>
      </c>
      <c r="AY88" s="1"/>
    </row>
    <row r="89" spans="45:51" x14ac:dyDescent="0.2">
      <c r="AS89" s="98" t="s">
        <v>2779</v>
      </c>
      <c r="AT89" s="98" t="s">
        <v>2779</v>
      </c>
      <c r="AU89" s="98" t="s">
        <v>2199</v>
      </c>
      <c r="AV89" s="98" t="s">
        <v>2199</v>
      </c>
      <c r="AW89" s="98" t="s">
        <v>2224</v>
      </c>
      <c r="AX89" s="98" t="s">
        <v>2224</v>
      </c>
      <c r="AY89" s="1"/>
    </row>
    <row r="90" spans="45:51" x14ac:dyDescent="0.2">
      <c r="AS90" s="98" t="s">
        <v>2898</v>
      </c>
      <c r="AT90" s="98" t="s">
        <v>2898</v>
      </c>
      <c r="AU90" s="98" t="s">
        <v>2200</v>
      </c>
      <c r="AV90" s="98" t="s">
        <v>2200</v>
      </c>
      <c r="AW90" s="98" t="s">
        <v>2658</v>
      </c>
      <c r="AX90" s="98" t="s">
        <v>2658</v>
      </c>
      <c r="AY90" s="1"/>
    </row>
    <row r="91" spans="45:51" x14ac:dyDescent="0.2">
      <c r="AS91" s="98" t="s">
        <v>3154</v>
      </c>
      <c r="AT91" s="98" t="s">
        <v>3154</v>
      </c>
      <c r="AU91" s="98" t="s">
        <v>2201</v>
      </c>
      <c r="AV91" s="98" t="s">
        <v>2201</v>
      </c>
      <c r="AW91" s="98" t="s">
        <v>2601</v>
      </c>
      <c r="AX91" s="98" t="s">
        <v>2601</v>
      </c>
      <c r="AY91" s="1"/>
    </row>
    <row r="92" spans="45:51" x14ac:dyDescent="0.2">
      <c r="AS92" s="98" t="s">
        <v>2682</v>
      </c>
      <c r="AT92" s="98" t="s">
        <v>2682</v>
      </c>
      <c r="AU92" s="98" t="s">
        <v>2202</v>
      </c>
      <c r="AV92" s="98" t="s">
        <v>2202</v>
      </c>
      <c r="AW92" s="98" t="s">
        <v>2573</v>
      </c>
      <c r="AX92" s="98" t="s">
        <v>2573</v>
      </c>
      <c r="AY92" s="1"/>
    </row>
    <row r="93" spans="45:51" x14ac:dyDescent="0.2">
      <c r="AS93" s="98" t="s">
        <v>2942</v>
      </c>
      <c r="AT93" s="98" t="s">
        <v>2942</v>
      </c>
      <c r="AU93" s="102" t="s">
        <v>2203</v>
      </c>
      <c r="AV93" s="102" t="s">
        <v>2203</v>
      </c>
      <c r="AW93" s="98" t="s">
        <v>2648</v>
      </c>
      <c r="AX93" s="98" t="s">
        <v>2648</v>
      </c>
      <c r="AY93" s="1"/>
    </row>
    <row r="94" spans="45:51" x14ac:dyDescent="0.2">
      <c r="AS94" s="98" t="s">
        <v>2846</v>
      </c>
      <c r="AT94" s="98" t="s">
        <v>2846</v>
      </c>
      <c r="AU94" s="98" t="s">
        <v>2204</v>
      </c>
      <c r="AV94" s="98" t="s">
        <v>2204</v>
      </c>
      <c r="AW94" s="98" t="s">
        <v>2508</v>
      </c>
      <c r="AX94" s="98" t="s">
        <v>2508</v>
      </c>
      <c r="AY94" s="1"/>
    </row>
    <row r="95" spans="45:51" x14ac:dyDescent="0.2">
      <c r="AS95" s="98" t="s">
        <v>2759</v>
      </c>
      <c r="AT95" s="98" t="s">
        <v>2759</v>
      </c>
      <c r="AU95" s="98" t="s">
        <v>3979</v>
      </c>
      <c r="AV95" s="98" t="s">
        <v>3979</v>
      </c>
      <c r="AW95" s="98" t="s">
        <v>2535</v>
      </c>
      <c r="AX95" s="98" t="s">
        <v>2535</v>
      </c>
      <c r="AY95" s="1"/>
    </row>
    <row r="96" spans="45:51" ht="15" x14ac:dyDescent="0.25">
      <c r="AS96" s="98" t="s">
        <v>3136</v>
      </c>
      <c r="AT96" s="98" t="s">
        <v>3136</v>
      </c>
      <c r="AU96" s="98" t="s">
        <v>2205</v>
      </c>
      <c r="AV96" s="98" t="s">
        <v>2205</v>
      </c>
      <c r="AW96" s="100" t="s">
        <v>4014</v>
      </c>
      <c r="AX96" s="101" t="s">
        <v>3406</v>
      </c>
      <c r="AY96" s="1"/>
    </row>
    <row r="97" spans="45:51" x14ac:dyDescent="0.2">
      <c r="AS97" s="98" t="s">
        <v>2851</v>
      </c>
      <c r="AT97" s="98" t="s">
        <v>2851</v>
      </c>
      <c r="AU97" s="98" t="s">
        <v>2206</v>
      </c>
      <c r="AV97" s="98" t="s">
        <v>2206</v>
      </c>
      <c r="AW97" s="100" t="s">
        <v>4015</v>
      </c>
      <c r="AX97" s="100" t="s">
        <v>3431</v>
      </c>
      <c r="AY97" s="1"/>
    </row>
    <row r="98" spans="45:51" x14ac:dyDescent="0.2">
      <c r="AS98" s="98" t="s">
        <v>2902</v>
      </c>
      <c r="AT98" s="98" t="s">
        <v>2902</v>
      </c>
      <c r="AU98" s="98" t="s">
        <v>2207</v>
      </c>
      <c r="AV98" s="98" t="s">
        <v>2207</v>
      </c>
      <c r="AW98" s="106" t="s">
        <v>3459</v>
      </c>
      <c r="AX98" s="100" t="s">
        <v>3459</v>
      </c>
      <c r="AY98" s="1"/>
    </row>
    <row r="99" spans="45:51" x14ac:dyDescent="0.2">
      <c r="AS99" s="98" t="s">
        <v>3087</v>
      </c>
      <c r="AT99" s="98" t="s">
        <v>3087</v>
      </c>
      <c r="AU99" s="98" t="s">
        <v>2208</v>
      </c>
      <c r="AV99" s="98" t="s">
        <v>2208</v>
      </c>
      <c r="AW99" s="98" t="s">
        <v>2618</v>
      </c>
      <c r="AX99" s="98" t="s">
        <v>2618</v>
      </c>
      <c r="AY99" s="1"/>
    </row>
    <row r="100" spans="45:51" x14ac:dyDescent="0.2">
      <c r="AS100" s="98" t="s">
        <v>3282</v>
      </c>
      <c r="AT100" s="98" t="s">
        <v>3282</v>
      </c>
      <c r="AU100" s="98" t="s">
        <v>2209</v>
      </c>
      <c r="AV100" s="98" t="s">
        <v>2209</v>
      </c>
      <c r="AW100" s="100" t="s">
        <v>4016</v>
      </c>
      <c r="AX100" s="100" t="s">
        <v>3460</v>
      </c>
      <c r="AY100" s="1"/>
    </row>
    <row r="101" spans="45:51" x14ac:dyDescent="0.2">
      <c r="AS101" s="98" t="s">
        <v>3106</v>
      </c>
      <c r="AT101" s="98" t="s">
        <v>3106</v>
      </c>
      <c r="AU101" s="98" t="s">
        <v>2210</v>
      </c>
      <c r="AV101" s="98" t="s">
        <v>2210</v>
      </c>
      <c r="AW101" s="98" t="s">
        <v>2577</v>
      </c>
      <c r="AX101" s="98" t="s">
        <v>2577</v>
      </c>
      <c r="AY101" s="1"/>
    </row>
    <row r="102" spans="45:51" x14ac:dyDescent="0.2">
      <c r="AS102" s="98" t="s">
        <v>3152</v>
      </c>
      <c r="AT102" s="98" t="s">
        <v>3152</v>
      </c>
      <c r="AU102" s="98" t="s">
        <v>2211</v>
      </c>
      <c r="AV102" s="98" t="s">
        <v>2211</v>
      </c>
      <c r="AW102" s="98" t="s">
        <v>2568</v>
      </c>
      <c r="AX102" s="98" t="s">
        <v>2568</v>
      </c>
      <c r="AY102" s="1"/>
    </row>
    <row r="103" spans="45:51" x14ac:dyDescent="0.2">
      <c r="AS103" s="98" t="s">
        <v>2993</v>
      </c>
      <c r="AT103" s="98" t="s">
        <v>2993</v>
      </c>
      <c r="AU103" s="98" t="s">
        <v>2212</v>
      </c>
      <c r="AV103" s="98" t="s">
        <v>2212</v>
      </c>
      <c r="AW103" s="98" t="s">
        <v>2622</v>
      </c>
      <c r="AX103" s="98" t="s">
        <v>2622</v>
      </c>
      <c r="AY103" s="1"/>
    </row>
    <row r="104" spans="45:51" x14ac:dyDescent="0.2">
      <c r="AS104" s="98" t="s">
        <v>3193</v>
      </c>
      <c r="AT104" s="98" t="s">
        <v>3193</v>
      </c>
      <c r="AU104" s="98" t="s">
        <v>2213</v>
      </c>
      <c r="AV104" s="98" t="s">
        <v>2213</v>
      </c>
      <c r="AW104" s="98" t="s">
        <v>2585</v>
      </c>
      <c r="AX104" s="98" t="s">
        <v>2585</v>
      </c>
      <c r="AY104" s="1"/>
    </row>
    <row r="105" spans="45:51" x14ac:dyDescent="0.2">
      <c r="AS105" s="98" t="s">
        <v>2954</v>
      </c>
      <c r="AT105" s="98" t="s">
        <v>2954</v>
      </c>
      <c r="AU105" s="98" t="s">
        <v>2214</v>
      </c>
      <c r="AV105" s="98" t="s">
        <v>2214</v>
      </c>
      <c r="AW105" s="98" t="s">
        <v>2555</v>
      </c>
      <c r="AX105" s="98" t="s">
        <v>2555</v>
      </c>
      <c r="AY105" s="1"/>
    </row>
    <row r="106" spans="45:51" x14ac:dyDescent="0.2">
      <c r="AS106" s="98" t="s">
        <v>3199</v>
      </c>
      <c r="AT106" s="98" t="s">
        <v>3199</v>
      </c>
      <c r="AU106" s="98" t="s">
        <v>2215</v>
      </c>
      <c r="AV106" s="98" t="s">
        <v>2215</v>
      </c>
      <c r="AW106" s="98" t="s">
        <v>3983</v>
      </c>
      <c r="AX106" s="98" t="s">
        <v>3983</v>
      </c>
      <c r="AY106" s="1"/>
    </row>
    <row r="107" spans="45:51" x14ac:dyDescent="0.2">
      <c r="AS107" s="98" t="s">
        <v>2938</v>
      </c>
      <c r="AT107" s="98" t="s">
        <v>2938</v>
      </c>
      <c r="AU107" s="98" t="s">
        <v>2216</v>
      </c>
      <c r="AV107" s="98" t="s">
        <v>2216</v>
      </c>
      <c r="AW107" s="98" t="s">
        <v>2534</v>
      </c>
      <c r="AX107" s="98" t="s">
        <v>2534</v>
      </c>
      <c r="AY107" s="1"/>
    </row>
    <row r="108" spans="45:51" x14ac:dyDescent="0.2">
      <c r="AS108" s="98" t="s">
        <v>2692</v>
      </c>
      <c r="AT108" s="98" t="s">
        <v>2692</v>
      </c>
      <c r="AU108" s="98" t="s">
        <v>2217</v>
      </c>
      <c r="AV108" s="98" t="s">
        <v>2217</v>
      </c>
      <c r="AW108" s="98" t="s">
        <v>2571</v>
      </c>
      <c r="AX108" s="98" t="s">
        <v>2571</v>
      </c>
      <c r="AY108" s="1"/>
    </row>
    <row r="109" spans="45:51" x14ac:dyDescent="0.2">
      <c r="AS109" s="98" t="s">
        <v>3006</v>
      </c>
      <c r="AT109" s="98" t="s">
        <v>3006</v>
      </c>
      <c r="AU109" s="98" t="s">
        <v>2218</v>
      </c>
      <c r="AV109" s="98" t="s">
        <v>2218</v>
      </c>
      <c r="AW109" s="106" t="s">
        <v>4055</v>
      </c>
      <c r="AX109" s="100" t="s">
        <v>3434</v>
      </c>
      <c r="AY109" s="1"/>
    </row>
    <row r="110" spans="45:51" x14ac:dyDescent="0.2">
      <c r="AS110" s="98" t="s">
        <v>2801</v>
      </c>
      <c r="AT110" s="98" t="s">
        <v>2801</v>
      </c>
      <c r="AU110" s="98" t="s">
        <v>2219</v>
      </c>
      <c r="AV110" s="98" t="s">
        <v>2219</v>
      </c>
      <c r="AW110" s="100" t="s">
        <v>4017</v>
      </c>
      <c r="AX110" s="100" t="s">
        <v>3482</v>
      </c>
      <c r="AY110" s="1"/>
    </row>
    <row r="111" spans="45:51" x14ac:dyDescent="0.2">
      <c r="AS111" s="98" t="s">
        <v>3364</v>
      </c>
      <c r="AT111" s="98" t="s">
        <v>3364</v>
      </c>
      <c r="AU111" s="98" t="s">
        <v>2220</v>
      </c>
      <c r="AV111" s="98" t="s">
        <v>2220</v>
      </c>
      <c r="AW111" s="98" t="s">
        <v>2636</v>
      </c>
      <c r="AX111" s="98" t="s">
        <v>2636</v>
      </c>
      <c r="AY111" s="1"/>
    </row>
    <row r="112" spans="45:51" x14ac:dyDescent="0.2">
      <c r="AS112" s="98" t="s">
        <v>3246</v>
      </c>
      <c r="AT112" s="98" t="s">
        <v>3246</v>
      </c>
      <c r="AU112" s="98" t="s">
        <v>2221</v>
      </c>
      <c r="AV112" s="98" t="s">
        <v>2221</v>
      </c>
      <c r="AW112" s="98" t="s">
        <v>2253</v>
      </c>
      <c r="AX112" s="98" t="s">
        <v>2253</v>
      </c>
      <c r="AY112" s="1"/>
    </row>
    <row r="113" spans="45:51" x14ac:dyDescent="0.2">
      <c r="AS113" s="98" t="s">
        <v>3251</v>
      </c>
      <c r="AT113" s="98" t="s">
        <v>3251</v>
      </c>
      <c r="AU113" s="98" t="s">
        <v>2222</v>
      </c>
      <c r="AV113" s="98" t="s">
        <v>2222</v>
      </c>
      <c r="AW113" s="98" t="s">
        <v>2590</v>
      </c>
      <c r="AX113" s="98" t="s">
        <v>2590</v>
      </c>
      <c r="AY113" s="1"/>
    </row>
    <row r="114" spans="45:51" x14ac:dyDescent="0.2">
      <c r="AS114" s="98" t="s">
        <v>2827</v>
      </c>
      <c r="AT114" s="98" t="s">
        <v>2827</v>
      </c>
      <c r="AU114" s="98" t="s">
        <v>2223</v>
      </c>
      <c r="AV114" s="98" t="s">
        <v>2223</v>
      </c>
      <c r="AW114" s="98" t="s">
        <v>2566</v>
      </c>
      <c r="AX114" s="98" t="s">
        <v>2566</v>
      </c>
      <c r="AY114" s="1"/>
    </row>
    <row r="115" spans="45:51" x14ac:dyDescent="0.2">
      <c r="AS115" s="98" t="s">
        <v>3278</v>
      </c>
      <c r="AT115" s="98" t="s">
        <v>3278</v>
      </c>
      <c r="AU115" s="102" t="s">
        <v>2224</v>
      </c>
      <c r="AV115" s="102" t="s">
        <v>2224</v>
      </c>
      <c r="AW115" s="98" t="s">
        <v>2267</v>
      </c>
      <c r="AX115" s="98" t="s">
        <v>2267</v>
      </c>
      <c r="AY115" s="1"/>
    </row>
    <row r="116" spans="45:51" x14ac:dyDescent="0.2">
      <c r="AS116" s="98" t="s">
        <v>4070</v>
      </c>
      <c r="AT116" s="98" t="s">
        <v>2770</v>
      </c>
      <c r="AU116" s="98" t="s">
        <v>2225</v>
      </c>
      <c r="AV116" s="98" t="s">
        <v>2225</v>
      </c>
      <c r="AW116" s="98" t="s">
        <v>2273</v>
      </c>
      <c r="AX116" s="98" t="s">
        <v>2273</v>
      </c>
      <c r="AY116" s="1"/>
    </row>
    <row r="117" spans="45:51" x14ac:dyDescent="0.2">
      <c r="AS117" s="98" t="s">
        <v>4069</v>
      </c>
      <c r="AT117" s="98" t="s">
        <v>4068</v>
      </c>
      <c r="AU117" s="98" t="s">
        <v>2226</v>
      </c>
      <c r="AV117" s="98" t="s">
        <v>2226</v>
      </c>
      <c r="AW117" s="98" t="s">
        <v>2607</v>
      </c>
      <c r="AX117" s="98" t="s">
        <v>2607</v>
      </c>
      <c r="AY117" s="1"/>
    </row>
    <row r="118" spans="45:51" x14ac:dyDescent="0.2">
      <c r="AS118" s="98" t="s">
        <v>2674</v>
      </c>
      <c r="AT118" s="98" t="s">
        <v>2674</v>
      </c>
      <c r="AU118" s="98" t="s">
        <v>2227</v>
      </c>
      <c r="AV118" s="98" t="s">
        <v>2227</v>
      </c>
      <c r="AW118" s="98" t="s">
        <v>2275</v>
      </c>
      <c r="AX118" s="98" t="s">
        <v>2275</v>
      </c>
      <c r="AY118" s="1"/>
    </row>
    <row r="119" spans="45:51" ht="15" x14ac:dyDescent="0.25">
      <c r="AS119" s="100" t="s">
        <v>3081</v>
      </c>
      <c r="AT119" s="101" t="s">
        <v>3490</v>
      </c>
      <c r="AU119" s="98" t="s">
        <v>2228</v>
      </c>
      <c r="AV119" s="98" t="s">
        <v>2228</v>
      </c>
      <c r="AW119" s="98" t="s">
        <v>2608</v>
      </c>
      <c r="AX119" s="98" t="s">
        <v>2608</v>
      </c>
      <c r="AY119" s="1"/>
    </row>
    <row r="120" spans="45:51" x14ac:dyDescent="0.2">
      <c r="AS120" s="98" t="s">
        <v>3149</v>
      </c>
      <c r="AT120" s="98" t="s">
        <v>3149</v>
      </c>
      <c r="AU120" s="98" t="s">
        <v>2229</v>
      </c>
      <c r="AV120" s="98" t="s">
        <v>2229</v>
      </c>
      <c r="AW120" s="98" t="s">
        <v>2642</v>
      </c>
      <c r="AX120" s="98" t="s">
        <v>2642</v>
      </c>
      <c r="AY120" s="1"/>
    </row>
    <row r="121" spans="45:51" x14ac:dyDescent="0.2">
      <c r="AS121" s="98" t="s">
        <v>2668</v>
      </c>
      <c r="AT121" s="98" t="s">
        <v>2668</v>
      </c>
      <c r="AU121" s="98" t="s">
        <v>2230</v>
      </c>
      <c r="AV121" s="98" t="s">
        <v>2230</v>
      </c>
      <c r="AW121" s="98" t="s">
        <v>2624</v>
      </c>
      <c r="AX121" s="98" t="s">
        <v>2624</v>
      </c>
      <c r="AY121" s="1"/>
    </row>
    <row r="122" spans="45:51" ht="15" x14ac:dyDescent="0.25">
      <c r="AS122" s="98" t="s">
        <v>2756</v>
      </c>
      <c r="AT122" s="98" t="s">
        <v>2756</v>
      </c>
      <c r="AU122" s="104" t="s">
        <v>4018</v>
      </c>
      <c r="AV122" s="104" t="s">
        <v>4019</v>
      </c>
      <c r="AW122" s="98" t="s">
        <v>2520</v>
      </c>
      <c r="AX122" s="98" t="s">
        <v>2520</v>
      </c>
      <c r="AY122" s="1"/>
    </row>
    <row r="123" spans="45:51" x14ac:dyDescent="0.2">
      <c r="AS123" s="98" t="s">
        <v>3294</v>
      </c>
      <c r="AT123" s="98" t="s">
        <v>3294</v>
      </c>
      <c r="AU123" s="98" t="s">
        <v>2231</v>
      </c>
      <c r="AV123" s="98" t="s">
        <v>2231</v>
      </c>
      <c r="AW123" s="100" t="s">
        <v>4020</v>
      </c>
      <c r="AX123" s="100" t="s">
        <v>2642</v>
      </c>
      <c r="AY123" s="1"/>
    </row>
    <row r="124" spans="45:51" x14ac:dyDescent="0.2">
      <c r="AS124" s="98" t="s">
        <v>3129</v>
      </c>
      <c r="AT124" s="98" t="s">
        <v>3129</v>
      </c>
      <c r="AU124" s="98" t="s">
        <v>2232</v>
      </c>
      <c r="AV124" s="98" t="s">
        <v>2232</v>
      </c>
      <c r="AW124" s="98" t="s">
        <v>2501</v>
      </c>
      <c r="AX124" s="98" t="s">
        <v>2501</v>
      </c>
      <c r="AY124" s="1"/>
    </row>
    <row r="125" spans="45:51" x14ac:dyDescent="0.2">
      <c r="AS125" s="98" t="s">
        <v>2960</v>
      </c>
      <c r="AT125" s="98" t="s">
        <v>2960</v>
      </c>
      <c r="AU125" s="98" t="s">
        <v>2233</v>
      </c>
      <c r="AV125" s="98" t="s">
        <v>2233</v>
      </c>
      <c r="AW125" s="98" t="s">
        <v>3981</v>
      </c>
      <c r="AX125" s="98" t="s">
        <v>3981</v>
      </c>
      <c r="AY125" s="1"/>
    </row>
    <row r="126" spans="45:51" x14ac:dyDescent="0.2">
      <c r="AS126" s="98" t="s">
        <v>2659</v>
      </c>
      <c r="AT126" s="98" t="s">
        <v>2659</v>
      </c>
      <c r="AU126" s="98" t="s">
        <v>2234</v>
      </c>
      <c r="AV126" s="98" t="s">
        <v>2234</v>
      </c>
      <c r="AW126" s="98" t="s">
        <v>2523</v>
      </c>
      <c r="AX126" s="98" t="s">
        <v>2523</v>
      </c>
      <c r="AY126" s="1"/>
    </row>
    <row r="127" spans="45:51" x14ac:dyDescent="0.2">
      <c r="AS127" s="98" t="s">
        <v>2865</v>
      </c>
      <c r="AT127" s="98" t="s">
        <v>2865</v>
      </c>
      <c r="AU127" s="98" t="s">
        <v>2235</v>
      </c>
      <c r="AV127" s="98" t="s">
        <v>2235</v>
      </c>
      <c r="AW127" s="98" t="s">
        <v>2288</v>
      </c>
      <c r="AX127" s="98" t="s">
        <v>2288</v>
      </c>
      <c r="AY127" s="1"/>
    </row>
    <row r="128" spans="45:51" x14ac:dyDescent="0.2">
      <c r="AS128" s="98" t="s">
        <v>2671</v>
      </c>
      <c r="AT128" s="98" t="s">
        <v>2671</v>
      </c>
      <c r="AU128" s="98" t="s">
        <v>3977</v>
      </c>
      <c r="AV128" s="98" t="s">
        <v>3977</v>
      </c>
      <c r="AW128" s="98" t="s">
        <v>2628</v>
      </c>
      <c r="AX128" s="98" t="s">
        <v>2628</v>
      </c>
      <c r="AY128" s="1"/>
    </row>
    <row r="129" spans="45:51" x14ac:dyDescent="0.2">
      <c r="AS129" s="98" t="s">
        <v>2890</v>
      </c>
      <c r="AT129" s="98" t="s">
        <v>2890</v>
      </c>
      <c r="AU129" s="98" t="s">
        <v>2236</v>
      </c>
      <c r="AV129" s="98" t="s">
        <v>2236</v>
      </c>
      <c r="AW129" s="100" t="s">
        <v>2652</v>
      </c>
      <c r="AX129" s="100" t="s">
        <v>3500</v>
      </c>
      <c r="AY129" s="1"/>
    </row>
    <row r="130" spans="45:51" x14ac:dyDescent="0.2">
      <c r="AS130" s="98" t="s">
        <v>3110</v>
      </c>
      <c r="AT130" s="98" t="s">
        <v>3110</v>
      </c>
      <c r="AU130" s="98" t="s">
        <v>2237</v>
      </c>
      <c r="AV130" s="98" t="s">
        <v>2237</v>
      </c>
      <c r="AW130" s="98" t="s">
        <v>2582</v>
      </c>
      <c r="AX130" s="98" t="s">
        <v>2582</v>
      </c>
      <c r="AY130" s="1"/>
    </row>
    <row r="131" spans="45:51" x14ac:dyDescent="0.2">
      <c r="AS131" s="98" t="s">
        <v>2895</v>
      </c>
      <c r="AT131" s="98" t="s">
        <v>2895</v>
      </c>
      <c r="AU131" s="98" t="s">
        <v>2555</v>
      </c>
      <c r="AV131" s="98" t="s">
        <v>2555</v>
      </c>
      <c r="AW131" s="98" t="s">
        <v>2565</v>
      </c>
      <c r="AX131" s="98" t="s">
        <v>2565</v>
      </c>
      <c r="AY131" s="1"/>
    </row>
    <row r="132" spans="45:51" x14ac:dyDescent="0.2">
      <c r="AS132" s="98" t="s">
        <v>3124</v>
      </c>
      <c r="AT132" s="98" t="s">
        <v>3124</v>
      </c>
      <c r="AU132" s="98" t="s">
        <v>2238</v>
      </c>
      <c r="AV132" s="98" t="s">
        <v>2238</v>
      </c>
      <c r="AW132" s="98" t="s">
        <v>2580</v>
      </c>
      <c r="AX132" s="98" t="s">
        <v>2580</v>
      </c>
      <c r="AY132" s="1"/>
    </row>
    <row r="133" spans="45:51" ht="15" x14ac:dyDescent="0.25">
      <c r="AS133" s="98" t="s">
        <v>3113</v>
      </c>
      <c r="AT133" s="98" t="s">
        <v>3113</v>
      </c>
      <c r="AU133" s="98" t="s">
        <v>2239</v>
      </c>
      <c r="AV133" s="98" t="s">
        <v>2239</v>
      </c>
      <c r="AW133" s="100" t="s">
        <v>4021</v>
      </c>
      <c r="AX133" s="101" t="s">
        <v>3411</v>
      </c>
      <c r="AY133" s="1"/>
    </row>
    <row r="134" spans="45:51" x14ac:dyDescent="0.2">
      <c r="AS134" s="98" t="s">
        <v>3197</v>
      </c>
      <c r="AT134" s="98" t="s">
        <v>3197</v>
      </c>
      <c r="AU134" s="98" t="s">
        <v>2240</v>
      </c>
      <c r="AV134" s="98" t="s">
        <v>2240</v>
      </c>
      <c r="AW134" s="98" t="s">
        <v>2589</v>
      </c>
      <c r="AX134" s="98" t="s">
        <v>2589</v>
      </c>
      <c r="AY134" s="1"/>
    </row>
    <row r="135" spans="45:51" x14ac:dyDescent="0.2">
      <c r="AS135" s="98" t="s">
        <v>3355</v>
      </c>
      <c r="AT135" s="98" t="s">
        <v>3355</v>
      </c>
      <c r="AU135" s="98" t="s">
        <v>2241</v>
      </c>
      <c r="AV135" s="98" t="s">
        <v>2241</v>
      </c>
      <c r="AW135" s="98" t="s">
        <v>2311</v>
      </c>
      <c r="AX135" s="98" t="s">
        <v>2311</v>
      </c>
      <c r="AY135" s="1"/>
    </row>
    <row r="136" spans="45:51" x14ac:dyDescent="0.2">
      <c r="AS136" s="98" t="s">
        <v>2704</v>
      </c>
      <c r="AT136" s="98" t="s">
        <v>2704</v>
      </c>
      <c r="AU136" s="98" t="s">
        <v>2242</v>
      </c>
      <c r="AV136" s="98" t="s">
        <v>2242</v>
      </c>
      <c r="AW136" s="100"/>
      <c r="AX136" s="100" t="s">
        <v>3512</v>
      </c>
      <c r="AY136" s="1"/>
    </row>
    <row r="137" spans="45:51" ht="15" x14ac:dyDescent="0.25">
      <c r="AS137" s="98" t="s">
        <v>3368</v>
      </c>
      <c r="AT137" s="98" t="s">
        <v>3368</v>
      </c>
      <c r="AU137" s="98" t="s">
        <v>2243</v>
      </c>
      <c r="AV137" s="98" t="s">
        <v>2243</v>
      </c>
      <c r="AW137" s="104" t="s">
        <v>2313</v>
      </c>
      <c r="AX137" s="104" t="s">
        <v>4022</v>
      </c>
      <c r="AY137" s="1"/>
    </row>
    <row r="138" spans="45:51" x14ac:dyDescent="0.2">
      <c r="AS138" s="98" t="s">
        <v>3371</v>
      </c>
      <c r="AT138" s="98" t="s">
        <v>3371</v>
      </c>
      <c r="AU138" s="98" t="s">
        <v>2244</v>
      </c>
      <c r="AV138" s="98" t="s">
        <v>2244</v>
      </c>
      <c r="AW138" s="106" t="s">
        <v>3428</v>
      </c>
      <c r="AX138" s="100" t="s">
        <v>3428</v>
      </c>
      <c r="AY138" s="1"/>
    </row>
    <row r="139" spans="45:51" x14ac:dyDescent="0.2">
      <c r="AS139" s="1"/>
      <c r="AT139" s="1"/>
      <c r="AU139" s="98" t="s">
        <v>2245</v>
      </c>
      <c r="AV139" s="98" t="s">
        <v>2245</v>
      </c>
      <c r="AW139" s="98" t="s">
        <v>2530</v>
      </c>
      <c r="AX139" s="98" t="s">
        <v>2530</v>
      </c>
      <c r="AY139" s="1"/>
    </row>
    <row r="140" spans="45:51" x14ac:dyDescent="0.2">
      <c r="AS140" s="1"/>
      <c r="AT140" s="1"/>
      <c r="AU140" s="98" t="s">
        <v>2246</v>
      </c>
      <c r="AV140" s="98" t="s">
        <v>2246</v>
      </c>
      <c r="AW140" s="98" t="s">
        <v>2632</v>
      </c>
      <c r="AX140" s="98" t="s">
        <v>2632</v>
      </c>
      <c r="AY140" s="1"/>
    </row>
    <row r="141" spans="45:51" x14ac:dyDescent="0.2">
      <c r="AS141" s="1"/>
      <c r="AT141" s="1"/>
      <c r="AU141" s="98" t="s">
        <v>2247</v>
      </c>
      <c r="AV141" s="98" t="s">
        <v>2247</v>
      </c>
      <c r="AW141" s="98" t="s">
        <v>2507</v>
      </c>
      <c r="AX141" s="98" t="s">
        <v>2507</v>
      </c>
      <c r="AY141" s="1"/>
    </row>
    <row r="142" spans="45:51" x14ac:dyDescent="0.2">
      <c r="AS142" s="1"/>
      <c r="AT142" s="1"/>
      <c r="AU142" s="98" t="s">
        <v>2248</v>
      </c>
      <c r="AV142" s="98" t="s">
        <v>2248</v>
      </c>
      <c r="AW142" s="100" t="s">
        <v>2323</v>
      </c>
      <c r="AX142" s="100" t="s">
        <v>3449</v>
      </c>
      <c r="AY142" s="1"/>
    </row>
    <row r="143" spans="45:51" x14ac:dyDescent="0.2">
      <c r="AS143" s="1"/>
      <c r="AT143" s="1"/>
      <c r="AU143" s="98" t="s">
        <v>2249</v>
      </c>
      <c r="AV143" s="98" t="s">
        <v>2249</v>
      </c>
      <c r="AW143" s="100" t="s">
        <v>2325</v>
      </c>
      <c r="AX143" s="100" t="s">
        <v>3450</v>
      </c>
      <c r="AY143" s="1"/>
    </row>
    <row r="144" spans="45:51" x14ac:dyDescent="0.2">
      <c r="AS144" s="1"/>
      <c r="AT144" s="1"/>
      <c r="AU144" s="98" t="s">
        <v>2250</v>
      </c>
      <c r="AV144" s="98" t="s">
        <v>2250</v>
      </c>
      <c r="AW144" s="98" t="s">
        <v>2328</v>
      </c>
      <c r="AX144" s="98" t="s">
        <v>2328</v>
      </c>
      <c r="AY144" s="1"/>
    </row>
    <row r="145" spans="45:51" x14ac:dyDescent="0.2">
      <c r="AS145" s="1"/>
      <c r="AT145" s="1"/>
      <c r="AU145" s="98" t="s">
        <v>2251</v>
      </c>
      <c r="AV145" s="98" t="s">
        <v>2251</v>
      </c>
      <c r="AW145" s="98" t="s">
        <v>2619</v>
      </c>
      <c r="AX145" s="98" t="s">
        <v>2619</v>
      </c>
      <c r="AY145" s="1"/>
    </row>
    <row r="146" spans="45:51" x14ac:dyDescent="0.2">
      <c r="AS146" s="1"/>
      <c r="AT146" s="1"/>
      <c r="AU146" s="98" t="s">
        <v>2252</v>
      </c>
      <c r="AV146" s="98" t="s">
        <v>2252</v>
      </c>
      <c r="AW146" s="98" t="s">
        <v>2623</v>
      </c>
      <c r="AX146" s="98" t="s">
        <v>2623</v>
      </c>
      <c r="AY146" s="1"/>
    </row>
    <row r="147" spans="45:51" x14ac:dyDescent="0.2">
      <c r="AS147" s="1"/>
      <c r="AT147" s="1"/>
      <c r="AU147" s="102" t="s">
        <v>2253</v>
      </c>
      <c r="AV147" s="102" t="s">
        <v>2253</v>
      </c>
      <c r="AW147" s="106" t="s">
        <v>3504</v>
      </c>
      <c r="AX147" s="100" t="s">
        <v>3504</v>
      </c>
      <c r="AY147" s="1"/>
    </row>
    <row r="148" spans="45:51" x14ac:dyDescent="0.2">
      <c r="AS148" s="1"/>
      <c r="AT148" s="1"/>
      <c r="AU148" s="98" t="s">
        <v>2254</v>
      </c>
      <c r="AV148" s="98" t="s">
        <v>2254</v>
      </c>
      <c r="AW148" s="98" t="s">
        <v>2598</v>
      </c>
      <c r="AX148" s="98" t="s">
        <v>2598</v>
      </c>
      <c r="AY148" s="1"/>
    </row>
    <row r="149" spans="45:51" x14ac:dyDescent="0.2">
      <c r="AS149" s="1"/>
      <c r="AT149" s="1"/>
      <c r="AU149" s="98" t="s">
        <v>2255</v>
      </c>
      <c r="AV149" s="98" t="s">
        <v>2255</v>
      </c>
      <c r="AW149" s="98" t="s">
        <v>2335</v>
      </c>
      <c r="AX149" s="98" t="s">
        <v>2335</v>
      </c>
      <c r="AY149" s="1"/>
    </row>
    <row r="150" spans="45:51" ht="15" x14ac:dyDescent="0.25">
      <c r="AS150" s="1"/>
      <c r="AT150" s="1"/>
      <c r="AU150" s="100" t="s">
        <v>3998</v>
      </c>
      <c r="AV150" s="101" t="s">
        <v>3414</v>
      </c>
      <c r="AW150" s="100" t="s">
        <v>2336</v>
      </c>
      <c r="AX150" s="100" t="s">
        <v>3458</v>
      </c>
      <c r="AY150" s="1"/>
    </row>
    <row r="151" spans="45:51" x14ac:dyDescent="0.2">
      <c r="AS151" s="1"/>
      <c r="AT151" s="1"/>
      <c r="AU151" s="98" t="s">
        <v>2256</v>
      </c>
      <c r="AV151" s="98" t="s">
        <v>2256</v>
      </c>
      <c r="AW151" s="98" t="s">
        <v>2605</v>
      </c>
      <c r="AX151" s="98" t="s">
        <v>2605</v>
      </c>
      <c r="AY151" s="1"/>
    </row>
    <row r="152" spans="45:51" x14ac:dyDescent="0.2">
      <c r="AS152" s="1"/>
      <c r="AT152" s="1"/>
      <c r="AU152" s="98" t="s">
        <v>2257</v>
      </c>
      <c r="AV152" s="98" t="s">
        <v>2257</v>
      </c>
      <c r="AW152" s="98" t="s">
        <v>2529</v>
      </c>
      <c r="AX152" s="98" t="s">
        <v>2529</v>
      </c>
      <c r="AY152" s="1"/>
    </row>
    <row r="153" spans="45:51" x14ac:dyDescent="0.2">
      <c r="AS153" s="1"/>
      <c r="AT153" s="1"/>
      <c r="AU153" s="98" t="s">
        <v>2258</v>
      </c>
      <c r="AV153" s="98" t="s">
        <v>2258</v>
      </c>
      <c r="AW153" s="98" t="s">
        <v>2640</v>
      </c>
      <c r="AX153" s="98" t="s">
        <v>2640</v>
      </c>
      <c r="AY153" s="1"/>
    </row>
    <row r="154" spans="45:51" x14ac:dyDescent="0.2">
      <c r="AS154" s="1"/>
      <c r="AT154" s="1"/>
      <c r="AU154" s="98" t="s">
        <v>2259</v>
      </c>
      <c r="AV154" s="98" t="s">
        <v>2259</v>
      </c>
      <c r="AW154" s="98" t="s">
        <v>2500</v>
      </c>
      <c r="AX154" s="98" t="s">
        <v>2500</v>
      </c>
      <c r="AY154" s="1"/>
    </row>
    <row r="155" spans="45:51" x14ac:dyDescent="0.2">
      <c r="AS155" s="1"/>
      <c r="AT155" s="1"/>
      <c r="AU155" s="98" t="s">
        <v>2260</v>
      </c>
      <c r="AV155" s="98" t="s">
        <v>2260</v>
      </c>
      <c r="AW155" s="98" t="s">
        <v>2338</v>
      </c>
      <c r="AX155" s="98" t="s">
        <v>2338</v>
      </c>
      <c r="AY155" s="1"/>
    </row>
    <row r="156" spans="45:51" x14ac:dyDescent="0.2">
      <c r="AS156" s="1"/>
      <c r="AT156" s="1"/>
      <c r="AU156" s="98" t="s">
        <v>3984</v>
      </c>
      <c r="AV156" s="98" t="s">
        <v>3984</v>
      </c>
      <c r="AW156" s="98" t="s">
        <v>2493</v>
      </c>
      <c r="AX156" s="98" t="s">
        <v>2493</v>
      </c>
      <c r="AY156" s="1"/>
    </row>
    <row r="157" spans="45:51" x14ac:dyDescent="0.2">
      <c r="AS157" s="1"/>
      <c r="AT157" s="1"/>
      <c r="AU157" s="98" t="s">
        <v>2261</v>
      </c>
      <c r="AV157" s="98" t="s">
        <v>2261</v>
      </c>
      <c r="AW157" s="98" t="s">
        <v>2513</v>
      </c>
      <c r="AX157" s="98" t="s">
        <v>2513</v>
      </c>
      <c r="AY157" s="1"/>
    </row>
    <row r="158" spans="45:51" x14ac:dyDescent="0.2">
      <c r="AS158" s="1"/>
      <c r="AT158" s="1"/>
      <c r="AU158" s="98" t="s">
        <v>2262</v>
      </c>
      <c r="AV158" s="98" t="s">
        <v>2262</v>
      </c>
      <c r="AW158" s="98" t="s">
        <v>2343</v>
      </c>
      <c r="AX158" s="98" t="s">
        <v>2343</v>
      </c>
      <c r="AY158" s="1"/>
    </row>
    <row r="159" spans="45:51" ht="15" x14ac:dyDescent="0.25">
      <c r="AS159" s="1"/>
      <c r="AT159" s="1"/>
      <c r="AU159" s="98" t="s">
        <v>2263</v>
      </c>
      <c r="AV159" s="98" t="s">
        <v>2263</v>
      </c>
      <c r="AW159" s="104" t="s">
        <v>2344</v>
      </c>
      <c r="AX159" s="104" t="s">
        <v>4023</v>
      </c>
      <c r="AY159" s="1"/>
    </row>
    <row r="160" spans="45:51" x14ac:dyDescent="0.2">
      <c r="AS160" s="1"/>
      <c r="AT160" s="1"/>
      <c r="AU160" s="98" t="s">
        <v>2264</v>
      </c>
      <c r="AV160" s="98" t="s">
        <v>2264</v>
      </c>
      <c r="AW160" s="98" t="s">
        <v>2543</v>
      </c>
      <c r="AX160" s="98" t="s">
        <v>2543</v>
      </c>
      <c r="AY160" s="1"/>
    </row>
    <row r="161" spans="45:51" x14ac:dyDescent="0.2">
      <c r="AS161" s="1"/>
      <c r="AT161" s="1"/>
      <c r="AU161" s="98" t="s">
        <v>2265</v>
      </c>
      <c r="AV161" s="98" t="s">
        <v>2265</v>
      </c>
      <c r="AW161" s="98" t="s">
        <v>2515</v>
      </c>
      <c r="AX161" s="98" t="s">
        <v>2515</v>
      </c>
      <c r="AY161" s="1"/>
    </row>
    <row r="162" spans="45:51" x14ac:dyDescent="0.2">
      <c r="AS162" s="1"/>
      <c r="AT162" s="1"/>
      <c r="AU162" s="98" t="s">
        <v>2266</v>
      </c>
      <c r="AV162" s="98" t="s">
        <v>2266</v>
      </c>
      <c r="AW162" s="98" t="s">
        <v>2546</v>
      </c>
      <c r="AX162" s="98" t="s">
        <v>2546</v>
      </c>
      <c r="AY162" s="1"/>
    </row>
    <row r="163" spans="45:51" x14ac:dyDescent="0.2">
      <c r="AS163" s="1"/>
      <c r="AT163" s="1"/>
      <c r="AU163" s="100" t="s">
        <v>2267</v>
      </c>
      <c r="AV163" s="100" t="s">
        <v>3441</v>
      </c>
      <c r="AW163" s="98" t="s">
        <v>2512</v>
      </c>
      <c r="AX163" s="98" t="s">
        <v>2512</v>
      </c>
      <c r="AY163" s="1"/>
    </row>
    <row r="164" spans="45:51" x14ac:dyDescent="0.2">
      <c r="AS164" s="1"/>
      <c r="AT164" s="1"/>
      <c r="AU164" s="98" t="s">
        <v>2268</v>
      </c>
      <c r="AV164" s="98" t="s">
        <v>2268</v>
      </c>
      <c r="AW164" s="100" t="s">
        <v>4024</v>
      </c>
      <c r="AX164" s="100" t="s">
        <v>3484</v>
      </c>
      <c r="AY164" s="1"/>
    </row>
    <row r="165" spans="45:51" x14ac:dyDescent="0.2">
      <c r="AS165" s="1"/>
      <c r="AT165" s="1"/>
      <c r="AU165" s="98" t="s">
        <v>2269</v>
      </c>
      <c r="AV165" s="98" t="s">
        <v>2269</v>
      </c>
      <c r="AW165" s="98" t="s">
        <v>2527</v>
      </c>
      <c r="AX165" s="98" t="s">
        <v>2527</v>
      </c>
      <c r="AY165" s="1"/>
    </row>
    <row r="166" spans="45:51" x14ac:dyDescent="0.2">
      <c r="AS166" s="1"/>
      <c r="AT166" s="1"/>
      <c r="AU166" s="98" t="s">
        <v>2270</v>
      </c>
      <c r="AV166" s="98" t="s">
        <v>2270</v>
      </c>
      <c r="AW166" s="70" t="s">
        <v>4051</v>
      </c>
      <c r="AX166" s="98" t="s">
        <v>2646</v>
      </c>
      <c r="AY166" s="1"/>
    </row>
    <row r="167" spans="45:51" ht="15" x14ac:dyDescent="0.25">
      <c r="AS167" s="1"/>
      <c r="AT167" s="1"/>
      <c r="AU167" s="98" t="s">
        <v>2271</v>
      </c>
      <c r="AV167" s="98" t="s">
        <v>2271</v>
      </c>
      <c r="AW167" s="106" t="s">
        <v>2559</v>
      </c>
      <c r="AX167" s="101" t="s">
        <v>2559</v>
      </c>
      <c r="AY167" s="1"/>
    </row>
    <row r="168" spans="45:51" ht="15" x14ac:dyDescent="0.25">
      <c r="AS168" s="1"/>
      <c r="AT168" s="1"/>
      <c r="AU168" s="98" t="s">
        <v>2272</v>
      </c>
      <c r="AV168" s="98" t="s">
        <v>2272</v>
      </c>
      <c r="AW168" s="98" t="s">
        <v>2559</v>
      </c>
      <c r="AX168" s="99" t="s">
        <v>2559</v>
      </c>
      <c r="AY168" s="1"/>
    </row>
    <row r="169" spans="45:51" ht="15" x14ac:dyDescent="0.25">
      <c r="AS169" s="1"/>
      <c r="AT169" s="1"/>
      <c r="AU169" s="100" t="s">
        <v>2273</v>
      </c>
      <c r="AV169" s="100" t="s">
        <v>3476</v>
      </c>
      <c r="AW169" s="100" t="s">
        <v>2563</v>
      </c>
      <c r="AX169" s="101" t="s">
        <v>2559</v>
      </c>
      <c r="AY169" s="1"/>
    </row>
    <row r="170" spans="45:51" ht="15" x14ac:dyDescent="0.25">
      <c r="AS170" s="1"/>
      <c r="AT170" s="1"/>
      <c r="AU170" s="98" t="s">
        <v>2274</v>
      </c>
      <c r="AV170" s="98" t="s">
        <v>2274</v>
      </c>
      <c r="AW170" s="100" t="s">
        <v>4025</v>
      </c>
      <c r="AX170" s="101" t="s">
        <v>2559</v>
      </c>
      <c r="AY170" s="1"/>
    </row>
    <row r="171" spans="45:51" x14ac:dyDescent="0.2">
      <c r="AS171" s="1"/>
      <c r="AT171" s="1"/>
      <c r="AU171" s="102" t="s">
        <v>2275</v>
      </c>
      <c r="AV171" s="102" t="s">
        <v>2275</v>
      </c>
      <c r="AW171" s="100" t="s">
        <v>2347</v>
      </c>
      <c r="AX171" s="100" t="s">
        <v>3451</v>
      </c>
      <c r="AY171" s="1"/>
    </row>
    <row r="172" spans="45:51" x14ac:dyDescent="0.2">
      <c r="AS172" s="1"/>
      <c r="AT172" s="1"/>
      <c r="AU172" s="98" t="s">
        <v>2276</v>
      </c>
      <c r="AV172" s="98" t="s">
        <v>2276</v>
      </c>
      <c r="AW172" s="98" t="s">
        <v>2348</v>
      </c>
      <c r="AX172" s="98" t="s">
        <v>2348</v>
      </c>
      <c r="AY172" s="1"/>
    </row>
    <row r="173" spans="45:51" x14ac:dyDescent="0.2">
      <c r="AS173" s="1"/>
      <c r="AT173" s="1"/>
      <c r="AU173" s="98" t="s">
        <v>2277</v>
      </c>
      <c r="AV173" s="98" t="s">
        <v>2277</v>
      </c>
      <c r="AW173" s="98" t="s">
        <v>3494</v>
      </c>
      <c r="AX173" s="98" t="s">
        <v>3494</v>
      </c>
      <c r="AY173" s="1"/>
    </row>
    <row r="174" spans="45:51" x14ac:dyDescent="0.2">
      <c r="AS174" s="1"/>
      <c r="AT174" s="1"/>
      <c r="AU174" s="98" t="s">
        <v>2278</v>
      </c>
      <c r="AV174" s="98" t="s">
        <v>2278</v>
      </c>
      <c r="AW174" s="98" t="s">
        <v>4026</v>
      </c>
      <c r="AX174" s="98" t="s">
        <v>3494</v>
      </c>
      <c r="AY174" s="1"/>
    </row>
    <row r="175" spans="45:51" x14ac:dyDescent="0.2">
      <c r="AS175" s="1"/>
      <c r="AT175" s="1"/>
      <c r="AU175" s="98" t="s">
        <v>2279</v>
      </c>
      <c r="AV175" s="98" t="s">
        <v>2279</v>
      </c>
      <c r="AW175" s="98" t="s">
        <v>2558</v>
      </c>
      <c r="AX175" s="98" t="s">
        <v>2558</v>
      </c>
      <c r="AY175" s="1"/>
    </row>
    <row r="176" spans="45:51" x14ac:dyDescent="0.2">
      <c r="AS176" s="1"/>
      <c r="AT176" s="1"/>
      <c r="AU176" s="98" t="s">
        <v>2280</v>
      </c>
      <c r="AV176" s="98" t="s">
        <v>2280</v>
      </c>
      <c r="AW176" s="98" t="s">
        <v>2564</v>
      </c>
      <c r="AX176" s="98" t="s">
        <v>2564</v>
      </c>
      <c r="AY176" s="1"/>
    </row>
    <row r="177" spans="45:51" x14ac:dyDescent="0.2">
      <c r="AS177" s="1"/>
      <c r="AT177" s="1"/>
      <c r="AU177" s="100" t="s">
        <v>4001</v>
      </c>
      <c r="AV177" s="100" t="s">
        <v>3510</v>
      </c>
      <c r="AW177" s="98" t="s">
        <v>2593</v>
      </c>
      <c r="AX177" s="98" t="s">
        <v>2593</v>
      </c>
      <c r="AY177" s="1"/>
    </row>
    <row r="178" spans="45:51" x14ac:dyDescent="0.2">
      <c r="AS178" s="1"/>
      <c r="AT178" s="1"/>
      <c r="AU178" s="98" t="s">
        <v>2281</v>
      </c>
      <c r="AV178" s="98" t="s">
        <v>2281</v>
      </c>
      <c r="AW178" s="100" t="s">
        <v>2504</v>
      </c>
      <c r="AX178" s="100" t="s">
        <v>3452</v>
      </c>
      <c r="AY178" s="1"/>
    </row>
    <row r="179" spans="45:51" x14ac:dyDescent="0.2">
      <c r="AS179" s="1"/>
      <c r="AT179" s="1"/>
      <c r="AU179" s="100" t="s">
        <v>4000</v>
      </c>
      <c r="AV179" s="100" t="s">
        <v>3433</v>
      </c>
      <c r="AW179" s="100" t="s">
        <v>2528</v>
      </c>
      <c r="AX179" s="100" t="s">
        <v>3452</v>
      </c>
      <c r="AY179" s="1"/>
    </row>
    <row r="180" spans="45:51" ht="15" x14ac:dyDescent="0.25">
      <c r="AS180" s="1"/>
      <c r="AT180" s="1"/>
      <c r="AU180" s="98" t="s">
        <v>2282</v>
      </c>
      <c r="AV180" s="98" t="s">
        <v>2282</v>
      </c>
      <c r="AW180" s="100" t="s">
        <v>4027</v>
      </c>
      <c r="AX180" s="101" t="s">
        <v>3401</v>
      </c>
      <c r="AY180" s="1"/>
    </row>
    <row r="181" spans="45:51" x14ac:dyDescent="0.2">
      <c r="AS181" s="1"/>
      <c r="AT181" s="1"/>
      <c r="AU181" s="98" t="s">
        <v>2283</v>
      </c>
      <c r="AV181" s="98" t="s">
        <v>2283</v>
      </c>
      <c r="AW181" s="98" t="s">
        <v>2525</v>
      </c>
      <c r="AX181" s="98" t="s">
        <v>2525</v>
      </c>
      <c r="AY181" s="1"/>
    </row>
    <row r="182" spans="45:51" x14ac:dyDescent="0.2">
      <c r="AS182" s="1"/>
      <c r="AT182" s="1"/>
      <c r="AU182" s="98" t="s">
        <v>2284</v>
      </c>
      <c r="AV182" s="98" t="s">
        <v>2284</v>
      </c>
      <c r="AW182" s="98" t="s">
        <v>2625</v>
      </c>
      <c r="AX182" s="98" t="s">
        <v>2625</v>
      </c>
      <c r="AY182" s="1"/>
    </row>
    <row r="183" spans="45:51" x14ac:dyDescent="0.2">
      <c r="AS183" s="1"/>
      <c r="AT183" s="1"/>
      <c r="AU183" s="98" t="s">
        <v>2285</v>
      </c>
      <c r="AV183" s="98" t="s">
        <v>2285</v>
      </c>
      <c r="AW183" s="98" t="s">
        <v>2630</v>
      </c>
      <c r="AX183" s="98" t="s">
        <v>2630</v>
      </c>
      <c r="AY183" s="1"/>
    </row>
    <row r="184" spans="45:51" x14ac:dyDescent="0.2">
      <c r="AS184" s="1"/>
      <c r="AT184" s="1"/>
      <c r="AU184" s="98" t="s">
        <v>2286</v>
      </c>
      <c r="AV184" s="98" t="s">
        <v>2286</v>
      </c>
      <c r="AW184" s="98" t="s">
        <v>2656</v>
      </c>
      <c r="AX184" s="98" t="s">
        <v>2656</v>
      </c>
      <c r="AY184" s="1"/>
    </row>
    <row r="185" spans="45:51" x14ac:dyDescent="0.2">
      <c r="AS185" s="1"/>
      <c r="AT185" s="1"/>
      <c r="AU185" s="98" t="s">
        <v>2287</v>
      </c>
      <c r="AV185" s="98" t="s">
        <v>2287</v>
      </c>
      <c r="AW185" s="98" t="s">
        <v>2621</v>
      </c>
      <c r="AX185" s="98" t="s">
        <v>2621</v>
      </c>
      <c r="AY185" s="1"/>
    </row>
    <row r="186" spans="45:51" x14ac:dyDescent="0.2">
      <c r="AS186" s="1"/>
      <c r="AT186" s="1"/>
      <c r="AU186" s="100" t="s">
        <v>2288</v>
      </c>
      <c r="AV186" s="100" t="s">
        <v>3477</v>
      </c>
      <c r="AW186" s="98" t="s">
        <v>2491</v>
      </c>
      <c r="AX186" s="98" t="s">
        <v>2491</v>
      </c>
      <c r="AY186" s="1"/>
    </row>
    <row r="187" spans="45:51" x14ac:dyDescent="0.2">
      <c r="AS187" s="1"/>
      <c r="AT187" s="1"/>
      <c r="AU187" s="98" t="s">
        <v>2289</v>
      </c>
      <c r="AV187" s="98" t="s">
        <v>2289</v>
      </c>
      <c r="AW187" s="98" t="s">
        <v>2499</v>
      </c>
      <c r="AX187" s="98" t="s">
        <v>2499</v>
      </c>
      <c r="AY187" s="1"/>
    </row>
    <row r="188" spans="45:51" x14ac:dyDescent="0.2">
      <c r="AS188" s="1"/>
      <c r="AT188" s="1"/>
      <c r="AU188" s="98" t="s">
        <v>2289</v>
      </c>
      <c r="AV188" s="98" t="s">
        <v>2289</v>
      </c>
      <c r="AW188" s="98" t="s">
        <v>2586</v>
      </c>
      <c r="AX188" s="98" t="s">
        <v>2586</v>
      </c>
      <c r="AY188" s="1"/>
    </row>
    <row r="189" spans="45:51" x14ac:dyDescent="0.2">
      <c r="AS189" s="1"/>
      <c r="AT189" s="1"/>
      <c r="AU189" s="100" t="s">
        <v>4028</v>
      </c>
      <c r="AV189" s="100" t="s">
        <v>3487</v>
      </c>
      <c r="AW189" s="100" t="s">
        <v>4029</v>
      </c>
      <c r="AX189" s="100" t="s">
        <v>3462</v>
      </c>
      <c r="AY189" s="1"/>
    </row>
    <row r="190" spans="45:51" x14ac:dyDescent="0.2">
      <c r="AS190" s="1"/>
      <c r="AT190" s="1"/>
      <c r="AU190" s="98" t="s">
        <v>2290</v>
      </c>
      <c r="AV190" s="98" t="s">
        <v>2290</v>
      </c>
      <c r="AW190" s="98" t="s">
        <v>2612</v>
      </c>
      <c r="AX190" s="98" t="s">
        <v>2612</v>
      </c>
      <c r="AY190" s="1"/>
    </row>
    <row r="191" spans="45:51" x14ac:dyDescent="0.2">
      <c r="AS191" s="1"/>
      <c r="AT191" s="1"/>
      <c r="AU191" s="98" t="s">
        <v>2291</v>
      </c>
      <c r="AV191" s="98" t="s">
        <v>2291</v>
      </c>
      <c r="AW191" s="100" t="s">
        <v>4030</v>
      </c>
      <c r="AX191" s="100" t="s">
        <v>3423</v>
      </c>
      <c r="AY191" s="1"/>
    </row>
    <row r="192" spans="45:51" x14ac:dyDescent="0.2">
      <c r="AS192" s="1"/>
      <c r="AT192" s="1"/>
      <c r="AU192" s="98" t="s">
        <v>2292</v>
      </c>
      <c r="AV192" s="98" t="s">
        <v>2292</v>
      </c>
      <c r="AW192" s="100" t="s">
        <v>2537</v>
      </c>
      <c r="AX192" s="100" t="s">
        <v>3491</v>
      </c>
      <c r="AY192" s="1"/>
    </row>
    <row r="193" spans="45:51" x14ac:dyDescent="0.2">
      <c r="AS193" s="1"/>
      <c r="AT193" s="1"/>
      <c r="AU193" s="100" t="s">
        <v>4031</v>
      </c>
      <c r="AV193" s="100" t="s">
        <v>3508</v>
      </c>
      <c r="AW193" s="98" t="s">
        <v>2498</v>
      </c>
      <c r="AX193" s="98" t="s">
        <v>2498</v>
      </c>
      <c r="AY193" s="1"/>
    </row>
    <row r="194" spans="45:51" x14ac:dyDescent="0.2">
      <c r="AS194" s="1"/>
      <c r="AT194" s="1"/>
      <c r="AU194" s="98" t="s">
        <v>2293</v>
      </c>
      <c r="AV194" s="98" t="s">
        <v>2293</v>
      </c>
      <c r="AW194" s="98" t="s">
        <v>2561</v>
      </c>
      <c r="AX194" s="98" t="s">
        <v>2561</v>
      </c>
      <c r="AY194" s="1"/>
    </row>
    <row r="195" spans="45:51" x14ac:dyDescent="0.2">
      <c r="AS195" s="1"/>
      <c r="AT195" s="1"/>
      <c r="AU195" s="98" t="s">
        <v>2294</v>
      </c>
      <c r="AV195" s="98" t="s">
        <v>2294</v>
      </c>
      <c r="AW195" s="98" t="s">
        <v>2617</v>
      </c>
      <c r="AX195" s="98" t="s">
        <v>2617</v>
      </c>
      <c r="AY195" s="1"/>
    </row>
    <row r="196" spans="45:51" x14ac:dyDescent="0.2">
      <c r="AS196" s="1"/>
      <c r="AT196" s="1"/>
      <c r="AU196" s="98" t="s">
        <v>2295</v>
      </c>
      <c r="AV196" s="98" t="s">
        <v>2295</v>
      </c>
      <c r="AW196" s="98" t="s">
        <v>2522</v>
      </c>
      <c r="AX196" s="98" t="s">
        <v>2522</v>
      </c>
      <c r="AY196" s="1"/>
    </row>
    <row r="197" spans="45:51" x14ac:dyDescent="0.2">
      <c r="AS197" s="1"/>
      <c r="AT197" s="1"/>
      <c r="AU197" s="98" t="s">
        <v>2296</v>
      </c>
      <c r="AV197" s="98" t="s">
        <v>2296</v>
      </c>
      <c r="AW197" s="98" t="s">
        <v>2503</v>
      </c>
      <c r="AX197" s="98" t="s">
        <v>2503</v>
      </c>
      <c r="AY197" s="1"/>
    </row>
    <row r="198" spans="45:51" x14ac:dyDescent="0.2">
      <c r="AS198" s="1"/>
      <c r="AT198" s="1"/>
      <c r="AU198" s="98" t="s">
        <v>2297</v>
      </c>
      <c r="AV198" s="98" t="s">
        <v>2297</v>
      </c>
      <c r="AW198" s="98" t="s">
        <v>4032</v>
      </c>
      <c r="AX198" s="98" t="s">
        <v>4032</v>
      </c>
      <c r="AY198" s="1"/>
    </row>
    <row r="199" spans="45:51" x14ac:dyDescent="0.2">
      <c r="AS199" s="1"/>
      <c r="AT199" s="1"/>
      <c r="AU199" s="98" t="s">
        <v>2298</v>
      </c>
      <c r="AV199" s="98" t="s">
        <v>2298</v>
      </c>
      <c r="AW199" s="98" t="s">
        <v>2615</v>
      </c>
      <c r="AX199" s="98" t="s">
        <v>2615</v>
      </c>
      <c r="AY199" s="1"/>
    </row>
    <row r="200" spans="45:51" x14ac:dyDescent="0.2">
      <c r="AS200" s="1"/>
      <c r="AT200" s="1"/>
      <c r="AU200" s="98" t="s">
        <v>2299</v>
      </c>
      <c r="AV200" s="98" t="s">
        <v>2299</v>
      </c>
      <c r="AW200" s="100" t="s">
        <v>4033</v>
      </c>
      <c r="AX200" s="100" t="s">
        <v>3506</v>
      </c>
      <c r="AY200" s="1"/>
    </row>
    <row r="201" spans="45:51" ht="15" x14ac:dyDescent="0.25">
      <c r="AS201" s="1"/>
      <c r="AT201" s="1"/>
      <c r="AU201" s="100" t="s">
        <v>4034</v>
      </c>
      <c r="AV201" s="100" t="s">
        <v>3485</v>
      </c>
      <c r="AW201" s="100" t="s">
        <v>2380</v>
      </c>
      <c r="AX201" s="101" t="s">
        <v>3400</v>
      </c>
      <c r="AY201" s="1"/>
    </row>
    <row r="202" spans="45:51" x14ac:dyDescent="0.2">
      <c r="AS202" s="1"/>
      <c r="AT202" s="1"/>
      <c r="AU202" s="100" t="s">
        <v>4035</v>
      </c>
      <c r="AV202" s="100" t="s">
        <v>3483</v>
      </c>
      <c r="AW202" s="98" t="s">
        <v>2381</v>
      </c>
      <c r="AX202" s="98" t="s">
        <v>2381</v>
      </c>
      <c r="AY202" s="1"/>
    </row>
    <row r="203" spans="45:51" x14ac:dyDescent="0.2">
      <c r="AS203" s="1"/>
      <c r="AT203" s="1"/>
      <c r="AU203" s="100" t="s">
        <v>4036</v>
      </c>
      <c r="AV203" s="100" t="s">
        <v>3446</v>
      </c>
      <c r="AW203" s="98" t="s">
        <v>2383</v>
      </c>
      <c r="AX203" s="98" t="s">
        <v>2383</v>
      </c>
      <c r="AY203" s="1"/>
    </row>
    <row r="204" spans="45:51" ht="15" x14ac:dyDescent="0.25">
      <c r="AS204" s="1"/>
      <c r="AT204" s="1"/>
      <c r="AU204" s="98" t="s">
        <v>2300</v>
      </c>
      <c r="AV204" s="98" t="s">
        <v>2300</v>
      </c>
      <c r="AW204" s="106" t="s">
        <v>2385</v>
      </c>
      <c r="AX204" s="101" t="s">
        <v>3407</v>
      </c>
      <c r="AY204" s="1"/>
    </row>
    <row r="205" spans="45:51" x14ac:dyDescent="0.2">
      <c r="AS205" s="1"/>
      <c r="AT205" s="1"/>
      <c r="AU205" s="98" t="s">
        <v>2301</v>
      </c>
      <c r="AV205" s="98" t="s">
        <v>2301</v>
      </c>
      <c r="AW205" s="98" t="s">
        <v>2616</v>
      </c>
      <c r="AX205" s="98" t="s">
        <v>2616</v>
      </c>
      <c r="AY205" s="1"/>
    </row>
    <row r="206" spans="45:51" x14ac:dyDescent="0.2">
      <c r="AS206" s="1"/>
      <c r="AT206" s="1"/>
      <c r="AU206" s="98" t="s">
        <v>2302</v>
      </c>
      <c r="AV206" s="98" t="s">
        <v>2302</v>
      </c>
      <c r="AW206" s="98" t="s">
        <v>2620</v>
      </c>
      <c r="AX206" s="98" t="s">
        <v>2620</v>
      </c>
      <c r="AY206" s="1"/>
    </row>
    <row r="207" spans="45:51" ht="15" x14ac:dyDescent="0.25">
      <c r="AS207" s="1"/>
      <c r="AT207" s="1"/>
      <c r="AU207" s="98" t="s">
        <v>2303</v>
      </c>
      <c r="AV207" s="98" t="s">
        <v>2303</v>
      </c>
      <c r="AW207" s="100" t="s">
        <v>2391</v>
      </c>
      <c r="AX207" s="101" t="s">
        <v>3395</v>
      </c>
      <c r="AY207" s="1"/>
    </row>
    <row r="208" spans="45:51" x14ac:dyDescent="0.2">
      <c r="AS208" s="1"/>
      <c r="AT208" s="1"/>
      <c r="AU208" s="98" t="s">
        <v>2304</v>
      </c>
      <c r="AV208" s="98" t="s">
        <v>2304</v>
      </c>
      <c r="AW208" s="98" t="s">
        <v>2539</v>
      </c>
      <c r="AX208" s="98" t="s">
        <v>2539</v>
      </c>
      <c r="AY208" s="1"/>
    </row>
    <row r="209" spans="45:51" ht="15" x14ac:dyDescent="0.25">
      <c r="AS209" s="1"/>
      <c r="AT209" s="1"/>
      <c r="AU209" s="98" t="s">
        <v>2305</v>
      </c>
      <c r="AV209" s="98" t="s">
        <v>2305</v>
      </c>
      <c r="AW209" s="98" t="s">
        <v>2591</v>
      </c>
      <c r="AX209" s="99" t="s">
        <v>2591</v>
      </c>
      <c r="AY209" s="1"/>
    </row>
    <row r="210" spans="45:51" x14ac:dyDescent="0.2">
      <c r="AS210" s="1"/>
      <c r="AT210" s="1"/>
      <c r="AU210" s="98" t="s">
        <v>2306</v>
      </c>
      <c r="AV210" s="98" t="s">
        <v>2306</v>
      </c>
      <c r="AW210" s="98" t="s">
        <v>2602</v>
      </c>
      <c r="AX210" s="98" t="s">
        <v>2602</v>
      </c>
      <c r="AY210" s="1"/>
    </row>
    <row r="211" spans="45:51" ht="15" x14ac:dyDescent="0.25">
      <c r="AS211" s="1"/>
      <c r="AT211" s="1"/>
      <c r="AU211" s="98" t="s">
        <v>2307</v>
      </c>
      <c r="AV211" s="99" t="s">
        <v>2307</v>
      </c>
      <c r="AW211" s="98" t="s">
        <v>2395</v>
      </c>
      <c r="AX211" s="98" t="s">
        <v>2395</v>
      </c>
      <c r="AY211" s="1"/>
    </row>
    <row r="212" spans="45:51" x14ac:dyDescent="0.2">
      <c r="AS212" s="1"/>
      <c r="AT212" s="1"/>
      <c r="AU212" s="98" t="s">
        <v>2308</v>
      </c>
      <c r="AV212" s="98" t="s">
        <v>2308</v>
      </c>
      <c r="AW212" s="100" t="s">
        <v>4037</v>
      </c>
      <c r="AX212" s="100" t="s">
        <v>3463</v>
      </c>
      <c r="AY212" s="1"/>
    </row>
    <row r="213" spans="45:51" ht="15" x14ac:dyDescent="0.25">
      <c r="AS213" s="1"/>
      <c r="AT213" s="1"/>
      <c r="AU213" s="100" t="s">
        <v>4038</v>
      </c>
      <c r="AV213" s="101" t="s">
        <v>3389</v>
      </c>
      <c r="AW213" s="98" t="s">
        <v>2592</v>
      </c>
      <c r="AX213" s="98" t="s">
        <v>2592</v>
      </c>
      <c r="AY213" s="1"/>
    </row>
    <row r="214" spans="45:51" x14ac:dyDescent="0.2">
      <c r="AS214" s="1"/>
      <c r="AT214" s="1"/>
      <c r="AU214" s="105" t="s">
        <v>2589</v>
      </c>
      <c r="AV214" s="105" t="s">
        <v>2589</v>
      </c>
      <c r="AW214" s="98" t="s">
        <v>2626</v>
      </c>
      <c r="AX214" s="98" t="s">
        <v>2626</v>
      </c>
      <c r="AY214" s="1"/>
    </row>
    <row r="215" spans="45:51" ht="15" x14ac:dyDescent="0.25">
      <c r="AS215" s="1"/>
      <c r="AT215" s="1"/>
      <c r="AU215" s="98" t="s">
        <v>2309</v>
      </c>
      <c r="AV215" s="98" t="s">
        <v>2309</v>
      </c>
      <c r="AW215" s="106" t="s">
        <v>4066</v>
      </c>
      <c r="AX215" s="101" t="s">
        <v>3390</v>
      </c>
      <c r="AY215" s="1"/>
    </row>
    <row r="216" spans="45:51" x14ac:dyDescent="0.2">
      <c r="AS216" s="1"/>
      <c r="AT216" s="1"/>
      <c r="AU216" s="98" t="s">
        <v>2310</v>
      </c>
      <c r="AV216" s="98" t="s">
        <v>2310</v>
      </c>
      <c r="AW216" s="98" t="s">
        <v>2548</v>
      </c>
      <c r="AX216" s="98" t="s">
        <v>2548</v>
      </c>
      <c r="AY216" s="1"/>
    </row>
    <row r="217" spans="45:51" x14ac:dyDescent="0.2">
      <c r="AS217" s="1"/>
      <c r="AT217" s="1"/>
      <c r="AU217" s="98" t="s">
        <v>2310</v>
      </c>
      <c r="AV217" s="98" t="s">
        <v>2310</v>
      </c>
      <c r="AW217" s="100" t="s">
        <v>4040</v>
      </c>
      <c r="AX217" s="100" t="s">
        <v>3437</v>
      </c>
      <c r="AY217" s="1"/>
    </row>
    <row r="218" spans="45:51" x14ac:dyDescent="0.2">
      <c r="AS218" s="1"/>
      <c r="AT218" s="1"/>
      <c r="AU218" s="102" t="s">
        <v>2311</v>
      </c>
      <c r="AV218" s="102" t="s">
        <v>2311</v>
      </c>
      <c r="AW218" s="100" t="s">
        <v>4040</v>
      </c>
      <c r="AX218" s="100" t="s">
        <v>3435</v>
      </c>
      <c r="AY218" s="1"/>
    </row>
    <row r="219" spans="45:51" x14ac:dyDescent="0.2">
      <c r="AS219" s="1"/>
      <c r="AT219" s="1"/>
      <c r="AU219" s="100" t="s">
        <v>4041</v>
      </c>
      <c r="AV219" s="100" t="s">
        <v>3425</v>
      </c>
      <c r="AW219" s="98" t="s">
        <v>2596</v>
      </c>
      <c r="AX219" s="98" t="s">
        <v>2596</v>
      </c>
      <c r="AY219" s="1"/>
    </row>
    <row r="220" spans="45:51" x14ac:dyDescent="0.2">
      <c r="AS220" s="1"/>
      <c r="AT220" s="1"/>
      <c r="AU220" s="98" t="s">
        <v>2312</v>
      </c>
      <c r="AV220" s="98" t="s">
        <v>2312</v>
      </c>
      <c r="AW220" s="102" t="s">
        <v>3985</v>
      </c>
      <c r="AX220" s="102" t="s">
        <v>3985</v>
      </c>
      <c r="AY220" s="1"/>
    </row>
    <row r="221" spans="45:51" x14ac:dyDescent="0.2">
      <c r="AS221" s="1"/>
      <c r="AT221" s="1"/>
      <c r="AU221" s="98" t="s">
        <v>2313</v>
      </c>
      <c r="AV221" s="98" t="s">
        <v>2313</v>
      </c>
      <c r="AW221" s="98" t="s">
        <v>2600</v>
      </c>
      <c r="AX221" s="98" t="s">
        <v>2600</v>
      </c>
      <c r="AY221" s="1"/>
    </row>
    <row r="222" spans="45:51" x14ac:dyDescent="0.2">
      <c r="AS222" s="1"/>
      <c r="AT222" s="1"/>
      <c r="AU222" s="98" t="s">
        <v>2314</v>
      </c>
      <c r="AV222" s="98" t="s">
        <v>2314</v>
      </c>
      <c r="AW222" s="98" t="s">
        <v>2574</v>
      </c>
      <c r="AX222" s="98" t="s">
        <v>2574</v>
      </c>
      <c r="AY222" s="1"/>
    </row>
    <row r="223" spans="45:51" ht="15" x14ac:dyDescent="0.25">
      <c r="AS223" s="1"/>
      <c r="AT223" s="1"/>
      <c r="AU223" s="98" t="s">
        <v>2315</v>
      </c>
      <c r="AV223" s="98" t="s">
        <v>2315</v>
      </c>
      <c r="AW223" s="100" t="s">
        <v>2411</v>
      </c>
      <c r="AX223" s="101" t="s">
        <v>3398</v>
      </c>
      <c r="AY223" s="1"/>
    </row>
    <row r="224" spans="45:51" x14ac:dyDescent="0.2">
      <c r="AS224" s="1"/>
      <c r="AT224" s="1"/>
      <c r="AU224" s="98" t="s">
        <v>2316</v>
      </c>
      <c r="AV224" s="98" t="s">
        <v>2316</v>
      </c>
      <c r="AW224" s="100" t="s">
        <v>4042</v>
      </c>
      <c r="AX224" s="100" t="s">
        <v>3489</v>
      </c>
      <c r="AY224" s="1"/>
    </row>
    <row r="225" spans="45:51" x14ac:dyDescent="0.2">
      <c r="AS225" s="1"/>
      <c r="AT225" s="1"/>
      <c r="AU225" s="98" t="s">
        <v>2317</v>
      </c>
      <c r="AV225" s="98" t="s">
        <v>2317</v>
      </c>
      <c r="AW225" s="98" t="s">
        <v>2519</v>
      </c>
      <c r="AX225" s="98" t="s">
        <v>2519</v>
      </c>
      <c r="AY225" s="1"/>
    </row>
    <row r="226" spans="45:51" x14ac:dyDescent="0.2">
      <c r="AS226" s="1"/>
      <c r="AT226" s="1"/>
      <c r="AU226" s="98" t="s">
        <v>2318</v>
      </c>
      <c r="AV226" s="98" t="s">
        <v>2318</v>
      </c>
      <c r="AW226" s="98" t="s">
        <v>2416</v>
      </c>
      <c r="AX226" s="98" t="s">
        <v>2416</v>
      </c>
      <c r="AY226" s="1"/>
    </row>
    <row r="227" spans="45:51" x14ac:dyDescent="0.2">
      <c r="AS227" s="1"/>
      <c r="AT227" s="1"/>
      <c r="AU227" s="98" t="s">
        <v>2319</v>
      </c>
      <c r="AV227" s="98" t="s">
        <v>2319</v>
      </c>
      <c r="AW227" s="98" t="s">
        <v>2517</v>
      </c>
      <c r="AX227" s="98" t="s">
        <v>2517</v>
      </c>
      <c r="AY227" s="1"/>
    </row>
    <row r="228" spans="45:51" x14ac:dyDescent="0.2">
      <c r="AS228" s="1"/>
      <c r="AT228" s="1"/>
      <c r="AU228" s="98" t="s">
        <v>2320</v>
      </c>
      <c r="AV228" s="98" t="s">
        <v>2320</v>
      </c>
      <c r="AW228" s="98" t="s">
        <v>2418</v>
      </c>
      <c r="AX228" s="98" t="s">
        <v>2418</v>
      </c>
      <c r="AY228" s="1"/>
    </row>
    <row r="229" spans="45:51" x14ac:dyDescent="0.2">
      <c r="AS229" s="1"/>
      <c r="AT229" s="1"/>
      <c r="AU229" s="98" t="s">
        <v>2321</v>
      </c>
      <c r="AV229" s="98" t="s">
        <v>2321</v>
      </c>
      <c r="AW229" s="98" t="s">
        <v>2421</v>
      </c>
      <c r="AX229" s="98" t="s">
        <v>2421</v>
      </c>
      <c r="AY229" s="1"/>
    </row>
    <row r="230" spans="45:51" x14ac:dyDescent="0.2">
      <c r="AS230" s="1"/>
      <c r="AT230" s="1"/>
      <c r="AU230" s="98" t="s">
        <v>2322</v>
      </c>
      <c r="AV230" s="98" t="s">
        <v>2322</v>
      </c>
      <c r="AW230" s="100" t="s">
        <v>2425</v>
      </c>
      <c r="AX230" s="100" t="s">
        <v>3472</v>
      </c>
      <c r="AY230" s="1"/>
    </row>
    <row r="231" spans="45:51" x14ac:dyDescent="0.2">
      <c r="AS231" s="1"/>
      <c r="AT231" s="1"/>
      <c r="AU231" s="98" t="s">
        <v>2323</v>
      </c>
      <c r="AV231" s="98" t="s">
        <v>2323</v>
      </c>
      <c r="AW231" s="98" t="s">
        <v>2588</v>
      </c>
      <c r="AX231" s="98" t="s">
        <v>2588</v>
      </c>
      <c r="AY231" s="1"/>
    </row>
    <row r="232" spans="45:51" x14ac:dyDescent="0.2">
      <c r="AS232" s="1"/>
      <c r="AT232" s="1"/>
      <c r="AU232" s="98" t="s">
        <v>2324</v>
      </c>
      <c r="AV232" s="98" t="s">
        <v>2324</v>
      </c>
      <c r="AW232" s="100" t="s">
        <v>2567</v>
      </c>
      <c r="AX232" s="100" t="s">
        <v>3426</v>
      </c>
      <c r="AY232" s="1"/>
    </row>
    <row r="233" spans="45:51" x14ac:dyDescent="0.2">
      <c r="AS233" s="1"/>
      <c r="AT233" s="1"/>
      <c r="AU233" s="98" t="s">
        <v>2325</v>
      </c>
      <c r="AV233" s="98" t="s">
        <v>2325</v>
      </c>
      <c r="AW233" s="100" t="s">
        <v>4043</v>
      </c>
      <c r="AX233" s="100" t="s">
        <v>3469</v>
      </c>
      <c r="AY233" s="1"/>
    </row>
    <row r="234" spans="45:51" x14ac:dyDescent="0.2">
      <c r="AS234" s="1"/>
      <c r="AT234" s="1"/>
      <c r="AU234" s="98" t="s">
        <v>2326</v>
      </c>
      <c r="AV234" s="98" t="s">
        <v>2326</v>
      </c>
      <c r="AW234" s="100" t="s">
        <v>4044</v>
      </c>
      <c r="AX234" s="100" t="s">
        <v>3445</v>
      </c>
      <c r="AY234" s="1"/>
    </row>
    <row r="235" spans="45:51" x14ac:dyDescent="0.2">
      <c r="AS235" s="1"/>
      <c r="AT235" s="1"/>
      <c r="AU235" s="98" t="s">
        <v>2327</v>
      </c>
      <c r="AV235" s="98" t="s">
        <v>2327</v>
      </c>
      <c r="AW235" s="98" t="s">
        <v>2610</v>
      </c>
      <c r="AX235" s="98" t="s">
        <v>2610</v>
      </c>
      <c r="AY235" s="1"/>
    </row>
    <row r="236" spans="45:51" x14ac:dyDescent="0.2">
      <c r="AS236" s="1"/>
      <c r="AT236" s="1"/>
      <c r="AU236" s="100" t="s">
        <v>4045</v>
      </c>
      <c r="AV236" s="100" t="s">
        <v>3474</v>
      </c>
      <c r="AW236" s="98" t="s">
        <v>2553</v>
      </c>
      <c r="AX236" s="98" t="s">
        <v>2553</v>
      </c>
      <c r="AY236" s="1"/>
    </row>
    <row r="237" spans="45:51" x14ac:dyDescent="0.2">
      <c r="AS237" s="1"/>
      <c r="AT237" s="1"/>
      <c r="AU237" s="102" t="s">
        <v>2328</v>
      </c>
      <c r="AV237" s="102" t="s">
        <v>2328</v>
      </c>
      <c r="AW237" s="98" t="s">
        <v>2521</v>
      </c>
      <c r="AX237" s="98" t="s">
        <v>2521</v>
      </c>
      <c r="AY237" s="1"/>
    </row>
    <row r="238" spans="45:51" x14ac:dyDescent="0.2">
      <c r="AS238" s="1"/>
      <c r="AT238" s="1"/>
      <c r="AU238" s="98" t="s">
        <v>2329</v>
      </c>
      <c r="AV238" s="98" t="s">
        <v>2329</v>
      </c>
      <c r="AW238" s="98" t="s">
        <v>2576</v>
      </c>
      <c r="AX238" s="98" t="s">
        <v>2576</v>
      </c>
      <c r="AY238" s="1"/>
    </row>
    <row r="239" spans="45:51" x14ac:dyDescent="0.2">
      <c r="AS239" s="1"/>
      <c r="AT239" s="1"/>
      <c r="AU239" s="100" t="s">
        <v>2329</v>
      </c>
      <c r="AV239" s="100" t="s">
        <v>3498</v>
      </c>
      <c r="AW239" s="98" t="s">
        <v>2635</v>
      </c>
      <c r="AX239" s="98" t="s">
        <v>2635</v>
      </c>
      <c r="AY239" s="1"/>
    </row>
    <row r="240" spans="45:51" x14ac:dyDescent="0.2">
      <c r="AS240" s="1"/>
      <c r="AT240" s="1"/>
      <c r="AU240" s="98" t="s">
        <v>2330</v>
      </c>
      <c r="AV240" s="98" t="s">
        <v>2330</v>
      </c>
      <c r="AW240" s="100" t="s">
        <v>2432</v>
      </c>
      <c r="AX240" s="100" t="s">
        <v>3444</v>
      </c>
      <c r="AY240" s="1"/>
    </row>
    <row r="241" spans="45:51" x14ac:dyDescent="0.2">
      <c r="AS241" s="1"/>
      <c r="AT241" s="1"/>
      <c r="AU241" s="98" t="s">
        <v>2331</v>
      </c>
      <c r="AV241" s="98" t="s">
        <v>2331</v>
      </c>
      <c r="AW241" s="98" t="s">
        <v>2583</v>
      </c>
      <c r="AX241" s="98" t="s">
        <v>2583</v>
      </c>
      <c r="AY241" s="1"/>
    </row>
    <row r="242" spans="45:51" x14ac:dyDescent="0.2">
      <c r="AS242" s="1"/>
      <c r="AT242" s="1"/>
      <c r="AU242" s="98" t="s">
        <v>2332</v>
      </c>
      <c r="AV242" s="98" t="s">
        <v>2332</v>
      </c>
      <c r="AW242" s="98" t="s">
        <v>2629</v>
      </c>
      <c r="AX242" s="98" t="s">
        <v>2629</v>
      </c>
      <c r="AY242" s="1"/>
    </row>
    <row r="243" spans="45:51" x14ac:dyDescent="0.2">
      <c r="AS243" s="1"/>
      <c r="AT243" s="1"/>
      <c r="AU243" s="98" t="s">
        <v>2333</v>
      </c>
      <c r="AV243" s="98" t="s">
        <v>2333</v>
      </c>
      <c r="AW243" s="98" t="s">
        <v>2611</v>
      </c>
      <c r="AX243" s="98" t="s">
        <v>2611</v>
      </c>
      <c r="AY243" s="1"/>
    </row>
    <row r="244" spans="45:51" x14ac:dyDescent="0.2">
      <c r="AS244" s="1"/>
      <c r="AT244" s="1"/>
      <c r="AU244" s="98" t="s">
        <v>2334</v>
      </c>
      <c r="AV244" s="98" t="s">
        <v>2334</v>
      </c>
      <c r="AW244" s="98" t="s">
        <v>2438</v>
      </c>
      <c r="AX244" s="98" t="s">
        <v>2438</v>
      </c>
      <c r="AY244" s="1"/>
    </row>
    <row r="245" spans="45:51" x14ac:dyDescent="0.2">
      <c r="AS245" s="1"/>
      <c r="AT245" s="1"/>
      <c r="AU245" s="100" t="s">
        <v>2335</v>
      </c>
      <c r="AV245" s="100" t="s">
        <v>3492</v>
      </c>
      <c r="AW245" s="98" t="s">
        <v>2557</v>
      </c>
      <c r="AX245" s="98" t="s">
        <v>2557</v>
      </c>
      <c r="AY245" s="1"/>
    </row>
    <row r="246" spans="45:51" x14ac:dyDescent="0.2">
      <c r="AS246" s="1"/>
      <c r="AT246" s="1"/>
      <c r="AU246" s="98" t="s">
        <v>2336</v>
      </c>
      <c r="AV246" s="98" t="s">
        <v>2336</v>
      </c>
      <c r="AW246" s="98" t="s">
        <v>2442</v>
      </c>
      <c r="AX246" s="98" t="s">
        <v>2442</v>
      </c>
      <c r="AY246" s="1"/>
    </row>
    <row r="247" spans="45:51" x14ac:dyDescent="0.2">
      <c r="AS247" s="1"/>
      <c r="AT247" s="1"/>
      <c r="AU247" s="98" t="s">
        <v>2337</v>
      </c>
      <c r="AV247" s="98" t="s">
        <v>2337</v>
      </c>
      <c r="AW247" s="98" t="s">
        <v>2587</v>
      </c>
      <c r="AX247" s="98" t="s">
        <v>2587</v>
      </c>
      <c r="AY247" s="1"/>
    </row>
    <row r="248" spans="45:51" x14ac:dyDescent="0.2">
      <c r="AS248" s="1"/>
      <c r="AT248" s="1"/>
      <c r="AU248" s="100" t="s">
        <v>2338</v>
      </c>
      <c r="AV248" s="100" t="s">
        <v>3496</v>
      </c>
      <c r="AW248" s="98" t="s">
        <v>2572</v>
      </c>
      <c r="AX248" s="98" t="s">
        <v>2572</v>
      </c>
      <c r="AY248" s="1"/>
    </row>
    <row r="249" spans="45:51" x14ac:dyDescent="0.2">
      <c r="AS249" s="1"/>
      <c r="AT249" s="1"/>
      <c r="AU249" s="98" t="s">
        <v>2339</v>
      </c>
      <c r="AV249" s="98" t="s">
        <v>2339</v>
      </c>
      <c r="AW249" s="98" t="s">
        <v>2641</v>
      </c>
      <c r="AX249" s="98" t="s">
        <v>2641</v>
      </c>
      <c r="AY249" s="1"/>
    </row>
    <row r="250" spans="45:51" x14ac:dyDescent="0.2">
      <c r="AS250" s="1"/>
      <c r="AT250" s="1"/>
      <c r="AU250" s="100" t="s">
        <v>4002</v>
      </c>
      <c r="AV250" s="100" t="s">
        <v>3493</v>
      </c>
      <c r="AW250" s="98" t="s">
        <v>2639</v>
      </c>
      <c r="AX250" s="98" t="s">
        <v>2639</v>
      </c>
      <c r="AY250" s="1"/>
    </row>
    <row r="251" spans="45:51" x14ac:dyDescent="0.2">
      <c r="AS251" s="1"/>
      <c r="AT251" s="1"/>
      <c r="AU251" s="98" t="s">
        <v>2340</v>
      </c>
      <c r="AV251" s="98" t="s">
        <v>2340</v>
      </c>
      <c r="AW251" s="98" t="s">
        <v>2627</v>
      </c>
      <c r="AX251" s="98" t="s">
        <v>2627</v>
      </c>
      <c r="AY251" s="1"/>
    </row>
    <row r="252" spans="45:51" x14ac:dyDescent="0.2">
      <c r="AS252" s="1"/>
      <c r="AT252" s="1"/>
      <c r="AU252" s="98" t="s">
        <v>2341</v>
      </c>
      <c r="AV252" s="98" t="s">
        <v>2341</v>
      </c>
      <c r="AW252" s="98" t="s">
        <v>2653</v>
      </c>
      <c r="AX252" s="98" t="s">
        <v>2653</v>
      </c>
      <c r="AY252" s="1"/>
    </row>
    <row r="253" spans="45:51" x14ac:dyDescent="0.2">
      <c r="AS253" s="1"/>
      <c r="AT253" s="1"/>
      <c r="AU253" s="98" t="s">
        <v>2342</v>
      </c>
      <c r="AV253" s="98" t="s">
        <v>2342</v>
      </c>
      <c r="AW253" s="106" t="s">
        <v>4052</v>
      </c>
      <c r="AX253" s="100" t="s">
        <v>3467</v>
      </c>
      <c r="AY253" s="1"/>
    </row>
    <row r="254" spans="45:51" x14ac:dyDescent="0.2">
      <c r="AS254" s="1"/>
      <c r="AT254" s="1"/>
      <c r="AU254" s="98" t="s">
        <v>2342</v>
      </c>
      <c r="AV254" s="98" t="s">
        <v>2342</v>
      </c>
      <c r="AW254" s="98" t="s">
        <v>2597</v>
      </c>
      <c r="AX254" s="98" t="s">
        <v>2597</v>
      </c>
      <c r="AY254" s="1"/>
    </row>
    <row r="255" spans="45:51" x14ac:dyDescent="0.2">
      <c r="AS255" s="1"/>
      <c r="AT255" s="1"/>
      <c r="AU255" s="98" t="s">
        <v>2342</v>
      </c>
      <c r="AV255" s="98" t="s">
        <v>2342</v>
      </c>
      <c r="AW255" s="100" t="s">
        <v>2637</v>
      </c>
      <c r="AX255" s="100" t="s">
        <v>3439</v>
      </c>
      <c r="AY255" s="1"/>
    </row>
    <row r="256" spans="45:51" x14ac:dyDescent="0.2">
      <c r="AS256" s="1"/>
      <c r="AT256" s="1"/>
      <c r="AU256" s="98" t="s">
        <v>2342</v>
      </c>
      <c r="AV256" s="98" t="s">
        <v>2342</v>
      </c>
      <c r="AW256" s="100" t="s">
        <v>2638</v>
      </c>
      <c r="AX256" s="100" t="s">
        <v>3440</v>
      </c>
      <c r="AY256" s="1"/>
    </row>
    <row r="257" spans="45:51" ht="15" x14ac:dyDescent="0.25">
      <c r="AS257" s="1"/>
      <c r="AT257" s="1"/>
      <c r="AU257" s="98" t="s">
        <v>2342</v>
      </c>
      <c r="AV257" s="98" t="s">
        <v>2342</v>
      </c>
      <c r="AW257" s="100" t="s">
        <v>4046</v>
      </c>
      <c r="AX257" s="101" t="s">
        <v>3402</v>
      </c>
      <c r="AY257" s="1"/>
    </row>
    <row r="258" spans="45:51" x14ac:dyDescent="0.2">
      <c r="AS258" s="1"/>
      <c r="AT258" s="1"/>
      <c r="AU258" s="98" t="s">
        <v>2342</v>
      </c>
      <c r="AV258" s="98" t="s">
        <v>2342</v>
      </c>
      <c r="AW258" s="100"/>
      <c r="AX258" s="100" t="s">
        <v>3454</v>
      </c>
      <c r="AY258" s="1"/>
    </row>
    <row r="259" spans="45:51" x14ac:dyDescent="0.2">
      <c r="AS259" s="1"/>
      <c r="AT259" s="1"/>
      <c r="AU259" s="98" t="s">
        <v>2342</v>
      </c>
      <c r="AV259" s="98" t="s">
        <v>2342</v>
      </c>
      <c r="AW259" s="100"/>
      <c r="AX259" s="100" t="s">
        <v>3988</v>
      </c>
      <c r="AY259" s="1"/>
    </row>
    <row r="260" spans="45:51" x14ac:dyDescent="0.2">
      <c r="AS260" s="1"/>
      <c r="AT260" s="1"/>
      <c r="AU260" s="102" t="s">
        <v>2343</v>
      </c>
      <c r="AV260" s="102" t="s">
        <v>2343</v>
      </c>
      <c r="AW260" s="100"/>
      <c r="AX260" s="100" t="s">
        <v>3978</v>
      </c>
      <c r="AY260" s="1"/>
    </row>
    <row r="261" spans="45:51" x14ac:dyDescent="0.2">
      <c r="AS261" s="1"/>
      <c r="AT261" s="1"/>
      <c r="AU261" s="98" t="s">
        <v>2344</v>
      </c>
      <c r="AV261" s="98" t="s">
        <v>2344</v>
      </c>
      <c r="AW261" s="100"/>
      <c r="AX261" s="100" t="s">
        <v>3442</v>
      </c>
      <c r="AY261" s="1"/>
    </row>
    <row r="262" spans="45:51" x14ac:dyDescent="0.2">
      <c r="AS262" s="1"/>
      <c r="AT262" s="1"/>
      <c r="AU262" s="98" t="s">
        <v>2345</v>
      </c>
      <c r="AV262" s="98" t="s">
        <v>2345</v>
      </c>
      <c r="AW262" s="100"/>
      <c r="AX262" s="100" t="s">
        <v>3473</v>
      </c>
      <c r="AY262" s="1"/>
    </row>
    <row r="263" spans="45:51" x14ac:dyDescent="0.2">
      <c r="AS263" s="1"/>
      <c r="AT263" s="1"/>
      <c r="AU263" s="98" t="s">
        <v>2346</v>
      </c>
      <c r="AV263" s="98" t="s">
        <v>2346</v>
      </c>
      <c r="AW263" s="100"/>
      <c r="AX263" s="100" t="s">
        <v>3505</v>
      </c>
      <c r="AY263" s="1"/>
    </row>
    <row r="264" spans="45:51" x14ac:dyDescent="0.2">
      <c r="AS264" s="1"/>
      <c r="AT264" s="1"/>
      <c r="AU264" s="98" t="s">
        <v>2347</v>
      </c>
      <c r="AV264" s="98" t="s">
        <v>2347</v>
      </c>
      <c r="AW264" s="100"/>
      <c r="AX264" s="100" t="s">
        <v>3990</v>
      </c>
      <c r="AY264" s="1"/>
    </row>
    <row r="265" spans="45:51" x14ac:dyDescent="0.2">
      <c r="AS265" s="1"/>
      <c r="AT265" s="1"/>
      <c r="AU265" s="100" t="s">
        <v>2348</v>
      </c>
      <c r="AV265" s="100" t="s">
        <v>3475</v>
      </c>
      <c r="AW265" s="100"/>
      <c r="AX265" s="100" t="s">
        <v>3495</v>
      </c>
      <c r="AY265" s="1"/>
    </row>
    <row r="266" spans="45:51" x14ac:dyDescent="0.2">
      <c r="AS266" s="1"/>
      <c r="AT266" s="1"/>
      <c r="AU266" s="98" t="s">
        <v>2349</v>
      </c>
      <c r="AV266" s="98" t="s">
        <v>2349</v>
      </c>
      <c r="AW266" s="98" t="s">
        <v>2492</v>
      </c>
      <c r="AX266" s="98" t="s">
        <v>2492</v>
      </c>
      <c r="AY266" s="1"/>
    </row>
    <row r="267" spans="45:51" x14ac:dyDescent="0.2">
      <c r="AS267" s="1"/>
      <c r="AT267" s="1"/>
      <c r="AU267" s="98" t="s">
        <v>2350</v>
      </c>
      <c r="AV267" s="98" t="s">
        <v>2350</v>
      </c>
      <c r="AW267" s="98" t="s">
        <v>2581</v>
      </c>
      <c r="AX267" s="98" t="s">
        <v>2581</v>
      </c>
      <c r="AY267" s="1"/>
    </row>
    <row r="268" spans="45:51" x14ac:dyDescent="0.2">
      <c r="AS268" s="1"/>
      <c r="AT268" s="1"/>
      <c r="AU268" s="98" t="s">
        <v>2351</v>
      </c>
      <c r="AV268" s="98" t="s">
        <v>2351</v>
      </c>
      <c r="AW268" s="98" t="s">
        <v>2454</v>
      </c>
      <c r="AX268" s="98" t="s">
        <v>2454</v>
      </c>
      <c r="AY268" s="1"/>
    </row>
    <row r="269" spans="45:51" x14ac:dyDescent="0.2">
      <c r="AS269" s="1"/>
      <c r="AT269" s="1"/>
      <c r="AU269" s="98" t="s">
        <v>2352</v>
      </c>
      <c r="AV269" s="98" t="s">
        <v>2352</v>
      </c>
      <c r="AW269" s="98" t="s">
        <v>2538</v>
      </c>
      <c r="AX269" s="98" t="s">
        <v>2538</v>
      </c>
      <c r="AY269" s="1"/>
    </row>
    <row r="270" spans="45:51" x14ac:dyDescent="0.2">
      <c r="AS270" s="1"/>
      <c r="AT270" s="1"/>
      <c r="AU270" s="98" t="s">
        <v>3991</v>
      </c>
      <c r="AV270" s="98" t="s">
        <v>3991</v>
      </c>
      <c r="AW270" s="106" t="s">
        <v>3468</v>
      </c>
      <c r="AX270" s="100" t="s">
        <v>3468</v>
      </c>
      <c r="AY270" s="1"/>
    </row>
    <row r="271" spans="45:51" x14ac:dyDescent="0.2">
      <c r="AS271" s="1"/>
      <c r="AT271" s="1"/>
      <c r="AU271" s="98" t="s">
        <v>2353</v>
      </c>
      <c r="AV271" s="98" t="s">
        <v>2353</v>
      </c>
      <c r="AW271" s="98" t="s">
        <v>2579</v>
      </c>
      <c r="AX271" s="98" t="s">
        <v>2579</v>
      </c>
      <c r="AY271" s="1"/>
    </row>
    <row r="272" spans="45:51" x14ac:dyDescent="0.2">
      <c r="AS272" s="1"/>
      <c r="AT272" s="1"/>
      <c r="AU272" s="98" t="s">
        <v>2354</v>
      </c>
      <c r="AV272" s="98" t="s">
        <v>2354</v>
      </c>
      <c r="AW272" s="98" t="s">
        <v>2524</v>
      </c>
      <c r="AX272" s="98" t="s">
        <v>2524</v>
      </c>
      <c r="AY272" s="1"/>
    </row>
    <row r="273" spans="45:51" x14ac:dyDescent="0.2">
      <c r="AS273" s="1"/>
      <c r="AT273" s="1"/>
      <c r="AU273" s="98" t="s">
        <v>2355</v>
      </c>
      <c r="AV273" s="98" t="s">
        <v>2355</v>
      </c>
      <c r="AW273" s="100" t="s">
        <v>4047</v>
      </c>
      <c r="AX273" s="100" t="s">
        <v>3486</v>
      </c>
      <c r="AY273" s="1"/>
    </row>
    <row r="274" spans="45:51" x14ac:dyDescent="0.2">
      <c r="AS274" s="1"/>
      <c r="AT274" s="1"/>
      <c r="AU274" s="98" t="s">
        <v>2356</v>
      </c>
      <c r="AV274" s="98" t="s">
        <v>2356</v>
      </c>
      <c r="AW274" s="98" t="s">
        <v>2569</v>
      </c>
      <c r="AX274" s="98" t="s">
        <v>2569</v>
      </c>
      <c r="AY274" s="1"/>
    </row>
    <row r="275" spans="45:51" ht="15" x14ac:dyDescent="0.25">
      <c r="AS275" s="1"/>
      <c r="AT275" s="1"/>
      <c r="AU275" s="98" t="s">
        <v>2357</v>
      </c>
      <c r="AV275" s="98" t="s">
        <v>2357</v>
      </c>
      <c r="AW275" s="98" t="s">
        <v>2633</v>
      </c>
      <c r="AX275" s="99" t="s">
        <v>2633</v>
      </c>
      <c r="AY275" s="1"/>
    </row>
    <row r="276" spans="45:51" x14ac:dyDescent="0.2">
      <c r="AS276" s="1"/>
      <c r="AT276" s="1"/>
      <c r="AU276" s="98" t="s">
        <v>2358</v>
      </c>
      <c r="AV276" s="98" t="s">
        <v>2358</v>
      </c>
      <c r="AW276" s="98" t="s">
        <v>2650</v>
      </c>
      <c r="AX276" s="98" t="s">
        <v>2650</v>
      </c>
      <c r="AY276" s="1"/>
    </row>
    <row r="277" spans="45:51" x14ac:dyDescent="0.2">
      <c r="AS277" s="1"/>
      <c r="AT277" s="1"/>
      <c r="AU277" s="98" t="s">
        <v>2359</v>
      </c>
      <c r="AV277" s="98" t="s">
        <v>2359</v>
      </c>
      <c r="AW277" s="98" t="s">
        <v>2545</v>
      </c>
      <c r="AX277" s="98" t="s">
        <v>2545</v>
      </c>
      <c r="AY277" s="1"/>
    </row>
    <row r="278" spans="45:51" x14ac:dyDescent="0.2">
      <c r="AS278" s="1"/>
      <c r="AT278" s="1"/>
      <c r="AU278" s="98" t="s">
        <v>2360</v>
      </c>
      <c r="AV278" s="98" t="s">
        <v>2360</v>
      </c>
      <c r="AW278" s="100" t="s">
        <v>4048</v>
      </c>
      <c r="AX278" s="100" t="s">
        <v>3480</v>
      </c>
      <c r="AY278" s="1"/>
    </row>
    <row r="279" spans="45:51" x14ac:dyDescent="0.2">
      <c r="AS279" s="1"/>
      <c r="AT279" s="1"/>
      <c r="AU279" s="98" t="s">
        <v>2361</v>
      </c>
      <c r="AV279" s="98" t="s">
        <v>2361</v>
      </c>
      <c r="AW279" s="1"/>
      <c r="AX279" s="1"/>
      <c r="AY279" s="1"/>
    </row>
    <row r="280" spans="45:51" x14ac:dyDescent="0.2">
      <c r="AS280" s="1"/>
      <c r="AT280" s="1"/>
      <c r="AU280" s="98" t="s">
        <v>2362</v>
      </c>
      <c r="AV280" s="98" t="s">
        <v>2362</v>
      </c>
      <c r="AW280" s="1"/>
      <c r="AX280" s="1"/>
      <c r="AY280" s="1"/>
    </row>
    <row r="281" spans="45:51" x14ac:dyDescent="0.2">
      <c r="AS281" s="1"/>
      <c r="AT281" s="1"/>
      <c r="AU281" s="98" t="s">
        <v>2363</v>
      </c>
      <c r="AV281" s="98" t="s">
        <v>2363</v>
      </c>
      <c r="AW281" s="1"/>
      <c r="AX281" s="1"/>
      <c r="AY281" s="1"/>
    </row>
    <row r="282" spans="45:51" x14ac:dyDescent="0.2">
      <c r="AS282" s="1"/>
      <c r="AT282" s="1"/>
      <c r="AU282" s="98" t="s">
        <v>2364</v>
      </c>
      <c r="AV282" s="98" t="s">
        <v>2364</v>
      </c>
      <c r="AW282" s="1"/>
      <c r="AX282" s="1"/>
      <c r="AY282" s="1"/>
    </row>
    <row r="283" spans="45:51" x14ac:dyDescent="0.2">
      <c r="AS283" s="1"/>
      <c r="AT283" s="1"/>
      <c r="AU283" s="98" t="s">
        <v>2365</v>
      </c>
      <c r="AV283" s="98" t="s">
        <v>2365</v>
      </c>
      <c r="AW283" s="1"/>
      <c r="AX283" s="1"/>
      <c r="AY283" s="1"/>
    </row>
    <row r="284" spans="45:51" x14ac:dyDescent="0.2">
      <c r="AS284" s="1"/>
      <c r="AT284" s="1"/>
      <c r="AU284" s="98" t="s">
        <v>2366</v>
      </c>
      <c r="AV284" s="98" t="s">
        <v>2366</v>
      </c>
      <c r="AW284" s="1"/>
      <c r="AX284" s="1"/>
      <c r="AY284" s="1"/>
    </row>
    <row r="285" spans="45:51" x14ac:dyDescent="0.2">
      <c r="AS285" s="1"/>
      <c r="AT285" s="1"/>
      <c r="AU285" s="98" t="s">
        <v>2367</v>
      </c>
      <c r="AV285" s="98" t="s">
        <v>2367</v>
      </c>
      <c r="AW285" s="1"/>
      <c r="AX285" s="1"/>
      <c r="AY285" s="1"/>
    </row>
    <row r="286" spans="45:51" x14ac:dyDescent="0.2">
      <c r="AS286" s="1"/>
      <c r="AT286" s="1"/>
      <c r="AU286" s="98" t="s">
        <v>2368</v>
      </c>
      <c r="AV286" s="98" t="s">
        <v>2368</v>
      </c>
      <c r="AW286" s="1"/>
      <c r="AX286" s="1"/>
      <c r="AY286" s="1"/>
    </row>
    <row r="287" spans="45:51" x14ac:dyDescent="0.2">
      <c r="AS287" s="1"/>
      <c r="AT287" s="1"/>
      <c r="AU287" s="98" t="s">
        <v>2369</v>
      </c>
      <c r="AV287" s="98" t="s">
        <v>2369</v>
      </c>
      <c r="AW287" s="1"/>
      <c r="AX287" s="1"/>
      <c r="AY287" s="1"/>
    </row>
    <row r="288" spans="45:51" x14ac:dyDescent="0.2">
      <c r="AS288" s="1"/>
      <c r="AT288" s="1"/>
      <c r="AU288" s="98" t="s">
        <v>2370</v>
      </c>
      <c r="AV288" s="98" t="s">
        <v>2370</v>
      </c>
      <c r="AW288" s="1"/>
      <c r="AX288" s="1"/>
      <c r="AY288" s="1"/>
    </row>
    <row r="289" spans="45:51" x14ac:dyDescent="0.2">
      <c r="AS289" s="1"/>
      <c r="AT289" s="1"/>
      <c r="AU289" s="98" t="s">
        <v>2371</v>
      </c>
      <c r="AV289" s="98" t="s">
        <v>2371</v>
      </c>
      <c r="AW289" s="1"/>
      <c r="AX289" s="1"/>
      <c r="AY289" s="1"/>
    </row>
    <row r="290" spans="45:51" x14ac:dyDescent="0.2">
      <c r="AS290" s="1"/>
      <c r="AT290" s="1"/>
      <c r="AU290" s="98" t="s">
        <v>2372</v>
      </c>
      <c r="AV290" s="98" t="s">
        <v>2372</v>
      </c>
      <c r="AW290" s="1"/>
      <c r="AX290" s="1"/>
      <c r="AY290" s="1"/>
    </row>
    <row r="291" spans="45:51" x14ac:dyDescent="0.2">
      <c r="AS291" s="1"/>
      <c r="AT291" s="1"/>
      <c r="AU291" s="98" t="s">
        <v>2373</v>
      </c>
      <c r="AV291" s="98" t="s">
        <v>2373</v>
      </c>
      <c r="AW291" s="1"/>
      <c r="AX291" s="1"/>
      <c r="AY291" s="1"/>
    </row>
    <row r="292" spans="45:51" x14ac:dyDescent="0.2">
      <c r="AS292" s="1"/>
      <c r="AT292" s="1"/>
      <c r="AU292" s="98" t="s">
        <v>2374</v>
      </c>
      <c r="AV292" s="98" t="s">
        <v>2374</v>
      </c>
      <c r="AW292" s="1"/>
      <c r="AX292" s="1"/>
      <c r="AY292" s="1"/>
    </row>
    <row r="293" spans="45:51" x14ac:dyDescent="0.2">
      <c r="AS293" s="1"/>
      <c r="AT293" s="1"/>
      <c r="AU293" s="98" t="s">
        <v>2375</v>
      </c>
      <c r="AV293" s="98" t="s">
        <v>2375</v>
      </c>
      <c r="AW293" s="1"/>
      <c r="AX293" s="1"/>
      <c r="AY293" s="1"/>
    </row>
    <row r="294" spans="45:51" x14ac:dyDescent="0.2">
      <c r="AS294" s="1"/>
      <c r="AT294" s="1"/>
      <c r="AU294" s="100" t="s">
        <v>3987</v>
      </c>
      <c r="AV294" s="100" t="s">
        <v>3986</v>
      </c>
      <c r="AW294" s="1"/>
      <c r="AX294" s="1"/>
      <c r="AY294" s="1"/>
    </row>
    <row r="295" spans="45:51" x14ac:dyDescent="0.2">
      <c r="AS295" s="1"/>
      <c r="AT295" s="1"/>
      <c r="AU295" s="98" t="s">
        <v>2376</v>
      </c>
      <c r="AV295" s="98" t="s">
        <v>2376</v>
      </c>
      <c r="AW295" s="1"/>
      <c r="AX295" s="1"/>
      <c r="AY295" s="1"/>
    </row>
    <row r="296" spans="45:51" x14ac:dyDescent="0.2">
      <c r="AS296" s="1"/>
      <c r="AT296" s="1"/>
      <c r="AU296" s="98" t="s">
        <v>2377</v>
      </c>
      <c r="AV296" s="98" t="s">
        <v>2377</v>
      </c>
      <c r="AW296" s="1"/>
      <c r="AX296" s="1"/>
      <c r="AY296" s="1"/>
    </row>
    <row r="297" spans="45:51" x14ac:dyDescent="0.2">
      <c r="AS297" s="1"/>
      <c r="AT297" s="1"/>
      <c r="AU297" s="98" t="s">
        <v>2378</v>
      </c>
      <c r="AV297" s="98" t="s">
        <v>2378</v>
      </c>
      <c r="AW297" s="1"/>
      <c r="AX297" s="1"/>
      <c r="AY297" s="1"/>
    </row>
    <row r="298" spans="45:51" x14ac:dyDescent="0.2">
      <c r="AS298" s="1"/>
      <c r="AT298" s="1"/>
      <c r="AU298" s="98" t="s">
        <v>2379</v>
      </c>
      <c r="AV298" s="98" t="s">
        <v>2379</v>
      </c>
      <c r="AW298" s="1"/>
      <c r="AX298" s="1"/>
      <c r="AY298" s="1"/>
    </row>
    <row r="299" spans="45:51" x14ac:dyDescent="0.2">
      <c r="AS299" s="1"/>
      <c r="AT299" s="1"/>
      <c r="AU299" s="100" t="s">
        <v>4049</v>
      </c>
      <c r="AV299" s="100" t="s">
        <v>3464</v>
      </c>
      <c r="AW299" s="1"/>
      <c r="AX299" s="1"/>
      <c r="AY299" s="1"/>
    </row>
    <row r="300" spans="45:51" x14ac:dyDescent="0.2">
      <c r="AS300" s="1"/>
      <c r="AT300" s="1"/>
      <c r="AU300" s="100" t="s">
        <v>4049</v>
      </c>
      <c r="AV300" s="100" t="s">
        <v>3465</v>
      </c>
      <c r="AW300" s="1"/>
      <c r="AX300" s="1"/>
      <c r="AY300" s="1"/>
    </row>
    <row r="301" spans="45:51" x14ac:dyDescent="0.2">
      <c r="AS301" s="1"/>
      <c r="AT301" s="1"/>
      <c r="AU301" s="98" t="s">
        <v>2380</v>
      </c>
      <c r="AV301" s="98" t="s">
        <v>2380</v>
      </c>
      <c r="AW301" s="1"/>
      <c r="AX301" s="1"/>
      <c r="AY301" s="1"/>
    </row>
    <row r="302" spans="45:51" x14ac:dyDescent="0.2">
      <c r="AS302" s="1"/>
      <c r="AT302" s="1"/>
      <c r="AU302" s="100" t="s">
        <v>2381</v>
      </c>
      <c r="AV302" s="100" t="s">
        <v>3478</v>
      </c>
      <c r="AW302" s="1"/>
      <c r="AX302" s="1"/>
      <c r="AY302" s="1"/>
    </row>
    <row r="303" spans="45:51" x14ac:dyDescent="0.2">
      <c r="AS303" s="1"/>
      <c r="AT303" s="1"/>
      <c r="AU303" s="98" t="s">
        <v>2382</v>
      </c>
      <c r="AV303" s="98" t="s">
        <v>2382</v>
      </c>
      <c r="AW303" s="1"/>
      <c r="AX303" s="1"/>
      <c r="AY303" s="1"/>
    </row>
    <row r="304" spans="45:51" x14ac:dyDescent="0.2">
      <c r="AS304" s="1"/>
      <c r="AT304" s="1"/>
      <c r="AU304" s="102" t="s">
        <v>2383</v>
      </c>
      <c r="AV304" s="102" t="s">
        <v>2383</v>
      </c>
      <c r="AW304" s="1"/>
      <c r="AX304" s="1"/>
      <c r="AY304" s="1"/>
    </row>
    <row r="305" spans="45:51" x14ac:dyDescent="0.2">
      <c r="AS305" s="1"/>
      <c r="AT305" s="1"/>
      <c r="AU305" s="98" t="s">
        <v>2384</v>
      </c>
      <c r="AV305" s="98" t="s">
        <v>2384</v>
      </c>
      <c r="AW305" s="1"/>
      <c r="AX305" s="1"/>
      <c r="AY305" s="1"/>
    </row>
    <row r="306" spans="45:51" x14ac:dyDescent="0.2">
      <c r="AS306" s="1"/>
      <c r="AT306" s="1"/>
      <c r="AU306" s="106" t="s">
        <v>2385</v>
      </c>
      <c r="AV306" s="100" t="s">
        <v>2385</v>
      </c>
      <c r="AW306" s="1"/>
      <c r="AX306" s="1"/>
      <c r="AY306" s="1"/>
    </row>
    <row r="307" spans="45:51" x14ac:dyDescent="0.2">
      <c r="AS307" s="1"/>
      <c r="AT307" s="1"/>
      <c r="AU307" s="98" t="s">
        <v>2386</v>
      </c>
      <c r="AV307" s="98" t="s">
        <v>2386</v>
      </c>
      <c r="AW307" s="1"/>
      <c r="AX307" s="1"/>
      <c r="AY307" s="1"/>
    </row>
    <row r="308" spans="45:51" x14ac:dyDescent="0.2">
      <c r="AS308" s="1"/>
      <c r="AT308" s="1"/>
      <c r="AU308" s="98" t="s">
        <v>2387</v>
      </c>
      <c r="AV308" s="98" t="s">
        <v>2387</v>
      </c>
      <c r="AW308" s="1"/>
      <c r="AX308" s="1"/>
      <c r="AY308" s="1"/>
    </row>
    <row r="309" spans="45:51" x14ac:dyDescent="0.2">
      <c r="AS309" s="1"/>
      <c r="AT309" s="1"/>
      <c r="AU309" s="98" t="s">
        <v>2388</v>
      </c>
      <c r="AV309" s="98" t="s">
        <v>2388</v>
      </c>
      <c r="AW309" s="1"/>
      <c r="AX309" s="1"/>
      <c r="AY309" s="1"/>
    </row>
    <row r="310" spans="45:51" x14ac:dyDescent="0.2">
      <c r="AS310" s="1"/>
      <c r="AT310" s="1"/>
      <c r="AU310" s="106" t="s">
        <v>3416</v>
      </c>
      <c r="AV310" s="100" t="s">
        <v>3416</v>
      </c>
      <c r="AW310" s="1"/>
      <c r="AX310" s="1"/>
      <c r="AY310" s="1"/>
    </row>
    <row r="311" spans="45:51" x14ac:dyDescent="0.2">
      <c r="AS311" s="1"/>
      <c r="AT311" s="1"/>
      <c r="AU311" s="98" t="s">
        <v>2389</v>
      </c>
      <c r="AV311" s="98" t="s">
        <v>2389</v>
      </c>
      <c r="AW311" s="1"/>
      <c r="AX311" s="1"/>
      <c r="AY311" s="1"/>
    </row>
    <row r="312" spans="45:51" x14ac:dyDescent="0.2">
      <c r="AS312" s="1"/>
      <c r="AT312" s="1"/>
      <c r="AU312" s="98" t="s">
        <v>2390</v>
      </c>
      <c r="AV312" s="98" t="s">
        <v>2390</v>
      </c>
      <c r="AW312" s="1"/>
      <c r="AX312" s="1"/>
      <c r="AY312" s="1"/>
    </row>
    <row r="313" spans="45:51" x14ac:dyDescent="0.2">
      <c r="AS313" s="1"/>
      <c r="AT313" s="1"/>
      <c r="AU313" s="98" t="s">
        <v>2391</v>
      </c>
      <c r="AV313" s="98" t="s">
        <v>2391</v>
      </c>
      <c r="AW313" s="1"/>
      <c r="AX313" s="1"/>
      <c r="AY313" s="1"/>
    </row>
    <row r="314" spans="45:51" x14ac:dyDescent="0.2">
      <c r="AS314" s="1"/>
      <c r="AT314" s="1"/>
      <c r="AU314" s="98" t="s">
        <v>2392</v>
      </c>
      <c r="AV314" s="98" t="s">
        <v>2392</v>
      </c>
      <c r="AW314" s="1"/>
      <c r="AX314" s="1"/>
      <c r="AY314" s="1"/>
    </row>
    <row r="315" spans="45:51" x14ac:dyDescent="0.2">
      <c r="AS315" s="1"/>
      <c r="AT315" s="1"/>
      <c r="AU315" s="98" t="s">
        <v>2393</v>
      </c>
      <c r="AV315" s="98" t="s">
        <v>2393</v>
      </c>
      <c r="AW315" s="1"/>
      <c r="AX315" s="1"/>
      <c r="AY315" s="1"/>
    </row>
    <row r="316" spans="45:51" x14ac:dyDescent="0.2">
      <c r="AS316" s="1"/>
      <c r="AT316" s="1"/>
      <c r="AU316" s="98" t="s">
        <v>2394</v>
      </c>
      <c r="AV316" s="98" t="s">
        <v>2394</v>
      </c>
      <c r="AW316" s="1"/>
      <c r="AX316" s="1"/>
      <c r="AY316" s="1"/>
    </row>
    <row r="317" spans="45:51" x14ac:dyDescent="0.2">
      <c r="AS317" s="1"/>
      <c r="AT317" s="1"/>
      <c r="AU317" s="102" t="s">
        <v>2395</v>
      </c>
      <c r="AV317" s="102" t="s">
        <v>2395</v>
      </c>
      <c r="AW317" s="1"/>
      <c r="AX317" s="1"/>
      <c r="AY317" s="1"/>
    </row>
    <row r="318" spans="45:51" x14ac:dyDescent="0.2">
      <c r="AS318" s="1"/>
      <c r="AT318" s="1"/>
      <c r="AU318" s="98" t="s">
        <v>2396</v>
      </c>
      <c r="AV318" s="98" t="s">
        <v>2396</v>
      </c>
      <c r="AW318" s="1"/>
      <c r="AX318" s="1"/>
      <c r="AY318" s="1"/>
    </row>
    <row r="319" spans="45:51" x14ac:dyDescent="0.2">
      <c r="AS319" s="1"/>
      <c r="AT319" s="1"/>
      <c r="AU319" s="98" t="s">
        <v>2397</v>
      </c>
      <c r="AV319" s="98" t="s">
        <v>2397</v>
      </c>
      <c r="AW319" s="1"/>
      <c r="AX319" s="1"/>
      <c r="AY319" s="1"/>
    </row>
    <row r="320" spans="45:51" x14ac:dyDescent="0.2">
      <c r="AS320" s="1"/>
      <c r="AT320" s="1"/>
      <c r="AU320" s="98" t="s">
        <v>2398</v>
      </c>
      <c r="AV320" s="98" t="s">
        <v>2398</v>
      </c>
      <c r="AW320" s="1"/>
      <c r="AX320" s="1"/>
      <c r="AY320" s="1"/>
    </row>
    <row r="321" spans="45:51" x14ac:dyDescent="0.2">
      <c r="AS321" s="1"/>
      <c r="AT321" s="1"/>
      <c r="AU321" s="98" t="s">
        <v>2399</v>
      </c>
      <c r="AV321" s="98" t="s">
        <v>2399</v>
      </c>
      <c r="AW321" s="1"/>
      <c r="AX321" s="1"/>
      <c r="AY321" s="1"/>
    </row>
    <row r="322" spans="45:51" x14ac:dyDescent="0.2">
      <c r="AS322" s="1"/>
      <c r="AT322" s="1"/>
      <c r="AU322" s="98" t="s">
        <v>2400</v>
      </c>
      <c r="AV322" s="98" t="s">
        <v>2400</v>
      </c>
      <c r="AW322" s="1"/>
      <c r="AX322" s="1"/>
      <c r="AY322" s="1"/>
    </row>
    <row r="323" spans="45:51" x14ac:dyDescent="0.2">
      <c r="AS323" s="1"/>
      <c r="AT323" s="1"/>
      <c r="AU323" s="98" t="s">
        <v>2401</v>
      </c>
      <c r="AV323" s="98" t="s">
        <v>2401</v>
      </c>
      <c r="AW323" s="1"/>
      <c r="AX323" s="1"/>
      <c r="AY323" s="1"/>
    </row>
    <row r="324" spans="45:51" x14ac:dyDescent="0.2">
      <c r="AS324" s="1"/>
      <c r="AT324" s="1"/>
      <c r="AU324" s="98" t="s">
        <v>2402</v>
      </c>
      <c r="AV324" s="98" t="s">
        <v>2402</v>
      </c>
      <c r="AW324" s="1"/>
      <c r="AX324" s="1"/>
      <c r="AY324" s="1"/>
    </row>
    <row r="325" spans="45:51" x14ac:dyDescent="0.2">
      <c r="AS325" s="1"/>
      <c r="AT325" s="1"/>
      <c r="AU325" s="98" t="s">
        <v>2403</v>
      </c>
      <c r="AV325" s="98" t="s">
        <v>2403</v>
      </c>
      <c r="AW325" s="1"/>
      <c r="AX325" s="1"/>
      <c r="AY325" s="1"/>
    </row>
    <row r="326" spans="45:51" x14ac:dyDescent="0.2">
      <c r="AS326" s="1"/>
      <c r="AT326" s="1"/>
      <c r="AU326" s="98" t="s">
        <v>2404</v>
      </c>
      <c r="AV326" s="98" t="s">
        <v>2404</v>
      </c>
      <c r="AW326" s="1"/>
      <c r="AX326" s="1"/>
      <c r="AY326" s="1"/>
    </row>
    <row r="327" spans="45:51" x14ac:dyDescent="0.2">
      <c r="AS327" s="1"/>
      <c r="AT327" s="1"/>
      <c r="AU327" s="98" t="s">
        <v>2405</v>
      </c>
      <c r="AV327" s="98" t="s">
        <v>2405</v>
      </c>
      <c r="AW327" s="1"/>
      <c r="AX327" s="1"/>
      <c r="AY327" s="1"/>
    </row>
    <row r="328" spans="45:51" x14ac:dyDescent="0.2">
      <c r="AS328" s="1"/>
      <c r="AT328" s="1"/>
      <c r="AU328" s="98" t="s">
        <v>2406</v>
      </c>
      <c r="AV328" s="98" t="s">
        <v>2406</v>
      </c>
      <c r="AW328" s="1"/>
      <c r="AX328" s="1"/>
      <c r="AY328" s="1"/>
    </row>
    <row r="329" spans="45:51" x14ac:dyDescent="0.2">
      <c r="AS329" s="1"/>
      <c r="AT329" s="1"/>
      <c r="AU329" s="98" t="s">
        <v>2407</v>
      </c>
      <c r="AV329" s="98" t="s">
        <v>2407</v>
      </c>
      <c r="AW329" s="1"/>
      <c r="AX329" s="1"/>
      <c r="AY329" s="1"/>
    </row>
    <row r="330" spans="45:51" x14ac:dyDescent="0.2">
      <c r="AS330" s="1"/>
      <c r="AT330" s="1"/>
      <c r="AU330" s="98" t="s">
        <v>2408</v>
      </c>
      <c r="AV330" s="98" t="s">
        <v>2408</v>
      </c>
      <c r="AW330" s="1"/>
      <c r="AX330" s="1"/>
      <c r="AY330" s="1"/>
    </row>
    <row r="331" spans="45:51" x14ac:dyDescent="0.2">
      <c r="AS331" s="1"/>
      <c r="AT331" s="1"/>
      <c r="AU331" s="98" t="s">
        <v>2409</v>
      </c>
      <c r="AV331" s="98" t="s">
        <v>2409</v>
      </c>
      <c r="AW331" s="1"/>
      <c r="AX331" s="1"/>
      <c r="AY331" s="1"/>
    </row>
    <row r="332" spans="45:51" x14ac:dyDescent="0.2">
      <c r="AS332" s="1"/>
      <c r="AT332" s="1"/>
      <c r="AU332" s="98" t="s">
        <v>2410</v>
      </c>
      <c r="AV332" s="98" t="s">
        <v>2410</v>
      </c>
      <c r="AW332" s="1"/>
      <c r="AX332" s="1"/>
      <c r="AY332" s="1"/>
    </row>
    <row r="333" spans="45:51" x14ac:dyDescent="0.2">
      <c r="AS333" s="1"/>
      <c r="AT333" s="1"/>
      <c r="AU333" s="98" t="s">
        <v>2411</v>
      </c>
      <c r="AV333" s="98" t="s">
        <v>2411</v>
      </c>
      <c r="AW333" s="1"/>
      <c r="AX333" s="1"/>
      <c r="AY333" s="1"/>
    </row>
    <row r="334" spans="45:51" x14ac:dyDescent="0.2">
      <c r="AS334" s="1"/>
      <c r="AT334" s="1"/>
      <c r="AU334" s="98" t="s">
        <v>2412</v>
      </c>
      <c r="AV334" s="98" t="s">
        <v>2412</v>
      </c>
      <c r="AW334" s="1"/>
      <c r="AX334" s="1"/>
      <c r="AY334" s="1"/>
    </row>
    <row r="335" spans="45:51" x14ac:dyDescent="0.2">
      <c r="AS335" s="1"/>
      <c r="AT335" s="1"/>
      <c r="AU335" s="98" t="s">
        <v>2413</v>
      </c>
      <c r="AV335" s="98" t="s">
        <v>2413</v>
      </c>
      <c r="AW335" s="1"/>
      <c r="AX335" s="1"/>
      <c r="AY335" s="1"/>
    </row>
    <row r="336" spans="45:51" x14ac:dyDescent="0.2">
      <c r="AS336" s="1"/>
      <c r="AT336" s="1"/>
      <c r="AU336" s="98" t="s">
        <v>2414</v>
      </c>
      <c r="AV336" s="98" t="s">
        <v>2414</v>
      </c>
      <c r="AW336" s="1"/>
      <c r="AX336" s="1"/>
      <c r="AY336" s="1"/>
    </row>
    <row r="337" spans="45:51" x14ac:dyDescent="0.2">
      <c r="AS337" s="1"/>
      <c r="AT337" s="1"/>
      <c r="AU337" s="98" t="s">
        <v>2415</v>
      </c>
      <c r="AV337" s="98" t="s">
        <v>2415</v>
      </c>
      <c r="AW337" s="1"/>
      <c r="AX337" s="1"/>
      <c r="AY337" s="1"/>
    </row>
    <row r="338" spans="45:51" x14ac:dyDescent="0.2">
      <c r="AS338" s="1"/>
      <c r="AT338" s="1"/>
      <c r="AU338" s="102" t="s">
        <v>2416</v>
      </c>
      <c r="AV338" s="102" t="s">
        <v>2416</v>
      </c>
      <c r="AW338" s="1"/>
      <c r="AX338" s="1"/>
      <c r="AY338" s="1"/>
    </row>
    <row r="339" spans="45:51" x14ac:dyDescent="0.2">
      <c r="AS339" s="1"/>
      <c r="AT339" s="1"/>
      <c r="AU339" s="98" t="s">
        <v>2417</v>
      </c>
      <c r="AV339" s="98" t="s">
        <v>2417</v>
      </c>
      <c r="AW339" s="1"/>
      <c r="AX339" s="1"/>
      <c r="AY339" s="1"/>
    </row>
    <row r="340" spans="45:51" x14ac:dyDescent="0.2">
      <c r="AS340" s="1"/>
      <c r="AT340" s="1"/>
      <c r="AU340" s="102" t="s">
        <v>2418</v>
      </c>
      <c r="AV340" s="102" t="s">
        <v>2418</v>
      </c>
      <c r="AW340" s="1"/>
      <c r="AX340" s="1"/>
      <c r="AY340" s="1"/>
    </row>
    <row r="341" spans="45:51" x14ac:dyDescent="0.2">
      <c r="AS341" s="1"/>
      <c r="AT341" s="1"/>
      <c r="AU341" s="98" t="s">
        <v>2419</v>
      </c>
      <c r="AV341" s="98" t="s">
        <v>2419</v>
      </c>
      <c r="AW341" s="1"/>
      <c r="AX341" s="1"/>
      <c r="AY341" s="1"/>
    </row>
    <row r="342" spans="45:51" x14ac:dyDescent="0.2">
      <c r="AS342" s="1"/>
      <c r="AT342" s="1"/>
      <c r="AU342" s="98" t="s">
        <v>2420</v>
      </c>
      <c r="AV342" s="98" t="s">
        <v>2420</v>
      </c>
      <c r="AW342" s="1"/>
      <c r="AX342" s="1"/>
      <c r="AY342" s="1"/>
    </row>
    <row r="343" spans="45:51" x14ac:dyDescent="0.2">
      <c r="AS343" s="1"/>
      <c r="AT343" s="1"/>
      <c r="AU343" s="100" t="s">
        <v>2421</v>
      </c>
      <c r="AV343" s="100" t="s">
        <v>3429</v>
      </c>
      <c r="AW343" s="1"/>
      <c r="AX343" s="1"/>
      <c r="AY343" s="1"/>
    </row>
    <row r="344" spans="45:51" x14ac:dyDescent="0.2">
      <c r="AS344" s="1"/>
      <c r="AT344" s="1"/>
      <c r="AU344" s="98" t="s">
        <v>2422</v>
      </c>
      <c r="AV344" s="98" t="s">
        <v>2422</v>
      </c>
      <c r="AW344" s="1"/>
      <c r="AX344" s="1"/>
      <c r="AY344" s="1"/>
    </row>
    <row r="345" spans="45:51" x14ac:dyDescent="0.2">
      <c r="AS345" s="1"/>
      <c r="AT345" s="1"/>
      <c r="AU345" s="98" t="s">
        <v>2423</v>
      </c>
      <c r="AV345" s="98" t="s">
        <v>2423</v>
      </c>
      <c r="AW345" s="1"/>
      <c r="AX345" s="1"/>
      <c r="AY345" s="1"/>
    </row>
    <row r="346" spans="45:51" x14ac:dyDescent="0.2">
      <c r="AS346" s="1"/>
      <c r="AT346" s="1"/>
      <c r="AU346" s="98" t="s">
        <v>2424</v>
      </c>
      <c r="AV346" s="98" t="s">
        <v>2424</v>
      </c>
      <c r="AW346" s="1"/>
      <c r="AX346" s="1"/>
      <c r="AY346" s="1"/>
    </row>
    <row r="347" spans="45:51" ht="15" x14ac:dyDescent="0.25">
      <c r="AS347" s="1"/>
      <c r="AT347" s="1"/>
      <c r="AU347" s="98" t="s">
        <v>2425</v>
      </c>
      <c r="AV347" s="99" t="s">
        <v>2425</v>
      </c>
      <c r="AW347" s="1"/>
      <c r="AX347" s="1"/>
      <c r="AY347" s="1"/>
    </row>
    <row r="348" spans="45:51" x14ac:dyDescent="0.2">
      <c r="AS348" s="1"/>
      <c r="AT348" s="1"/>
      <c r="AU348" s="98" t="s">
        <v>2425</v>
      </c>
      <c r="AV348" s="98" t="s">
        <v>2425</v>
      </c>
      <c r="AW348" s="1"/>
      <c r="AX348" s="1"/>
      <c r="AY348" s="1"/>
    </row>
    <row r="349" spans="45:51" x14ac:dyDescent="0.2">
      <c r="AS349" s="1"/>
      <c r="AT349" s="1"/>
      <c r="AU349" s="98" t="s">
        <v>2425</v>
      </c>
      <c r="AV349" s="98" t="s">
        <v>2425</v>
      </c>
      <c r="AW349" s="1"/>
      <c r="AX349" s="1"/>
      <c r="AY349" s="1"/>
    </row>
    <row r="350" spans="45:51" x14ac:dyDescent="0.2">
      <c r="AS350" s="1"/>
      <c r="AT350" s="1"/>
      <c r="AU350" s="70" t="s">
        <v>4054</v>
      </c>
      <c r="AV350" s="98" t="s">
        <v>2426</v>
      </c>
      <c r="AW350" s="1"/>
      <c r="AX350" s="1"/>
      <c r="AY350" s="1"/>
    </row>
    <row r="351" spans="45:51" x14ac:dyDescent="0.2">
      <c r="AS351" s="1"/>
      <c r="AT351" s="1"/>
      <c r="AU351" s="100" t="s">
        <v>2428</v>
      </c>
      <c r="AV351" s="100" t="s">
        <v>3418</v>
      </c>
      <c r="AW351" s="1"/>
      <c r="AX351" s="1"/>
      <c r="AY351" s="1"/>
    </row>
    <row r="352" spans="45:51" x14ac:dyDescent="0.2">
      <c r="AS352" s="1"/>
      <c r="AT352" s="1"/>
      <c r="AU352" s="98" t="s">
        <v>2427</v>
      </c>
      <c r="AV352" s="98" t="s">
        <v>2427</v>
      </c>
      <c r="AW352" s="1"/>
      <c r="AX352" s="1"/>
      <c r="AY352" s="1"/>
    </row>
    <row r="353" spans="45:51" x14ac:dyDescent="0.2">
      <c r="AS353" s="1"/>
      <c r="AT353" s="1"/>
      <c r="AU353" s="98" t="s">
        <v>2429</v>
      </c>
      <c r="AV353" s="98" t="s">
        <v>2429</v>
      </c>
      <c r="AW353" s="1"/>
      <c r="AX353" s="1"/>
      <c r="AY353" s="1"/>
    </row>
    <row r="354" spans="45:51" x14ac:dyDescent="0.2">
      <c r="AS354" s="1"/>
      <c r="AT354" s="1"/>
      <c r="AU354" s="100" t="s">
        <v>2430</v>
      </c>
      <c r="AV354" s="100" t="s">
        <v>3415</v>
      </c>
      <c r="AW354" s="1"/>
      <c r="AX354" s="1"/>
      <c r="AY354" s="1"/>
    </row>
    <row r="355" spans="45:51" x14ac:dyDescent="0.2">
      <c r="AS355" s="1"/>
      <c r="AT355" s="1"/>
      <c r="AU355" s="98" t="s">
        <v>2431</v>
      </c>
      <c r="AV355" s="98" t="s">
        <v>2431</v>
      </c>
      <c r="AW355" s="1"/>
      <c r="AX355" s="1"/>
      <c r="AY355" s="1"/>
    </row>
    <row r="356" spans="45:51" x14ac:dyDescent="0.2">
      <c r="AS356" s="1"/>
      <c r="AT356" s="1"/>
      <c r="AU356" s="98" t="s">
        <v>2432</v>
      </c>
      <c r="AV356" s="98" t="s">
        <v>2432</v>
      </c>
      <c r="AW356" s="1"/>
      <c r="AX356" s="1"/>
      <c r="AY356" s="1"/>
    </row>
    <row r="357" spans="45:51" x14ac:dyDescent="0.2">
      <c r="AS357" s="1"/>
      <c r="AT357" s="1"/>
      <c r="AU357" s="100" t="s">
        <v>2432</v>
      </c>
      <c r="AV357" s="100" t="s">
        <v>3443</v>
      </c>
      <c r="AW357" s="1"/>
      <c r="AX357" s="1"/>
      <c r="AY357" s="1"/>
    </row>
    <row r="358" spans="45:51" x14ac:dyDescent="0.2">
      <c r="AS358" s="1"/>
      <c r="AT358" s="1"/>
      <c r="AU358" s="98" t="s">
        <v>2433</v>
      </c>
      <c r="AV358" s="98" t="s">
        <v>2433</v>
      </c>
      <c r="AW358" s="1"/>
      <c r="AX358" s="1"/>
      <c r="AY358" s="1"/>
    </row>
    <row r="359" spans="45:51" x14ac:dyDescent="0.2">
      <c r="AS359" s="1"/>
      <c r="AT359" s="1"/>
      <c r="AU359" s="98" t="s">
        <v>2434</v>
      </c>
      <c r="AV359" s="98" t="s">
        <v>2434</v>
      </c>
      <c r="AW359" s="1"/>
      <c r="AX359" s="1"/>
      <c r="AY359" s="1"/>
    </row>
    <row r="360" spans="45:51" x14ac:dyDescent="0.2">
      <c r="AS360" s="1"/>
      <c r="AT360" s="1"/>
      <c r="AU360" s="98" t="s">
        <v>2435</v>
      </c>
      <c r="AV360" s="98" t="s">
        <v>2435</v>
      </c>
      <c r="AW360" s="1"/>
      <c r="AX360" s="1"/>
      <c r="AY360" s="1"/>
    </row>
    <row r="361" spans="45:51" x14ac:dyDescent="0.2">
      <c r="AS361" s="1"/>
      <c r="AT361" s="1"/>
      <c r="AU361" s="98" t="s">
        <v>2436</v>
      </c>
      <c r="AV361" s="98" t="s">
        <v>2436</v>
      </c>
      <c r="AW361" s="1"/>
      <c r="AX361" s="1"/>
      <c r="AY361" s="1"/>
    </row>
    <row r="362" spans="45:51" x14ac:dyDescent="0.2">
      <c r="AS362" s="1"/>
      <c r="AT362" s="1"/>
      <c r="AU362" s="98" t="s">
        <v>2437</v>
      </c>
      <c r="AV362" s="98" t="s">
        <v>2437</v>
      </c>
      <c r="AW362" s="1"/>
      <c r="AX362" s="1"/>
      <c r="AY362" s="1"/>
    </row>
    <row r="363" spans="45:51" x14ac:dyDescent="0.2">
      <c r="AS363" s="1"/>
      <c r="AT363" s="1"/>
      <c r="AU363" s="98" t="s">
        <v>2437</v>
      </c>
      <c r="AV363" s="98" t="s">
        <v>2437</v>
      </c>
      <c r="AW363" s="1"/>
      <c r="AX363" s="1"/>
      <c r="AY363" s="1"/>
    </row>
    <row r="364" spans="45:51" x14ac:dyDescent="0.2">
      <c r="AS364" s="1"/>
      <c r="AT364" s="1"/>
      <c r="AU364" s="102" t="s">
        <v>2438</v>
      </c>
      <c r="AV364" s="102" t="s">
        <v>2438</v>
      </c>
      <c r="AW364" s="1"/>
      <c r="AX364" s="1"/>
      <c r="AY364" s="1"/>
    </row>
    <row r="365" spans="45:51" x14ac:dyDescent="0.2">
      <c r="AS365" s="1"/>
      <c r="AT365" s="1"/>
      <c r="AU365" s="98" t="s">
        <v>2439</v>
      </c>
      <c r="AV365" s="98" t="s">
        <v>2439</v>
      </c>
      <c r="AW365" s="1"/>
      <c r="AX365" s="1"/>
      <c r="AY365" s="1"/>
    </row>
    <row r="366" spans="45:51" x14ac:dyDescent="0.2">
      <c r="AS366" s="1"/>
      <c r="AT366" s="1"/>
      <c r="AU366" s="98" t="s">
        <v>2440</v>
      </c>
      <c r="AV366" s="98" t="s">
        <v>2440</v>
      </c>
      <c r="AW366" s="1"/>
      <c r="AX366" s="1"/>
      <c r="AY366" s="1"/>
    </row>
    <row r="367" spans="45:51" x14ac:dyDescent="0.2">
      <c r="AS367" s="1"/>
      <c r="AT367" s="1"/>
      <c r="AU367" s="98" t="s">
        <v>2441</v>
      </c>
      <c r="AV367" s="98" t="s">
        <v>2441</v>
      </c>
      <c r="AW367" s="1"/>
      <c r="AX367" s="1"/>
      <c r="AY367" s="1"/>
    </row>
    <row r="368" spans="45:51" x14ac:dyDescent="0.2">
      <c r="AS368" s="1"/>
      <c r="AT368" s="1"/>
      <c r="AU368" s="102" t="s">
        <v>2442</v>
      </c>
      <c r="AV368" s="102" t="s">
        <v>2442</v>
      </c>
      <c r="AW368" s="1"/>
      <c r="AX368" s="1"/>
      <c r="AY368" s="1"/>
    </row>
    <row r="369" spans="45:51" x14ac:dyDescent="0.2">
      <c r="AS369" s="1"/>
      <c r="AT369" s="1"/>
      <c r="AU369" s="98" t="s">
        <v>2443</v>
      </c>
      <c r="AV369" s="98" t="s">
        <v>2443</v>
      </c>
      <c r="AW369" s="1"/>
      <c r="AX369" s="1"/>
      <c r="AY369" s="1"/>
    </row>
    <row r="370" spans="45:51" x14ac:dyDescent="0.2">
      <c r="AS370" s="1"/>
      <c r="AT370" s="1"/>
      <c r="AU370" s="98" t="s">
        <v>2444</v>
      </c>
      <c r="AV370" s="98" t="s">
        <v>2444</v>
      </c>
      <c r="AW370" s="1"/>
      <c r="AX370" s="1"/>
      <c r="AY370" s="1"/>
    </row>
    <row r="371" spans="45:51" x14ac:dyDescent="0.2">
      <c r="AS371" s="1"/>
      <c r="AT371" s="1"/>
      <c r="AU371" s="100" t="s">
        <v>2641</v>
      </c>
      <c r="AV371" s="100" t="s">
        <v>3973</v>
      </c>
      <c r="AW371" s="1"/>
      <c r="AX371" s="1"/>
      <c r="AY371" s="1"/>
    </row>
    <row r="372" spans="45:51" x14ac:dyDescent="0.2">
      <c r="AS372" s="1"/>
      <c r="AT372" s="1"/>
      <c r="AU372" s="98" t="s">
        <v>2446</v>
      </c>
      <c r="AV372" s="98" t="s">
        <v>2446</v>
      </c>
      <c r="AW372" s="1"/>
      <c r="AX372" s="1"/>
      <c r="AY372" s="1"/>
    </row>
    <row r="373" spans="45:51" x14ac:dyDescent="0.2">
      <c r="AS373" s="1"/>
      <c r="AT373" s="1"/>
      <c r="AU373" s="98" t="s">
        <v>2447</v>
      </c>
      <c r="AV373" s="98" t="s">
        <v>2447</v>
      </c>
      <c r="AW373" s="1"/>
      <c r="AX373" s="1"/>
      <c r="AY373" s="1"/>
    </row>
    <row r="374" spans="45:51" x14ac:dyDescent="0.2">
      <c r="AS374" s="1"/>
      <c r="AT374" s="1"/>
      <c r="AU374" s="98" t="s">
        <v>2448</v>
      </c>
      <c r="AV374" s="98" t="s">
        <v>2448</v>
      </c>
      <c r="AW374" s="1"/>
      <c r="AX374" s="1"/>
      <c r="AY374" s="1"/>
    </row>
    <row r="375" spans="45:51" x14ac:dyDescent="0.2">
      <c r="AS375" s="1"/>
      <c r="AT375" s="1"/>
      <c r="AU375" s="100" t="s">
        <v>2449</v>
      </c>
      <c r="AV375" s="100" t="s">
        <v>3509</v>
      </c>
      <c r="AW375" s="1"/>
      <c r="AX375" s="1"/>
      <c r="AY375" s="1"/>
    </row>
    <row r="376" spans="45:51" x14ac:dyDescent="0.2">
      <c r="AS376" s="1"/>
      <c r="AT376" s="1"/>
      <c r="AU376" s="98" t="s">
        <v>2450</v>
      </c>
      <c r="AV376" s="98" t="s">
        <v>2450</v>
      </c>
      <c r="AW376" s="1"/>
      <c r="AX376" s="1"/>
      <c r="AY376" s="1"/>
    </row>
    <row r="377" spans="45:51" x14ac:dyDescent="0.2">
      <c r="AS377" s="1"/>
      <c r="AT377" s="1"/>
      <c r="AU377" s="98" t="s">
        <v>2451</v>
      </c>
      <c r="AV377" s="98" t="s">
        <v>2451</v>
      </c>
      <c r="AW377" s="1"/>
      <c r="AX377" s="1"/>
      <c r="AY377" s="1"/>
    </row>
    <row r="378" spans="45:51" x14ac:dyDescent="0.2">
      <c r="AS378" s="1"/>
      <c r="AT378" s="1"/>
      <c r="AU378" s="98" t="s">
        <v>2452</v>
      </c>
      <c r="AV378" s="98" t="s">
        <v>2452</v>
      </c>
      <c r="AW378" s="1"/>
      <c r="AX378" s="1"/>
      <c r="AY378" s="1"/>
    </row>
    <row r="379" spans="45:51" x14ac:dyDescent="0.2">
      <c r="AS379" s="1"/>
      <c r="AT379" s="1"/>
      <c r="AU379" s="98" t="s">
        <v>2453</v>
      </c>
      <c r="AV379" s="98" t="s">
        <v>2453</v>
      </c>
      <c r="AW379" s="1"/>
      <c r="AX379" s="1"/>
      <c r="AY379" s="1"/>
    </row>
    <row r="380" spans="45:51" x14ac:dyDescent="0.2">
      <c r="AS380" s="1"/>
      <c r="AT380" s="1"/>
      <c r="AU380" s="100" t="s">
        <v>2454</v>
      </c>
      <c r="AV380" s="100" t="s">
        <v>3479</v>
      </c>
      <c r="AW380" s="1"/>
      <c r="AX380" s="1"/>
      <c r="AY380" s="1"/>
    </row>
    <row r="381" spans="45:51" x14ac:dyDescent="0.2">
      <c r="AS381" s="1"/>
      <c r="AT381" s="1"/>
      <c r="AU381" s="98" t="s">
        <v>2455</v>
      </c>
      <c r="AV381" s="98" t="s">
        <v>2455</v>
      </c>
      <c r="AW381" s="1"/>
      <c r="AX381" s="1"/>
      <c r="AY381" s="1"/>
    </row>
    <row r="382" spans="45:51" x14ac:dyDescent="0.2">
      <c r="AS382" s="1"/>
      <c r="AT382" s="1"/>
      <c r="AU382" s="98" t="s">
        <v>2456</v>
      </c>
      <c r="AV382" s="98" t="s">
        <v>2456</v>
      </c>
      <c r="AW382" s="1"/>
      <c r="AX382" s="1"/>
      <c r="AY382" s="1"/>
    </row>
    <row r="383" spans="45:51" x14ac:dyDescent="0.2">
      <c r="AS383" s="1"/>
      <c r="AT383" s="1"/>
      <c r="AU383" s="98" t="s">
        <v>2457</v>
      </c>
      <c r="AV383" s="98" t="s">
        <v>2457</v>
      </c>
      <c r="AW383" s="1"/>
      <c r="AX383" s="1"/>
      <c r="AY383" s="1"/>
    </row>
    <row r="384" spans="45:51" x14ac:dyDescent="0.2">
      <c r="AS384" s="1"/>
      <c r="AT384" s="1"/>
      <c r="AU384" s="98" t="s">
        <v>2458</v>
      </c>
      <c r="AV384" s="98" t="s">
        <v>2458</v>
      </c>
      <c r="AW384" s="1"/>
      <c r="AX384" s="1"/>
      <c r="AY384" s="1"/>
    </row>
    <row r="385" spans="45:51" x14ac:dyDescent="0.2">
      <c r="AS385" s="1"/>
      <c r="AT385" s="1"/>
      <c r="AU385" s="98" t="s">
        <v>2459</v>
      </c>
      <c r="AV385" s="98" t="s">
        <v>2459</v>
      </c>
      <c r="AW385" s="1"/>
      <c r="AX385" s="1"/>
      <c r="AY385" s="1"/>
    </row>
    <row r="386" spans="45:51" x14ac:dyDescent="0.2">
      <c r="AS386" s="1"/>
      <c r="AT386" s="1"/>
      <c r="AU386" s="98" t="s">
        <v>2460</v>
      </c>
      <c r="AV386" s="98" t="s">
        <v>2460</v>
      </c>
      <c r="AW386" s="1"/>
      <c r="AX386" s="1"/>
      <c r="AY386" s="1"/>
    </row>
    <row r="387" spans="45:51" x14ac:dyDescent="0.2">
      <c r="AS387" s="1"/>
      <c r="AT387" s="1"/>
      <c r="AU387" s="98" t="s">
        <v>2461</v>
      </c>
      <c r="AV387" s="98" t="s">
        <v>2461</v>
      </c>
      <c r="AW387" s="1"/>
      <c r="AX387" s="1"/>
      <c r="AY387" s="1"/>
    </row>
    <row r="388" spans="45:51" x14ac:dyDescent="0.2">
      <c r="AS388" s="1"/>
      <c r="AT388" s="1"/>
      <c r="AU388" s="98" t="s">
        <v>2462</v>
      </c>
      <c r="AV388" s="98" t="s">
        <v>2462</v>
      </c>
      <c r="AW388" s="1"/>
      <c r="AX388" s="1"/>
      <c r="AY388" s="1"/>
    </row>
    <row r="389" spans="45:51" x14ac:dyDescent="0.2">
      <c r="AS389" s="1"/>
      <c r="AT389" s="1"/>
      <c r="AU389" s="98" t="s">
        <v>2463</v>
      </c>
      <c r="AV389" s="98" t="s">
        <v>2463</v>
      </c>
      <c r="AW389" s="1"/>
      <c r="AX389" s="1"/>
      <c r="AY389" s="1"/>
    </row>
    <row r="390" spans="45:51" x14ac:dyDescent="0.2">
      <c r="AS390" s="1"/>
      <c r="AT390" s="1"/>
      <c r="AU390" s="98" t="s">
        <v>2464</v>
      </c>
      <c r="AV390" s="98" t="s">
        <v>2464</v>
      </c>
      <c r="AW390" s="1"/>
      <c r="AX390" s="1"/>
      <c r="AY390" s="1"/>
    </row>
    <row r="391" spans="45:51" x14ac:dyDescent="0.2">
      <c r="AS391" s="1"/>
      <c r="AT391" s="1"/>
      <c r="AU391" s="98" t="s">
        <v>2465</v>
      </c>
      <c r="AV391" s="98" t="s">
        <v>2465</v>
      </c>
      <c r="AW391" s="1"/>
      <c r="AX391" s="1"/>
      <c r="AY391" s="1"/>
    </row>
    <row r="392" spans="45:51" x14ac:dyDescent="0.2">
      <c r="AS392" s="1"/>
      <c r="AT392" s="1"/>
      <c r="AU392" s="98" t="s">
        <v>2466</v>
      </c>
      <c r="AV392" s="98" t="s">
        <v>2466</v>
      </c>
      <c r="AW392" s="1"/>
      <c r="AX392" s="1"/>
      <c r="AY392" s="1"/>
    </row>
    <row r="393" spans="45:51" x14ac:dyDescent="0.2">
      <c r="AS393" s="1"/>
      <c r="AT393" s="1"/>
      <c r="AU393" s="98" t="s">
        <v>2467</v>
      </c>
      <c r="AV393" s="98" t="s">
        <v>2467</v>
      </c>
      <c r="AW393" s="1"/>
      <c r="AX393" s="1"/>
      <c r="AY393" s="1"/>
    </row>
    <row r="394" spans="45:51" x14ac:dyDescent="0.2">
      <c r="AS394" s="1"/>
      <c r="AT394" s="1"/>
      <c r="AU394" s="98" t="s">
        <v>2468</v>
      </c>
      <c r="AV394" s="98" t="s">
        <v>2468</v>
      </c>
      <c r="AW394" s="1"/>
      <c r="AX394" s="1"/>
      <c r="AY394" s="1"/>
    </row>
    <row r="395" spans="45:51" x14ac:dyDescent="0.2">
      <c r="AS395" s="1"/>
      <c r="AT395" s="1"/>
      <c r="AU395" s="98" t="s">
        <v>2469</v>
      </c>
      <c r="AV395" s="98" t="s">
        <v>2469</v>
      </c>
      <c r="AW395" s="1"/>
      <c r="AX395" s="1"/>
      <c r="AY395" s="1"/>
    </row>
    <row r="396" spans="45:51" x14ac:dyDescent="0.2">
      <c r="AS396" s="1"/>
      <c r="AT396" s="1"/>
      <c r="AU396" s="98" t="s">
        <v>2470</v>
      </c>
      <c r="AV396" s="98" t="s">
        <v>2470</v>
      </c>
      <c r="AW396" s="1"/>
      <c r="AX396" s="1"/>
      <c r="AY396" s="1"/>
    </row>
    <row r="397" spans="45:51" x14ac:dyDescent="0.2">
      <c r="AS397" s="1"/>
      <c r="AT397" s="1"/>
      <c r="AU397" s="98" t="s">
        <v>2471</v>
      </c>
      <c r="AV397" s="98" t="s">
        <v>2471</v>
      </c>
      <c r="AW397" s="1"/>
      <c r="AX397" s="1"/>
      <c r="AY397" s="1"/>
    </row>
    <row r="398" spans="45:51" x14ac:dyDescent="0.2">
      <c r="AS398" s="1"/>
      <c r="AT398" s="1"/>
      <c r="AU398" s="98" t="s">
        <v>2472</v>
      </c>
      <c r="AV398" s="98" t="s">
        <v>2472</v>
      </c>
      <c r="AW398" s="1"/>
      <c r="AX398" s="1"/>
      <c r="AY398" s="1"/>
    </row>
    <row r="399" spans="45:51" x14ac:dyDescent="0.2">
      <c r="AS399" s="1"/>
      <c r="AT399" s="1"/>
      <c r="AU399" s="98" t="s">
        <v>2473</v>
      </c>
      <c r="AV399" s="98" t="s">
        <v>2473</v>
      </c>
      <c r="AW399" s="1"/>
      <c r="AX399" s="1"/>
      <c r="AY399" s="1"/>
    </row>
    <row r="400" spans="45:51" x14ac:dyDescent="0.2">
      <c r="AS400" s="1"/>
      <c r="AT400" s="1"/>
      <c r="AU400" s="98" t="s">
        <v>2474</v>
      </c>
      <c r="AV400" s="98" t="s">
        <v>2474</v>
      </c>
      <c r="AW400" s="1"/>
      <c r="AX400" s="1"/>
      <c r="AY400" s="1"/>
    </row>
    <row r="401" spans="45:51" x14ac:dyDescent="0.2">
      <c r="AS401" s="1"/>
      <c r="AT401" s="1"/>
      <c r="AU401" s="98" t="s">
        <v>2475</v>
      </c>
      <c r="AV401" s="98" t="s">
        <v>2475</v>
      </c>
      <c r="AW401" s="1"/>
      <c r="AX401" s="1"/>
      <c r="AY401" s="1"/>
    </row>
    <row r="402" spans="45:51" x14ac:dyDescent="0.2">
      <c r="AS402" s="1"/>
      <c r="AT402" s="1"/>
      <c r="AU402" s="98" t="s">
        <v>2476</v>
      </c>
      <c r="AV402" s="98" t="s">
        <v>2476</v>
      </c>
      <c r="AW402" s="1"/>
      <c r="AX402" s="1"/>
      <c r="AY402" s="1"/>
    </row>
    <row r="403" spans="45:51" x14ac:dyDescent="0.2">
      <c r="AS403" s="1"/>
      <c r="AT403" s="1"/>
      <c r="AU403" s="98" t="s">
        <v>2477</v>
      </c>
      <c r="AV403" s="98" t="s">
        <v>2477</v>
      </c>
      <c r="AW403" s="1"/>
      <c r="AX403" s="1"/>
      <c r="AY403" s="1"/>
    </row>
    <row r="404" spans="45:51" x14ac:dyDescent="0.2">
      <c r="AS404" s="1"/>
      <c r="AT404" s="1"/>
      <c r="AU404" s="98" t="s">
        <v>2478</v>
      </c>
      <c r="AV404" s="98" t="s">
        <v>2478</v>
      </c>
      <c r="AW404" s="1"/>
      <c r="AX404" s="1"/>
      <c r="AY404" s="1"/>
    </row>
    <row r="405" spans="45:51" x14ac:dyDescent="0.2">
      <c r="AS405" s="1"/>
      <c r="AT405" s="1"/>
      <c r="AU405" s="98" t="s">
        <v>2479</v>
      </c>
      <c r="AV405" s="98" t="s">
        <v>2479</v>
      </c>
      <c r="AW405" s="1"/>
      <c r="AX405" s="1"/>
      <c r="AY405" s="1"/>
    </row>
    <row r="406" spans="45:51" x14ac:dyDescent="0.2">
      <c r="AS406" s="1"/>
      <c r="AT406" s="1"/>
      <c r="AU406" s="98" t="s">
        <v>2480</v>
      </c>
      <c r="AV406" s="98" t="s">
        <v>2480</v>
      </c>
      <c r="AW406" s="1"/>
      <c r="AX406" s="1"/>
      <c r="AY406" s="1"/>
    </row>
    <row r="407" spans="45:51" x14ac:dyDescent="0.2">
      <c r="AS407" s="1"/>
      <c r="AT407" s="1"/>
      <c r="AU407" s="98" t="s">
        <v>2481</v>
      </c>
      <c r="AV407" s="98" t="s">
        <v>2481</v>
      </c>
      <c r="AW407" s="1"/>
      <c r="AX407" s="1"/>
      <c r="AY407" s="1"/>
    </row>
    <row r="408" spans="45:51" x14ac:dyDescent="0.2">
      <c r="AS408" s="1"/>
      <c r="AT408" s="1"/>
      <c r="AU408" s="98" t="s">
        <v>2482</v>
      </c>
      <c r="AV408" s="98" t="s">
        <v>2482</v>
      </c>
      <c r="AW408" s="1"/>
      <c r="AX408" s="1"/>
      <c r="AY408" s="1"/>
    </row>
    <row r="409" spans="45:51" x14ac:dyDescent="0.2">
      <c r="AS409" s="1"/>
      <c r="AT409" s="1"/>
      <c r="AU409" s="98" t="s">
        <v>2483</v>
      </c>
      <c r="AV409" s="98" t="s">
        <v>2483</v>
      </c>
      <c r="AW409" s="1"/>
      <c r="AX409" s="1"/>
      <c r="AY409" s="1"/>
    </row>
    <row r="410" spans="45:51" x14ac:dyDescent="0.2">
      <c r="AS410" s="1"/>
      <c r="AT410" s="1"/>
      <c r="AU410" s="98" t="s">
        <v>2484</v>
      </c>
      <c r="AV410" s="98" t="s">
        <v>2484</v>
      </c>
      <c r="AW410" s="1"/>
      <c r="AX410" s="1"/>
      <c r="AY410" s="1"/>
    </row>
    <row r="411" spans="45:51" x14ac:dyDescent="0.2">
      <c r="AS411" s="1"/>
      <c r="AT411" s="1"/>
      <c r="AU411" s="98" t="s">
        <v>2485</v>
      </c>
      <c r="AV411" s="98" t="s">
        <v>2485</v>
      </c>
      <c r="AW411" s="1"/>
      <c r="AX411" s="1"/>
      <c r="AY411" s="1"/>
    </row>
    <row r="412" spans="45:51" x14ac:dyDescent="0.2">
      <c r="AS412" s="1"/>
      <c r="AT412" s="1"/>
      <c r="AU412" s="98" t="s">
        <v>2486</v>
      </c>
      <c r="AV412" s="98" t="s">
        <v>2486</v>
      </c>
      <c r="AW412" s="1"/>
      <c r="AX412" s="1"/>
      <c r="AY412" s="1"/>
    </row>
    <row r="413" spans="45:51" x14ac:dyDescent="0.2">
      <c r="AS413" s="1"/>
      <c r="AT413" s="1"/>
      <c r="AU413" s="98" t="s">
        <v>2487</v>
      </c>
      <c r="AV413" s="98" t="s">
        <v>2487</v>
      </c>
      <c r="AW413" s="1"/>
      <c r="AX413" s="1"/>
      <c r="AY413" s="1"/>
    </row>
    <row r="414" spans="45:51" x14ac:dyDescent="0.2">
      <c r="AS414" s="1"/>
      <c r="AT414" s="1"/>
      <c r="AU414" s="98" t="s">
        <v>2488</v>
      </c>
      <c r="AV414" s="98" t="s">
        <v>2488</v>
      </c>
      <c r="AW414" s="1"/>
      <c r="AX414" s="1"/>
      <c r="AY414" s="1"/>
    </row>
    <row r="415" spans="45:51" x14ac:dyDescent="0.2">
      <c r="AS415" s="1"/>
      <c r="AT415" s="1"/>
      <c r="AU415" s="98" t="s">
        <v>2489</v>
      </c>
      <c r="AV415" s="98" t="s">
        <v>2489</v>
      </c>
      <c r="AW415" s="1"/>
      <c r="AX415" s="1"/>
      <c r="AY415" s="1"/>
    </row>
    <row r="416" spans="45:51" x14ac:dyDescent="0.2">
      <c r="AS416" s="1"/>
      <c r="AT416" s="1"/>
      <c r="AU416" s="98" t="s">
        <v>2490</v>
      </c>
      <c r="AV416" s="98" t="s">
        <v>2490</v>
      </c>
      <c r="AW416" s="1"/>
      <c r="AX416" s="1"/>
      <c r="AY416" s="1"/>
    </row>
  </sheetData>
  <protectedRanges>
    <protectedRange sqref="L29:AQ30" name="Range32"/>
    <protectedRange sqref="L22:AQ22" name="Range19"/>
    <protectedRange sqref="L12:S13 AB12:AQ13" name="Range13"/>
    <protectedRange sqref="L30:AQ30" name="Range27"/>
    <protectedRange sqref="L26:AQ27" name="Range25"/>
    <protectedRange sqref="L12:S13 AB12:AQ13" name="Range23"/>
    <protectedRange sqref="L10:S11 AB10:AQ11" name="Range21"/>
    <protectedRange sqref="L20:AQ22" name="Range24"/>
    <protectedRange sqref="L28:AQ29" name="Range26"/>
    <protectedRange sqref="L10:S11 AB10:AQ11" name="Range12"/>
    <protectedRange sqref="L20:AQ21" name="Range18"/>
    <protectedRange sqref="L26:AQ28" name="Range22"/>
    <protectedRange sqref="T12:AA13" name="Range13_1"/>
    <protectedRange sqref="T12:AA13" name="Range23_1"/>
    <protectedRange sqref="T10:AA11" name="Range21_1"/>
    <protectedRange sqref="T10:AA11" name="Range12_1"/>
    <protectedRange sqref="A33:AQ36" name="Range22_1"/>
    <protectedRange sqref="R14:R15 R18:R19 R16 Z14:Z15 Z16 AH14:AH15 AH18:AH19 AH16 AP14:AP15 AP16 Z18:Z19 AP18:AP19" name="Range20_1"/>
    <protectedRange sqref="S14:S19" name="Range20_1_1_2"/>
    <protectedRange sqref="S14:S19" name="Range28_1_1_2"/>
    <protectedRange sqref="AA14:AA19" name="Range20_1_1_2_1"/>
    <protectedRange sqref="AA14:AA19" name="Range28_1_1_2_1"/>
    <protectedRange sqref="AI14:AI19" name="Range20_1_1_2_2"/>
    <protectedRange sqref="AI14:AI19" name="Range28_1_1_2_2"/>
    <protectedRange sqref="AQ14:AQ19" name="Range20_1_1_2_3"/>
    <protectedRange sqref="AQ14:AQ19" name="Range28_1_1_2_3"/>
  </protectedRanges>
  <mergeCells count="93">
    <mergeCell ref="L31:AQ31"/>
    <mergeCell ref="AB28:AI28"/>
    <mergeCell ref="AJ28:AQ28"/>
    <mergeCell ref="L30:S30"/>
    <mergeCell ref="T30:AA30"/>
    <mergeCell ref="AB30:AI30"/>
    <mergeCell ref="AJ30:AQ30"/>
    <mergeCell ref="L29:S29"/>
    <mergeCell ref="T29:AA29"/>
    <mergeCell ref="AB29:AI29"/>
    <mergeCell ref="AJ29:AQ29"/>
    <mergeCell ref="A24:AQ25"/>
    <mergeCell ref="L26:S26"/>
    <mergeCell ref="T26:AA26"/>
    <mergeCell ref="AB26:AI26"/>
    <mergeCell ref="AJ26:AQ26"/>
    <mergeCell ref="L27:S27"/>
    <mergeCell ref="T27:AA27"/>
    <mergeCell ref="AB27:AI27"/>
    <mergeCell ref="AJ27:AQ27"/>
    <mergeCell ref="A28:K28"/>
    <mergeCell ref="L28:S28"/>
    <mergeCell ref="T28:AA28"/>
    <mergeCell ref="L21:S21"/>
    <mergeCell ref="T21:AA21"/>
    <mergeCell ref="AB21:AI21"/>
    <mergeCell ref="AJ21:AQ21"/>
    <mergeCell ref="L22:S22"/>
    <mergeCell ref="T22:AA22"/>
    <mergeCell ref="AB22:AI22"/>
    <mergeCell ref="AJ22:AQ22"/>
    <mergeCell ref="A20:K20"/>
    <mergeCell ref="L20:S20"/>
    <mergeCell ref="T20:AA20"/>
    <mergeCell ref="AB20:AI20"/>
    <mergeCell ref="AJ20:AQ20"/>
    <mergeCell ref="A18:K19"/>
    <mergeCell ref="L18:R18"/>
    <mergeCell ref="T18:W18"/>
    <mergeCell ref="AB18:AE18"/>
    <mergeCell ref="AJ18:AM18"/>
    <mergeCell ref="L19:R19"/>
    <mergeCell ref="T19:Z19"/>
    <mergeCell ref="AB19:AH19"/>
    <mergeCell ref="AJ19:AP19"/>
    <mergeCell ref="AJ16:AM16"/>
    <mergeCell ref="L17:O17"/>
    <mergeCell ref="T17:W17"/>
    <mergeCell ref="AB17:AE17"/>
    <mergeCell ref="AJ17:AM17"/>
    <mergeCell ref="S16:S17"/>
    <mergeCell ref="AA16:AA17"/>
    <mergeCell ref="AI16:AI17"/>
    <mergeCell ref="L13:S13"/>
    <mergeCell ref="T13:AA13"/>
    <mergeCell ref="AB13:AI13"/>
    <mergeCell ref="AJ13:AQ13"/>
    <mergeCell ref="A14:K17"/>
    <mergeCell ref="L14:O14"/>
    <mergeCell ref="T14:W14"/>
    <mergeCell ref="AB14:AE14"/>
    <mergeCell ref="AJ14:AM14"/>
    <mergeCell ref="L15:Q15"/>
    <mergeCell ref="T15:Y15"/>
    <mergeCell ref="AB15:AG15"/>
    <mergeCell ref="AJ15:AO15"/>
    <mergeCell ref="L16:O16"/>
    <mergeCell ref="T16:W16"/>
    <mergeCell ref="AB16:AE16"/>
    <mergeCell ref="L11:S11"/>
    <mergeCell ref="T11:AA11"/>
    <mergeCell ref="AB11:AI11"/>
    <mergeCell ref="AJ11:AQ11"/>
    <mergeCell ref="L12:S12"/>
    <mergeCell ref="T12:AA12"/>
    <mergeCell ref="AB12:AI12"/>
    <mergeCell ref="AJ12:AQ12"/>
    <mergeCell ref="AQ16:AQ17"/>
    <mergeCell ref="A32:AQ32"/>
    <mergeCell ref="A33:AQ36"/>
    <mergeCell ref="A6:AQ6"/>
    <mergeCell ref="AI1:AQ1"/>
    <mergeCell ref="AG2:AQ2"/>
    <mergeCell ref="AH3:AQ3"/>
    <mergeCell ref="A4:AQ4"/>
    <mergeCell ref="A5:AQ5"/>
    <mergeCell ref="A7:AQ7"/>
    <mergeCell ref="A8:AQ8"/>
    <mergeCell ref="A9:AQ9"/>
    <mergeCell ref="L10:S10"/>
    <mergeCell ref="T10:AA10"/>
    <mergeCell ref="AB10:AI10"/>
    <mergeCell ref="AJ10:AQ10"/>
  </mergeCells>
  <dataValidations count="18">
    <dataValidation type="list" errorStyle="warning" allowBlank="1" showInputMessage="1" showErrorMessage="1" errorTitle="Location State Mismatch" error="The State you entered does not correlate to the Reservoir Name. If it is correct, click Yes." sqref="T12:AA12">
      <formula1>INDIRECT(SUBSTITUTE(VLOOKUP(__RNAME34,AW1:AX279,2,FALSE),"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11:AA11">
      <formula1>INDIRECT(SUBSTITUTE(VLOOKUP(__FNAME34,AU1:AV417,2,FALSE),"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13:AA13">
      <formula1>INDIRECT(_FIPST34)</formula1>
    </dataValidation>
    <dataValidation type="list" errorStyle="warning" allowBlank="1" showInputMessage="1" showErrorMessage="1" errorTitle="Location State Mismatch" error="The State you entered does not correlate to the Reservoir Name. If it is correct, click Yes." sqref="AJ12:AQ12">
      <formula1>INDIRECT(SUBSTITUTE(VLOOKUP(__RNAME36,AW1:AX279,2,FALSE)," ",""))</formula1>
    </dataValidation>
    <dataValidation type="list" errorStyle="warning" allowBlank="1" showInputMessage="1" showErrorMessage="1" errorTitle="Location State Mismatch" error="The State you entered does not correlate to the Reservoir Name. If it is correct, click Yes." sqref="AB12:AI12">
      <formula1>INDIRECT(SUBSTITUTE(VLOOKUP(__RNAME35,AW1:AX279,2,FALSE)," ",""))</formula1>
    </dataValidation>
    <dataValidation type="list" errorStyle="warning" allowBlank="1" showInputMessage="1" showErrorMessage="1" errorTitle="Location State Mismatch" error="The State you entered does not correlate to the Reservoir Name. If it is correct, click Yes." sqref="L12:S12">
      <formula1>INDIRECT(SUBSTITUTE(VLOOKUP(__RNAME33,AW1:AX279,2,FALSE),"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11:S11">
      <formula1>INDIRECT(SUBSTITUTE(VLOOKUP(__FNAME33,AU1:AV417,2,FALSE),"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13:AQ13">
      <formula1>INDIRECT(_FIPST36)</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13:AI13">
      <formula1>INDIRECT(_FIPST35)</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L13:S13">
      <formula1>INDIRECT(_FIPST33)</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11:AQ11">
      <formula1>INDIRECT(SUBSTITUTE(VLOOKUP(__FNAME36,AU1:AV417,2,FALSE),"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11:AI11">
      <formula1>INDIRECT(SUBSTITUTE(VLOOKUP(__FNAME35,AU1:AV417,2,FALSE)," ",""))</formula1>
    </dataValidation>
    <dataValidation type="whole" allowBlank="1" showInputMessage="1" showErrorMessage="1" errorTitle="Invalid Data Entry" error="Please enter a non-negative whole number." sqref="L20:AQ21 L26:AQ30">
      <formula1>0</formula1>
      <formula2>9999999999999990</formula2>
    </dataValidation>
    <dataValidation type="whole" allowBlank="1" showInputMessage="1" showErrorMessage="1" errorTitle="Maximum Deliverability Error" error="Maximum Deliverability must be a non-negative whole number. " sqref="L22:AQ22">
      <formula1>0</formula1>
      <formula2>99999999999999</formula2>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10:S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J10:AQ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T10:AA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B10:AI10">
      <formula1>INDIRECT(SUBSTITUTE(VLOOKUP(name1,AS1:AT138,2,FALSE)," ",""))</formula1>
    </dataValidation>
  </dataValidations>
  <pageMargins left="0.7" right="0.7" top="0.75" bottom="0.75" header="0.3" footer="0.3"/>
  <pageSetup scale="7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'191'!$AT$67</xm:f>
          </x14:formula1>
          <xm:sqref>S14:S19 AA14:AA19 AI14:AI19 AQ14:AQ19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0"/>
  <sheetViews>
    <sheetView showGridLines="0" showRowColHeaders="0" zoomScaleNormal="100" workbookViewId="0">
      <selection activeCell="H34" sqref="H34"/>
    </sheetView>
  </sheetViews>
  <sheetFormatPr defaultRowHeight="12.75" x14ac:dyDescent="0.2"/>
  <cols>
    <col min="1" max="1" width="9.28515625" customWidth="1"/>
  </cols>
  <sheetData>
    <row r="1" spans="1:12" x14ac:dyDescent="0.2">
      <c r="A1" s="123" t="s">
        <v>1994</v>
      </c>
      <c r="B1" s="123"/>
      <c r="C1" s="123"/>
      <c r="D1" s="123"/>
      <c r="E1" s="123"/>
      <c r="F1" s="123"/>
      <c r="G1" s="123"/>
      <c r="H1" s="123"/>
      <c r="I1" s="123"/>
      <c r="J1" s="123"/>
      <c r="K1" s="123"/>
      <c r="L1" s="123"/>
    </row>
    <row r="3" spans="1:12" x14ac:dyDescent="0.2">
      <c r="A3" s="122" t="s">
        <v>2005</v>
      </c>
      <c r="B3" s="122"/>
      <c r="C3" s="122"/>
      <c r="D3" s="122"/>
      <c r="E3" s="122"/>
      <c r="F3" s="122"/>
      <c r="G3" s="122"/>
      <c r="H3" s="122"/>
      <c r="I3" s="122"/>
      <c r="J3" s="122"/>
      <c r="K3" s="122"/>
      <c r="L3" s="122"/>
    </row>
    <row r="4" spans="1:12" x14ac:dyDescent="0.2">
      <c r="A4" s="122"/>
      <c r="B4" s="122"/>
      <c r="C4" s="122"/>
      <c r="D4" s="122"/>
      <c r="E4" s="122"/>
      <c r="F4" s="122"/>
      <c r="G4" s="122"/>
      <c r="H4" s="122"/>
      <c r="I4" s="122"/>
      <c r="J4" s="122"/>
      <c r="K4" s="122"/>
      <c r="L4" s="122"/>
    </row>
    <row r="5" spans="1:12" x14ac:dyDescent="0.2">
      <c r="A5" s="122"/>
      <c r="B5" s="122"/>
      <c r="C5" s="122"/>
      <c r="D5" s="122"/>
      <c r="E5" s="122"/>
      <c r="F5" s="122"/>
      <c r="G5" s="122"/>
      <c r="H5" s="122"/>
      <c r="I5" s="122"/>
      <c r="J5" s="122"/>
      <c r="K5" s="122"/>
      <c r="L5" s="122"/>
    </row>
    <row r="6" spans="1:12" x14ac:dyDescent="0.2">
      <c r="A6" s="122"/>
      <c r="B6" s="122"/>
      <c r="C6" s="122"/>
      <c r="D6" s="122"/>
      <c r="E6" s="122"/>
      <c r="F6" s="122"/>
      <c r="G6" s="122"/>
      <c r="H6" s="122"/>
      <c r="I6" s="122"/>
      <c r="J6" s="122"/>
      <c r="K6" s="122"/>
      <c r="L6" s="122"/>
    </row>
    <row r="7" spans="1:12" x14ac:dyDescent="0.2">
      <c r="A7" s="122"/>
      <c r="B7" s="122"/>
      <c r="C7" s="122"/>
      <c r="D7" s="122"/>
      <c r="E7" s="122"/>
      <c r="F7" s="122"/>
      <c r="G7" s="122"/>
      <c r="H7" s="122"/>
      <c r="I7" s="122"/>
      <c r="J7" s="122"/>
      <c r="K7" s="122"/>
      <c r="L7" s="122"/>
    </row>
    <row r="8" spans="1:12" x14ac:dyDescent="0.2">
      <c r="A8" s="124" t="s">
        <v>1995</v>
      </c>
      <c r="B8" s="124"/>
      <c r="C8" s="124"/>
      <c r="D8" s="124"/>
      <c r="E8" s="124"/>
      <c r="F8" s="124"/>
      <c r="G8" s="124"/>
      <c r="H8" s="124"/>
      <c r="I8" s="124"/>
      <c r="J8" s="124"/>
      <c r="K8" s="124"/>
      <c r="L8" s="124"/>
    </row>
    <row r="10" spans="1:12" x14ac:dyDescent="0.2">
      <c r="A10" s="122" t="s">
        <v>2003</v>
      </c>
      <c r="B10" s="122"/>
      <c r="C10" s="122"/>
      <c r="D10" s="122"/>
      <c r="E10" s="122"/>
      <c r="F10" s="122"/>
      <c r="G10" s="122"/>
      <c r="H10" s="122"/>
      <c r="I10" s="122"/>
      <c r="J10" s="122"/>
      <c r="K10" s="122"/>
      <c r="L10" s="122"/>
    </row>
    <row r="11" spans="1:12" x14ac:dyDescent="0.2">
      <c r="A11" s="122" t="s">
        <v>1996</v>
      </c>
      <c r="B11" s="122"/>
      <c r="C11" s="122"/>
      <c r="D11" s="122"/>
      <c r="E11" s="122"/>
      <c r="F11" s="122"/>
      <c r="G11" s="122"/>
      <c r="H11" s="122"/>
      <c r="I11" s="122"/>
      <c r="J11" s="122"/>
      <c r="K11" s="122"/>
      <c r="L11" s="122"/>
    </row>
    <row r="12" spans="1:12" x14ac:dyDescent="0.2">
      <c r="A12" s="122" t="s">
        <v>2004</v>
      </c>
      <c r="B12" s="122"/>
      <c r="C12" s="122"/>
      <c r="D12" s="122"/>
      <c r="E12" s="122"/>
      <c r="F12" s="122"/>
      <c r="G12" s="122"/>
      <c r="H12" s="122"/>
      <c r="I12" s="122"/>
      <c r="J12" s="122"/>
      <c r="K12" s="122"/>
      <c r="L12" s="122"/>
    </row>
    <row r="13" spans="1:12" x14ac:dyDescent="0.2">
      <c r="A13" s="122" t="s">
        <v>1997</v>
      </c>
      <c r="B13" s="122"/>
      <c r="C13" s="122"/>
      <c r="D13" s="122"/>
      <c r="E13" s="122"/>
      <c r="F13" s="122"/>
      <c r="G13" s="122"/>
      <c r="H13" s="122"/>
      <c r="I13" s="122"/>
      <c r="J13" s="122"/>
      <c r="K13" s="122"/>
      <c r="L13" s="122"/>
    </row>
    <row r="14" spans="1:12" x14ac:dyDescent="0.2">
      <c r="A14" s="2" t="s">
        <v>1998</v>
      </c>
    </row>
    <row r="15" spans="1:12" x14ac:dyDescent="0.2">
      <c r="A15" s="122" t="s">
        <v>1999</v>
      </c>
      <c r="B15" s="122"/>
      <c r="C15" s="122"/>
      <c r="D15" s="122"/>
      <c r="E15" s="122"/>
      <c r="F15" s="122"/>
      <c r="G15" s="122"/>
      <c r="H15" s="122"/>
      <c r="I15" s="122"/>
      <c r="J15" s="122"/>
      <c r="K15" s="122"/>
      <c r="L15" s="122"/>
    </row>
    <row r="16" spans="1:12" x14ac:dyDescent="0.2">
      <c r="A16" s="122" t="s">
        <v>2000</v>
      </c>
      <c r="B16" s="122"/>
      <c r="C16" s="122"/>
      <c r="D16" s="122"/>
      <c r="E16" s="122"/>
      <c r="F16" s="122"/>
      <c r="G16" s="122"/>
      <c r="H16" s="122"/>
      <c r="I16" s="122"/>
      <c r="J16" s="122"/>
      <c r="K16" s="122"/>
      <c r="L16" s="122"/>
    </row>
    <row r="18" spans="1:12" x14ac:dyDescent="0.2">
      <c r="A18" s="2" t="s">
        <v>2001</v>
      </c>
      <c r="B18" s="122" t="s">
        <v>2002</v>
      </c>
      <c r="C18" s="122"/>
      <c r="D18" s="122"/>
      <c r="E18" s="122"/>
      <c r="F18" s="122"/>
      <c r="G18" s="122"/>
      <c r="H18" s="122"/>
      <c r="I18" s="122"/>
      <c r="J18" s="122"/>
      <c r="K18" s="122"/>
      <c r="L18" s="122"/>
    </row>
    <row r="19" spans="1:12" x14ac:dyDescent="0.2">
      <c r="B19" s="122"/>
      <c r="C19" s="122"/>
      <c r="D19" s="122"/>
      <c r="E19" s="122"/>
      <c r="F19" s="122"/>
      <c r="G19" s="122"/>
      <c r="H19" s="122"/>
      <c r="I19" s="122"/>
      <c r="J19" s="122"/>
      <c r="K19" s="122"/>
      <c r="L19" s="122"/>
    </row>
    <row r="20" spans="1:12" x14ac:dyDescent="0.2">
      <c r="B20" s="122"/>
      <c r="C20" s="122"/>
      <c r="D20" s="122"/>
      <c r="E20" s="122"/>
      <c r="F20" s="122"/>
      <c r="G20" s="122"/>
      <c r="H20" s="122"/>
      <c r="I20" s="122"/>
      <c r="J20" s="122"/>
      <c r="K20" s="122"/>
      <c r="L20" s="122"/>
    </row>
  </sheetData>
  <sheetProtection password="CB2B" sheet="1" objects="1" scenarios="1"/>
  <mergeCells count="10">
    <mergeCell ref="A1:L1"/>
    <mergeCell ref="A3:L7"/>
    <mergeCell ref="A8:L8"/>
    <mergeCell ref="A10:L10"/>
    <mergeCell ref="A16:L16"/>
    <mergeCell ref="B18:L20"/>
    <mergeCell ref="A11:L11"/>
    <mergeCell ref="A12:L12"/>
    <mergeCell ref="A13:L13"/>
    <mergeCell ref="A15:L15"/>
  </mergeCells>
  <phoneticPr fontId="0" type="noConversion"/>
  <pageMargins left="0.75" right="0.75" top="1" bottom="1" header="0.5" footer="0.5"/>
  <pageSetup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Y3211"/>
  <sheetViews>
    <sheetView showGridLines="0" showRowColHeaders="0" tabSelected="1" zoomScale="80" zoomScaleNormal="80" zoomScaleSheetLayoutView="75" workbookViewId="0">
      <selection activeCell="A12" sqref="A12:AQ14"/>
    </sheetView>
  </sheetViews>
  <sheetFormatPr defaultColWidth="9.140625" defaultRowHeight="12.75" x14ac:dyDescent="0.2"/>
  <cols>
    <col min="1" max="11" width="3.7109375" style="1" customWidth="1"/>
    <col min="12" max="13" width="4.7109375" style="1" customWidth="1"/>
    <col min="14" max="14" width="3.7109375" style="1" customWidth="1"/>
    <col min="15" max="15" width="3.42578125" style="1" customWidth="1"/>
    <col min="16" max="27" width="3.7109375" style="1" customWidth="1"/>
    <col min="28" max="29" width="4.7109375" style="1" customWidth="1"/>
    <col min="30" max="43" width="3.7109375" style="1" customWidth="1"/>
    <col min="44" max="44" width="24.42578125" style="1" hidden="1" customWidth="1"/>
    <col min="45" max="51" width="9.140625" style="1" hidden="1" customWidth="1"/>
    <col min="52" max="53" width="30.7109375" style="84" hidden="1" customWidth="1"/>
    <col min="54" max="54" width="9.140625" style="86" hidden="1" customWidth="1"/>
    <col min="55" max="55" width="9.140625" style="84" hidden="1" customWidth="1"/>
    <col min="56" max="56" width="36.28515625" style="84" hidden="1" customWidth="1"/>
    <col min="57" max="57" width="38.140625" style="84" hidden="1" customWidth="1"/>
    <col min="58" max="58" width="38.140625" style="89" hidden="1" customWidth="1"/>
    <col min="59" max="59" width="30.7109375" style="1" hidden="1" customWidth="1"/>
    <col min="60" max="60" width="9.140625" style="1" hidden="1" customWidth="1"/>
    <col min="61" max="61" width="30.7109375" style="1" hidden="1" customWidth="1"/>
    <col min="62" max="74" width="9.140625" style="1" hidden="1" customWidth="1"/>
    <col min="75" max="75" width="30.7109375" style="1" hidden="1" customWidth="1"/>
    <col min="76" max="76" width="25.7109375" style="1" hidden="1" customWidth="1"/>
    <col min="77" max="78" width="9.140625" style="1" hidden="1" customWidth="1"/>
    <col min="79" max="79" width="9.140625" style="92" hidden="1" customWidth="1"/>
    <col min="80" max="83" width="9.140625" style="1" hidden="1" customWidth="1"/>
    <col min="84" max="125" width="15.7109375" style="1" hidden="1" customWidth="1"/>
    <col min="126" max="138" width="9.140625" style="1" hidden="1" customWidth="1"/>
    <col min="139" max="139" width="15.7109375" style="1" hidden="1" customWidth="1"/>
    <col min="140" max="144" width="9.140625" style="1" hidden="1" customWidth="1"/>
    <col min="145" max="145" width="15.7109375" style="1" hidden="1" customWidth="1"/>
    <col min="146" max="150" width="9.140625" style="1" hidden="1" customWidth="1"/>
    <col min="151" max="151" width="15.7109375" style="1" hidden="1" customWidth="1"/>
    <col min="152" max="156" width="9.140625" style="1" hidden="1" customWidth="1"/>
    <col min="157" max="157" width="15.7109375" style="1" hidden="1" customWidth="1"/>
    <col min="158" max="162" width="9.140625" style="1" hidden="1" customWidth="1"/>
    <col min="163" max="163" width="15.7109375" style="1" hidden="1" customWidth="1"/>
    <col min="164" max="168" width="9.140625" style="1" hidden="1" customWidth="1"/>
    <col min="169" max="169" width="15.7109375" style="1" hidden="1" customWidth="1"/>
    <col min="170" max="176" width="9.140625" style="1" hidden="1" customWidth="1"/>
    <col min="177" max="200" width="15.7109375" style="1" hidden="1" customWidth="1"/>
    <col min="201" max="311" width="9.140625" style="1" hidden="1" customWidth="1"/>
    <col min="312" max="16384" width="9.140625" style="1"/>
  </cols>
  <sheetData>
    <row r="1" spans="1:310" ht="9.9499999999999993" customHeight="1" x14ac:dyDescent="0.25">
      <c r="A1" s="173" t="s">
        <v>4098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5"/>
      <c r="AR1" s="3"/>
      <c r="AT1" s="1" t="str">
        <f>TEXT(_ID,"1910000000")</f>
        <v>1910000000</v>
      </c>
      <c r="AX1" s="85" t="s">
        <v>3379</v>
      </c>
      <c r="AY1" s="86" t="s">
        <v>3380</v>
      </c>
      <c r="AZ1" s="85" t="s">
        <v>3382</v>
      </c>
      <c r="BA1" s="85" t="s">
        <v>3383</v>
      </c>
      <c r="BB1" s="85" t="s">
        <v>3384</v>
      </c>
      <c r="BC1" s="85" t="s">
        <v>3381</v>
      </c>
      <c r="BD1" s="70" t="s">
        <v>3387</v>
      </c>
      <c r="BE1" s="70" t="s">
        <v>3388</v>
      </c>
      <c r="BF1" s="70"/>
      <c r="BG1" s="68" t="s">
        <v>3385</v>
      </c>
      <c r="BJ1" s="86" t="s">
        <v>3380</v>
      </c>
      <c r="BK1" s="89" t="s">
        <v>3382</v>
      </c>
      <c r="BP1" s="86" t="s">
        <v>3380</v>
      </c>
      <c r="BQ1" s="89" t="s">
        <v>3382</v>
      </c>
      <c r="BW1" s="68" t="s">
        <v>3931</v>
      </c>
      <c r="BX1" s="68" t="s">
        <v>3932</v>
      </c>
      <c r="CA1" s="93" t="s">
        <v>3515</v>
      </c>
      <c r="CB1" s="95" t="s">
        <v>3934</v>
      </c>
      <c r="CC1" s="95" t="s">
        <v>3935</v>
      </c>
      <c r="CD1" s="96" t="s">
        <v>3937</v>
      </c>
      <c r="CF1" s="68" t="s">
        <v>3933</v>
      </c>
      <c r="CH1" s="93" t="s">
        <v>3515</v>
      </c>
      <c r="CI1" s="68" t="s">
        <v>3934</v>
      </c>
      <c r="CJ1" s="96" t="s">
        <v>3935</v>
      </c>
      <c r="CK1" s="96" t="s">
        <v>3936</v>
      </c>
      <c r="CL1" s="68" t="s">
        <v>3941</v>
      </c>
      <c r="CN1" s="93" t="s">
        <v>3515</v>
      </c>
      <c r="CO1" s="68" t="s">
        <v>3934</v>
      </c>
      <c r="CP1" s="96" t="s">
        <v>3935</v>
      </c>
      <c r="CQ1" s="96" t="s">
        <v>3938</v>
      </c>
      <c r="CR1" s="68" t="s">
        <v>3940</v>
      </c>
      <c r="CT1" s="93" t="s">
        <v>3515</v>
      </c>
      <c r="CU1" s="68" t="s">
        <v>3934</v>
      </c>
      <c r="CV1" s="96" t="s">
        <v>3935</v>
      </c>
      <c r="CW1" s="96" t="s">
        <v>3939</v>
      </c>
      <c r="CX1" s="68" t="s">
        <v>3942</v>
      </c>
      <c r="CZ1" s="93" t="s">
        <v>3515</v>
      </c>
      <c r="DA1" s="95" t="s">
        <v>3934</v>
      </c>
      <c r="DB1" s="95" t="s">
        <v>3935</v>
      </c>
      <c r="DC1" s="96" t="s">
        <v>3943</v>
      </c>
      <c r="DD1" s="68" t="s">
        <v>3944</v>
      </c>
      <c r="DF1" s="93" t="s">
        <v>3515</v>
      </c>
      <c r="DG1" s="68" t="s">
        <v>3934</v>
      </c>
      <c r="DH1" s="96" t="s">
        <v>3935</v>
      </c>
      <c r="DI1" s="96" t="s">
        <v>3945</v>
      </c>
      <c r="DJ1" s="68" t="s">
        <v>3946</v>
      </c>
      <c r="DL1" s="93" t="s">
        <v>3515</v>
      </c>
      <c r="DM1" s="68" t="s">
        <v>3934</v>
      </c>
      <c r="DN1" s="96" t="s">
        <v>3935</v>
      </c>
      <c r="DO1" s="96" t="s">
        <v>3947</v>
      </c>
      <c r="DP1" s="68" t="s">
        <v>3948</v>
      </c>
      <c r="DR1" s="93" t="s">
        <v>3515</v>
      </c>
      <c r="DS1" s="68" t="s">
        <v>3934</v>
      </c>
      <c r="DT1" s="96" t="s">
        <v>3935</v>
      </c>
      <c r="DU1" s="96" t="s">
        <v>3949</v>
      </c>
      <c r="DV1" s="68" t="s">
        <v>3950</v>
      </c>
      <c r="DY1" s="93" t="s">
        <v>3515</v>
      </c>
      <c r="DZ1" s="95" t="s">
        <v>3934</v>
      </c>
      <c r="EA1" s="95" t="s">
        <v>3935</v>
      </c>
      <c r="EB1" s="96" t="s">
        <v>3951</v>
      </c>
      <c r="ED1" s="68" t="s">
        <v>3933</v>
      </c>
      <c r="EF1" s="93" t="s">
        <v>3515</v>
      </c>
      <c r="EG1" s="68" t="s">
        <v>3934</v>
      </c>
      <c r="EH1" s="96" t="s">
        <v>3935</v>
      </c>
      <c r="EI1" s="96" t="s">
        <v>3952</v>
      </c>
      <c r="EJ1" s="68" t="s">
        <v>3953</v>
      </c>
      <c r="EL1" s="93" t="s">
        <v>3515</v>
      </c>
      <c r="EM1" s="68" t="s">
        <v>3934</v>
      </c>
      <c r="EN1" s="96" t="s">
        <v>3935</v>
      </c>
      <c r="EO1" s="96" t="s">
        <v>3954</v>
      </c>
      <c r="EP1" s="68" t="s">
        <v>3955</v>
      </c>
      <c r="ER1" s="93" t="s">
        <v>3515</v>
      </c>
      <c r="ES1" s="68" t="s">
        <v>3934</v>
      </c>
      <c r="ET1" s="96" t="s">
        <v>3935</v>
      </c>
      <c r="EU1" s="96" t="s">
        <v>3956</v>
      </c>
      <c r="EV1" s="68" t="s">
        <v>3957</v>
      </c>
      <c r="EX1" s="93" t="s">
        <v>3515</v>
      </c>
      <c r="EY1" s="95" t="s">
        <v>3934</v>
      </c>
      <c r="EZ1" s="95" t="s">
        <v>3935</v>
      </c>
      <c r="FA1" s="96" t="s">
        <v>3958</v>
      </c>
      <c r="FB1" s="68" t="s">
        <v>3959</v>
      </c>
      <c r="FD1" s="93" t="s">
        <v>3515</v>
      </c>
      <c r="FE1" s="68" t="s">
        <v>3934</v>
      </c>
      <c r="FF1" s="96" t="s">
        <v>3935</v>
      </c>
      <c r="FG1" s="96" t="s">
        <v>3960</v>
      </c>
      <c r="FH1" s="68" t="s">
        <v>3961</v>
      </c>
      <c r="FJ1" s="93" t="s">
        <v>3515</v>
      </c>
      <c r="FK1" s="68" t="s">
        <v>3934</v>
      </c>
      <c r="FL1" s="96" t="s">
        <v>3935</v>
      </c>
      <c r="FM1" s="96" t="s">
        <v>3962</v>
      </c>
      <c r="FN1" s="68" t="s">
        <v>3963</v>
      </c>
      <c r="FP1" s="93" t="s">
        <v>3515</v>
      </c>
      <c r="FQ1" s="68" t="s">
        <v>3934</v>
      </c>
      <c r="FR1" s="96" t="s">
        <v>3935</v>
      </c>
      <c r="FS1" s="96" t="s">
        <v>3964</v>
      </c>
      <c r="FU1" s="68" t="s">
        <v>3965</v>
      </c>
      <c r="FW1" s="93" t="s">
        <v>3515</v>
      </c>
      <c r="FX1" s="95" t="s">
        <v>3934</v>
      </c>
      <c r="FY1" s="95" t="s">
        <v>3935</v>
      </c>
      <c r="FZ1" s="96" t="s">
        <v>3966</v>
      </c>
      <c r="GA1" s="68" t="s">
        <v>3967</v>
      </c>
      <c r="GC1" s="93" t="s">
        <v>3515</v>
      </c>
      <c r="GD1" s="68" t="s">
        <v>3934</v>
      </c>
      <c r="GE1" s="96" t="s">
        <v>3935</v>
      </c>
      <c r="GF1" s="96" t="s">
        <v>3968</v>
      </c>
      <c r="GG1" s="68" t="s">
        <v>3969</v>
      </c>
      <c r="GI1" s="93" t="s">
        <v>3515</v>
      </c>
      <c r="GJ1" s="68" t="s">
        <v>3934</v>
      </c>
      <c r="GK1" s="96" t="s">
        <v>3935</v>
      </c>
      <c r="GL1" s="96" t="s">
        <v>3970</v>
      </c>
      <c r="GM1" s="68" t="s">
        <v>3971</v>
      </c>
      <c r="GO1" s="93" t="s">
        <v>3515</v>
      </c>
      <c r="GP1" s="68" t="s">
        <v>3934</v>
      </c>
      <c r="GQ1" s="96" t="s">
        <v>3935</v>
      </c>
      <c r="GR1" s="96" t="s">
        <v>3972</v>
      </c>
      <c r="GS1" s="98" t="s">
        <v>2695</v>
      </c>
      <c r="GT1" s="99" t="s">
        <v>2695</v>
      </c>
      <c r="GU1" s="98" t="s">
        <v>2117</v>
      </c>
      <c r="GV1" s="98" t="s">
        <v>2117</v>
      </c>
      <c r="GW1" s="100" t="s">
        <v>4003</v>
      </c>
      <c r="GX1" s="100" t="s">
        <v>3455</v>
      </c>
      <c r="HC1" s="68" t="s">
        <v>3932</v>
      </c>
      <c r="HF1" s="93" t="s">
        <v>3515</v>
      </c>
      <c r="HG1" s="95" t="s">
        <v>3934</v>
      </c>
      <c r="HH1" s="95" t="s">
        <v>3935</v>
      </c>
      <c r="HI1" s="96" t="s">
        <v>4073</v>
      </c>
      <c r="HK1" s="68" t="s">
        <v>3933</v>
      </c>
      <c r="HM1" s="93" t="s">
        <v>3515</v>
      </c>
      <c r="HN1" s="68" t="s">
        <v>3934</v>
      </c>
      <c r="HO1" s="96" t="s">
        <v>3935</v>
      </c>
      <c r="HP1" s="96" t="s">
        <v>4074</v>
      </c>
      <c r="HQ1" s="68" t="s">
        <v>3941</v>
      </c>
      <c r="HS1" s="93" t="s">
        <v>3515</v>
      </c>
      <c r="HT1" s="68" t="s">
        <v>3934</v>
      </c>
      <c r="HU1" s="96" t="s">
        <v>3935</v>
      </c>
      <c r="HV1" s="96" t="s">
        <v>4075</v>
      </c>
      <c r="HW1" s="68" t="s">
        <v>3940</v>
      </c>
      <c r="HY1" s="93" t="s">
        <v>3515</v>
      </c>
      <c r="HZ1" s="68" t="s">
        <v>3934</v>
      </c>
      <c r="IA1" s="96" t="s">
        <v>3935</v>
      </c>
      <c r="IB1" s="96" t="s">
        <v>4076</v>
      </c>
      <c r="IC1" s="68" t="s">
        <v>3942</v>
      </c>
      <c r="IE1" s="93" t="s">
        <v>3515</v>
      </c>
      <c r="IF1" s="95" t="s">
        <v>3934</v>
      </c>
      <c r="IG1" s="95" t="s">
        <v>3935</v>
      </c>
      <c r="IH1" s="96" t="s">
        <v>4077</v>
      </c>
      <c r="II1" s="68" t="s">
        <v>3944</v>
      </c>
      <c r="IK1" s="93" t="s">
        <v>3515</v>
      </c>
      <c r="IL1" s="68" t="s">
        <v>3934</v>
      </c>
      <c r="IM1" s="96" t="s">
        <v>3935</v>
      </c>
      <c r="IN1" s="96" t="s">
        <v>4078</v>
      </c>
      <c r="IO1" s="68" t="s">
        <v>3946</v>
      </c>
      <c r="IQ1" s="93" t="s">
        <v>3515</v>
      </c>
      <c r="IR1" s="68" t="s">
        <v>3934</v>
      </c>
      <c r="IS1" s="96" t="s">
        <v>3935</v>
      </c>
      <c r="IT1" s="96" t="s">
        <v>4079</v>
      </c>
      <c r="IU1" s="68" t="s">
        <v>3948</v>
      </c>
      <c r="IW1" s="93" t="s">
        <v>3515</v>
      </c>
      <c r="IX1" s="68" t="s">
        <v>3934</v>
      </c>
      <c r="IY1" s="96" t="s">
        <v>3935</v>
      </c>
      <c r="IZ1" s="96" t="s">
        <v>4080</v>
      </c>
      <c r="JA1" s="68" t="s">
        <v>3950</v>
      </c>
      <c r="JD1" s="93" t="s">
        <v>3515</v>
      </c>
      <c r="JE1" s="95" t="s">
        <v>3934</v>
      </c>
      <c r="JF1" s="95" t="s">
        <v>3935</v>
      </c>
      <c r="JG1" s="96" t="s">
        <v>4081</v>
      </c>
      <c r="JI1" s="68" t="s">
        <v>3933</v>
      </c>
      <c r="JK1" s="93" t="s">
        <v>3515</v>
      </c>
      <c r="JL1" s="68" t="s">
        <v>3934</v>
      </c>
      <c r="JM1" s="96" t="s">
        <v>3935</v>
      </c>
      <c r="JN1" s="96" t="s">
        <v>4082</v>
      </c>
      <c r="JO1" s="68" t="s">
        <v>3953</v>
      </c>
      <c r="JQ1" s="93" t="s">
        <v>3515</v>
      </c>
      <c r="JR1" s="68" t="s">
        <v>3934</v>
      </c>
      <c r="JS1" s="96" t="s">
        <v>3935</v>
      </c>
      <c r="JT1" s="96" t="s">
        <v>4083</v>
      </c>
      <c r="JU1" s="68" t="s">
        <v>3955</v>
      </c>
      <c r="JW1" s="93" t="s">
        <v>3515</v>
      </c>
      <c r="JX1" s="68" t="s">
        <v>3934</v>
      </c>
      <c r="JY1" s="96" t="s">
        <v>3935</v>
      </c>
      <c r="JZ1" s="96" t="s">
        <v>4084</v>
      </c>
      <c r="KA1" s="68" t="s">
        <v>3957</v>
      </c>
      <c r="KC1" s="93" t="s">
        <v>3515</v>
      </c>
      <c r="KD1" s="95" t="s">
        <v>3934</v>
      </c>
      <c r="KE1" s="95" t="s">
        <v>3935</v>
      </c>
      <c r="KF1" s="96" t="s">
        <v>4085</v>
      </c>
      <c r="KG1" s="68" t="s">
        <v>3959</v>
      </c>
      <c r="KI1" s="93" t="s">
        <v>3515</v>
      </c>
      <c r="KJ1" s="68" t="s">
        <v>3934</v>
      </c>
      <c r="KK1" s="96" t="s">
        <v>3935</v>
      </c>
      <c r="KL1" s="96" t="s">
        <v>4086</v>
      </c>
      <c r="KM1" s="68" t="s">
        <v>3961</v>
      </c>
      <c r="KO1" s="93" t="s">
        <v>3515</v>
      </c>
      <c r="KP1" s="68" t="s">
        <v>3934</v>
      </c>
      <c r="KQ1" s="96" t="s">
        <v>3935</v>
      </c>
      <c r="KR1" s="96" t="s">
        <v>4087</v>
      </c>
      <c r="KS1" s="68" t="s">
        <v>3963</v>
      </c>
      <c r="KU1" s="93" t="s">
        <v>3515</v>
      </c>
      <c r="KV1" s="68" t="s">
        <v>3934</v>
      </c>
      <c r="KW1" s="96" t="s">
        <v>3935</v>
      </c>
      <c r="KX1" s="96" t="s">
        <v>4088</v>
      </c>
    </row>
    <row r="2" spans="1:310" ht="9.9499999999999993" customHeight="1" x14ac:dyDescent="0.25">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8"/>
      <c r="AR2" s="3"/>
      <c r="AX2" s="85" t="s">
        <v>2054</v>
      </c>
      <c r="AY2" s="86">
        <v>280</v>
      </c>
      <c r="AZ2" s="85" t="s">
        <v>2695</v>
      </c>
      <c r="BA2" s="85" t="s">
        <v>2696</v>
      </c>
      <c r="BB2" s="85" t="s">
        <v>2103</v>
      </c>
      <c r="BC2" s="85" t="s">
        <v>2697</v>
      </c>
      <c r="BD2" s="97" t="s">
        <v>2128</v>
      </c>
      <c r="BE2" s="85" t="s">
        <v>2498</v>
      </c>
      <c r="BG2" s="70" t="s">
        <v>2695</v>
      </c>
      <c r="BJ2" s="86">
        <v>260</v>
      </c>
      <c r="BK2" s="89" t="s">
        <v>2695</v>
      </c>
      <c r="BP2" s="86">
        <v>280</v>
      </c>
      <c r="BQ2" s="89" t="s">
        <v>2695</v>
      </c>
      <c r="BW2" s="1" t="str">
        <f>CONCATENATE(BD2,ASHMORE)</f>
        <v>ASHMOREPENNSYLVANIAN</v>
      </c>
      <c r="BX2" s="1" t="str">
        <f t="shared" ref="BX2:BX65" si="0">CONCATENATE(__FNAME1,__RNAME1)</f>
        <v/>
      </c>
      <c r="CA2" s="94" t="s">
        <v>3516</v>
      </c>
      <c r="CB2" s="1" t="str">
        <f>IF(BW2=BX2,"TRUE","FALSE")</f>
        <v>FALSE</v>
      </c>
      <c r="CC2" s="1" t="b">
        <f>IF(CB2="TRUE",CA2)</f>
        <v>0</v>
      </c>
      <c r="CD2" s="1" t="str">
        <f>IFERROR(INDEX(CC2:CC416,MATCH("*",CC2:CC416,-1)),"")</f>
        <v/>
      </c>
      <c r="CE2" s="70"/>
      <c r="CF2" s="1" t="str">
        <f t="shared" ref="CF2:CF65" si="1">CONCATENATE(__FNAME2,__RNAME2)</f>
        <v/>
      </c>
      <c r="CH2" s="94" t="s">
        <v>3516</v>
      </c>
      <c r="CI2" s="1" t="str">
        <f>IF(BW2=CF2,"TRUE","FALSE")</f>
        <v>FALSE</v>
      </c>
      <c r="CJ2" s="1" t="b">
        <f>IF(CI2="TRUE",CH2)</f>
        <v>0</v>
      </c>
      <c r="CK2" s="1" t="str">
        <f>IFERROR(INDEX(CJ2:CJ416,MATCH("*",CJ2:CJ416,-1)),"")</f>
        <v/>
      </c>
      <c r="CL2" s="1" t="str">
        <f t="shared" ref="CL2:CL65" si="2">CONCATENATE(__FNAME3,__RNAME3)</f>
        <v/>
      </c>
      <c r="CN2" s="94" t="s">
        <v>3516</v>
      </c>
      <c r="CO2" s="1" t="str">
        <f>IF(BW2=CL2,"TRUE","FALSE")</f>
        <v>FALSE</v>
      </c>
      <c r="CP2" s="1" t="b">
        <f>IF(CO2="TRUE",CN2)</f>
        <v>0</v>
      </c>
      <c r="CQ2" s="1" t="str">
        <f>IFERROR(INDEX(CP2:CP416,MATCH("*",CP2:CP416,-1)),"")</f>
        <v/>
      </c>
      <c r="CR2" s="1" t="str">
        <f t="shared" ref="CR2:CR65" si="3">CONCATENATE(__FNAME4,__RNAME4)</f>
        <v/>
      </c>
      <c r="CT2" s="94" t="s">
        <v>3516</v>
      </c>
      <c r="CU2" s="1" t="str">
        <f>IF(BW2=CR2,"TRUE","FALSE")</f>
        <v>FALSE</v>
      </c>
      <c r="CV2" s="1" t="b">
        <f>IF(CU2="TRUE",CT2)</f>
        <v>0</v>
      </c>
      <c r="CW2" s="1" t="str">
        <f>IFERROR(INDEX(CV2:CV416,MATCH("*",CV2:CV416,-1)),"")</f>
        <v/>
      </c>
      <c r="CX2" s="1" t="str">
        <f t="shared" ref="CX2:CX65" si="4">CONCATENATE(__FNAME5,__RNAME5)</f>
        <v/>
      </c>
      <c r="CZ2" s="94" t="s">
        <v>3516</v>
      </c>
      <c r="DA2" s="1" t="str">
        <f>IF(BW2=CX2,"TRUE","FALSE")</f>
        <v>FALSE</v>
      </c>
      <c r="DB2" s="1" t="b">
        <f>IF(DA2="TRUE",CZ2)</f>
        <v>0</v>
      </c>
      <c r="DC2" s="1" t="str">
        <f>IFERROR(INDEX(DB2:DB416,MATCH("*",DB2:DB416,-1)),"")</f>
        <v/>
      </c>
      <c r="DD2" s="1" t="str">
        <f t="shared" ref="DD2:DD65" si="5">CONCATENATE(__FNAME6,__RNAME6)</f>
        <v/>
      </c>
      <c r="DF2" s="94" t="s">
        <v>3516</v>
      </c>
      <c r="DG2" s="1" t="str">
        <f>IF(BW2=DD2,"TRUE","FALSE")</f>
        <v>FALSE</v>
      </c>
      <c r="DH2" s="1" t="b">
        <f>IF(DG2="TRUE",DF2)</f>
        <v>0</v>
      </c>
      <c r="DI2" s="1" t="str">
        <f>IFERROR(INDEX(DH2:DH416,MATCH("*",DH2:DH416,-1)),"")</f>
        <v/>
      </c>
      <c r="DJ2" s="1" t="str">
        <f t="shared" ref="DJ2:DJ65" si="6">CONCATENATE(__FNAME7,__RNAME7)</f>
        <v/>
      </c>
      <c r="DL2" s="94" t="s">
        <v>3516</v>
      </c>
      <c r="DM2" s="1" t="str">
        <f>IF(BW2=DJ2,"TRUE","FALSE")</f>
        <v>FALSE</v>
      </c>
      <c r="DN2" s="1" t="b">
        <f>IF(DM2="TRUE",DL2)</f>
        <v>0</v>
      </c>
      <c r="DO2" s="1" t="str">
        <f>IFERROR(INDEX(DN2:DN416,MATCH("*",DN2:DN416,-1)),"")</f>
        <v/>
      </c>
      <c r="DP2" s="1" t="str">
        <f t="shared" ref="DP2:DP65" si="7">CONCATENATE(__FNAME8,__RNAME8)</f>
        <v/>
      </c>
      <c r="DR2" s="94" t="s">
        <v>3516</v>
      </c>
      <c r="DS2" s="1" t="str">
        <f>IF(BW2=DP2,"TRUE","FALSE")</f>
        <v>FALSE</v>
      </c>
      <c r="DT2" s="1" t="b">
        <f>IF(DS2="TRUE",DR2)</f>
        <v>0</v>
      </c>
      <c r="DU2" s="1" t="str">
        <f>IFERROR(INDEX(DT2:DT416,MATCH("*",DT2:DT416,-1)),"")</f>
        <v/>
      </c>
      <c r="DV2" s="1" t="str">
        <f t="shared" ref="DV2:DV65" si="8">CONCATENATE(__FNAME9,__RNAME9)</f>
        <v/>
      </c>
      <c r="DY2" s="94" t="s">
        <v>3516</v>
      </c>
      <c r="DZ2" s="1" t="str">
        <f>IF(BW2=DV2,"TRUE","FALSE")</f>
        <v>FALSE</v>
      </c>
      <c r="EA2" s="1" t="b">
        <f>IF(DZ2="TRUE",DY2)</f>
        <v>0</v>
      </c>
      <c r="EB2" s="1" t="str">
        <f>IFERROR(INDEX(EA2:EA416,MATCH("*",EA2:EA416,-1)),"")</f>
        <v/>
      </c>
      <c r="EC2" s="70"/>
      <c r="ED2" s="1" t="str">
        <f t="shared" ref="ED2:ED65" si="9">CONCATENATE(__FNAME10,__RNAME10)</f>
        <v/>
      </c>
      <c r="EF2" s="94" t="s">
        <v>3516</v>
      </c>
      <c r="EG2" s="1" t="str">
        <f>IF(BW2=ED2,"TRUE","FALSE")</f>
        <v>FALSE</v>
      </c>
      <c r="EH2" s="1" t="b">
        <f>IF(EG2="TRUE",EF2)</f>
        <v>0</v>
      </c>
      <c r="EI2" s="1" t="str">
        <f>IFERROR(INDEX(EH2:EH416,MATCH("*",EH2:EH416,-1)),"")</f>
        <v/>
      </c>
      <c r="EJ2" s="1" t="str">
        <f t="shared" ref="EJ2:EJ65" si="10">CONCATENATE(__FNAME11,__RNAME11)</f>
        <v/>
      </c>
      <c r="EL2" s="94" t="s">
        <v>3516</v>
      </c>
      <c r="EM2" s="1" t="str">
        <f>IF(BW2=EJ2,"TRUE","FALSE")</f>
        <v>FALSE</v>
      </c>
      <c r="EN2" s="1" t="b">
        <f>IF(EM2="TRUE",EL2)</f>
        <v>0</v>
      </c>
      <c r="EO2" s="1" t="str">
        <f>IFERROR(INDEX(EN2:EN416,MATCH("*",EN2:EN416,-1)),"")</f>
        <v/>
      </c>
      <c r="EP2" s="1" t="str">
        <f t="shared" ref="EP2:EP65" si="11">CONCATENATE(__FNAME12,__RNAME12)</f>
        <v/>
      </c>
      <c r="ER2" s="94" t="s">
        <v>3516</v>
      </c>
      <c r="ES2" s="1" t="str">
        <f>IF(BW2=EP2,"TRUE","FALSE")</f>
        <v>FALSE</v>
      </c>
      <c r="ET2" s="1" t="b">
        <f>IF(ES2="TRUE",ER2)</f>
        <v>0</v>
      </c>
      <c r="EU2" s="1" t="str">
        <f>IFERROR(INDEX(ET2:ET416,MATCH("*",ET2:ET416,-1)),"")</f>
        <v/>
      </c>
      <c r="EV2" s="1" t="str">
        <f t="shared" ref="EV2:EV65" si="12">CONCATENATE(__FNAME13,__RNAME13)</f>
        <v/>
      </c>
      <c r="EX2" s="94" t="s">
        <v>3516</v>
      </c>
      <c r="EY2" s="1" t="str">
        <f>IF(BW2=EV2,"TRUE","FALSE")</f>
        <v>FALSE</v>
      </c>
      <c r="EZ2" s="1" t="b">
        <f>IF(EY2="TRUE",EX2)</f>
        <v>0</v>
      </c>
      <c r="FA2" s="1" t="str">
        <f>IFERROR(INDEX(EZ2:EZ416,MATCH("*",EZ2:EZ416,-1)),"")</f>
        <v/>
      </c>
      <c r="FB2" s="1" t="str">
        <f t="shared" ref="FB2:FB65" si="13">CONCATENATE(__FNAME14,__RNAME14)</f>
        <v/>
      </c>
      <c r="FD2" s="94" t="s">
        <v>3516</v>
      </c>
      <c r="FE2" s="1" t="str">
        <f>IF(BW2=FB2,"TRUE","FALSE")</f>
        <v>FALSE</v>
      </c>
      <c r="FF2" s="1" t="b">
        <f>IF(FE2="TRUE",FD2)</f>
        <v>0</v>
      </c>
      <c r="FG2" s="1" t="str">
        <f>IFERROR(INDEX(FF2:FF416,MATCH("*",FF2:FF416,-1)),"")</f>
        <v/>
      </c>
      <c r="FH2" s="1" t="str">
        <f t="shared" ref="FH2:FH65" si="14">CONCATENATE(__FNAME15,__RNAME15)</f>
        <v/>
      </c>
      <c r="FJ2" s="94" t="s">
        <v>3516</v>
      </c>
      <c r="FK2" s="1" t="str">
        <f>IF(BW2=FH2,"TRUE","FALSE")</f>
        <v>FALSE</v>
      </c>
      <c r="FL2" s="1" t="b">
        <f>IF(FK2="TRUE",FJ2)</f>
        <v>0</v>
      </c>
      <c r="FM2" s="1" t="str">
        <f>IFERROR(INDEX(FL2:FL416,MATCH("*",FL2:FL416,-1)),"")</f>
        <v/>
      </c>
      <c r="FN2" s="1" t="str">
        <f t="shared" ref="FN2:FN65" si="15">CONCATENATE(__FNAME16,__RNAME16)</f>
        <v/>
      </c>
      <c r="FP2" s="94" t="s">
        <v>3516</v>
      </c>
      <c r="FQ2" s="1" t="str">
        <f>IF(BW2=FN2,"TRUE","FALSE")</f>
        <v>FALSE</v>
      </c>
      <c r="FR2" s="1" t="b">
        <f>IF(FQ2="TRUE",FP2)</f>
        <v>0</v>
      </c>
      <c r="FS2" s="1" t="str">
        <f>IFERROR(INDEX(FR2:FR416,MATCH("*",FR2:FR416,-1)),"")</f>
        <v/>
      </c>
      <c r="FU2" s="1" t="str">
        <f t="shared" ref="FU2:FU65" si="16">CONCATENATE(__FNAME17,__RNAME17)</f>
        <v/>
      </c>
      <c r="FW2" s="94" t="s">
        <v>3516</v>
      </c>
      <c r="FX2" s="1" t="str">
        <f>IF(BW2=FU2,"TRUE","FALSE")</f>
        <v>FALSE</v>
      </c>
      <c r="FY2" s="1" t="b">
        <f>IF(FX2="TRUE",FW2)</f>
        <v>0</v>
      </c>
      <c r="FZ2" s="1" t="str">
        <f>IFERROR(INDEX(FY2:FY416,MATCH("*",FY2:FY416,-1)),"")</f>
        <v/>
      </c>
      <c r="GA2" s="1" t="str">
        <f t="shared" ref="GA2:GA65" si="17">CONCATENATE(__FNAME18,__RNAME18)</f>
        <v/>
      </c>
      <c r="GC2" s="94" t="s">
        <v>3516</v>
      </c>
      <c r="GD2" s="1" t="str">
        <f>IF(BW2=GA2,"TRUE","FALSE")</f>
        <v>FALSE</v>
      </c>
      <c r="GE2" s="1" t="b">
        <f>IF(GD2="TRUE",GC2)</f>
        <v>0</v>
      </c>
      <c r="GF2" s="1" t="str">
        <f>IFERROR(INDEX(GE2:GE416,MATCH("*",GE2:GE416,-1)),"")</f>
        <v/>
      </c>
      <c r="GG2" s="1" t="str">
        <f t="shared" ref="GG2:GG65" si="18">CONCATENATE(__FNAME19,__RNAME19)</f>
        <v/>
      </c>
      <c r="GI2" s="94" t="s">
        <v>3516</v>
      </c>
      <c r="GJ2" s="1" t="str">
        <f>IF(BW2=GG2,"TRUE","FALSE")</f>
        <v>FALSE</v>
      </c>
      <c r="GK2" s="1" t="b">
        <f>IF(GJ2="TRUE",GI2)</f>
        <v>0</v>
      </c>
      <c r="GL2" s="1" t="str">
        <f>IFERROR(INDEX(GK2:GK416,MATCH("*",GK2:GK416,-1)),"")</f>
        <v/>
      </c>
      <c r="GM2" s="1" t="str">
        <f t="shared" ref="GM2:GM65" si="19">CONCATENATE(__FNAME20,__RNAME20)</f>
        <v/>
      </c>
      <c r="GO2" s="94" t="s">
        <v>3516</v>
      </c>
      <c r="GP2" s="1" t="str">
        <f>IF(BW2=GM2,"TRUE","FALSE")</f>
        <v>FALSE</v>
      </c>
      <c r="GQ2" s="1" t="b">
        <f>IF(GP2="TRUE",GO2)</f>
        <v>0</v>
      </c>
      <c r="GR2" s="1" t="str">
        <f>IFERROR(INDEX(GQ2:GQ416,MATCH("*",GQ2:GQ416,-1)),"")</f>
        <v/>
      </c>
      <c r="GS2" s="100" t="s">
        <v>2823</v>
      </c>
      <c r="GT2" s="101" t="s">
        <v>2701</v>
      </c>
      <c r="GU2" s="100" t="s">
        <v>3999</v>
      </c>
      <c r="GV2" s="100" t="s">
        <v>3417</v>
      </c>
      <c r="GW2" s="100" t="s">
        <v>4004</v>
      </c>
      <c r="GX2" s="101" t="s">
        <v>3511</v>
      </c>
      <c r="HC2" s="1" t="str">
        <f t="shared" ref="HC2:HC65" si="20">CONCATENATE(__FNAME21,__RNAME21)</f>
        <v/>
      </c>
      <c r="HF2" s="94" t="s">
        <v>3516</v>
      </c>
      <c r="HG2" s="1" t="str">
        <f>IF(BW2=HC2,"TRUE","FALSE")</f>
        <v>FALSE</v>
      </c>
      <c r="HH2" s="1" t="b">
        <f>IF(HG2="TRUE",HF2)</f>
        <v>0</v>
      </c>
      <c r="HI2" s="1" t="str">
        <f>IFERROR(INDEX(HH2:HH416,MATCH("*",HH2:HH416,-1)),"")</f>
        <v/>
      </c>
      <c r="HJ2" s="70"/>
      <c r="HK2" s="1" t="str">
        <f t="shared" ref="HK2:HK65" si="21">CONCATENATE(__FNAME22,__RNAME22)</f>
        <v/>
      </c>
      <c r="HM2" s="94" t="s">
        <v>3516</v>
      </c>
      <c r="HN2" s="1" t="str">
        <f>IF(BW2=HK2,"TRUE","FALSE")</f>
        <v>FALSE</v>
      </c>
      <c r="HO2" s="1" t="b">
        <f>IF(HN2="TRUE",HM2)</f>
        <v>0</v>
      </c>
      <c r="HP2" s="1" t="str">
        <f>IFERROR(INDEX(HO2:HO416,MATCH("*",HO2:HO416,-1)),"")</f>
        <v/>
      </c>
      <c r="HQ2" s="1" t="str">
        <f t="shared" ref="HQ2:HQ65" si="22">CONCATENATE(__FNAME23,__RNAME23)</f>
        <v/>
      </c>
      <c r="HS2" s="94" t="s">
        <v>3516</v>
      </c>
      <c r="HT2" s="1" t="str">
        <f>IF(BW2=HQ2,"TRUE","FALSE")</f>
        <v>FALSE</v>
      </c>
      <c r="HU2" s="1" t="b">
        <f>IF(HT2="TRUE",HS2)</f>
        <v>0</v>
      </c>
      <c r="HV2" s="1" t="str">
        <f>IFERROR(INDEX(HU2:HU416,MATCH("*",HU2:HU416,-1)),"")</f>
        <v/>
      </c>
      <c r="HW2" s="1" t="str">
        <f t="shared" ref="HW2:HW65" si="23">CONCATENATE(__FNAME24,__RNAME24)</f>
        <v/>
      </c>
      <c r="HY2" s="94" t="s">
        <v>3516</v>
      </c>
      <c r="HZ2" s="1" t="str">
        <f>IF(BW2=HW2,"TRUE","FALSE")</f>
        <v>FALSE</v>
      </c>
      <c r="IA2" s="1" t="b">
        <f>IF(HZ2="TRUE",HY2)</f>
        <v>0</v>
      </c>
      <c r="IB2" s="1" t="str">
        <f>IFERROR(INDEX(IA2:IA416,MATCH("*",IA2:IA416,-1)),"")</f>
        <v/>
      </c>
      <c r="IC2" s="1" t="str">
        <f t="shared" ref="IC2:IC65" si="24">CONCATENATE(__FNAME25,__RNAME25)</f>
        <v/>
      </c>
      <c r="IE2" s="94" t="s">
        <v>3516</v>
      </c>
      <c r="IF2" s="1" t="str">
        <f>IF(BW2=IC2,"TRUE","FALSE")</f>
        <v>FALSE</v>
      </c>
      <c r="IG2" s="1" t="b">
        <f>IF(IF2="TRUE",IE2)</f>
        <v>0</v>
      </c>
      <c r="IH2" s="1" t="str">
        <f>IFERROR(INDEX(IG2:IG416,MATCH("*",IG2:IG416,-1)),"")</f>
        <v/>
      </c>
      <c r="II2" s="1" t="str">
        <f t="shared" ref="II2:II65" si="25">CONCATENATE(__FNAME26,__RNAME26)</f>
        <v/>
      </c>
      <c r="IK2" s="94" t="s">
        <v>3516</v>
      </c>
      <c r="IL2" s="1" t="str">
        <f>IF(BW2=II2,"TRUE","FALSE")</f>
        <v>FALSE</v>
      </c>
      <c r="IM2" s="1" t="b">
        <f>IF(IL2="TRUE",IK2)</f>
        <v>0</v>
      </c>
      <c r="IN2" s="1" t="str">
        <f>IFERROR(INDEX(IM2:IM416,MATCH("*",IM2:IM416,-1)),"")</f>
        <v/>
      </c>
      <c r="IO2" s="1" t="str">
        <f t="shared" ref="IO2:IO65" si="26">CONCATENATE(__FNAME27,__RNAME27)</f>
        <v/>
      </c>
      <c r="IQ2" s="94" t="s">
        <v>3516</v>
      </c>
      <c r="IR2" s="1" t="str">
        <f>IF(BW2=IO2,"TRUE","FALSE")</f>
        <v>FALSE</v>
      </c>
      <c r="IS2" s="1" t="b">
        <f>IF(IR2="TRUE",IQ2)</f>
        <v>0</v>
      </c>
      <c r="IT2" s="1" t="str">
        <f>IFERROR(INDEX(IS2:IS416,MATCH("*",IS2:IS416,-1)),"")</f>
        <v/>
      </c>
      <c r="IU2" s="1" t="str">
        <f t="shared" ref="IU2:IU65" si="27">CONCATENATE(__FNAME28,__RNAME28)</f>
        <v/>
      </c>
      <c r="IW2" s="94" t="s">
        <v>3516</v>
      </c>
      <c r="IX2" s="1" t="str">
        <f>IF(BW2=IU2,"TRUE","FALSE")</f>
        <v>FALSE</v>
      </c>
      <c r="IY2" s="1" t="b">
        <f>IF(IX2="TRUE",IW2)</f>
        <v>0</v>
      </c>
      <c r="IZ2" s="1" t="str">
        <f>IFERROR(INDEX(IY2:IY416,MATCH("*",IY2:IY416,-1)),"")</f>
        <v/>
      </c>
      <c r="JA2" s="1" t="str">
        <f t="shared" ref="JA2:JA65" si="28">CONCATENATE(__FNAME29,__RNAME29)</f>
        <v/>
      </c>
      <c r="JD2" s="94" t="s">
        <v>3516</v>
      </c>
      <c r="JE2" s="1" t="str">
        <f>IF(BW2=JA2,"TRUE","FALSE")</f>
        <v>FALSE</v>
      </c>
      <c r="JF2" s="1" t="b">
        <f>IF(JE2="TRUE",JD2)</f>
        <v>0</v>
      </c>
      <c r="JG2" s="1" t="str">
        <f>IFERROR(INDEX(JF2:JF416,MATCH("*",JF2:JF416,-1)),"")</f>
        <v/>
      </c>
      <c r="JH2" s="70"/>
      <c r="JI2" s="1" t="str">
        <f t="shared" ref="JI2:JI65" si="29">CONCATENATE(__FNAME30,__RNAME30)</f>
        <v/>
      </c>
      <c r="JK2" s="94" t="s">
        <v>3516</v>
      </c>
      <c r="JL2" s="1" t="str">
        <f>IF(BW2=JI2,"TRUE","FALSE")</f>
        <v>FALSE</v>
      </c>
      <c r="JM2" s="1" t="b">
        <f>IF(JL2="TRUE",JK2)</f>
        <v>0</v>
      </c>
      <c r="JN2" s="1" t="str">
        <f>IFERROR(INDEX(JM2:JM416,MATCH("*",JM2:JM416,-1)),"")</f>
        <v/>
      </c>
      <c r="JO2" s="1" t="str">
        <f t="shared" ref="JO2:JO65" si="30">CONCATENATE(__FNAME31,__RNAME31)</f>
        <v/>
      </c>
      <c r="JQ2" s="94" t="s">
        <v>3516</v>
      </c>
      <c r="JR2" s="1" t="str">
        <f>IF(BW2=JO2,"TRUE","FALSE")</f>
        <v>FALSE</v>
      </c>
      <c r="JS2" s="1" t="b">
        <f>IF(JR2="TRUE",JQ2)</f>
        <v>0</v>
      </c>
      <c r="JT2" s="1" t="str">
        <f>IFERROR(INDEX(JS2:JS416,MATCH("*",JS2:JS416,-1)),"")</f>
        <v/>
      </c>
      <c r="JU2" s="1" t="str">
        <f t="shared" ref="JU2:JU65" si="31">CONCATENATE(__FNAME32,__RNAME32)</f>
        <v/>
      </c>
      <c r="JW2" s="94" t="s">
        <v>3516</v>
      </c>
      <c r="JX2" s="1" t="str">
        <f>IF(BW2=JU2,"TRUE","FALSE")</f>
        <v>FALSE</v>
      </c>
      <c r="JY2" s="1" t="b">
        <f>IF(JX2="TRUE",JW2)</f>
        <v>0</v>
      </c>
      <c r="JZ2" s="1" t="str">
        <f>IFERROR(INDEX(JY2:JY416,MATCH("*",JY2:JY416,-1)),"")</f>
        <v/>
      </c>
      <c r="KA2" s="1" t="str">
        <f t="shared" ref="KA2:KA65" si="32">CONCATENATE(__FNAME33,__RNAME33)</f>
        <v/>
      </c>
      <c r="KC2" s="94" t="s">
        <v>3516</v>
      </c>
      <c r="KD2" s="1" t="str">
        <f>IF(BW2=KA2,"TRUE","FALSE")</f>
        <v>FALSE</v>
      </c>
      <c r="KE2" s="1" t="b">
        <f>IF(KD2="TRUE",KC2)</f>
        <v>0</v>
      </c>
      <c r="KF2" s="1" t="str">
        <f>IFERROR(INDEX(KE2:KE416,MATCH("*",KE2:KE416,-1)),"")</f>
        <v/>
      </c>
      <c r="KG2" s="1" t="str">
        <f t="shared" ref="KG2:KG65" si="33">CONCATENATE(__FNAME34,__RNAME34)</f>
        <v/>
      </c>
      <c r="KI2" s="94" t="s">
        <v>3516</v>
      </c>
      <c r="KJ2" s="1" t="str">
        <f>IF(BW2=KG2,"TRUE","FALSE")</f>
        <v>FALSE</v>
      </c>
      <c r="KK2" s="1" t="b">
        <f>IF(KJ2="TRUE",KI2)</f>
        <v>0</v>
      </c>
      <c r="KL2" s="1" t="str">
        <f>IFERROR(INDEX(KK2:KK416,MATCH("*",KK2:KK416,-1)),"")</f>
        <v/>
      </c>
      <c r="KM2" s="1" t="str">
        <f t="shared" ref="KM2:KM65" si="34">CONCATENATE(__FNAME35,__RNAME35)</f>
        <v/>
      </c>
      <c r="KO2" s="94" t="s">
        <v>3516</v>
      </c>
      <c r="KP2" s="1" t="str">
        <f>IF(BW2=KM2,"TRUE","FALSE")</f>
        <v>FALSE</v>
      </c>
      <c r="KQ2" s="1" t="b">
        <f>IF(KP2="TRUE",KO2)</f>
        <v>0</v>
      </c>
      <c r="KR2" s="1" t="str">
        <f>IFERROR(INDEX(KQ2:KQ416,MATCH("*",KQ2:KQ416,-1)),"")</f>
        <v/>
      </c>
      <c r="KS2" s="1" t="str">
        <f t="shared" ref="KS2:KS65" si="35">CONCATENATE(__FNAME36,__RNAME36)</f>
        <v/>
      </c>
      <c r="KU2" s="94" t="s">
        <v>3516</v>
      </c>
      <c r="KV2" s="1" t="str">
        <f>IF(BW2=KS2,"TRUE","FALSE")</f>
        <v>FALSE</v>
      </c>
      <c r="KW2" s="1" t="b">
        <f>IF(KV2="TRUE",KU2)</f>
        <v>0</v>
      </c>
      <c r="KX2" s="1" t="str">
        <f>IFERROR(INDEX(KW2:KW416,MATCH("*",KW2:KW416,-1)),"")</f>
        <v/>
      </c>
    </row>
    <row r="3" spans="1:310" ht="9.9499999999999993" customHeight="1" x14ac:dyDescent="0.25">
      <c r="A3" s="176"/>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8"/>
      <c r="AR3" s="3"/>
      <c r="AX3" s="85" t="s">
        <v>2054</v>
      </c>
      <c r="AY3" s="86">
        <v>280</v>
      </c>
      <c r="AZ3" s="85" t="s">
        <v>2695</v>
      </c>
      <c r="BA3" s="85" t="s">
        <v>2799</v>
      </c>
      <c r="BB3" s="85" t="s">
        <v>2103</v>
      </c>
      <c r="BC3" s="85" t="s">
        <v>2800</v>
      </c>
      <c r="BD3" s="97" t="s">
        <v>2166</v>
      </c>
      <c r="BE3" s="88" t="s">
        <v>2522</v>
      </c>
      <c r="BG3" s="70" t="s">
        <v>2701</v>
      </c>
      <c r="BJ3" s="86">
        <v>265</v>
      </c>
      <c r="BK3" s="89" t="s">
        <v>2695</v>
      </c>
      <c r="BP3" s="86">
        <v>280</v>
      </c>
      <c r="BQ3" s="89" t="s">
        <v>2695</v>
      </c>
      <c r="BW3" s="1" t="str">
        <f>CONCATENATE(BD3,CENTRALIA)</f>
        <v>CENTRALIAPETRO</v>
      </c>
      <c r="BX3" s="1" t="str">
        <f t="shared" si="0"/>
        <v/>
      </c>
      <c r="CA3" s="94" t="s">
        <v>3517</v>
      </c>
      <c r="CB3" s="1" t="str">
        <f t="shared" ref="CB3:CB66" si="36">IF(BW3=BX3,"TRUE","FALSE")</f>
        <v>FALSE</v>
      </c>
      <c r="CC3" s="1" t="b">
        <f t="shared" ref="CC3:CC66" si="37">IF(CB3="TRUE",CA3)</f>
        <v>0</v>
      </c>
      <c r="CF3" s="1" t="str">
        <f t="shared" si="1"/>
        <v/>
      </c>
      <c r="CH3" s="94" t="s">
        <v>3517</v>
      </c>
      <c r="CI3" s="1" t="str">
        <f t="shared" ref="CI3:CI66" si="38">IF(BW3=CF3,"TRUE","FALSE")</f>
        <v>FALSE</v>
      </c>
      <c r="CJ3" s="1" t="b">
        <f t="shared" ref="CJ3:CJ66" si="39">IF(CI3="TRUE",CH3)</f>
        <v>0</v>
      </c>
      <c r="CL3" s="1" t="str">
        <f t="shared" si="2"/>
        <v/>
      </c>
      <c r="CN3" s="94" t="s">
        <v>3517</v>
      </c>
      <c r="CO3" s="1" t="str">
        <f t="shared" ref="CO3:CO66" si="40">IF(BW3=CL3,"TRUE","FALSE")</f>
        <v>FALSE</v>
      </c>
      <c r="CP3" s="1" t="b">
        <f t="shared" ref="CP3:CP66" si="41">IF(CO3="TRUE",CN3)</f>
        <v>0</v>
      </c>
      <c r="CR3" s="1" t="str">
        <f t="shared" si="3"/>
        <v/>
      </c>
      <c r="CT3" s="94" t="s">
        <v>3517</v>
      </c>
      <c r="CU3" s="1" t="str">
        <f t="shared" ref="CU3:CU66" si="42">IF(BW3=CR3,"TRUE","FALSE")</f>
        <v>FALSE</v>
      </c>
      <c r="CV3" s="1" t="b">
        <f t="shared" ref="CV3:CV66" si="43">IF(CU3="TRUE",CT3)</f>
        <v>0</v>
      </c>
      <c r="CX3" s="1" t="str">
        <f t="shared" si="4"/>
        <v/>
      </c>
      <c r="CZ3" s="94" t="s">
        <v>3517</v>
      </c>
      <c r="DA3" s="1" t="str">
        <f t="shared" ref="DA3:DA66" si="44">IF(BW3=CX3,"TRUE","FALSE")</f>
        <v>FALSE</v>
      </c>
      <c r="DB3" s="1" t="b">
        <f t="shared" ref="DB3:DB66" si="45">IF(DA3="TRUE",CZ3)</f>
        <v>0</v>
      </c>
      <c r="DD3" s="1" t="str">
        <f t="shared" si="5"/>
        <v/>
      </c>
      <c r="DF3" s="94" t="s">
        <v>3517</v>
      </c>
      <c r="DG3" s="1" t="str">
        <f t="shared" ref="DG3:DG66" si="46">IF(BW3=DD3,"TRUE","FALSE")</f>
        <v>FALSE</v>
      </c>
      <c r="DH3" s="1" t="b">
        <f t="shared" ref="DH3:DH66" si="47">IF(DG3="TRUE",DF3)</f>
        <v>0</v>
      </c>
      <c r="DJ3" s="1" t="str">
        <f t="shared" si="6"/>
        <v/>
      </c>
      <c r="DL3" s="94" t="s">
        <v>3517</v>
      </c>
      <c r="DM3" s="1" t="str">
        <f t="shared" ref="DM3:DM66" si="48">IF(BW3=DJ3,"TRUE","FALSE")</f>
        <v>FALSE</v>
      </c>
      <c r="DN3" s="1" t="b">
        <f t="shared" ref="DN3:DN66" si="49">IF(DM3="TRUE",DL3)</f>
        <v>0</v>
      </c>
      <c r="DP3" s="1" t="str">
        <f t="shared" si="7"/>
        <v/>
      </c>
      <c r="DR3" s="94" t="s">
        <v>3517</v>
      </c>
      <c r="DS3" s="1" t="str">
        <f t="shared" ref="DS3:DS66" si="50">IF(BW3=DP3,"TRUE","FALSE")</f>
        <v>FALSE</v>
      </c>
      <c r="DT3" s="1" t="b">
        <f t="shared" ref="DT3:DT66" si="51">IF(DS3="TRUE",DR3)</f>
        <v>0</v>
      </c>
      <c r="DV3" s="1" t="str">
        <f t="shared" si="8"/>
        <v/>
      </c>
      <c r="DY3" s="94" t="s">
        <v>3517</v>
      </c>
      <c r="DZ3" s="1" t="str">
        <f t="shared" ref="DZ3:DZ66" si="52">IF(BW3=DV3,"TRUE","FALSE")</f>
        <v>FALSE</v>
      </c>
      <c r="EA3" s="1" t="b">
        <f t="shared" ref="EA3:EA66" si="53">IF(DZ3="TRUE",DY3)</f>
        <v>0</v>
      </c>
      <c r="ED3" s="1" t="str">
        <f t="shared" si="9"/>
        <v/>
      </c>
      <c r="EF3" s="94" t="s">
        <v>3517</v>
      </c>
      <c r="EG3" s="1" t="str">
        <f t="shared" ref="EG3:EG66" si="54">IF(BW3=ED3,"TRUE","FALSE")</f>
        <v>FALSE</v>
      </c>
      <c r="EH3" s="1" t="b">
        <f t="shared" ref="EH3:EH66" si="55">IF(EG3="TRUE",EF3)</f>
        <v>0</v>
      </c>
      <c r="EJ3" s="1" t="str">
        <f t="shared" si="10"/>
        <v/>
      </c>
      <c r="EL3" s="94" t="s">
        <v>3517</v>
      </c>
      <c r="EM3" s="1" t="str">
        <f t="shared" ref="EM3:EM66" si="56">IF(BW3=EJ3,"TRUE","FALSE")</f>
        <v>FALSE</v>
      </c>
      <c r="EN3" s="1" t="b">
        <f t="shared" ref="EN3:EN66" si="57">IF(EM3="TRUE",EL3)</f>
        <v>0</v>
      </c>
      <c r="EP3" s="1" t="str">
        <f t="shared" si="11"/>
        <v/>
      </c>
      <c r="ER3" s="94" t="s">
        <v>3517</v>
      </c>
      <c r="ES3" s="1" t="str">
        <f t="shared" ref="ES3:ES66" si="58">IF(BW3=EP3,"TRUE","FALSE")</f>
        <v>FALSE</v>
      </c>
      <c r="ET3" s="1" t="b">
        <f t="shared" ref="ET3:ET66" si="59">IF(ES3="TRUE",ER3)</f>
        <v>0</v>
      </c>
      <c r="EV3" s="1" t="str">
        <f t="shared" si="12"/>
        <v/>
      </c>
      <c r="EX3" s="94" t="s">
        <v>3517</v>
      </c>
      <c r="EY3" s="1" t="str">
        <f t="shared" ref="EY3:EY66" si="60">IF(BW3=EV3,"TRUE","FALSE")</f>
        <v>FALSE</v>
      </c>
      <c r="EZ3" s="1" t="b">
        <f t="shared" ref="EZ3:EZ66" si="61">IF(EY3="TRUE",EX3)</f>
        <v>0</v>
      </c>
      <c r="FB3" s="1" t="str">
        <f t="shared" si="13"/>
        <v/>
      </c>
      <c r="FD3" s="94" t="s">
        <v>3517</v>
      </c>
      <c r="FE3" s="1" t="str">
        <f t="shared" ref="FE3:FE66" si="62">IF(BW3=FB3,"TRUE","FALSE")</f>
        <v>FALSE</v>
      </c>
      <c r="FF3" s="1" t="b">
        <f t="shared" ref="FF3:FF66" si="63">IF(FE3="TRUE",FD3)</f>
        <v>0</v>
      </c>
      <c r="FH3" s="1" t="str">
        <f t="shared" si="14"/>
        <v/>
      </c>
      <c r="FJ3" s="94" t="s">
        <v>3517</v>
      </c>
      <c r="FK3" s="1" t="str">
        <f t="shared" ref="FK3:FK66" si="64">IF(BW3=FH3,"TRUE","FALSE")</f>
        <v>FALSE</v>
      </c>
      <c r="FL3" s="1" t="b">
        <f t="shared" ref="FL3:FL66" si="65">IF(FK3="TRUE",FJ3)</f>
        <v>0</v>
      </c>
      <c r="FN3" s="1" t="str">
        <f t="shared" si="15"/>
        <v/>
      </c>
      <c r="FP3" s="94" t="s">
        <v>3517</v>
      </c>
      <c r="FQ3" s="1" t="str">
        <f t="shared" ref="FQ3:FQ66" si="66">IF(BW3=FN3,"TRUE","FALSE")</f>
        <v>FALSE</v>
      </c>
      <c r="FR3" s="1" t="b">
        <f t="shared" ref="FR3:FR66" si="67">IF(FQ3="TRUE",FP3)</f>
        <v>0</v>
      </c>
      <c r="FU3" s="1" t="str">
        <f t="shared" si="16"/>
        <v/>
      </c>
      <c r="FW3" s="94" t="s">
        <v>3517</v>
      </c>
      <c r="FX3" s="1" t="str">
        <f t="shared" ref="FX3:FX66" si="68">IF(BW3=FU3,"TRUE","FALSE")</f>
        <v>FALSE</v>
      </c>
      <c r="FY3" s="1" t="b">
        <f t="shared" ref="FY3:FY66" si="69">IF(FX3="TRUE",FW3)</f>
        <v>0</v>
      </c>
      <c r="GA3" s="1" t="str">
        <f t="shared" si="17"/>
        <v/>
      </c>
      <c r="GC3" s="94" t="s">
        <v>3517</v>
      </c>
      <c r="GD3" s="1" t="str">
        <f t="shared" ref="GD3:GD66" si="70">IF(BW3=GA3,"TRUE","FALSE")</f>
        <v>FALSE</v>
      </c>
      <c r="GE3" s="1" t="b">
        <f t="shared" ref="GE3:GE66" si="71">IF(GD3="TRUE",GC3)</f>
        <v>0</v>
      </c>
      <c r="GG3" s="1" t="str">
        <f t="shared" si="18"/>
        <v/>
      </c>
      <c r="GI3" s="94" t="s">
        <v>3517</v>
      </c>
      <c r="GJ3" s="1" t="str">
        <f t="shared" ref="GJ3:GJ66" si="72">IF(BW3=GG3,"TRUE","FALSE")</f>
        <v>FALSE</v>
      </c>
      <c r="GK3" s="1" t="b">
        <f t="shared" ref="GK3:GK66" si="73">IF(GJ3="TRUE",GI3)</f>
        <v>0</v>
      </c>
      <c r="GM3" s="1" t="str">
        <f t="shared" si="19"/>
        <v/>
      </c>
      <c r="GO3" s="94" t="s">
        <v>3517</v>
      </c>
      <c r="GP3" s="1" t="str">
        <f t="shared" ref="GP3:GP66" si="74">IF(BW3=GM3,"TRUE","FALSE")</f>
        <v>FALSE</v>
      </c>
      <c r="GQ3" s="1" t="b">
        <f t="shared" ref="GQ3:GQ66" si="75">IF(GP3="TRUE",GO3)</f>
        <v>0</v>
      </c>
      <c r="GS3" s="98" t="s">
        <v>2701</v>
      </c>
      <c r="GT3" s="99" t="s">
        <v>2701</v>
      </c>
      <c r="GU3" s="98" t="s">
        <v>2118</v>
      </c>
      <c r="GV3" s="98" t="s">
        <v>2118</v>
      </c>
      <c r="GW3" s="100" t="s">
        <v>4005</v>
      </c>
      <c r="GX3" s="100" t="s">
        <v>3456</v>
      </c>
      <c r="HC3" s="1" t="str">
        <f t="shared" si="20"/>
        <v/>
      </c>
      <c r="HF3" s="94" t="s">
        <v>3517</v>
      </c>
      <c r="HG3" s="1" t="str">
        <f t="shared" ref="HG3:HG66" si="76">IF(BW3=HC3,"TRUE","FALSE")</f>
        <v>FALSE</v>
      </c>
      <c r="HH3" s="1" t="b">
        <f t="shared" ref="HH3:HH66" si="77">IF(HG3="TRUE",HF3)</f>
        <v>0</v>
      </c>
      <c r="HK3" s="1" t="str">
        <f t="shared" si="21"/>
        <v/>
      </c>
      <c r="HM3" s="94" t="s">
        <v>3517</v>
      </c>
      <c r="HN3" s="1" t="str">
        <f t="shared" ref="HN3:HN66" si="78">IF(BW3=HK3,"TRUE","FALSE")</f>
        <v>FALSE</v>
      </c>
      <c r="HO3" s="1" t="b">
        <f t="shared" ref="HO3:HO66" si="79">IF(HN3="TRUE",HM3)</f>
        <v>0</v>
      </c>
      <c r="HQ3" s="1" t="str">
        <f t="shared" si="22"/>
        <v/>
      </c>
      <c r="HS3" s="94" t="s">
        <v>3517</v>
      </c>
      <c r="HT3" s="1" t="str">
        <f t="shared" ref="HT3:HT66" si="80">IF(BW3=HQ3,"TRUE","FALSE")</f>
        <v>FALSE</v>
      </c>
      <c r="HU3" s="1" t="b">
        <f t="shared" ref="HU3:HU66" si="81">IF(HT3="TRUE",HS3)</f>
        <v>0</v>
      </c>
      <c r="HW3" s="1" t="str">
        <f t="shared" si="23"/>
        <v/>
      </c>
      <c r="HY3" s="94" t="s">
        <v>3517</v>
      </c>
      <c r="HZ3" s="1" t="str">
        <f t="shared" ref="HZ3:HZ66" si="82">IF(BW3=HW3,"TRUE","FALSE")</f>
        <v>FALSE</v>
      </c>
      <c r="IA3" s="1" t="b">
        <f t="shared" ref="IA3:IA66" si="83">IF(HZ3="TRUE",HY3)</f>
        <v>0</v>
      </c>
      <c r="IC3" s="1" t="str">
        <f t="shared" si="24"/>
        <v/>
      </c>
      <c r="IE3" s="94" t="s">
        <v>3517</v>
      </c>
      <c r="IF3" s="1" t="str">
        <f t="shared" ref="IF3:IF66" si="84">IF(BW3=IC3,"TRUE","FALSE")</f>
        <v>FALSE</v>
      </c>
      <c r="IG3" s="1" t="b">
        <f t="shared" ref="IG3:IG66" si="85">IF(IF3="TRUE",IE3)</f>
        <v>0</v>
      </c>
      <c r="II3" s="1" t="str">
        <f t="shared" si="25"/>
        <v/>
      </c>
      <c r="IK3" s="94" t="s">
        <v>3517</v>
      </c>
      <c r="IL3" s="1" t="str">
        <f t="shared" ref="IL3:IL66" si="86">IF(BW3=II3,"TRUE","FALSE")</f>
        <v>FALSE</v>
      </c>
      <c r="IM3" s="1" t="b">
        <f t="shared" ref="IM3:IM66" si="87">IF(IL3="TRUE",IK3)</f>
        <v>0</v>
      </c>
      <c r="IO3" s="1" t="str">
        <f t="shared" si="26"/>
        <v/>
      </c>
      <c r="IQ3" s="94" t="s">
        <v>3517</v>
      </c>
      <c r="IR3" s="1" t="str">
        <f t="shared" ref="IR3:IR66" si="88">IF(BW3=IO3,"TRUE","FALSE")</f>
        <v>FALSE</v>
      </c>
      <c r="IS3" s="1" t="b">
        <f t="shared" ref="IS3:IS66" si="89">IF(IR3="TRUE",IQ3)</f>
        <v>0</v>
      </c>
      <c r="IU3" s="1" t="str">
        <f t="shared" si="27"/>
        <v/>
      </c>
      <c r="IW3" s="94" t="s">
        <v>3517</v>
      </c>
      <c r="IX3" s="1" t="str">
        <f t="shared" ref="IX3:IX66" si="90">IF(BW3=IU3,"TRUE","FALSE")</f>
        <v>FALSE</v>
      </c>
      <c r="IY3" s="1" t="b">
        <f t="shared" ref="IY3:IY66" si="91">IF(IX3="TRUE",IW3)</f>
        <v>0</v>
      </c>
      <c r="JA3" s="1" t="str">
        <f t="shared" si="28"/>
        <v/>
      </c>
      <c r="JD3" s="94" t="s">
        <v>3517</v>
      </c>
      <c r="JE3" s="1" t="str">
        <f t="shared" ref="JE3:JE66" si="92">IF(BW3=JA3,"TRUE","FALSE")</f>
        <v>FALSE</v>
      </c>
      <c r="JF3" s="1" t="b">
        <f t="shared" ref="JF3:JF66" si="93">IF(JE3="TRUE",JD3)</f>
        <v>0</v>
      </c>
      <c r="JI3" s="1" t="str">
        <f t="shared" si="29"/>
        <v/>
      </c>
      <c r="JK3" s="94" t="s">
        <v>3517</v>
      </c>
      <c r="JL3" s="1" t="str">
        <f t="shared" ref="JL3:JL66" si="94">IF(BW3=JI3,"TRUE","FALSE")</f>
        <v>FALSE</v>
      </c>
      <c r="JM3" s="1" t="b">
        <f t="shared" ref="JM3:JM66" si="95">IF(JL3="TRUE",JK3)</f>
        <v>0</v>
      </c>
      <c r="JO3" s="1" t="str">
        <f t="shared" si="30"/>
        <v/>
      </c>
      <c r="JQ3" s="94" t="s">
        <v>3517</v>
      </c>
      <c r="JR3" s="1" t="str">
        <f t="shared" ref="JR3:JR66" si="96">IF(BW3=JO3,"TRUE","FALSE")</f>
        <v>FALSE</v>
      </c>
      <c r="JS3" s="1" t="b">
        <f t="shared" ref="JS3:JS66" si="97">IF(JR3="TRUE",JQ3)</f>
        <v>0</v>
      </c>
      <c r="JU3" s="1" t="str">
        <f t="shared" si="31"/>
        <v/>
      </c>
      <c r="JW3" s="94" t="s">
        <v>3517</v>
      </c>
      <c r="JX3" s="1" t="str">
        <f t="shared" ref="JX3:JX66" si="98">IF(BW3=JU3,"TRUE","FALSE")</f>
        <v>FALSE</v>
      </c>
      <c r="JY3" s="1" t="b">
        <f t="shared" ref="JY3:JY66" si="99">IF(JX3="TRUE",JW3)</f>
        <v>0</v>
      </c>
      <c r="KA3" s="1" t="str">
        <f t="shared" si="32"/>
        <v/>
      </c>
      <c r="KC3" s="94" t="s">
        <v>3517</v>
      </c>
      <c r="KD3" s="1" t="str">
        <f t="shared" ref="KD3:KD66" si="100">IF(BW3=KA3,"TRUE","FALSE")</f>
        <v>FALSE</v>
      </c>
      <c r="KE3" s="1" t="b">
        <f t="shared" ref="KE3:KE66" si="101">IF(KD3="TRUE",KC3)</f>
        <v>0</v>
      </c>
      <c r="KG3" s="1" t="str">
        <f t="shared" si="33"/>
        <v/>
      </c>
      <c r="KI3" s="94" t="s">
        <v>3517</v>
      </c>
      <c r="KJ3" s="1" t="str">
        <f t="shared" ref="KJ3:KJ66" si="102">IF(BW3=KG3,"TRUE","FALSE")</f>
        <v>FALSE</v>
      </c>
      <c r="KK3" s="1" t="b">
        <f t="shared" ref="KK3:KK66" si="103">IF(KJ3="TRUE",KI3)</f>
        <v>0</v>
      </c>
      <c r="KM3" s="1" t="str">
        <f t="shared" si="34"/>
        <v/>
      </c>
      <c r="KO3" s="94" t="s">
        <v>3517</v>
      </c>
      <c r="KP3" s="1" t="str">
        <f t="shared" ref="KP3:KP66" si="104">IF(BW3=KM3,"TRUE","FALSE")</f>
        <v>FALSE</v>
      </c>
      <c r="KQ3" s="1" t="b">
        <f t="shared" ref="KQ3:KQ66" si="105">IF(KP3="TRUE",KO3)</f>
        <v>0</v>
      </c>
      <c r="KS3" s="1" t="str">
        <f t="shared" si="35"/>
        <v/>
      </c>
      <c r="KU3" s="94" t="s">
        <v>3517</v>
      </c>
      <c r="KV3" s="1" t="str">
        <f t="shared" ref="KV3:KV66" si="106">IF(BW3=KS3,"TRUE","FALSE")</f>
        <v>FALSE</v>
      </c>
      <c r="KW3" s="1" t="b">
        <f t="shared" ref="KW3:KW66" si="107">IF(KV3="TRUE",KU3)</f>
        <v>0</v>
      </c>
    </row>
    <row r="4" spans="1:310" ht="9.9499999999999993" customHeight="1" x14ac:dyDescent="0.25">
      <c r="A4" s="176"/>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8"/>
      <c r="AR4" s="3"/>
      <c r="AX4" s="70" t="s">
        <v>2054</v>
      </c>
      <c r="AY4" s="86">
        <v>280</v>
      </c>
      <c r="AZ4" s="85" t="s">
        <v>2695</v>
      </c>
      <c r="BA4" s="85" t="s">
        <v>2879</v>
      </c>
      <c r="BB4" s="85" t="s">
        <v>2103</v>
      </c>
      <c r="BC4" s="85" t="s">
        <v>2697</v>
      </c>
      <c r="BD4" s="97" t="s">
        <v>2211</v>
      </c>
      <c r="BE4" s="85" t="s">
        <v>2494</v>
      </c>
      <c r="BG4" s="70" t="s">
        <v>2685</v>
      </c>
      <c r="BJ4" s="86">
        <v>270</v>
      </c>
      <c r="BK4" s="89" t="s">
        <v>2695</v>
      </c>
      <c r="BP4" s="86">
        <v>280</v>
      </c>
      <c r="BQ4" s="89" t="s">
        <v>2695</v>
      </c>
      <c r="BW4" s="1" t="str">
        <f>CONCATENATE(BD4,EDEN)</f>
        <v>EDENCYPRESS</v>
      </c>
      <c r="BX4" s="1" t="str">
        <f t="shared" si="0"/>
        <v/>
      </c>
      <c r="CA4" s="94" t="s">
        <v>3518</v>
      </c>
      <c r="CB4" s="1" t="str">
        <f t="shared" si="36"/>
        <v>FALSE</v>
      </c>
      <c r="CC4" s="1" t="b">
        <f t="shared" si="37"/>
        <v>0</v>
      </c>
      <c r="CF4" s="1" t="str">
        <f t="shared" si="1"/>
        <v/>
      </c>
      <c r="CH4" s="94" t="s">
        <v>3518</v>
      </c>
      <c r="CI4" s="1" t="str">
        <f t="shared" si="38"/>
        <v>FALSE</v>
      </c>
      <c r="CJ4" s="1" t="b">
        <f t="shared" si="39"/>
        <v>0</v>
      </c>
      <c r="CL4" s="1" t="str">
        <f t="shared" si="2"/>
        <v/>
      </c>
      <c r="CN4" s="94" t="s">
        <v>3518</v>
      </c>
      <c r="CO4" s="1" t="str">
        <f t="shared" si="40"/>
        <v>FALSE</v>
      </c>
      <c r="CP4" s="1" t="b">
        <f t="shared" si="41"/>
        <v>0</v>
      </c>
      <c r="CR4" s="1" t="str">
        <f t="shared" si="3"/>
        <v/>
      </c>
      <c r="CT4" s="94" t="s">
        <v>3518</v>
      </c>
      <c r="CU4" s="1" t="str">
        <f t="shared" si="42"/>
        <v>FALSE</v>
      </c>
      <c r="CV4" s="1" t="b">
        <f t="shared" si="43"/>
        <v>0</v>
      </c>
      <c r="CX4" s="1" t="str">
        <f t="shared" si="4"/>
        <v/>
      </c>
      <c r="CZ4" s="94" t="s">
        <v>3518</v>
      </c>
      <c r="DA4" s="1" t="str">
        <f t="shared" si="44"/>
        <v>FALSE</v>
      </c>
      <c r="DB4" s="1" t="b">
        <f t="shared" si="45"/>
        <v>0</v>
      </c>
      <c r="DD4" s="1" t="str">
        <f t="shared" si="5"/>
        <v/>
      </c>
      <c r="DF4" s="94" t="s">
        <v>3518</v>
      </c>
      <c r="DG4" s="1" t="str">
        <f t="shared" si="46"/>
        <v>FALSE</v>
      </c>
      <c r="DH4" s="1" t="b">
        <f t="shared" si="47"/>
        <v>0</v>
      </c>
      <c r="DJ4" s="1" t="str">
        <f t="shared" si="6"/>
        <v/>
      </c>
      <c r="DL4" s="94" t="s">
        <v>3518</v>
      </c>
      <c r="DM4" s="1" t="str">
        <f t="shared" si="48"/>
        <v>FALSE</v>
      </c>
      <c r="DN4" s="1" t="b">
        <f t="shared" si="49"/>
        <v>0</v>
      </c>
      <c r="DP4" s="1" t="str">
        <f t="shared" si="7"/>
        <v/>
      </c>
      <c r="DR4" s="94" t="s">
        <v>3518</v>
      </c>
      <c r="DS4" s="1" t="str">
        <f t="shared" si="50"/>
        <v>FALSE</v>
      </c>
      <c r="DT4" s="1" t="b">
        <f t="shared" si="51"/>
        <v>0</v>
      </c>
      <c r="DV4" s="1" t="str">
        <f t="shared" si="8"/>
        <v/>
      </c>
      <c r="DY4" s="94" t="s">
        <v>3518</v>
      </c>
      <c r="DZ4" s="1" t="str">
        <f t="shared" si="52"/>
        <v>FALSE</v>
      </c>
      <c r="EA4" s="1" t="b">
        <f t="shared" si="53"/>
        <v>0</v>
      </c>
      <c r="ED4" s="1" t="str">
        <f t="shared" si="9"/>
        <v/>
      </c>
      <c r="EF4" s="94" t="s">
        <v>3518</v>
      </c>
      <c r="EG4" s="1" t="str">
        <f t="shared" si="54"/>
        <v>FALSE</v>
      </c>
      <c r="EH4" s="1" t="b">
        <f t="shared" si="55"/>
        <v>0</v>
      </c>
      <c r="EJ4" s="1" t="str">
        <f t="shared" si="10"/>
        <v/>
      </c>
      <c r="EL4" s="94" t="s">
        <v>3518</v>
      </c>
      <c r="EM4" s="1" t="str">
        <f t="shared" si="56"/>
        <v>FALSE</v>
      </c>
      <c r="EN4" s="1" t="b">
        <f t="shared" si="57"/>
        <v>0</v>
      </c>
      <c r="EP4" s="1" t="str">
        <f t="shared" si="11"/>
        <v/>
      </c>
      <c r="ER4" s="94" t="s">
        <v>3518</v>
      </c>
      <c r="ES4" s="1" t="str">
        <f t="shared" si="58"/>
        <v>FALSE</v>
      </c>
      <c r="ET4" s="1" t="b">
        <f t="shared" si="59"/>
        <v>0</v>
      </c>
      <c r="EV4" s="1" t="str">
        <f t="shared" si="12"/>
        <v/>
      </c>
      <c r="EX4" s="94" t="s">
        <v>3518</v>
      </c>
      <c r="EY4" s="1" t="str">
        <f t="shared" si="60"/>
        <v>FALSE</v>
      </c>
      <c r="EZ4" s="1" t="b">
        <f t="shared" si="61"/>
        <v>0</v>
      </c>
      <c r="FB4" s="1" t="str">
        <f t="shared" si="13"/>
        <v/>
      </c>
      <c r="FD4" s="94" t="s">
        <v>3518</v>
      </c>
      <c r="FE4" s="1" t="str">
        <f t="shared" si="62"/>
        <v>FALSE</v>
      </c>
      <c r="FF4" s="1" t="b">
        <f t="shared" si="63"/>
        <v>0</v>
      </c>
      <c r="FH4" s="1" t="str">
        <f t="shared" si="14"/>
        <v/>
      </c>
      <c r="FJ4" s="94" t="s">
        <v>3518</v>
      </c>
      <c r="FK4" s="1" t="str">
        <f t="shared" si="64"/>
        <v>FALSE</v>
      </c>
      <c r="FL4" s="1" t="b">
        <f t="shared" si="65"/>
        <v>0</v>
      </c>
      <c r="FN4" s="1" t="str">
        <f t="shared" si="15"/>
        <v/>
      </c>
      <c r="FP4" s="94" t="s">
        <v>3518</v>
      </c>
      <c r="FQ4" s="1" t="str">
        <f t="shared" si="66"/>
        <v>FALSE</v>
      </c>
      <c r="FR4" s="1" t="b">
        <f t="shared" si="67"/>
        <v>0</v>
      </c>
      <c r="FU4" s="1" t="str">
        <f t="shared" si="16"/>
        <v/>
      </c>
      <c r="FW4" s="94" t="s">
        <v>3518</v>
      </c>
      <c r="FX4" s="1" t="str">
        <f t="shared" si="68"/>
        <v>FALSE</v>
      </c>
      <c r="FY4" s="1" t="b">
        <f t="shared" si="69"/>
        <v>0</v>
      </c>
      <c r="GA4" s="1" t="str">
        <f t="shared" si="17"/>
        <v/>
      </c>
      <c r="GC4" s="94" t="s">
        <v>3518</v>
      </c>
      <c r="GD4" s="1" t="str">
        <f t="shared" si="70"/>
        <v>FALSE</v>
      </c>
      <c r="GE4" s="1" t="b">
        <f t="shared" si="71"/>
        <v>0</v>
      </c>
      <c r="GG4" s="1" t="str">
        <f t="shared" si="18"/>
        <v/>
      </c>
      <c r="GI4" s="94" t="s">
        <v>3518</v>
      </c>
      <c r="GJ4" s="1" t="str">
        <f t="shared" si="72"/>
        <v>FALSE</v>
      </c>
      <c r="GK4" s="1" t="b">
        <f t="shared" si="73"/>
        <v>0</v>
      </c>
      <c r="GM4" s="1" t="str">
        <f t="shared" si="19"/>
        <v/>
      </c>
      <c r="GO4" s="94" t="s">
        <v>3518</v>
      </c>
      <c r="GP4" s="1" t="str">
        <f t="shared" si="74"/>
        <v>FALSE</v>
      </c>
      <c r="GQ4" s="1" t="b">
        <f t="shared" si="75"/>
        <v>0</v>
      </c>
      <c r="GS4" s="98" t="s">
        <v>2685</v>
      </c>
      <c r="GT4" s="99" t="s">
        <v>2685</v>
      </c>
      <c r="GU4" s="98" t="s">
        <v>2119</v>
      </c>
      <c r="GV4" s="98" t="s">
        <v>2119</v>
      </c>
      <c r="GW4" s="100" t="s">
        <v>4006</v>
      </c>
      <c r="GX4" s="100" t="s">
        <v>3420</v>
      </c>
      <c r="HC4" s="1" t="str">
        <f t="shared" si="20"/>
        <v/>
      </c>
      <c r="HF4" s="94" t="s">
        <v>3518</v>
      </c>
      <c r="HG4" s="1" t="str">
        <f t="shared" si="76"/>
        <v>FALSE</v>
      </c>
      <c r="HH4" s="1" t="b">
        <f t="shared" si="77"/>
        <v>0</v>
      </c>
      <c r="HK4" s="1" t="str">
        <f t="shared" si="21"/>
        <v/>
      </c>
      <c r="HM4" s="94" t="s">
        <v>3518</v>
      </c>
      <c r="HN4" s="1" t="str">
        <f t="shared" si="78"/>
        <v>FALSE</v>
      </c>
      <c r="HO4" s="1" t="b">
        <f t="shared" si="79"/>
        <v>0</v>
      </c>
      <c r="HQ4" s="1" t="str">
        <f t="shared" si="22"/>
        <v/>
      </c>
      <c r="HS4" s="94" t="s">
        <v>3518</v>
      </c>
      <c r="HT4" s="1" t="str">
        <f t="shared" si="80"/>
        <v>FALSE</v>
      </c>
      <c r="HU4" s="1" t="b">
        <f t="shared" si="81"/>
        <v>0</v>
      </c>
      <c r="HW4" s="1" t="str">
        <f t="shared" si="23"/>
        <v/>
      </c>
      <c r="HY4" s="94" t="s">
        <v>3518</v>
      </c>
      <c r="HZ4" s="1" t="str">
        <f t="shared" si="82"/>
        <v>FALSE</v>
      </c>
      <c r="IA4" s="1" t="b">
        <f t="shared" si="83"/>
        <v>0</v>
      </c>
      <c r="IC4" s="1" t="str">
        <f t="shared" si="24"/>
        <v/>
      </c>
      <c r="IE4" s="94" t="s">
        <v>3518</v>
      </c>
      <c r="IF4" s="1" t="str">
        <f t="shared" si="84"/>
        <v>FALSE</v>
      </c>
      <c r="IG4" s="1" t="b">
        <f t="shared" si="85"/>
        <v>0</v>
      </c>
      <c r="II4" s="1" t="str">
        <f t="shared" si="25"/>
        <v/>
      </c>
      <c r="IK4" s="94" t="s">
        <v>3518</v>
      </c>
      <c r="IL4" s="1" t="str">
        <f t="shared" si="86"/>
        <v>FALSE</v>
      </c>
      <c r="IM4" s="1" t="b">
        <f t="shared" si="87"/>
        <v>0</v>
      </c>
      <c r="IO4" s="1" t="str">
        <f t="shared" si="26"/>
        <v/>
      </c>
      <c r="IQ4" s="94" t="s">
        <v>3518</v>
      </c>
      <c r="IR4" s="1" t="str">
        <f t="shared" si="88"/>
        <v>FALSE</v>
      </c>
      <c r="IS4" s="1" t="b">
        <f t="shared" si="89"/>
        <v>0</v>
      </c>
      <c r="IU4" s="1" t="str">
        <f t="shared" si="27"/>
        <v/>
      </c>
      <c r="IW4" s="94" t="s">
        <v>3518</v>
      </c>
      <c r="IX4" s="1" t="str">
        <f t="shared" si="90"/>
        <v>FALSE</v>
      </c>
      <c r="IY4" s="1" t="b">
        <f t="shared" si="91"/>
        <v>0</v>
      </c>
      <c r="JA4" s="1" t="str">
        <f t="shared" si="28"/>
        <v/>
      </c>
      <c r="JD4" s="94" t="s">
        <v>3518</v>
      </c>
      <c r="JE4" s="1" t="str">
        <f t="shared" si="92"/>
        <v>FALSE</v>
      </c>
      <c r="JF4" s="1" t="b">
        <f t="shared" si="93"/>
        <v>0</v>
      </c>
      <c r="JI4" s="1" t="str">
        <f t="shared" si="29"/>
        <v/>
      </c>
      <c r="JK4" s="94" t="s">
        <v>3518</v>
      </c>
      <c r="JL4" s="1" t="str">
        <f t="shared" si="94"/>
        <v>FALSE</v>
      </c>
      <c r="JM4" s="1" t="b">
        <f t="shared" si="95"/>
        <v>0</v>
      </c>
      <c r="JO4" s="1" t="str">
        <f t="shared" si="30"/>
        <v/>
      </c>
      <c r="JQ4" s="94" t="s">
        <v>3518</v>
      </c>
      <c r="JR4" s="1" t="str">
        <f t="shared" si="96"/>
        <v>FALSE</v>
      </c>
      <c r="JS4" s="1" t="b">
        <f t="shared" si="97"/>
        <v>0</v>
      </c>
      <c r="JU4" s="1" t="str">
        <f t="shared" si="31"/>
        <v/>
      </c>
      <c r="JW4" s="94" t="s">
        <v>3518</v>
      </c>
      <c r="JX4" s="1" t="str">
        <f t="shared" si="98"/>
        <v>FALSE</v>
      </c>
      <c r="JY4" s="1" t="b">
        <f t="shared" si="99"/>
        <v>0</v>
      </c>
      <c r="KA4" s="1" t="str">
        <f t="shared" si="32"/>
        <v/>
      </c>
      <c r="KC4" s="94" t="s">
        <v>3518</v>
      </c>
      <c r="KD4" s="1" t="str">
        <f t="shared" si="100"/>
        <v>FALSE</v>
      </c>
      <c r="KE4" s="1" t="b">
        <f t="shared" si="101"/>
        <v>0</v>
      </c>
      <c r="KG4" s="1" t="str">
        <f t="shared" si="33"/>
        <v/>
      </c>
      <c r="KI4" s="94" t="s">
        <v>3518</v>
      </c>
      <c r="KJ4" s="1" t="str">
        <f t="shared" si="102"/>
        <v>FALSE</v>
      </c>
      <c r="KK4" s="1" t="b">
        <f t="shared" si="103"/>
        <v>0</v>
      </c>
      <c r="KM4" s="1" t="str">
        <f t="shared" si="34"/>
        <v/>
      </c>
      <c r="KO4" s="94" t="s">
        <v>3518</v>
      </c>
      <c r="KP4" s="1" t="str">
        <f t="shared" si="104"/>
        <v>FALSE</v>
      </c>
      <c r="KQ4" s="1" t="b">
        <f t="shared" si="105"/>
        <v>0</v>
      </c>
      <c r="KS4" s="1" t="str">
        <f t="shared" si="35"/>
        <v/>
      </c>
      <c r="KU4" s="94" t="s">
        <v>3518</v>
      </c>
      <c r="KV4" s="1" t="str">
        <f t="shared" si="106"/>
        <v>FALSE</v>
      </c>
      <c r="KW4" s="1" t="b">
        <f t="shared" si="107"/>
        <v>0</v>
      </c>
    </row>
    <row r="5" spans="1:310" ht="9.9499999999999993" customHeight="1" x14ac:dyDescent="0.25">
      <c r="A5" s="176"/>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8"/>
      <c r="AR5" s="3"/>
      <c r="AX5" s="88" t="s">
        <v>2054</v>
      </c>
      <c r="AY5" s="86">
        <v>280</v>
      </c>
      <c r="AZ5" s="85" t="s">
        <v>2695</v>
      </c>
      <c r="BA5" s="85" t="s">
        <v>2920</v>
      </c>
      <c r="BB5" s="85" t="s">
        <v>2103</v>
      </c>
      <c r="BC5" s="85" t="s">
        <v>2697</v>
      </c>
      <c r="BD5" s="97" t="s">
        <v>2231</v>
      </c>
      <c r="BE5" s="85" t="s">
        <v>2494</v>
      </c>
      <c r="BG5" s="97" t="s">
        <v>2665</v>
      </c>
      <c r="BJ5" s="86">
        <v>274</v>
      </c>
      <c r="BK5" s="89" t="s">
        <v>2695</v>
      </c>
      <c r="BP5" s="86">
        <v>280</v>
      </c>
      <c r="BQ5" s="89" t="s">
        <v>2695</v>
      </c>
      <c r="BW5" s="1" t="str">
        <f>CONCATENATE(BD5,FREEBURG)</f>
        <v>FREEBURGCYPRESS</v>
      </c>
      <c r="BX5" s="1" t="str">
        <f t="shared" si="0"/>
        <v/>
      </c>
      <c r="CA5" s="94" t="s">
        <v>3519</v>
      </c>
      <c r="CB5" s="1" t="str">
        <f t="shared" si="36"/>
        <v>FALSE</v>
      </c>
      <c r="CC5" s="1" t="b">
        <f t="shared" si="37"/>
        <v>0</v>
      </c>
      <c r="CF5" s="1" t="str">
        <f t="shared" si="1"/>
        <v/>
      </c>
      <c r="CH5" s="94" t="s">
        <v>3519</v>
      </c>
      <c r="CI5" s="1" t="str">
        <f t="shared" si="38"/>
        <v>FALSE</v>
      </c>
      <c r="CJ5" s="1" t="b">
        <f t="shared" si="39"/>
        <v>0</v>
      </c>
      <c r="CL5" s="1" t="str">
        <f t="shared" si="2"/>
        <v/>
      </c>
      <c r="CN5" s="94" t="s">
        <v>3519</v>
      </c>
      <c r="CO5" s="1" t="str">
        <f t="shared" si="40"/>
        <v>FALSE</v>
      </c>
      <c r="CP5" s="1" t="b">
        <f t="shared" si="41"/>
        <v>0</v>
      </c>
      <c r="CR5" s="1" t="str">
        <f t="shared" si="3"/>
        <v/>
      </c>
      <c r="CT5" s="94" t="s">
        <v>3519</v>
      </c>
      <c r="CU5" s="1" t="str">
        <f t="shared" si="42"/>
        <v>FALSE</v>
      </c>
      <c r="CV5" s="1" t="b">
        <f t="shared" si="43"/>
        <v>0</v>
      </c>
      <c r="CX5" s="1" t="str">
        <f t="shared" si="4"/>
        <v/>
      </c>
      <c r="CZ5" s="94" t="s">
        <v>3519</v>
      </c>
      <c r="DA5" s="1" t="str">
        <f t="shared" si="44"/>
        <v>FALSE</v>
      </c>
      <c r="DB5" s="1" t="b">
        <f t="shared" si="45"/>
        <v>0</v>
      </c>
      <c r="DD5" s="1" t="str">
        <f t="shared" si="5"/>
        <v/>
      </c>
      <c r="DF5" s="94" t="s">
        <v>3519</v>
      </c>
      <c r="DG5" s="1" t="str">
        <f t="shared" si="46"/>
        <v>FALSE</v>
      </c>
      <c r="DH5" s="1" t="b">
        <f t="shared" si="47"/>
        <v>0</v>
      </c>
      <c r="DJ5" s="1" t="str">
        <f t="shared" si="6"/>
        <v/>
      </c>
      <c r="DL5" s="94" t="s">
        <v>3519</v>
      </c>
      <c r="DM5" s="1" t="str">
        <f t="shared" si="48"/>
        <v>FALSE</v>
      </c>
      <c r="DN5" s="1" t="b">
        <f t="shared" si="49"/>
        <v>0</v>
      </c>
      <c r="DP5" s="1" t="str">
        <f t="shared" si="7"/>
        <v/>
      </c>
      <c r="DR5" s="94" t="s">
        <v>3519</v>
      </c>
      <c r="DS5" s="1" t="str">
        <f t="shared" si="50"/>
        <v>FALSE</v>
      </c>
      <c r="DT5" s="1" t="b">
        <f t="shared" si="51"/>
        <v>0</v>
      </c>
      <c r="DV5" s="1" t="str">
        <f t="shared" si="8"/>
        <v/>
      </c>
      <c r="DY5" s="94" t="s">
        <v>3519</v>
      </c>
      <c r="DZ5" s="1" t="str">
        <f t="shared" si="52"/>
        <v>FALSE</v>
      </c>
      <c r="EA5" s="1" t="b">
        <f t="shared" si="53"/>
        <v>0</v>
      </c>
      <c r="ED5" s="1" t="str">
        <f t="shared" si="9"/>
        <v/>
      </c>
      <c r="EF5" s="94" t="s">
        <v>3519</v>
      </c>
      <c r="EG5" s="1" t="str">
        <f t="shared" si="54"/>
        <v>FALSE</v>
      </c>
      <c r="EH5" s="1" t="b">
        <f t="shared" si="55"/>
        <v>0</v>
      </c>
      <c r="EJ5" s="1" t="str">
        <f t="shared" si="10"/>
        <v/>
      </c>
      <c r="EL5" s="94" t="s">
        <v>3519</v>
      </c>
      <c r="EM5" s="1" t="str">
        <f t="shared" si="56"/>
        <v>FALSE</v>
      </c>
      <c r="EN5" s="1" t="b">
        <f t="shared" si="57"/>
        <v>0</v>
      </c>
      <c r="EP5" s="1" t="str">
        <f t="shared" si="11"/>
        <v/>
      </c>
      <c r="ER5" s="94" t="s">
        <v>3519</v>
      </c>
      <c r="ES5" s="1" t="str">
        <f t="shared" si="58"/>
        <v>FALSE</v>
      </c>
      <c r="ET5" s="1" t="b">
        <f t="shared" si="59"/>
        <v>0</v>
      </c>
      <c r="EV5" s="1" t="str">
        <f t="shared" si="12"/>
        <v/>
      </c>
      <c r="EX5" s="94" t="s">
        <v>3519</v>
      </c>
      <c r="EY5" s="1" t="str">
        <f t="shared" si="60"/>
        <v>FALSE</v>
      </c>
      <c r="EZ5" s="1" t="b">
        <f t="shared" si="61"/>
        <v>0</v>
      </c>
      <c r="FB5" s="1" t="str">
        <f t="shared" si="13"/>
        <v/>
      </c>
      <c r="FD5" s="94" t="s">
        <v>3519</v>
      </c>
      <c r="FE5" s="1" t="str">
        <f t="shared" si="62"/>
        <v>FALSE</v>
      </c>
      <c r="FF5" s="1" t="b">
        <f t="shared" si="63"/>
        <v>0</v>
      </c>
      <c r="FH5" s="1" t="str">
        <f t="shared" si="14"/>
        <v/>
      </c>
      <c r="FJ5" s="94" t="s">
        <v>3519</v>
      </c>
      <c r="FK5" s="1" t="str">
        <f t="shared" si="64"/>
        <v>FALSE</v>
      </c>
      <c r="FL5" s="1" t="b">
        <f t="shared" si="65"/>
        <v>0</v>
      </c>
      <c r="FN5" s="1" t="str">
        <f t="shared" si="15"/>
        <v/>
      </c>
      <c r="FP5" s="94" t="s">
        <v>3519</v>
      </c>
      <c r="FQ5" s="1" t="str">
        <f t="shared" si="66"/>
        <v>FALSE</v>
      </c>
      <c r="FR5" s="1" t="b">
        <f t="shared" si="67"/>
        <v>0</v>
      </c>
      <c r="FU5" s="1" t="str">
        <f t="shared" si="16"/>
        <v/>
      </c>
      <c r="FW5" s="94" t="s">
        <v>3519</v>
      </c>
      <c r="FX5" s="1" t="str">
        <f t="shared" si="68"/>
        <v>FALSE</v>
      </c>
      <c r="FY5" s="1" t="b">
        <f t="shared" si="69"/>
        <v>0</v>
      </c>
      <c r="GA5" s="1" t="str">
        <f t="shared" si="17"/>
        <v/>
      </c>
      <c r="GC5" s="94" t="s">
        <v>3519</v>
      </c>
      <c r="GD5" s="1" t="str">
        <f t="shared" si="70"/>
        <v>FALSE</v>
      </c>
      <c r="GE5" s="1" t="b">
        <f t="shared" si="71"/>
        <v>0</v>
      </c>
      <c r="GG5" s="1" t="str">
        <f t="shared" si="18"/>
        <v/>
      </c>
      <c r="GI5" s="94" t="s">
        <v>3519</v>
      </c>
      <c r="GJ5" s="1" t="str">
        <f t="shared" si="72"/>
        <v>FALSE</v>
      </c>
      <c r="GK5" s="1" t="b">
        <f t="shared" si="73"/>
        <v>0</v>
      </c>
      <c r="GM5" s="1" t="str">
        <f t="shared" si="19"/>
        <v/>
      </c>
      <c r="GO5" s="94" t="s">
        <v>3519</v>
      </c>
      <c r="GP5" s="1" t="str">
        <f t="shared" si="74"/>
        <v>FALSE</v>
      </c>
      <c r="GQ5" s="1" t="b">
        <f t="shared" si="75"/>
        <v>0</v>
      </c>
      <c r="GS5" s="98" t="s">
        <v>2665</v>
      </c>
      <c r="GT5" s="98" t="s">
        <v>2665</v>
      </c>
      <c r="GU5" s="98" t="s">
        <v>2120</v>
      </c>
      <c r="GV5" s="98" t="s">
        <v>2120</v>
      </c>
      <c r="GW5" s="100" t="s">
        <v>2514</v>
      </c>
      <c r="GX5" s="100" t="s">
        <v>3457</v>
      </c>
      <c r="HC5" s="1" t="str">
        <f t="shared" si="20"/>
        <v/>
      </c>
      <c r="HF5" s="94" t="s">
        <v>3519</v>
      </c>
      <c r="HG5" s="1" t="str">
        <f t="shared" si="76"/>
        <v>FALSE</v>
      </c>
      <c r="HH5" s="1" t="b">
        <f t="shared" si="77"/>
        <v>0</v>
      </c>
      <c r="HK5" s="1" t="str">
        <f t="shared" si="21"/>
        <v/>
      </c>
      <c r="HM5" s="94" t="s">
        <v>3519</v>
      </c>
      <c r="HN5" s="1" t="str">
        <f t="shared" si="78"/>
        <v>FALSE</v>
      </c>
      <c r="HO5" s="1" t="b">
        <f t="shared" si="79"/>
        <v>0</v>
      </c>
      <c r="HQ5" s="1" t="str">
        <f t="shared" si="22"/>
        <v/>
      </c>
      <c r="HS5" s="94" t="s">
        <v>3519</v>
      </c>
      <c r="HT5" s="1" t="str">
        <f t="shared" si="80"/>
        <v>FALSE</v>
      </c>
      <c r="HU5" s="1" t="b">
        <f t="shared" si="81"/>
        <v>0</v>
      </c>
      <c r="HW5" s="1" t="str">
        <f t="shared" si="23"/>
        <v/>
      </c>
      <c r="HY5" s="94" t="s">
        <v>3519</v>
      </c>
      <c r="HZ5" s="1" t="str">
        <f t="shared" si="82"/>
        <v>FALSE</v>
      </c>
      <c r="IA5" s="1" t="b">
        <f t="shared" si="83"/>
        <v>0</v>
      </c>
      <c r="IC5" s="1" t="str">
        <f t="shared" si="24"/>
        <v/>
      </c>
      <c r="IE5" s="94" t="s">
        <v>3519</v>
      </c>
      <c r="IF5" s="1" t="str">
        <f t="shared" si="84"/>
        <v>FALSE</v>
      </c>
      <c r="IG5" s="1" t="b">
        <f t="shared" si="85"/>
        <v>0</v>
      </c>
      <c r="II5" s="1" t="str">
        <f t="shared" si="25"/>
        <v/>
      </c>
      <c r="IK5" s="94" t="s">
        <v>3519</v>
      </c>
      <c r="IL5" s="1" t="str">
        <f t="shared" si="86"/>
        <v>FALSE</v>
      </c>
      <c r="IM5" s="1" t="b">
        <f t="shared" si="87"/>
        <v>0</v>
      </c>
      <c r="IO5" s="1" t="str">
        <f t="shared" si="26"/>
        <v/>
      </c>
      <c r="IQ5" s="94" t="s">
        <v>3519</v>
      </c>
      <c r="IR5" s="1" t="str">
        <f t="shared" si="88"/>
        <v>FALSE</v>
      </c>
      <c r="IS5" s="1" t="b">
        <f t="shared" si="89"/>
        <v>0</v>
      </c>
      <c r="IU5" s="1" t="str">
        <f t="shared" si="27"/>
        <v/>
      </c>
      <c r="IW5" s="94" t="s">
        <v>3519</v>
      </c>
      <c r="IX5" s="1" t="str">
        <f t="shared" si="90"/>
        <v>FALSE</v>
      </c>
      <c r="IY5" s="1" t="b">
        <f t="shared" si="91"/>
        <v>0</v>
      </c>
      <c r="JA5" s="1" t="str">
        <f t="shared" si="28"/>
        <v/>
      </c>
      <c r="JD5" s="94" t="s">
        <v>3519</v>
      </c>
      <c r="JE5" s="1" t="str">
        <f t="shared" si="92"/>
        <v>FALSE</v>
      </c>
      <c r="JF5" s="1" t="b">
        <f t="shared" si="93"/>
        <v>0</v>
      </c>
      <c r="JI5" s="1" t="str">
        <f t="shared" si="29"/>
        <v/>
      </c>
      <c r="JK5" s="94" t="s">
        <v>3519</v>
      </c>
      <c r="JL5" s="1" t="str">
        <f t="shared" si="94"/>
        <v>FALSE</v>
      </c>
      <c r="JM5" s="1" t="b">
        <f t="shared" si="95"/>
        <v>0</v>
      </c>
      <c r="JO5" s="1" t="str">
        <f t="shared" si="30"/>
        <v/>
      </c>
      <c r="JQ5" s="94" t="s">
        <v>3519</v>
      </c>
      <c r="JR5" s="1" t="str">
        <f t="shared" si="96"/>
        <v>FALSE</v>
      </c>
      <c r="JS5" s="1" t="b">
        <f t="shared" si="97"/>
        <v>0</v>
      </c>
      <c r="JU5" s="1" t="str">
        <f t="shared" si="31"/>
        <v/>
      </c>
      <c r="JW5" s="94" t="s">
        <v>3519</v>
      </c>
      <c r="JX5" s="1" t="str">
        <f t="shared" si="98"/>
        <v>FALSE</v>
      </c>
      <c r="JY5" s="1" t="b">
        <f t="shared" si="99"/>
        <v>0</v>
      </c>
      <c r="KA5" s="1" t="str">
        <f t="shared" si="32"/>
        <v/>
      </c>
      <c r="KC5" s="94" t="s">
        <v>3519</v>
      </c>
      <c r="KD5" s="1" t="str">
        <f t="shared" si="100"/>
        <v>FALSE</v>
      </c>
      <c r="KE5" s="1" t="b">
        <f t="shared" si="101"/>
        <v>0</v>
      </c>
      <c r="KG5" s="1" t="str">
        <f t="shared" si="33"/>
        <v/>
      </c>
      <c r="KI5" s="94" t="s">
        <v>3519</v>
      </c>
      <c r="KJ5" s="1" t="str">
        <f t="shared" si="102"/>
        <v>FALSE</v>
      </c>
      <c r="KK5" s="1" t="b">
        <f t="shared" si="103"/>
        <v>0</v>
      </c>
      <c r="KM5" s="1" t="str">
        <f t="shared" si="34"/>
        <v/>
      </c>
      <c r="KO5" s="94" t="s">
        <v>3519</v>
      </c>
      <c r="KP5" s="1" t="str">
        <f t="shared" si="104"/>
        <v>FALSE</v>
      </c>
      <c r="KQ5" s="1" t="b">
        <f t="shared" si="105"/>
        <v>0</v>
      </c>
      <c r="KS5" s="1" t="str">
        <f t="shared" si="35"/>
        <v/>
      </c>
      <c r="KU5" s="94" t="s">
        <v>3519</v>
      </c>
      <c r="KV5" s="1" t="str">
        <f t="shared" si="106"/>
        <v>FALSE</v>
      </c>
      <c r="KW5" s="1" t="b">
        <f t="shared" si="107"/>
        <v>0</v>
      </c>
    </row>
    <row r="6" spans="1:310" ht="9.9499999999999993" customHeight="1" x14ac:dyDescent="0.25">
      <c r="A6" s="179"/>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1"/>
      <c r="AR6" s="3"/>
      <c r="AW6" s="68" t="s">
        <v>2064</v>
      </c>
      <c r="AX6" s="85" t="s">
        <v>2054</v>
      </c>
      <c r="AY6" s="86">
        <v>280</v>
      </c>
      <c r="AZ6" s="85" t="s">
        <v>2695</v>
      </c>
      <c r="BA6" s="85" t="s">
        <v>2932</v>
      </c>
      <c r="BB6" s="85" t="s">
        <v>2101</v>
      </c>
      <c r="BC6" s="85" t="s">
        <v>2697</v>
      </c>
      <c r="BD6" s="70" t="s">
        <v>4060</v>
      </c>
      <c r="BE6" s="70" t="s">
        <v>2555</v>
      </c>
      <c r="BG6" s="97" t="s">
        <v>2679</v>
      </c>
      <c r="BJ6" s="86">
        <v>280</v>
      </c>
      <c r="BK6" s="89" t="s">
        <v>2695</v>
      </c>
      <c r="BP6" s="86">
        <v>280</v>
      </c>
      <c r="BQ6" s="89" t="s">
        <v>2695</v>
      </c>
      <c r="BW6" s="1" t="str">
        <f>CONCATENATE(BD6,GLASFORDSTORAGEFIELD)</f>
        <v>GLASFORD STORAGE FIELDGLASFORD</v>
      </c>
      <c r="BX6" s="1" t="str">
        <f t="shared" si="0"/>
        <v/>
      </c>
      <c r="CA6" s="94" t="s">
        <v>3520</v>
      </c>
      <c r="CB6" s="1" t="str">
        <f t="shared" si="36"/>
        <v>FALSE</v>
      </c>
      <c r="CC6" s="1" t="b">
        <f t="shared" si="37"/>
        <v>0</v>
      </c>
      <c r="CF6" s="1" t="str">
        <f t="shared" si="1"/>
        <v/>
      </c>
      <c r="CH6" s="94" t="s">
        <v>3520</v>
      </c>
      <c r="CI6" s="1" t="str">
        <f t="shared" si="38"/>
        <v>FALSE</v>
      </c>
      <c r="CJ6" s="1" t="b">
        <f t="shared" si="39"/>
        <v>0</v>
      </c>
      <c r="CL6" s="1" t="str">
        <f t="shared" si="2"/>
        <v/>
      </c>
      <c r="CN6" s="94" t="s">
        <v>3520</v>
      </c>
      <c r="CO6" s="1" t="str">
        <f t="shared" si="40"/>
        <v>FALSE</v>
      </c>
      <c r="CP6" s="1" t="b">
        <f t="shared" si="41"/>
        <v>0</v>
      </c>
      <c r="CR6" s="1" t="str">
        <f t="shared" si="3"/>
        <v/>
      </c>
      <c r="CT6" s="94" t="s">
        <v>3520</v>
      </c>
      <c r="CU6" s="1" t="str">
        <f t="shared" si="42"/>
        <v>FALSE</v>
      </c>
      <c r="CV6" s="1" t="b">
        <f t="shared" si="43"/>
        <v>0</v>
      </c>
      <c r="CX6" s="1" t="str">
        <f t="shared" si="4"/>
        <v/>
      </c>
      <c r="CZ6" s="94" t="s">
        <v>3520</v>
      </c>
      <c r="DA6" s="1" t="str">
        <f t="shared" si="44"/>
        <v>FALSE</v>
      </c>
      <c r="DB6" s="1" t="b">
        <f t="shared" si="45"/>
        <v>0</v>
      </c>
      <c r="DD6" s="1" t="str">
        <f t="shared" si="5"/>
        <v/>
      </c>
      <c r="DF6" s="94" t="s">
        <v>3520</v>
      </c>
      <c r="DG6" s="1" t="str">
        <f t="shared" si="46"/>
        <v>FALSE</v>
      </c>
      <c r="DH6" s="1" t="b">
        <f t="shared" si="47"/>
        <v>0</v>
      </c>
      <c r="DJ6" s="1" t="str">
        <f t="shared" si="6"/>
        <v/>
      </c>
      <c r="DL6" s="94" t="s">
        <v>3520</v>
      </c>
      <c r="DM6" s="1" t="str">
        <f t="shared" si="48"/>
        <v>FALSE</v>
      </c>
      <c r="DN6" s="1" t="b">
        <f t="shared" si="49"/>
        <v>0</v>
      </c>
      <c r="DP6" s="1" t="str">
        <f t="shared" si="7"/>
        <v/>
      </c>
      <c r="DR6" s="94" t="s">
        <v>3520</v>
      </c>
      <c r="DS6" s="1" t="str">
        <f t="shared" si="50"/>
        <v>FALSE</v>
      </c>
      <c r="DT6" s="1" t="b">
        <f t="shared" si="51"/>
        <v>0</v>
      </c>
      <c r="DV6" s="1" t="str">
        <f t="shared" si="8"/>
        <v/>
      </c>
      <c r="DY6" s="94" t="s">
        <v>3520</v>
      </c>
      <c r="DZ6" s="1" t="str">
        <f t="shared" si="52"/>
        <v>FALSE</v>
      </c>
      <c r="EA6" s="1" t="b">
        <f t="shared" si="53"/>
        <v>0</v>
      </c>
      <c r="ED6" s="1" t="str">
        <f t="shared" si="9"/>
        <v/>
      </c>
      <c r="EF6" s="94" t="s">
        <v>3520</v>
      </c>
      <c r="EG6" s="1" t="str">
        <f t="shared" si="54"/>
        <v>FALSE</v>
      </c>
      <c r="EH6" s="1" t="b">
        <f t="shared" si="55"/>
        <v>0</v>
      </c>
      <c r="EJ6" s="1" t="str">
        <f t="shared" si="10"/>
        <v/>
      </c>
      <c r="EL6" s="94" t="s">
        <v>3520</v>
      </c>
      <c r="EM6" s="1" t="str">
        <f t="shared" si="56"/>
        <v>FALSE</v>
      </c>
      <c r="EN6" s="1" t="b">
        <f t="shared" si="57"/>
        <v>0</v>
      </c>
      <c r="EP6" s="1" t="str">
        <f t="shared" si="11"/>
        <v/>
      </c>
      <c r="ER6" s="94" t="s">
        <v>3520</v>
      </c>
      <c r="ES6" s="1" t="str">
        <f t="shared" si="58"/>
        <v>FALSE</v>
      </c>
      <c r="ET6" s="1" t="b">
        <f t="shared" si="59"/>
        <v>0</v>
      </c>
      <c r="EV6" s="1" t="str">
        <f t="shared" si="12"/>
        <v/>
      </c>
      <c r="EX6" s="94" t="s">
        <v>3520</v>
      </c>
      <c r="EY6" s="1" t="str">
        <f t="shared" si="60"/>
        <v>FALSE</v>
      </c>
      <c r="EZ6" s="1" t="b">
        <f t="shared" si="61"/>
        <v>0</v>
      </c>
      <c r="FB6" s="1" t="str">
        <f t="shared" si="13"/>
        <v/>
      </c>
      <c r="FD6" s="94" t="s">
        <v>3520</v>
      </c>
      <c r="FE6" s="1" t="str">
        <f t="shared" si="62"/>
        <v>FALSE</v>
      </c>
      <c r="FF6" s="1" t="b">
        <f t="shared" si="63"/>
        <v>0</v>
      </c>
      <c r="FH6" s="1" t="str">
        <f t="shared" si="14"/>
        <v/>
      </c>
      <c r="FJ6" s="94" t="s">
        <v>3520</v>
      </c>
      <c r="FK6" s="1" t="str">
        <f t="shared" si="64"/>
        <v>FALSE</v>
      </c>
      <c r="FL6" s="1" t="b">
        <f t="shared" si="65"/>
        <v>0</v>
      </c>
      <c r="FN6" s="1" t="str">
        <f t="shared" si="15"/>
        <v/>
      </c>
      <c r="FP6" s="94" t="s">
        <v>3520</v>
      </c>
      <c r="FQ6" s="1" t="str">
        <f t="shared" si="66"/>
        <v>FALSE</v>
      </c>
      <c r="FR6" s="1" t="b">
        <f t="shared" si="67"/>
        <v>0</v>
      </c>
      <c r="FU6" s="1" t="str">
        <f t="shared" si="16"/>
        <v/>
      </c>
      <c r="FW6" s="94" t="s">
        <v>3520</v>
      </c>
      <c r="FX6" s="1" t="str">
        <f t="shared" si="68"/>
        <v>FALSE</v>
      </c>
      <c r="FY6" s="1" t="b">
        <f t="shared" si="69"/>
        <v>0</v>
      </c>
      <c r="GA6" s="1" t="str">
        <f t="shared" si="17"/>
        <v/>
      </c>
      <c r="GC6" s="94" t="s">
        <v>3520</v>
      </c>
      <c r="GD6" s="1" t="str">
        <f t="shared" si="70"/>
        <v>FALSE</v>
      </c>
      <c r="GE6" s="1" t="b">
        <f t="shared" si="71"/>
        <v>0</v>
      </c>
      <c r="GG6" s="1" t="str">
        <f t="shared" si="18"/>
        <v/>
      </c>
      <c r="GI6" s="94" t="s">
        <v>3520</v>
      </c>
      <c r="GJ6" s="1" t="str">
        <f t="shared" si="72"/>
        <v>FALSE</v>
      </c>
      <c r="GK6" s="1" t="b">
        <f t="shared" si="73"/>
        <v>0</v>
      </c>
      <c r="GM6" s="1" t="str">
        <f t="shared" si="19"/>
        <v/>
      </c>
      <c r="GO6" s="94" t="s">
        <v>3520</v>
      </c>
      <c r="GP6" s="1" t="str">
        <f t="shared" si="74"/>
        <v>FALSE</v>
      </c>
      <c r="GQ6" s="1" t="b">
        <f t="shared" si="75"/>
        <v>0</v>
      </c>
      <c r="GS6" s="98" t="s">
        <v>2679</v>
      </c>
      <c r="GT6" s="98" t="s">
        <v>2679</v>
      </c>
      <c r="GU6" s="98" t="s">
        <v>2121</v>
      </c>
      <c r="GV6" s="98" t="s">
        <v>2121</v>
      </c>
      <c r="GW6" s="100" t="s">
        <v>4007</v>
      </c>
      <c r="GX6" s="101" t="s">
        <v>3413</v>
      </c>
      <c r="HC6" s="1" t="str">
        <f t="shared" si="20"/>
        <v/>
      </c>
      <c r="HF6" s="94" t="s">
        <v>3520</v>
      </c>
      <c r="HG6" s="1" t="str">
        <f t="shared" si="76"/>
        <v>FALSE</v>
      </c>
      <c r="HH6" s="1" t="b">
        <f t="shared" si="77"/>
        <v>0</v>
      </c>
      <c r="HK6" s="1" t="str">
        <f t="shared" si="21"/>
        <v/>
      </c>
      <c r="HM6" s="94" t="s">
        <v>3520</v>
      </c>
      <c r="HN6" s="1" t="str">
        <f t="shared" si="78"/>
        <v>FALSE</v>
      </c>
      <c r="HO6" s="1" t="b">
        <f t="shared" si="79"/>
        <v>0</v>
      </c>
      <c r="HQ6" s="1" t="str">
        <f t="shared" si="22"/>
        <v/>
      </c>
      <c r="HS6" s="94" t="s">
        <v>3520</v>
      </c>
      <c r="HT6" s="1" t="str">
        <f t="shared" si="80"/>
        <v>FALSE</v>
      </c>
      <c r="HU6" s="1" t="b">
        <f t="shared" si="81"/>
        <v>0</v>
      </c>
      <c r="HW6" s="1" t="str">
        <f t="shared" si="23"/>
        <v/>
      </c>
      <c r="HY6" s="94" t="s">
        <v>3520</v>
      </c>
      <c r="HZ6" s="1" t="str">
        <f t="shared" si="82"/>
        <v>FALSE</v>
      </c>
      <c r="IA6" s="1" t="b">
        <f t="shared" si="83"/>
        <v>0</v>
      </c>
      <c r="IC6" s="1" t="str">
        <f t="shared" si="24"/>
        <v/>
      </c>
      <c r="IE6" s="94" t="s">
        <v>3520</v>
      </c>
      <c r="IF6" s="1" t="str">
        <f t="shared" si="84"/>
        <v>FALSE</v>
      </c>
      <c r="IG6" s="1" t="b">
        <f t="shared" si="85"/>
        <v>0</v>
      </c>
      <c r="II6" s="1" t="str">
        <f t="shared" si="25"/>
        <v/>
      </c>
      <c r="IK6" s="94" t="s">
        <v>3520</v>
      </c>
      <c r="IL6" s="1" t="str">
        <f t="shared" si="86"/>
        <v>FALSE</v>
      </c>
      <c r="IM6" s="1" t="b">
        <f t="shared" si="87"/>
        <v>0</v>
      </c>
      <c r="IO6" s="1" t="str">
        <f t="shared" si="26"/>
        <v/>
      </c>
      <c r="IQ6" s="94" t="s">
        <v>3520</v>
      </c>
      <c r="IR6" s="1" t="str">
        <f t="shared" si="88"/>
        <v>FALSE</v>
      </c>
      <c r="IS6" s="1" t="b">
        <f t="shared" si="89"/>
        <v>0</v>
      </c>
      <c r="IU6" s="1" t="str">
        <f t="shared" si="27"/>
        <v/>
      </c>
      <c r="IW6" s="94" t="s">
        <v>3520</v>
      </c>
      <c r="IX6" s="1" t="str">
        <f t="shared" si="90"/>
        <v>FALSE</v>
      </c>
      <c r="IY6" s="1" t="b">
        <f t="shared" si="91"/>
        <v>0</v>
      </c>
      <c r="JA6" s="1" t="str">
        <f t="shared" si="28"/>
        <v/>
      </c>
      <c r="JD6" s="94" t="s">
        <v>3520</v>
      </c>
      <c r="JE6" s="1" t="str">
        <f t="shared" si="92"/>
        <v>FALSE</v>
      </c>
      <c r="JF6" s="1" t="b">
        <f t="shared" si="93"/>
        <v>0</v>
      </c>
      <c r="JI6" s="1" t="str">
        <f t="shared" si="29"/>
        <v/>
      </c>
      <c r="JK6" s="94" t="s">
        <v>3520</v>
      </c>
      <c r="JL6" s="1" t="str">
        <f t="shared" si="94"/>
        <v>FALSE</v>
      </c>
      <c r="JM6" s="1" t="b">
        <f t="shared" si="95"/>
        <v>0</v>
      </c>
      <c r="JO6" s="1" t="str">
        <f t="shared" si="30"/>
        <v/>
      </c>
      <c r="JQ6" s="94" t="s">
        <v>3520</v>
      </c>
      <c r="JR6" s="1" t="str">
        <f t="shared" si="96"/>
        <v>FALSE</v>
      </c>
      <c r="JS6" s="1" t="b">
        <f t="shared" si="97"/>
        <v>0</v>
      </c>
      <c r="JU6" s="1" t="str">
        <f t="shared" si="31"/>
        <v/>
      </c>
      <c r="JW6" s="94" t="s">
        <v>3520</v>
      </c>
      <c r="JX6" s="1" t="str">
        <f t="shared" si="98"/>
        <v>FALSE</v>
      </c>
      <c r="JY6" s="1" t="b">
        <f t="shared" si="99"/>
        <v>0</v>
      </c>
      <c r="KA6" s="1" t="str">
        <f t="shared" si="32"/>
        <v/>
      </c>
      <c r="KC6" s="94" t="s">
        <v>3520</v>
      </c>
      <c r="KD6" s="1" t="str">
        <f t="shared" si="100"/>
        <v>FALSE</v>
      </c>
      <c r="KE6" s="1" t="b">
        <f t="shared" si="101"/>
        <v>0</v>
      </c>
      <c r="KG6" s="1" t="str">
        <f t="shared" si="33"/>
        <v/>
      </c>
      <c r="KI6" s="94" t="s">
        <v>3520</v>
      </c>
      <c r="KJ6" s="1" t="str">
        <f t="shared" si="102"/>
        <v>FALSE</v>
      </c>
      <c r="KK6" s="1" t="b">
        <f t="shared" si="103"/>
        <v>0</v>
      </c>
      <c r="KM6" s="1" t="str">
        <f t="shared" si="34"/>
        <v/>
      </c>
      <c r="KO6" s="94" t="s">
        <v>3520</v>
      </c>
      <c r="KP6" s="1" t="str">
        <f t="shared" si="104"/>
        <v>FALSE</v>
      </c>
      <c r="KQ6" s="1" t="b">
        <f t="shared" si="105"/>
        <v>0</v>
      </c>
      <c r="KS6" s="1" t="str">
        <f t="shared" si="35"/>
        <v/>
      </c>
      <c r="KU6" s="94" t="s">
        <v>3520</v>
      </c>
      <c r="KV6" s="1" t="str">
        <f t="shared" si="106"/>
        <v>FALSE</v>
      </c>
      <c r="KW6" s="1" t="b">
        <f t="shared" si="107"/>
        <v>0</v>
      </c>
    </row>
    <row r="7" spans="1:310" ht="24" customHeight="1" x14ac:dyDescent="0.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188" t="s">
        <v>2113</v>
      </c>
      <c r="AJ7" s="188"/>
      <c r="AK7" s="188"/>
      <c r="AL7" s="188"/>
      <c r="AM7" s="188"/>
      <c r="AN7" s="188"/>
      <c r="AO7" s="188"/>
      <c r="AP7" s="188"/>
      <c r="AQ7" s="189"/>
      <c r="AW7" s="68" t="s">
        <v>2054</v>
      </c>
      <c r="AX7" s="85" t="s">
        <v>2054</v>
      </c>
      <c r="AY7" s="86">
        <v>280</v>
      </c>
      <c r="AZ7" s="85" t="s">
        <v>2695</v>
      </c>
      <c r="BA7" s="85" t="s">
        <v>2977</v>
      </c>
      <c r="BB7" s="85" t="s">
        <v>2101</v>
      </c>
      <c r="BC7" s="85" t="s">
        <v>2719</v>
      </c>
      <c r="BD7" s="97" t="s">
        <v>2262</v>
      </c>
      <c r="BE7" s="85" t="s">
        <v>2567</v>
      </c>
      <c r="BG7" s="70" t="s">
        <v>2726</v>
      </c>
      <c r="BJ7" s="86">
        <v>285</v>
      </c>
      <c r="BK7" s="89" t="s">
        <v>2695</v>
      </c>
      <c r="BP7" s="86">
        <v>280</v>
      </c>
      <c r="BQ7" s="89" t="s">
        <v>2695</v>
      </c>
      <c r="BW7" s="1" t="str">
        <f>CONCATENATE(BD7,HILLSBORO)</f>
        <v>HILLSBOROST. PETER</v>
      </c>
      <c r="BX7" s="1" t="str">
        <f t="shared" si="0"/>
        <v/>
      </c>
      <c r="CA7" s="94" t="s">
        <v>3521</v>
      </c>
      <c r="CB7" s="1" t="str">
        <f t="shared" si="36"/>
        <v>FALSE</v>
      </c>
      <c r="CC7" s="1" t="b">
        <f t="shared" si="37"/>
        <v>0</v>
      </c>
      <c r="CF7" s="1" t="str">
        <f t="shared" si="1"/>
        <v/>
      </c>
      <c r="CH7" s="94" t="s">
        <v>3521</v>
      </c>
      <c r="CI7" s="1" t="str">
        <f t="shared" si="38"/>
        <v>FALSE</v>
      </c>
      <c r="CJ7" s="1" t="b">
        <f t="shared" si="39"/>
        <v>0</v>
      </c>
      <c r="CL7" s="1" t="str">
        <f t="shared" si="2"/>
        <v/>
      </c>
      <c r="CN7" s="94" t="s">
        <v>3521</v>
      </c>
      <c r="CO7" s="1" t="str">
        <f t="shared" si="40"/>
        <v>FALSE</v>
      </c>
      <c r="CP7" s="1" t="b">
        <f t="shared" si="41"/>
        <v>0</v>
      </c>
      <c r="CR7" s="1" t="str">
        <f t="shared" si="3"/>
        <v/>
      </c>
      <c r="CT7" s="94" t="s">
        <v>3521</v>
      </c>
      <c r="CU7" s="1" t="str">
        <f t="shared" si="42"/>
        <v>FALSE</v>
      </c>
      <c r="CV7" s="1" t="b">
        <f t="shared" si="43"/>
        <v>0</v>
      </c>
      <c r="CX7" s="1" t="str">
        <f t="shared" si="4"/>
        <v/>
      </c>
      <c r="CZ7" s="94" t="s">
        <v>3521</v>
      </c>
      <c r="DA7" s="1" t="str">
        <f t="shared" si="44"/>
        <v>FALSE</v>
      </c>
      <c r="DB7" s="1" t="b">
        <f t="shared" si="45"/>
        <v>0</v>
      </c>
      <c r="DD7" s="1" t="str">
        <f t="shared" si="5"/>
        <v/>
      </c>
      <c r="DF7" s="94" t="s">
        <v>3521</v>
      </c>
      <c r="DG7" s="1" t="str">
        <f t="shared" si="46"/>
        <v>FALSE</v>
      </c>
      <c r="DH7" s="1" t="b">
        <f t="shared" si="47"/>
        <v>0</v>
      </c>
      <c r="DJ7" s="1" t="str">
        <f t="shared" si="6"/>
        <v/>
      </c>
      <c r="DL7" s="94" t="s">
        <v>3521</v>
      </c>
      <c r="DM7" s="1" t="str">
        <f t="shared" si="48"/>
        <v>FALSE</v>
      </c>
      <c r="DN7" s="1" t="b">
        <f t="shared" si="49"/>
        <v>0</v>
      </c>
      <c r="DP7" s="1" t="str">
        <f t="shared" si="7"/>
        <v/>
      </c>
      <c r="DR7" s="94" t="s">
        <v>3521</v>
      </c>
      <c r="DS7" s="1" t="str">
        <f t="shared" si="50"/>
        <v>FALSE</v>
      </c>
      <c r="DT7" s="1" t="b">
        <f t="shared" si="51"/>
        <v>0</v>
      </c>
      <c r="DV7" s="1" t="str">
        <f t="shared" si="8"/>
        <v/>
      </c>
      <c r="DY7" s="94" t="s">
        <v>3521</v>
      </c>
      <c r="DZ7" s="1" t="str">
        <f t="shared" si="52"/>
        <v>FALSE</v>
      </c>
      <c r="EA7" s="1" t="b">
        <f t="shared" si="53"/>
        <v>0</v>
      </c>
      <c r="ED7" s="1" t="str">
        <f t="shared" si="9"/>
        <v/>
      </c>
      <c r="EF7" s="94" t="s">
        <v>3521</v>
      </c>
      <c r="EG7" s="1" t="str">
        <f t="shared" si="54"/>
        <v>FALSE</v>
      </c>
      <c r="EH7" s="1" t="b">
        <f t="shared" si="55"/>
        <v>0</v>
      </c>
      <c r="EJ7" s="1" t="str">
        <f t="shared" si="10"/>
        <v/>
      </c>
      <c r="EL7" s="94" t="s">
        <v>3521</v>
      </c>
      <c r="EM7" s="1" t="str">
        <f t="shared" si="56"/>
        <v>FALSE</v>
      </c>
      <c r="EN7" s="1" t="b">
        <f t="shared" si="57"/>
        <v>0</v>
      </c>
      <c r="EP7" s="1" t="str">
        <f t="shared" si="11"/>
        <v/>
      </c>
      <c r="ER7" s="94" t="s">
        <v>3521</v>
      </c>
      <c r="ES7" s="1" t="str">
        <f t="shared" si="58"/>
        <v>FALSE</v>
      </c>
      <c r="ET7" s="1" t="b">
        <f t="shared" si="59"/>
        <v>0</v>
      </c>
      <c r="EV7" s="1" t="str">
        <f t="shared" si="12"/>
        <v/>
      </c>
      <c r="EX7" s="94" t="s">
        <v>3521</v>
      </c>
      <c r="EY7" s="1" t="str">
        <f t="shared" si="60"/>
        <v>FALSE</v>
      </c>
      <c r="EZ7" s="1" t="b">
        <f t="shared" si="61"/>
        <v>0</v>
      </c>
      <c r="FB7" s="1" t="str">
        <f t="shared" si="13"/>
        <v/>
      </c>
      <c r="FD7" s="94" t="s">
        <v>3521</v>
      </c>
      <c r="FE7" s="1" t="str">
        <f t="shared" si="62"/>
        <v>FALSE</v>
      </c>
      <c r="FF7" s="1" t="b">
        <f t="shared" si="63"/>
        <v>0</v>
      </c>
      <c r="FH7" s="1" t="str">
        <f t="shared" si="14"/>
        <v/>
      </c>
      <c r="FJ7" s="94" t="s">
        <v>3521</v>
      </c>
      <c r="FK7" s="1" t="str">
        <f t="shared" si="64"/>
        <v>FALSE</v>
      </c>
      <c r="FL7" s="1" t="b">
        <f t="shared" si="65"/>
        <v>0</v>
      </c>
      <c r="FN7" s="1" t="str">
        <f t="shared" si="15"/>
        <v/>
      </c>
      <c r="FP7" s="94" t="s">
        <v>3521</v>
      </c>
      <c r="FQ7" s="1" t="str">
        <f t="shared" si="66"/>
        <v>FALSE</v>
      </c>
      <c r="FR7" s="1" t="b">
        <f t="shared" si="67"/>
        <v>0</v>
      </c>
      <c r="FU7" s="1" t="str">
        <f t="shared" si="16"/>
        <v/>
      </c>
      <c r="FW7" s="94" t="s">
        <v>3521</v>
      </c>
      <c r="FX7" s="1" t="str">
        <f t="shared" si="68"/>
        <v>FALSE</v>
      </c>
      <c r="FY7" s="1" t="b">
        <f t="shared" si="69"/>
        <v>0</v>
      </c>
      <c r="GA7" s="1" t="str">
        <f t="shared" si="17"/>
        <v/>
      </c>
      <c r="GC7" s="94" t="s">
        <v>3521</v>
      </c>
      <c r="GD7" s="1" t="str">
        <f t="shared" si="70"/>
        <v>FALSE</v>
      </c>
      <c r="GE7" s="1" t="b">
        <f t="shared" si="71"/>
        <v>0</v>
      </c>
      <c r="GG7" s="1" t="str">
        <f t="shared" si="18"/>
        <v/>
      </c>
      <c r="GI7" s="94" t="s">
        <v>3521</v>
      </c>
      <c r="GJ7" s="1" t="str">
        <f t="shared" si="72"/>
        <v>FALSE</v>
      </c>
      <c r="GK7" s="1" t="b">
        <f t="shared" si="73"/>
        <v>0</v>
      </c>
      <c r="GM7" s="1" t="str">
        <f t="shared" si="19"/>
        <v/>
      </c>
      <c r="GO7" s="94" t="s">
        <v>3521</v>
      </c>
      <c r="GP7" s="1" t="str">
        <f t="shared" si="74"/>
        <v>FALSE</v>
      </c>
      <c r="GQ7" s="1" t="b">
        <f t="shared" si="75"/>
        <v>0</v>
      </c>
      <c r="GS7" s="100" t="s">
        <v>2726</v>
      </c>
      <c r="GT7" s="101" t="s">
        <v>3386</v>
      </c>
      <c r="GU7" s="100" t="s">
        <v>3997</v>
      </c>
      <c r="GV7" s="101" t="s">
        <v>3403</v>
      </c>
      <c r="GW7" s="98" t="s">
        <v>2532</v>
      </c>
      <c r="GX7" s="98" t="s">
        <v>2532</v>
      </c>
      <c r="HC7" s="1" t="str">
        <f t="shared" si="20"/>
        <v/>
      </c>
      <c r="HF7" s="94" t="s">
        <v>3521</v>
      </c>
      <c r="HG7" s="1" t="str">
        <f t="shared" si="76"/>
        <v>FALSE</v>
      </c>
      <c r="HH7" s="1" t="b">
        <f t="shared" si="77"/>
        <v>0</v>
      </c>
      <c r="HK7" s="1" t="str">
        <f t="shared" si="21"/>
        <v/>
      </c>
      <c r="HM7" s="94" t="s">
        <v>3521</v>
      </c>
      <c r="HN7" s="1" t="str">
        <f t="shared" si="78"/>
        <v>FALSE</v>
      </c>
      <c r="HO7" s="1" t="b">
        <f t="shared" si="79"/>
        <v>0</v>
      </c>
      <c r="HQ7" s="1" t="str">
        <f t="shared" si="22"/>
        <v/>
      </c>
      <c r="HS7" s="94" t="s">
        <v>3521</v>
      </c>
      <c r="HT7" s="1" t="str">
        <f t="shared" si="80"/>
        <v>FALSE</v>
      </c>
      <c r="HU7" s="1" t="b">
        <f t="shared" si="81"/>
        <v>0</v>
      </c>
      <c r="HW7" s="1" t="str">
        <f t="shared" si="23"/>
        <v/>
      </c>
      <c r="HY7" s="94" t="s">
        <v>3521</v>
      </c>
      <c r="HZ7" s="1" t="str">
        <f t="shared" si="82"/>
        <v>FALSE</v>
      </c>
      <c r="IA7" s="1" t="b">
        <f t="shared" si="83"/>
        <v>0</v>
      </c>
      <c r="IC7" s="1" t="str">
        <f t="shared" si="24"/>
        <v/>
      </c>
      <c r="IE7" s="94" t="s">
        <v>3521</v>
      </c>
      <c r="IF7" s="1" t="str">
        <f t="shared" si="84"/>
        <v>FALSE</v>
      </c>
      <c r="IG7" s="1" t="b">
        <f t="shared" si="85"/>
        <v>0</v>
      </c>
      <c r="II7" s="1" t="str">
        <f t="shared" si="25"/>
        <v/>
      </c>
      <c r="IK7" s="94" t="s">
        <v>3521</v>
      </c>
      <c r="IL7" s="1" t="str">
        <f t="shared" si="86"/>
        <v>FALSE</v>
      </c>
      <c r="IM7" s="1" t="b">
        <f t="shared" si="87"/>
        <v>0</v>
      </c>
      <c r="IO7" s="1" t="str">
        <f t="shared" si="26"/>
        <v/>
      </c>
      <c r="IQ7" s="94" t="s">
        <v>3521</v>
      </c>
      <c r="IR7" s="1" t="str">
        <f t="shared" si="88"/>
        <v>FALSE</v>
      </c>
      <c r="IS7" s="1" t="b">
        <f t="shared" si="89"/>
        <v>0</v>
      </c>
      <c r="IU7" s="1" t="str">
        <f t="shared" si="27"/>
        <v/>
      </c>
      <c r="IW7" s="94" t="s">
        <v>3521</v>
      </c>
      <c r="IX7" s="1" t="str">
        <f t="shared" si="90"/>
        <v>FALSE</v>
      </c>
      <c r="IY7" s="1" t="b">
        <f t="shared" si="91"/>
        <v>0</v>
      </c>
      <c r="JA7" s="1" t="str">
        <f t="shared" si="28"/>
        <v/>
      </c>
      <c r="JD7" s="94" t="s">
        <v>3521</v>
      </c>
      <c r="JE7" s="1" t="str">
        <f t="shared" si="92"/>
        <v>FALSE</v>
      </c>
      <c r="JF7" s="1" t="b">
        <f t="shared" si="93"/>
        <v>0</v>
      </c>
      <c r="JI7" s="1" t="str">
        <f t="shared" si="29"/>
        <v/>
      </c>
      <c r="JK7" s="94" t="s">
        <v>3521</v>
      </c>
      <c r="JL7" s="1" t="str">
        <f t="shared" si="94"/>
        <v>FALSE</v>
      </c>
      <c r="JM7" s="1" t="b">
        <f t="shared" si="95"/>
        <v>0</v>
      </c>
      <c r="JO7" s="1" t="str">
        <f t="shared" si="30"/>
        <v/>
      </c>
      <c r="JQ7" s="94" t="s">
        <v>3521</v>
      </c>
      <c r="JR7" s="1" t="str">
        <f t="shared" si="96"/>
        <v>FALSE</v>
      </c>
      <c r="JS7" s="1" t="b">
        <f t="shared" si="97"/>
        <v>0</v>
      </c>
      <c r="JU7" s="1" t="str">
        <f t="shared" si="31"/>
        <v/>
      </c>
      <c r="JW7" s="94" t="s">
        <v>3521</v>
      </c>
      <c r="JX7" s="1" t="str">
        <f t="shared" si="98"/>
        <v>FALSE</v>
      </c>
      <c r="JY7" s="1" t="b">
        <f t="shared" si="99"/>
        <v>0</v>
      </c>
      <c r="KA7" s="1" t="str">
        <f t="shared" si="32"/>
        <v/>
      </c>
      <c r="KC7" s="94" t="s">
        <v>3521</v>
      </c>
      <c r="KD7" s="1" t="str">
        <f t="shared" si="100"/>
        <v>FALSE</v>
      </c>
      <c r="KE7" s="1" t="b">
        <f t="shared" si="101"/>
        <v>0</v>
      </c>
      <c r="KG7" s="1" t="str">
        <f t="shared" si="33"/>
        <v/>
      </c>
      <c r="KI7" s="94" t="s">
        <v>3521</v>
      </c>
      <c r="KJ7" s="1" t="str">
        <f t="shared" si="102"/>
        <v>FALSE</v>
      </c>
      <c r="KK7" s="1" t="b">
        <f t="shared" si="103"/>
        <v>0</v>
      </c>
      <c r="KM7" s="1" t="str">
        <f t="shared" si="34"/>
        <v/>
      </c>
      <c r="KO7" s="94" t="s">
        <v>3521</v>
      </c>
      <c r="KP7" s="1" t="str">
        <f t="shared" si="104"/>
        <v>FALSE</v>
      </c>
      <c r="KQ7" s="1" t="b">
        <f t="shared" si="105"/>
        <v>0</v>
      </c>
      <c r="KS7" s="1" t="str">
        <f t="shared" si="35"/>
        <v/>
      </c>
      <c r="KU7" s="94" t="s">
        <v>3521</v>
      </c>
      <c r="KV7" s="1" t="str">
        <f t="shared" si="106"/>
        <v>FALSE</v>
      </c>
      <c r="KW7" s="1" t="b">
        <f t="shared" si="107"/>
        <v>0</v>
      </c>
    </row>
    <row r="8" spans="1:310" ht="24" customHeight="1" x14ac:dyDescent="0.3">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190" t="s">
        <v>4095</v>
      </c>
      <c r="AH8" s="190"/>
      <c r="AI8" s="190"/>
      <c r="AJ8" s="190"/>
      <c r="AK8" s="190"/>
      <c r="AL8" s="190"/>
      <c r="AM8" s="190"/>
      <c r="AN8" s="190"/>
      <c r="AO8" s="190"/>
      <c r="AP8" s="190"/>
      <c r="AQ8" s="191"/>
      <c r="AX8" s="85" t="s">
        <v>2054</v>
      </c>
      <c r="AY8" s="86">
        <v>280</v>
      </c>
      <c r="AZ8" s="85" t="s">
        <v>2695</v>
      </c>
      <c r="BA8" s="85" t="s">
        <v>2988</v>
      </c>
      <c r="BB8" s="85" t="s">
        <v>2103</v>
      </c>
      <c r="BC8" s="85" t="s">
        <v>2697</v>
      </c>
      <c r="BD8" s="97" t="s">
        <v>2269</v>
      </c>
      <c r="BE8" s="85" t="s">
        <v>2570</v>
      </c>
      <c r="BG8" s="70" t="s">
        <v>3120</v>
      </c>
      <c r="BJ8" s="86">
        <v>286</v>
      </c>
      <c r="BK8" s="89" t="s">
        <v>2695</v>
      </c>
      <c r="BP8" s="86">
        <v>280</v>
      </c>
      <c r="BQ8" s="89" t="s">
        <v>2695</v>
      </c>
      <c r="BW8" s="1" t="str">
        <f>CONCATENATE(BD8,HOOKDALE)</f>
        <v>HOOKDALEBENOIST</v>
      </c>
      <c r="BX8" s="1" t="str">
        <f t="shared" si="0"/>
        <v/>
      </c>
      <c r="CA8" s="94" t="s">
        <v>3522</v>
      </c>
      <c r="CB8" s="1" t="str">
        <f t="shared" si="36"/>
        <v>FALSE</v>
      </c>
      <c r="CC8" s="1" t="b">
        <f t="shared" si="37"/>
        <v>0</v>
      </c>
      <c r="CF8" s="1" t="str">
        <f t="shared" si="1"/>
        <v/>
      </c>
      <c r="CH8" s="94" t="s">
        <v>3522</v>
      </c>
      <c r="CI8" s="1" t="str">
        <f t="shared" si="38"/>
        <v>FALSE</v>
      </c>
      <c r="CJ8" s="1" t="b">
        <f t="shared" si="39"/>
        <v>0</v>
      </c>
      <c r="CL8" s="1" t="str">
        <f t="shared" si="2"/>
        <v/>
      </c>
      <c r="CN8" s="94" t="s">
        <v>3522</v>
      </c>
      <c r="CO8" s="1" t="str">
        <f t="shared" si="40"/>
        <v>FALSE</v>
      </c>
      <c r="CP8" s="1" t="b">
        <f t="shared" si="41"/>
        <v>0</v>
      </c>
      <c r="CR8" s="1" t="str">
        <f t="shared" si="3"/>
        <v/>
      </c>
      <c r="CT8" s="94" t="s">
        <v>3522</v>
      </c>
      <c r="CU8" s="1" t="str">
        <f t="shared" si="42"/>
        <v>FALSE</v>
      </c>
      <c r="CV8" s="1" t="b">
        <f t="shared" si="43"/>
        <v>0</v>
      </c>
      <c r="CX8" s="1" t="str">
        <f t="shared" si="4"/>
        <v/>
      </c>
      <c r="CZ8" s="94" t="s">
        <v>3522</v>
      </c>
      <c r="DA8" s="1" t="str">
        <f t="shared" si="44"/>
        <v>FALSE</v>
      </c>
      <c r="DB8" s="1" t="b">
        <f t="shared" si="45"/>
        <v>0</v>
      </c>
      <c r="DD8" s="1" t="str">
        <f t="shared" si="5"/>
        <v/>
      </c>
      <c r="DF8" s="94" t="s">
        <v>3522</v>
      </c>
      <c r="DG8" s="1" t="str">
        <f t="shared" si="46"/>
        <v>FALSE</v>
      </c>
      <c r="DH8" s="1" t="b">
        <f t="shared" si="47"/>
        <v>0</v>
      </c>
      <c r="DJ8" s="1" t="str">
        <f t="shared" si="6"/>
        <v/>
      </c>
      <c r="DL8" s="94" t="s">
        <v>3522</v>
      </c>
      <c r="DM8" s="1" t="str">
        <f t="shared" si="48"/>
        <v>FALSE</v>
      </c>
      <c r="DN8" s="1" t="b">
        <f t="shared" si="49"/>
        <v>0</v>
      </c>
      <c r="DP8" s="1" t="str">
        <f t="shared" si="7"/>
        <v/>
      </c>
      <c r="DR8" s="94" t="s">
        <v>3522</v>
      </c>
      <c r="DS8" s="1" t="str">
        <f t="shared" si="50"/>
        <v>FALSE</v>
      </c>
      <c r="DT8" s="1" t="b">
        <f t="shared" si="51"/>
        <v>0</v>
      </c>
      <c r="DV8" s="1" t="str">
        <f t="shared" si="8"/>
        <v/>
      </c>
      <c r="DY8" s="94" t="s">
        <v>3522</v>
      </c>
      <c r="DZ8" s="1" t="str">
        <f t="shared" si="52"/>
        <v>FALSE</v>
      </c>
      <c r="EA8" s="1" t="b">
        <f t="shared" si="53"/>
        <v>0</v>
      </c>
      <c r="ED8" s="1" t="str">
        <f t="shared" si="9"/>
        <v/>
      </c>
      <c r="EF8" s="94" t="s">
        <v>3522</v>
      </c>
      <c r="EG8" s="1" t="str">
        <f t="shared" si="54"/>
        <v>FALSE</v>
      </c>
      <c r="EH8" s="1" t="b">
        <f t="shared" si="55"/>
        <v>0</v>
      </c>
      <c r="EJ8" s="1" t="str">
        <f t="shared" si="10"/>
        <v/>
      </c>
      <c r="EL8" s="94" t="s">
        <v>3522</v>
      </c>
      <c r="EM8" s="1" t="str">
        <f t="shared" si="56"/>
        <v>FALSE</v>
      </c>
      <c r="EN8" s="1" t="b">
        <f t="shared" si="57"/>
        <v>0</v>
      </c>
      <c r="EP8" s="1" t="str">
        <f t="shared" si="11"/>
        <v/>
      </c>
      <c r="ER8" s="94" t="s">
        <v>3522</v>
      </c>
      <c r="ES8" s="1" t="str">
        <f t="shared" si="58"/>
        <v>FALSE</v>
      </c>
      <c r="ET8" s="1" t="b">
        <f t="shared" si="59"/>
        <v>0</v>
      </c>
      <c r="EV8" s="1" t="str">
        <f t="shared" si="12"/>
        <v/>
      </c>
      <c r="EX8" s="94" t="s">
        <v>3522</v>
      </c>
      <c r="EY8" s="1" t="str">
        <f t="shared" si="60"/>
        <v>FALSE</v>
      </c>
      <c r="EZ8" s="1" t="b">
        <f t="shared" si="61"/>
        <v>0</v>
      </c>
      <c r="FB8" s="1" t="str">
        <f t="shared" si="13"/>
        <v/>
      </c>
      <c r="FD8" s="94" t="s">
        <v>3522</v>
      </c>
      <c r="FE8" s="1" t="str">
        <f t="shared" si="62"/>
        <v>FALSE</v>
      </c>
      <c r="FF8" s="1" t="b">
        <f t="shared" si="63"/>
        <v>0</v>
      </c>
      <c r="FH8" s="1" t="str">
        <f t="shared" si="14"/>
        <v/>
      </c>
      <c r="FJ8" s="94" t="s">
        <v>3522</v>
      </c>
      <c r="FK8" s="1" t="str">
        <f t="shared" si="64"/>
        <v>FALSE</v>
      </c>
      <c r="FL8" s="1" t="b">
        <f t="shared" si="65"/>
        <v>0</v>
      </c>
      <c r="FN8" s="1" t="str">
        <f t="shared" si="15"/>
        <v/>
      </c>
      <c r="FP8" s="94" t="s">
        <v>3522</v>
      </c>
      <c r="FQ8" s="1" t="str">
        <f t="shared" si="66"/>
        <v>FALSE</v>
      </c>
      <c r="FR8" s="1" t="b">
        <f t="shared" si="67"/>
        <v>0</v>
      </c>
      <c r="FU8" s="1" t="str">
        <f t="shared" si="16"/>
        <v/>
      </c>
      <c r="FW8" s="94" t="s">
        <v>3522</v>
      </c>
      <c r="FX8" s="1" t="str">
        <f t="shared" si="68"/>
        <v>FALSE</v>
      </c>
      <c r="FY8" s="1" t="b">
        <f t="shared" si="69"/>
        <v>0</v>
      </c>
      <c r="GA8" s="1" t="str">
        <f t="shared" si="17"/>
        <v/>
      </c>
      <c r="GC8" s="94" t="s">
        <v>3522</v>
      </c>
      <c r="GD8" s="1" t="str">
        <f t="shared" si="70"/>
        <v>FALSE</v>
      </c>
      <c r="GE8" s="1" t="b">
        <f t="shared" si="71"/>
        <v>0</v>
      </c>
      <c r="GG8" s="1" t="str">
        <f t="shared" si="18"/>
        <v/>
      </c>
      <c r="GI8" s="94" t="s">
        <v>3522</v>
      </c>
      <c r="GJ8" s="1" t="str">
        <f t="shared" si="72"/>
        <v>FALSE</v>
      </c>
      <c r="GK8" s="1" t="b">
        <f t="shared" si="73"/>
        <v>0</v>
      </c>
      <c r="GM8" s="1" t="str">
        <f t="shared" si="19"/>
        <v/>
      </c>
      <c r="GO8" s="94" t="s">
        <v>3522</v>
      </c>
      <c r="GP8" s="1" t="str">
        <f t="shared" si="74"/>
        <v>FALSE</v>
      </c>
      <c r="GQ8" s="1" t="b">
        <f t="shared" si="75"/>
        <v>0</v>
      </c>
      <c r="GS8" s="98" t="s">
        <v>3120</v>
      </c>
      <c r="GT8" s="99" t="s">
        <v>3120</v>
      </c>
      <c r="GU8" s="98" t="s">
        <v>2122</v>
      </c>
      <c r="GV8" s="98" t="s">
        <v>2122</v>
      </c>
      <c r="GW8" s="100" t="s">
        <v>2118</v>
      </c>
      <c r="GX8" s="101" t="s">
        <v>3397</v>
      </c>
      <c r="HC8" s="1" t="str">
        <f t="shared" si="20"/>
        <v/>
      </c>
      <c r="HF8" s="94" t="s">
        <v>3522</v>
      </c>
      <c r="HG8" s="1" t="str">
        <f t="shared" si="76"/>
        <v>FALSE</v>
      </c>
      <c r="HH8" s="1" t="b">
        <f t="shared" si="77"/>
        <v>0</v>
      </c>
      <c r="HK8" s="1" t="str">
        <f t="shared" si="21"/>
        <v/>
      </c>
      <c r="HM8" s="94" t="s">
        <v>3522</v>
      </c>
      <c r="HN8" s="1" t="str">
        <f t="shared" si="78"/>
        <v>FALSE</v>
      </c>
      <c r="HO8" s="1" t="b">
        <f t="shared" si="79"/>
        <v>0</v>
      </c>
      <c r="HQ8" s="1" t="str">
        <f t="shared" si="22"/>
        <v/>
      </c>
      <c r="HS8" s="94" t="s">
        <v>3522</v>
      </c>
      <c r="HT8" s="1" t="str">
        <f t="shared" si="80"/>
        <v>FALSE</v>
      </c>
      <c r="HU8" s="1" t="b">
        <f t="shared" si="81"/>
        <v>0</v>
      </c>
      <c r="HW8" s="1" t="str">
        <f t="shared" si="23"/>
        <v/>
      </c>
      <c r="HY8" s="94" t="s">
        <v>3522</v>
      </c>
      <c r="HZ8" s="1" t="str">
        <f t="shared" si="82"/>
        <v>FALSE</v>
      </c>
      <c r="IA8" s="1" t="b">
        <f t="shared" si="83"/>
        <v>0</v>
      </c>
      <c r="IC8" s="1" t="str">
        <f t="shared" si="24"/>
        <v/>
      </c>
      <c r="IE8" s="94" t="s">
        <v>3522</v>
      </c>
      <c r="IF8" s="1" t="str">
        <f t="shared" si="84"/>
        <v>FALSE</v>
      </c>
      <c r="IG8" s="1" t="b">
        <f t="shared" si="85"/>
        <v>0</v>
      </c>
      <c r="II8" s="1" t="str">
        <f t="shared" si="25"/>
        <v/>
      </c>
      <c r="IK8" s="94" t="s">
        <v>3522</v>
      </c>
      <c r="IL8" s="1" t="str">
        <f t="shared" si="86"/>
        <v>FALSE</v>
      </c>
      <c r="IM8" s="1" t="b">
        <f t="shared" si="87"/>
        <v>0</v>
      </c>
      <c r="IO8" s="1" t="str">
        <f t="shared" si="26"/>
        <v/>
      </c>
      <c r="IQ8" s="94" t="s">
        <v>3522</v>
      </c>
      <c r="IR8" s="1" t="str">
        <f t="shared" si="88"/>
        <v>FALSE</v>
      </c>
      <c r="IS8" s="1" t="b">
        <f t="shared" si="89"/>
        <v>0</v>
      </c>
      <c r="IU8" s="1" t="str">
        <f t="shared" si="27"/>
        <v/>
      </c>
      <c r="IW8" s="94" t="s">
        <v>3522</v>
      </c>
      <c r="IX8" s="1" t="str">
        <f t="shared" si="90"/>
        <v>FALSE</v>
      </c>
      <c r="IY8" s="1" t="b">
        <f t="shared" si="91"/>
        <v>0</v>
      </c>
      <c r="JA8" s="1" t="str">
        <f t="shared" si="28"/>
        <v/>
      </c>
      <c r="JD8" s="94" t="s">
        <v>3522</v>
      </c>
      <c r="JE8" s="1" t="str">
        <f t="shared" si="92"/>
        <v>FALSE</v>
      </c>
      <c r="JF8" s="1" t="b">
        <f t="shared" si="93"/>
        <v>0</v>
      </c>
      <c r="JI8" s="1" t="str">
        <f t="shared" si="29"/>
        <v/>
      </c>
      <c r="JK8" s="94" t="s">
        <v>3522</v>
      </c>
      <c r="JL8" s="1" t="str">
        <f t="shared" si="94"/>
        <v>FALSE</v>
      </c>
      <c r="JM8" s="1" t="b">
        <f t="shared" si="95"/>
        <v>0</v>
      </c>
      <c r="JO8" s="1" t="str">
        <f t="shared" si="30"/>
        <v/>
      </c>
      <c r="JQ8" s="94" t="s">
        <v>3522</v>
      </c>
      <c r="JR8" s="1" t="str">
        <f t="shared" si="96"/>
        <v>FALSE</v>
      </c>
      <c r="JS8" s="1" t="b">
        <f t="shared" si="97"/>
        <v>0</v>
      </c>
      <c r="JU8" s="1" t="str">
        <f t="shared" si="31"/>
        <v/>
      </c>
      <c r="JW8" s="94" t="s">
        <v>3522</v>
      </c>
      <c r="JX8" s="1" t="str">
        <f t="shared" si="98"/>
        <v>FALSE</v>
      </c>
      <c r="JY8" s="1" t="b">
        <f t="shared" si="99"/>
        <v>0</v>
      </c>
      <c r="KA8" s="1" t="str">
        <f t="shared" si="32"/>
        <v/>
      </c>
      <c r="KC8" s="94" t="s">
        <v>3522</v>
      </c>
      <c r="KD8" s="1" t="str">
        <f t="shared" si="100"/>
        <v>FALSE</v>
      </c>
      <c r="KE8" s="1" t="b">
        <f t="shared" si="101"/>
        <v>0</v>
      </c>
      <c r="KG8" s="1" t="str">
        <f t="shared" si="33"/>
        <v/>
      </c>
      <c r="KI8" s="94" t="s">
        <v>3522</v>
      </c>
      <c r="KJ8" s="1" t="str">
        <f t="shared" si="102"/>
        <v>FALSE</v>
      </c>
      <c r="KK8" s="1" t="b">
        <f t="shared" si="103"/>
        <v>0</v>
      </c>
      <c r="KM8" s="1" t="str">
        <f t="shared" si="34"/>
        <v/>
      </c>
      <c r="KO8" s="94" t="s">
        <v>3522</v>
      </c>
      <c r="KP8" s="1" t="str">
        <f t="shared" si="104"/>
        <v>FALSE</v>
      </c>
      <c r="KQ8" s="1" t="b">
        <f t="shared" si="105"/>
        <v>0</v>
      </c>
      <c r="KS8" s="1" t="str">
        <f t="shared" si="35"/>
        <v/>
      </c>
      <c r="KU8" s="94" t="s">
        <v>3522</v>
      </c>
      <c r="KV8" s="1" t="str">
        <f t="shared" si="106"/>
        <v>FALSE</v>
      </c>
      <c r="KW8" s="1" t="b">
        <f t="shared" si="107"/>
        <v>0</v>
      </c>
    </row>
    <row r="9" spans="1:310" ht="24" customHeight="1" x14ac:dyDescent="0.3">
      <c r="A9" s="6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190" t="s">
        <v>4102</v>
      </c>
      <c r="AI9" s="190"/>
      <c r="AJ9" s="190"/>
      <c r="AK9" s="190"/>
      <c r="AL9" s="190"/>
      <c r="AM9" s="190"/>
      <c r="AN9" s="190"/>
      <c r="AO9" s="190"/>
      <c r="AP9" s="190"/>
      <c r="AQ9" s="191"/>
      <c r="AV9" s="68" t="s">
        <v>2054</v>
      </c>
      <c r="AW9" s="68"/>
      <c r="AX9" s="85" t="s">
        <v>2054</v>
      </c>
      <c r="AY9" s="86">
        <v>280</v>
      </c>
      <c r="AZ9" s="85" t="s">
        <v>2695</v>
      </c>
      <c r="BA9" s="85" t="s">
        <v>3011</v>
      </c>
      <c r="BB9" s="85" t="s">
        <v>2103</v>
      </c>
      <c r="BC9" s="85" t="s">
        <v>3012</v>
      </c>
      <c r="BD9" s="97" t="s">
        <v>2281</v>
      </c>
      <c r="BE9" s="85" t="s">
        <v>2557</v>
      </c>
      <c r="BG9" s="97" t="s">
        <v>2712</v>
      </c>
      <c r="BJ9" s="86">
        <v>330</v>
      </c>
      <c r="BK9" s="89" t="s">
        <v>2695</v>
      </c>
      <c r="BP9" s="86">
        <v>280</v>
      </c>
      <c r="BQ9" s="89" t="s">
        <v>2695</v>
      </c>
      <c r="BW9" s="1" t="str">
        <f>CONCATENATE(BD9,JOHNSTONCITY)</f>
        <v>JOHNSTON CITYTAR SPRINGS</v>
      </c>
      <c r="BX9" s="1" t="str">
        <f t="shared" si="0"/>
        <v/>
      </c>
      <c r="CA9" s="94" t="s">
        <v>3523</v>
      </c>
      <c r="CB9" s="1" t="str">
        <f t="shared" si="36"/>
        <v>FALSE</v>
      </c>
      <c r="CC9" s="1" t="b">
        <f t="shared" si="37"/>
        <v>0</v>
      </c>
      <c r="CF9" s="1" t="str">
        <f t="shared" si="1"/>
        <v/>
      </c>
      <c r="CH9" s="94" t="s">
        <v>3523</v>
      </c>
      <c r="CI9" s="1" t="str">
        <f t="shared" si="38"/>
        <v>FALSE</v>
      </c>
      <c r="CJ9" s="1" t="b">
        <f t="shared" si="39"/>
        <v>0</v>
      </c>
      <c r="CL9" s="1" t="str">
        <f t="shared" si="2"/>
        <v/>
      </c>
      <c r="CN9" s="94" t="s">
        <v>3523</v>
      </c>
      <c r="CO9" s="1" t="str">
        <f t="shared" si="40"/>
        <v>FALSE</v>
      </c>
      <c r="CP9" s="1" t="b">
        <f t="shared" si="41"/>
        <v>0</v>
      </c>
      <c r="CR9" s="1" t="str">
        <f t="shared" si="3"/>
        <v/>
      </c>
      <c r="CT9" s="94" t="s">
        <v>3523</v>
      </c>
      <c r="CU9" s="1" t="str">
        <f t="shared" si="42"/>
        <v>FALSE</v>
      </c>
      <c r="CV9" s="1" t="b">
        <f t="shared" si="43"/>
        <v>0</v>
      </c>
      <c r="CX9" s="1" t="str">
        <f t="shared" si="4"/>
        <v/>
      </c>
      <c r="CZ9" s="94" t="s">
        <v>3523</v>
      </c>
      <c r="DA9" s="1" t="str">
        <f t="shared" si="44"/>
        <v>FALSE</v>
      </c>
      <c r="DB9" s="1" t="b">
        <f t="shared" si="45"/>
        <v>0</v>
      </c>
      <c r="DD9" s="1" t="str">
        <f t="shared" si="5"/>
        <v/>
      </c>
      <c r="DF9" s="94" t="s">
        <v>3523</v>
      </c>
      <c r="DG9" s="1" t="str">
        <f t="shared" si="46"/>
        <v>FALSE</v>
      </c>
      <c r="DH9" s="1" t="b">
        <f t="shared" si="47"/>
        <v>0</v>
      </c>
      <c r="DJ9" s="1" t="str">
        <f t="shared" si="6"/>
        <v/>
      </c>
      <c r="DL9" s="94" t="s">
        <v>3523</v>
      </c>
      <c r="DM9" s="1" t="str">
        <f t="shared" si="48"/>
        <v>FALSE</v>
      </c>
      <c r="DN9" s="1" t="b">
        <f t="shared" si="49"/>
        <v>0</v>
      </c>
      <c r="DP9" s="1" t="str">
        <f t="shared" si="7"/>
        <v/>
      </c>
      <c r="DR9" s="94" t="s">
        <v>3523</v>
      </c>
      <c r="DS9" s="1" t="str">
        <f t="shared" si="50"/>
        <v>FALSE</v>
      </c>
      <c r="DT9" s="1" t="b">
        <f t="shared" si="51"/>
        <v>0</v>
      </c>
      <c r="DV9" s="1" t="str">
        <f t="shared" si="8"/>
        <v/>
      </c>
      <c r="DY9" s="94" t="s">
        <v>3523</v>
      </c>
      <c r="DZ9" s="1" t="str">
        <f t="shared" si="52"/>
        <v>FALSE</v>
      </c>
      <c r="EA9" s="1" t="b">
        <f t="shared" si="53"/>
        <v>0</v>
      </c>
      <c r="ED9" s="1" t="str">
        <f t="shared" si="9"/>
        <v/>
      </c>
      <c r="EF9" s="94" t="s">
        <v>3523</v>
      </c>
      <c r="EG9" s="1" t="str">
        <f t="shared" si="54"/>
        <v>FALSE</v>
      </c>
      <c r="EH9" s="1" t="b">
        <f t="shared" si="55"/>
        <v>0</v>
      </c>
      <c r="EJ9" s="1" t="str">
        <f t="shared" si="10"/>
        <v/>
      </c>
      <c r="EL9" s="94" t="s">
        <v>3523</v>
      </c>
      <c r="EM9" s="1" t="str">
        <f t="shared" si="56"/>
        <v>FALSE</v>
      </c>
      <c r="EN9" s="1" t="b">
        <f t="shared" si="57"/>
        <v>0</v>
      </c>
      <c r="EP9" s="1" t="str">
        <f t="shared" si="11"/>
        <v/>
      </c>
      <c r="ER9" s="94" t="s">
        <v>3523</v>
      </c>
      <c r="ES9" s="1" t="str">
        <f t="shared" si="58"/>
        <v>FALSE</v>
      </c>
      <c r="ET9" s="1" t="b">
        <f t="shared" si="59"/>
        <v>0</v>
      </c>
      <c r="EV9" s="1" t="str">
        <f t="shared" si="12"/>
        <v/>
      </c>
      <c r="EX9" s="94" t="s">
        <v>3523</v>
      </c>
      <c r="EY9" s="1" t="str">
        <f t="shared" si="60"/>
        <v>FALSE</v>
      </c>
      <c r="EZ9" s="1" t="b">
        <f t="shared" si="61"/>
        <v>0</v>
      </c>
      <c r="FB9" s="1" t="str">
        <f t="shared" si="13"/>
        <v/>
      </c>
      <c r="FD9" s="94" t="s">
        <v>3523</v>
      </c>
      <c r="FE9" s="1" t="str">
        <f t="shared" si="62"/>
        <v>FALSE</v>
      </c>
      <c r="FF9" s="1" t="b">
        <f t="shared" si="63"/>
        <v>0</v>
      </c>
      <c r="FH9" s="1" t="str">
        <f t="shared" si="14"/>
        <v/>
      </c>
      <c r="FJ9" s="94" t="s">
        <v>3523</v>
      </c>
      <c r="FK9" s="1" t="str">
        <f t="shared" si="64"/>
        <v>FALSE</v>
      </c>
      <c r="FL9" s="1" t="b">
        <f t="shared" si="65"/>
        <v>0</v>
      </c>
      <c r="FN9" s="1" t="str">
        <f t="shared" si="15"/>
        <v/>
      </c>
      <c r="FP9" s="94" t="s">
        <v>3523</v>
      </c>
      <c r="FQ9" s="1" t="str">
        <f t="shared" si="66"/>
        <v>FALSE</v>
      </c>
      <c r="FR9" s="1" t="b">
        <f t="shared" si="67"/>
        <v>0</v>
      </c>
      <c r="FU9" s="1" t="str">
        <f t="shared" si="16"/>
        <v/>
      </c>
      <c r="FW9" s="94" t="s">
        <v>3523</v>
      </c>
      <c r="FX9" s="1" t="str">
        <f t="shared" si="68"/>
        <v>FALSE</v>
      </c>
      <c r="FY9" s="1" t="b">
        <f t="shared" si="69"/>
        <v>0</v>
      </c>
      <c r="GA9" s="1" t="str">
        <f t="shared" si="17"/>
        <v/>
      </c>
      <c r="GC9" s="94" t="s">
        <v>3523</v>
      </c>
      <c r="GD9" s="1" t="str">
        <f t="shared" si="70"/>
        <v>FALSE</v>
      </c>
      <c r="GE9" s="1" t="b">
        <f t="shared" si="71"/>
        <v>0</v>
      </c>
      <c r="GG9" s="1" t="str">
        <f t="shared" si="18"/>
        <v/>
      </c>
      <c r="GI9" s="94" t="s">
        <v>3523</v>
      </c>
      <c r="GJ9" s="1" t="str">
        <f t="shared" si="72"/>
        <v>FALSE</v>
      </c>
      <c r="GK9" s="1" t="b">
        <f t="shared" si="73"/>
        <v>0</v>
      </c>
      <c r="GM9" s="1" t="str">
        <f t="shared" si="19"/>
        <v/>
      </c>
      <c r="GO9" s="94" t="s">
        <v>3523</v>
      </c>
      <c r="GP9" s="1" t="str">
        <f t="shared" si="74"/>
        <v>FALSE</v>
      </c>
      <c r="GQ9" s="1" t="b">
        <f t="shared" si="75"/>
        <v>0</v>
      </c>
      <c r="GS9" s="98" t="s">
        <v>2712</v>
      </c>
      <c r="GT9" s="98" t="s">
        <v>2712</v>
      </c>
      <c r="GU9" s="98" t="s">
        <v>2123</v>
      </c>
      <c r="GV9" s="98" t="s">
        <v>2123</v>
      </c>
      <c r="GW9" s="100" t="s">
        <v>4008</v>
      </c>
      <c r="GX9" s="100" t="s">
        <v>3470</v>
      </c>
      <c r="HC9" s="1" t="str">
        <f t="shared" si="20"/>
        <v/>
      </c>
      <c r="HF9" s="94" t="s">
        <v>3523</v>
      </c>
      <c r="HG9" s="1" t="str">
        <f t="shared" si="76"/>
        <v>FALSE</v>
      </c>
      <c r="HH9" s="1" t="b">
        <f t="shared" si="77"/>
        <v>0</v>
      </c>
      <c r="HK9" s="1" t="str">
        <f t="shared" si="21"/>
        <v/>
      </c>
      <c r="HM9" s="94" t="s">
        <v>3523</v>
      </c>
      <c r="HN9" s="1" t="str">
        <f t="shared" si="78"/>
        <v>FALSE</v>
      </c>
      <c r="HO9" s="1" t="b">
        <f t="shared" si="79"/>
        <v>0</v>
      </c>
      <c r="HQ9" s="1" t="str">
        <f t="shared" si="22"/>
        <v/>
      </c>
      <c r="HS9" s="94" t="s">
        <v>3523</v>
      </c>
      <c r="HT9" s="1" t="str">
        <f t="shared" si="80"/>
        <v>FALSE</v>
      </c>
      <c r="HU9" s="1" t="b">
        <f t="shared" si="81"/>
        <v>0</v>
      </c>
      <c r="HW9" s="1" t="str">
        <f t="shared" si="23"/>
        <v/>
      </c>
      <c r="HY9" s="94" t="s">
        <v>3523</v>
      </c>
      <c r="HZ9" s="1" t="str">
        <f t="shared" si="82"/>
        <v>FALSE</v>
      </c>
      <c r="IA9" s="1" t="b">
        <f t="shared" si="83"/>
        <v>0</v>
      </c>
      <c r="IC9" s="1" t="str">
        <f t="shared" si="24"/>
        <v/>
      </c>
      <c r="IE9" s="94" t="s">
        <v>3523</v>
      </c>
      <c r="IF9" s="1" t="str">
        <f t="shared" si="84"/>
        <v>FALSE</v>
      </c>
      <c r="IG9" s="1" t="b">
        <f t="shared" si="85"/>
        <v>0</v>
      </c>
      <c r="II9" s="1" t="str">
        <f t="shared" si="25"/>
        <v/>
      </c>
      <c r="IK9" s="94" t="s">
        <v>3523</v>
      </c>
      <c r="IL9" s="1" t="str">
        <f t="shared" si="86"/>
        <v>FALSE</v>
      </c>
      <c r="IM9" s="1" t="b">
        <f t="shared" si="87"/>
        <v>0</v>
      </c>
      <c r="IO9" s="1" t="str">
        <f t="shared" si="26"/>
        <v/>
      </c>
      <c r="IQ9" s="94" t="s">
        <v>3523</v>
      </c>
      <c r="IR9" s="1" t="str">
        <f t="shared" si="88"/>
        <v>FALSE</v>
      </c>
      <c r="IS9" s="1" t="b">
        <f t="shared" si="89"/>
        <v>0</v>
      </c>
      <c r="IU9" s="1" t="str">
        <f t="shared" si="27"/>
        <v/>
      </c>
      <c r="IW9" s="94" t="s">
        <v>3523</v>
      </c>
      <c r="IX9" s="1" t="str">
        <f t="shared" si="90"/>
        <v>FALSE</v>
      </c>
      <c r="IY9" s="1" t="b">
        <f t="shared" si="91"/>
        <v>0</v>
      </c>
      <c r="JA9" s="1" t="str">
        <f t="shared" si="28"/>
        <v/>
      </c>
      <c r="JD9" s="94" t="s">
        <v>3523</v>
      </c>
      <c r="JE9" s="1" t="str">
        <f t="shared" si="92"/>
        <v>FALSE</v>
      </c>
      <c r="JF9" s="1" t="b">
        <f t="shared" si="93"/>
        <v>0</v>
      </c>
      <c r="JI9" s="1" t="str">
        <f t="shared" si="29"/>
        <v/>
      </c>
      <c r="JK9" s="94" t="s">
        <v>3523</v>
      </c>
      <c r="JL9" s="1" t="str">
        <f t="shared" si="94"/>
        <v>FALSE</v>
      </c>
      <c r="JM9" s="1" t="b">
        <f t="shared" si="95"/>
        <v>0</v>
      </c>
      <c r="JO9" s="1" t="str">
        <f t="shared" si="30"/>
        <v/>
      </c>
      <c r="JQ9" s="94" t="s">
        <v>3523</v>
      </c>
      <c r="JR9" s="1" t="str">
        <f t="shared" si="96"/>
        <v>FALSE</v>
      </c>
      <c r="JS9" s="1" t="b">
        <f t="shared" si="97"/>
        <v>0</v>
      </c>
      <c r="JU9" s="1" t="str">
        <f t="shared" si="31"/>
        <v/>
      </c>
      <c r="JW9" s="94" t="s">
        <v>3523</v>
      </c>
      <c r="JX9" s="1" t="str">
        <f t="shared" si="98"/>
        <v>FALSE</v>
      </c>
      <c r="JY9" s="1" t="b">
        <f t="shared" si="99"/>
        <v>0</v>
      </c>
      <c r="KA9" s="1" t="str">
        <f t="shared" si="32"/>
        <v/>
      </c>
      <c r="KC9" s="94" t="s">
        <v>3523</v>
      </c>
      <c r="KD9" s="1" t="str">
        <f t="shared" si="100"/>
        <v>FALSE</v>
      </c>
      <c r="KE9" s="1" t="b">
        <f t="shared" si="101"/>
        <v>0</v>
      </c>
      <c r="KG9" s="1" t="str">
        <f t="shared" si="33"/>
        <v/>
      </c>
      <c r="KI9" s="94" t="s">
        <v>3523</v>
      </c>
      <c r="KJ9" s="1" t="str">
        <f t="shared" si="102"/>
        <v>FALSE</v>
      </c>
      <c r="KK9" s="1" t="b">
        <f t="shared" si="103"/>
        <v>0</v>
      </c>
      <c r="KM9" s="1" t="str">
        <f t="shared" si="34"/>
        <v/>
      </c>
      <c r="KO9" s="94" t="s">
        <v>3523</v>
      </c>
      <c r="KP9" s="1" t="str">
        <f t="shared" si="104"/>
        <v>FALSE</v>
      </c>
      <c r="KQ9" s="1" t="b">
        <f t="shared" si="105"/>
        <v>0</v>
      </c>
      <c r="KS9" s="1" t="str">
        <f t="shared" si="35"/>
        <v/>
      </c>
      <c r="KU9" s="94" t="s">
        <v>3523</v>
      </c>
      <c r="KV9" s="1" t="str">
        <f t="shared" si="106"/>
        <v>FALSE</v>
      </c>
      <c r="KW9" s="1" t="b">
        <f t="shared" si="107"/>
        <v>0</v>
      </c>
    </row>
    <row r="10" spans="1:310" ht="24" customHeight="1" x14ac:dyDescent="0.3">
      <c r="A10" s="182" t="s">
        <v>2035</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4"/>
      <c r="AV10" s="68" t="s">
        <v>2055</v>
      </c>
      <c r="AX10" s="85" t="s">
        <v>2054</v>
      </c>
      <c r="AY10" s="86">
        <v>280</v>
      </c>
      <c r="AZ10" s="85" t="s">
        <v>2695</v>
      </c>
      <c r="BA10" s="85" t="s">
        <v>3068</v>
      </c>
      <c r="BB10" s="85" t="s">
        <v>2101</v>
      </c>
      <c r="BC10" s="85" t="s">
        <v>2881</v>
      </c>
      <c r="BD10" s="97" t="s">
        <v>4061</v>
      </c>
      <c r="BE10" s="70" t="s">
        <v>2589</v>
      </c>
      <c r="BG10" s="97" t="s">
        <v>4069</v>
      </c>
      <c r="BJ10" s="86">
        <v>353</v>
      </c>
      <c r="BK10" s="89" t="s">
        <v>2695</v>
      </c>
      <c r="BP10" s="86">
        <v>280</v>
      </c>
      <c r="BQ10" s="89" t="s">
        <v>2695</v>
      </c>
      <c r="BW10" s="1" t="str">
        <f>CONCATENATE(BD10,LINCOLNSTORAGEFIELD)</f>
        <v>LINCOLN STORAGE FIELDLINCOLN</v>
      </c>
      <c r="BX10" s="1" t="str">
        <f t="shared" si="0"/>
        <v/>
      </c>
      <c r="CA10" s="94" t="s">
        <v>3524</v>
      </c>
      <c r="CB10" s="1" t="str">
        <f t="shared" si="36"/>
        <v>FALSE</v>
      </c>
      <c r="CC10" s="1" t="b">
        <f t="shared" si="37"/>
        <v>0</v>
      </c>
      <c r="CF10" s="1" t="str">
        <f t="shared" si="1"/>
        <v/>
      </c>
      <c r="CH10" s="94" t="s">
        <v>3524</v>
      </c>
      <c r="CI10" s="1" t="str">
        <f t="shared" si="38"/>
        <v>FALSE</v>
      </c>
      <c r="CJ10" s="1" t="b">
        <f t="shared" si="39"/>
        <v>0</v>
      </c>
      <c r="CL10" s="1" t="str">
        <f t="shared" si="2"/>
        <v/>
      </c>
      <c r="CN10" s="94" t="s">
        <v>3524</v>
      </c>
      <c r="CO10" s="1" t="str">
        <f t="shared" si="40"/>
        <v>FALSE</v>
      </c>
      <c r="CP10" s="1" t="b">
        <f t="shared" si="41"/>
        <v>0</v>
      </c>
      <c r="CR10" s="1" t="str">
        <f t="shared" si="3"/>
        <v/>
      </c>
      <c r="CT10" s="94" t="s">
        <v>3524</v>
      </c>
      <c r="CU10" s="1" t="str">
        <f t="shared" si="42"/>
        <v>FALSE</v>
      </c>
      <c r="CV10" s="1" t="b">
        <f t="shared" si="43"/>
        <v>0</v>
      </c>
      <c r="CX10" s="1" t="str">
        <f t="shared" si="4"/>
        <v/>
      </c>
      <c r="CZ10" s="94" t="s">
        <v>3524</v>
      </c>
      <c r="DA10" s="1" t="str">
        <f t="shared" si="44"/>
        <v>FALSE</v>
      </c>
      <c r="DB10" s="1" t="b">
        <f t="shared" si="45"/>
        <v>0</v>
      </c>
      <c r="DD10" s="1" t="str">
        <f t="shared" si="5"/>
        <v/>
      </c>
      <c r="DF10" s="94" t="s">
        <v>3524</v>
      </c>
      <c r="DG10" s="1" t="str">
        <f t="shared" si="46"/>
        <v>FALSE</v>
      </c>
      <c r="DH10" s="1" t="b">
        <f t="shared" si="47"/>
        <v>0</v>
      </c>
      <c r="DJ10" s="1" t="str">
        <f t="shared" si="6"/>
        <v/>
      </c>
      <c r="DL10" s="94" t="s">
        <v>3524</v>
      </c>
      <c r="DM10" s="1" t="str">
        <f t="shared" si="48"/>
        <v>FALSE</v>
      </c>
      <c r="DN10" s="1" t="b">
        <f t="shared" si="49"/>
        <v>0</v>
      </c>
      <c r="DP10" s="1" t="str">
        <f t="shared" si="7"/>
        <v/>
      </c>
      <c r="DR10" s="94" t="s">
        <v>3524</v>
      </c>
      <c r="DS10" s="1" t="str">
        <f t="shared" si="50"/>
        <v>FALSE</v>
      </c>
      <c r="DT10" s="1" t="b">
        <f t="shared" si="51"/>
        <v>0</v>
      </c>
      <c r="DV10" s="1" t="str">
        <f t="shared" si="8"/>
        <v/>
      </c>
      <c r="DY10" s="94" t="s">
        <v>3524</v>
      </c>
      <c r="DZ10" s="1" t="str">
        <f t="shared" si="52"/>
        <v>FALSE</v>
      </c>
      <c r="EA10" s="1" t="b">
        <f t="shared" si="53"/>
        <v>0</v>
      </c>
      <c r="ED10" s="1" t="str">
        <f t="shared" si="9"/>
        <v/>
      </c>
      <c r="EF10" s="94" t="s">
        <v>3524</v>
      </c>
      <c r="EG10" s="1" t="str">
        <f t="shared" si="54"/>
        <v>FALSE</v>
      </c>
      <c r="EH10" s="1" t="b">
        <f t="shared" si="55"/>
        <v>0</v>
      </c>
      <c r="EJ10" s="1" t="str">
        <f t="shared" si="10"/>
        <v/>
      </c>
      <c r="EL10" s="94" t="s">
        <v>3524</v>
      </c>
      <c r="EM10" s="1" t="str">
        <f t="shared" si="56"/>
        <v>FALSE</v>
      </c>
      <c r="EN10" s="1" t="b">
        <f t="shared" si="57"/>
        <v>0</v>
      </c>
      <c r="EP10" s="1" t="str">
        <f t="shared" si="11"/>
        <v/>
      </c>
      <c r="ER10" s="94" t="s">
        <v>3524</v>
      </c>
      <c r="ES10" s="1" t="str">
        <f t="shared" si="58"/>
        <v>FALSE</v>
      </c>
      <c r="ET10" s="1" t="b">
        <f t="shared" si="59"/>
        <v>0</v>
      </c>
      <c r="EV10" s="1" t="str">
        <f t="shared" si="12"/>
        <v/>
      </c>
      <c r="EX10" s="94" t="s">
        <v>3524</v>
      </c>
      <c r="EY10" s="1" t="str">
        <f t="shared" si="60"/>
        <v>FALSE</v>
      </c>
      <c r="EZ10" s="1" t="b">
        <f t="shared" si="61"/>
        <v>0</v>
      </c>
      <c r="FB10" s="1" t="str">
        <f t="shared" si="13"/>
        <v/>
      </c>
      <c r="FD10" s="94" t="s">
        <v>3524</v>
      </c>
      <c r="FE10" s="1" t="str">
        <f t="shared" si="62"/>
        <v>FALSE</v>
      </c>
      <c r="FF10" s="1" t="b">
        <f t="shared" si="63"/>
        <v>0</v>
      </c>
      <c r="FH10" s="1" t="str">
        <f t="shared" si="14"/>
        <v/>
      </c>
      <c r="FJ10" s="94" t="s">
        <v>3524</v>
      </c>
      <c r="FK10" s="1" t="str">
        <f t="shared" si="64"/>
        <v>FALSE</v>
      </c>
      <c r="FL10" s="1" t="b">
        <f t="shared" si="65"/>
        <v>0</v>
      </c>
      <c r="FN10" s="1" t="str">
        <f t="shared" si="15"/>
        <v/>
      </c>
      <c r="FP10" s="94" t="s">
        <v>3524</v>
      </c>
      <c r="FQ10" s="1" t="str">
        <f t="shared" si="66"/>
        <v>FALSE</v>
      </c>
      <c r="FR10" s="1" t="b">
        <f t="shared" si="67"/>
        <v>0</v>
      </c>
      <c r="FU10" s="1" t="str">
        <f t="shared" si="16"/>
        <v/>
      </c>
      <c r="FW10" s="94" t="s">
        <v>3524</v>
      </c>
      <c r="FX10" s="1" t="str">
        <f t="shared" si="68"/>
        <v>FALSE</v>
      </c>
      <c r="FY10" s="1" t="b">
        <f t="shared" si="69"/>
        <v>0</v>
      </c>
      <c r="GA10" s="1" t="str">
        <f t="shared" si="17"/>
        <v/>
      </c>
      <c r="GC10" s="94" t="s">
        <v>3524</v>
      </c>
      <c r="GD10" s="1" t="str">
        <f t="shared" si="70"/>
        <v>FALSE</v>
      </c>
      <c r="GE10" s="1" t="b">
        <f t="shared" si="71"/>
        <v>0</v>
      </c>
      <c r="GG10" s="1" t="str">
        <f t="shared" si="18"/>
        <v/>
      </c>
      <c r="GI10" s="94" t="s">
        <v>3524</v>
      </c>
      <c r="GJ10" s="1" t="str">
        <f t="shared" si="72"/>
        <v>FALSE</v>
      </c>
      <c r="GK10" s="1" t="b">
        <f t="shared" si="73"/>
        <v>0</v>
      </c>
      <c r="GM10" s="1" t="str">
        <f t="shared" si="19"/>
        <v/>
      </c>
      <c r="GO10" s="94" t="s">
        <v>3524</v>
      </c>
      <c r="GP10" s="1" t="str">
        <f t="shared" si="74"/>
        <v>FALSE</v>
      </c>
      <c r="GQ10" s="1" t="b">
        <f t="shared" si="75"/>
        <v>0</v>
      </c>
      <c r="GS10" s="98" t="s">
        <v>2738</v>
      </c>
      <c r="GT10" s="98" t="s">
        <v>2738</v>
      </c>
      <c r="GU10" s="98" t="s">
        <v>2124</v>
      </c>
      <c r="GV10" s="99" t="s">
        <v>2124</v>
      </c>
      <c r="GW10" s="98" t="s">
        <v>2575</v>
      </c>
      <c r="GX10" s="98" t="s">
        <v>2575</v>
      </c>
      <c r="HC10" s="1" t="str">
        <f t="shared" si="20"/>
        <v/>
      </c>
      <c r="HF10" s="94" t="s">
        <v>3524</v>
      </c>
      <c r="HG10" s="1" t="str">
        <f t="shared" si="76"/>
        <v>FALSE</v>
      </c>
      <c r="HH10" s="1" t="b">
        <f t="shared" si="77"/>
        <v>0</v>
      </c>
      <c r="HK10" s="1" t="str">
        <f t="shared" si="21"/>
        <v/>
      </c>
      <c r="HM10" s="94" t="s">
        <v>3524</v>
      </c>
      <c r="HN10" s="1" t="str">
        <f t="shared" si="78"/>
        <v>FALSE</v>
      </c>
      <c r="HO10" s="1" t="b">
        <f t="shared" si="79"/>
        <v>0</v>
      </c>
      <c r="HQ10" s="1" t="str">
        <f t="shared" si="22"/>
        <v/>
      </c>
      <c r="HS10" s="94" t="s">
        <v>3524</v>
      </c>
      <c r="HT10" s="1" t="str">
        <f t="shared" si="80"/>
        <v>FALSE</v>
      </c>
      <c r="HU10" s="1" t="b">
        <f t="shared" si="81"/>
        <v>0</v>
      </c>
      <c r="HW10" s="1" t="str">
        <f t="shared" si="23"/>
        <v/>
      </c>
      <c r="HY10" s="94" t="s">
        <v>3524</v>
      </c>
      <c r="HZ10" s="1" t="str">
        <f t="shared" si="82"/>
        <v>FALSE</v>
      </c>
      <c r="IA10" s="1" t="b">
        <f t="shared" si="83"/>
        <v>0</v>
      </c>
      <c r="IC10" s="1" t="str">
        <f t="shared" si="24"/>
        <v/>
      </c>
      <c r="IE10" s="94" t="s">
        <v>3524</v>
      </c>
      <c r="IF10" s="1" t="str">
        <f t="shared" si="84"/>
        <v>FALSE</v>
      </c>
      <c r="IG10" s="1" t="b">
        <f t="shared" si="85"/>
        <v>0</v>
      </c>
      <c r="II10" s="1" t="str">
        <f t="shared" si="25"/>
        <v/>
      </c>
      <c r="IK10" s="94" t="s">
        <v>3524</v>
      </c>
      <c r="IL10" s="1" t="str">
        <f t="shared" si="86"/>
        <v>FALSE</v>
      </c>
      <c r="IM10" s="1" t="b">
        <f t="shared" si="87"/>
        <v>0</v>
      </c>
      <c r="IO10" s="1" t="str">
        <f t="shared" si="26"/>
        <v/>
      </c>
      <c r="IQ10" s="94" t="s">
        <v>3524</v>
      </c>
      <c r="IR10" s="1" t="str">
        <f t="shared" si="88"/>
        <v>FALSE</v>
      </c>
      <c r="IS10" s="1" t="b">
        <f t="shared" si="89"/>
        <v>0</v>
      </c>
      <c r="IU10" s="1" t="str">
        <f t="shared" si="27"/>
        <v/>
      </c>
      <c r="IW10" s="94" t="s">
        <v>3524</v>
      </c>
      <c r="IX10" s="1" t="str">
        <f t="shared" si="90"/>
        <v>FALSE</v>
      </c>
      <c r="IY10" s="1" t="b">
        <f t="shared" si="91"/>
        <v>0</v>
      </c>
      <c r="JA10" s="1" t="str">
        <f t="shared" si="28"/>
        <v/>
      </c>
      <c r="JD10" s="94" t="s">
        <v>3524</v>
      </c>
      <c r="JE10" s="1" t="str">
        <f t="shared" si="92"/>
        <v>FALSE</v>
      </c>
      <c r="JF10" s="1" t="b">
        <f t="shared" si="93"/>
        <v>0</v>
      </c>
      <c r="JI10" s="1" t="str">
        <f t="shared" si="29"/>
        <v/>
      </c>
      <c r="JK10" s="94" t="s">
        <v>3524</v>
      </c>
      <c r="JL10" s="1" t="str">
        <f t="shared" si="94"/>
        <v>FALSE</v>
      </c>
      <c r="JM10" s="1" t="b">
        <f t="shared" si="95"/>
        <v>0</v>
      </c>
      <c r="JO10" s="1" t="str">
        <f t="shared" si="30"/>
        <v/>
      </c>
      <c r="JQ10" s="94" t="s">
        <v>3524</v>
      </c>
      <c r="JR10" s="1" t="str">
        <f t="shared" si="96"/>
        <v>FALSE</v>
      </c>
      <c r="JS10" s="1" t="b">
        <f t="shared" si="97"/>
        <v>0</v>
      </c>
      <c r="JU10" s="1" t="str">
        <f t="shared" si="31"/>
        <v/>
      </c>
      <c r="JW10" s="94" t="s">
        <v>3524</v>
      </c>
      <c r="JX10" s="1" t="str">
        <f t="shared" si="98"/>
        <v>FALSE</v>
      </c>
      <c r="JY10" s="1" t="b">
        <f t="shared" si="99"/>
        <v>0</v>
      </c>
      <c r="KA10" s="1" t="str">
        <f t="shared" si="32"/>
        <v/>
      </c>
      <c r="KC10" s="94" t="s">
        <v>3524</v>
      </c>
      <c r="KD10" s="1" t="str">
        <f t="shared" si="100"/>
        <v>FALSE</v>
      </c>
      <c r="KE10" s="1" t="b">
        <f t="shared" si="101"/>
        <v>0</v>
      </c>
      <c r="KG10" s="1" t="str">
        <f t="shared" si="33"/>
        <v/>
      </c>
      <c r="KI10" s="94" t="s">
        <v>3524</v>
      </c>
      <c r="KJ10" s="1" t="str">
        <f t="shared" si="102"/>
        <v>FALSE</v>
      </c>
      <c r="KK10" s="1" t="b">
        <f t="shared" si="103"/>
        <v>0</v>
      </c>
      <c r="KM10" s="1" t="str">
        <f t="shared" si="34"/>
        <v/>
      </c>
      <c r="KO10" s="94" t="s">
        <v>3524</v>
      </c>
      <c r="KP10" s="1" t="str">
        <f t="shared" si="104"/>
        <v>FALSE</v>
      </c>
      <c r="KQ10" s="1" t="b">
        <f t="shared" si="105"/>
        <v>0</v>
      </c>
      <c r="KS10" s="1" t="str">
        <f t="shared" si="35"/>
        <v/>
      </c>
      <c r="KU10" s="94" t="s">
        <v>3524</v>
      </c>
      <c r="KV10" s="1" t="str">
        <f t="shared" si="106"/>
        <v>FALSE</v>
      </c>
      <c r="KW10" s="1" t="b">
        <f t="shared" si="107"/>
        <v>0</v>
      </c>
    </row>
    <row r="11" spans="1:310" ht="24" customHeight="1" thickBot="1" x14ac:dyDescent="0.35">
      <c r="A11" s="185" t="s">
        <v>2105</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7"/>
      <c r="AX11" s="85" t="s">
        <v>2054</v>
      </c>
      <c r="AY11" s="86">
        <v>280</v>
      </c>
      <c r="AZ11" s="85" t="s">
        <v>2695</v>
      </c>
      <c r="BA11" s="85" t="s">
        <v>3257</v>
      </c>
      <c r="BB11" s="85" t="s">
        <v>2101</v>
      </c>
      <c r="BC11" s="85" t="s">
        <v>3060</v>
      </c>
      <c r="BD11" s="97" t="s">
        <v>2409</v>
      </c>
      <c r="BE11" s="70" t="s">
        <v>2559</v>
      </c>
      <c r="BF11" s="70"/>
      <c r="BG11" s="97" t="s">
        <v>4070</v>
      </c>
      <c r="BJ11" s="86">
        <v>360</v>
      </c>
      <c r="BK11" s="89" t="s">
        <v>2695</v>
      </c>
      <c r="BP11" s="86">
        <v>280</v>
      </c>
      <c r="BQ11" s="89" t="s">
        <v>2695</v>
      </c>
      <c r="BW11" s="1" t="str">
        <f>CONCATENATE(BD11,SCIOTA)</f>
        <v>SCIOTAMT SIMON</v>
      </c>
      <c r="BX11" s="1" t="str">
        <f t="shared" si="0"/>
        <v/>
      </c>
      <c r="CA11" s="94" t="s">
        <v>3525</v>
      </c>
      <c r="CB11" s="1" t="str">
        <f t="shared" si="36"/>
        <v>FALSE</v>
      </c>
      <c r="CC11" s="1" t="b">
        <f t="shared" si="37"/>
        <v>0</v>
      </c>
      <c r="CF11" s="1" t="str">
        <f t="shared" si="1"/>
        <v/>
      </c>
      <c r="CH11" s="94" t="s">
        <v>3525</v>
      </c>
      <c r="CI11" s="1" t="str">
        <f t="shared" si="38"/>
        <v>FALSE</v>
      </c>
      <c r="CJ11" s="1" t="b">
        <f t="shared" si="39"/>
        <v>0</v>
      </c>
      <c r="CL11" s="1" t="str">
        <f t="shared" si="2"/>
        <v/>
      </c>
      <c r="CN11" s="94" t="s">
        <v>3525</v>
      </c>
      <c r="CO11" s="1" t="str">
        <f t="shared" si="40"/>
        <v>FALSE</v>
      </c>
      <c r="CP11" s="1" t="b">
        <f t="shared" si="41"/>
        <v>0</v>
      </c>
      <c r="CR11" s="1" t="str">
        <f t="shared" si="3"/>
        <v/>
      </c>
      <c r="CT11" s="94" t="s">
        <v>3525</v>
      </c>
      <c r="CU11" s="1" t="str">
        <f t="shared" si="42"/>
        <v>FALSE</v>
      </c>
      <c r="CV11" s="1" t="b">
        <f t="shared" si="43"/>
        <v>0</v>
      </c>
      <c r="CX11" s="1" t="str">
        <f t="shared" si="4"/>
        <v/>
      </c>
      <c r="CZ11" s="94" t="s">
        <v>3525</v>
      </c>
      <c r="DA11" s="1" t="str">
        <f t="shared" si="44"/>
        <v>FALSE</v>
      </c>
      <c r="DB11" s="1" t="b">
        <f t="shared" si="45"/>
        <v>0</v>
      </c>
      <c r="DD11" s="1" t="str">
        <f t="shared" si="5"/>
        <v/>
      </c>
      <c r="DF11" s="94" t="s">
        <v>3525</v>
      </c>
      <c r="DG11" s="1" t="str">
        <f t="shared" si="46"/>
        <v>FALSE</v>
      </c>
      <c r="DH11" s="1" t="b">
        <f t="shared" si="47"/>
        <v>0</v>
      </c>
      <c r="DJ11" s="1" t="str">
        <f t="shared" si="6"/>
        <v/>
      </c>
      <c r="DL11" s="94" t="s">
        <v>3525</v>
      </c>
      <c r="DM11" s="1" t="str">
        <f t="shared" si="48"/>
        <v>FALSE</v>
      </c>
      <c r="DN11" s="1" t="b">
        <f t="shared" si="49"/>
        <v>0</v>
      </c>
      <c r="DP11" s="1" t="str">
        <f t="shared" si="7"/>
        <v/>
      </c>
      <c r="DR11" s="94" t="s">
        <v>3525</v>
      </c>
      <c r="DS11" s="1" t="str">
        <f t="shared" si="50"/>
        <v>FALSE</v>
      </c>
      <c r="DT11" s="1" t="b">
        <f t="shared" si="51"/>
        <v>0</v>
      </c>
      <c r="DV11" s="1" t="str">
        <f t="shared" si="8"/>
        <v/>
      </c>
      <c r="DY11" s="94" t="s">
        <v>3525</v>
      </c>
      <c r="DZ11" s="1" t="str">
        <f t="shared" si="52"/>
        <v>FALSE</v>
      </c>
      <c r="EA11" s="1" t="b">
        <f t="shared" si="53"/>
        <v>0</v>
      </c>
      <c r="ED11" s="1" t="str">
        <f t="shared" si="9"/>
        <v/>
      </c>
      <c r="EF11" s="94" t="s">
        <v>3525</v>
      </c>
      <c r="EG11" s="1" t="str">
        <f t="shared" si="54"/>
        <v>FALSE</v>
      </c>
      <c r="EH11" s="1" t="b">
        <f t="shared" si="55"/>
        <v>0</v>
      </c>
      <c r="EJ11" s="1" t="str">
        <f t="shared" si="10"/>
        <v/>
      </c>
      <c r="EL11" s="94" t="s">
        <v>3525</v>
      </c>
      <c r="EM11" s="1" t="str">
        <f t="shared" si="56"/>
        <v>FALSE</v>
      </c>
      <c r="EN11" s="1" t="b">
        <f t="shared" si="57"/>
        <v>0</v>
      </c>
      <c r="EP11" s="1" t="str">
        <f t="shared" si="11"/>
        <v/>
      </c>
      <c r="ER11" s="94" t="s">
        <v>3525</v>
      </c>
      <c r="ES11" s="1" t="str">
        <f t="shared" si="58"/>
        <v>FALSE</v>
      </c>
      <c r="ET11" s="1" t="b">
        <f t="shared" si="59"/>
        <v>0</v>
      </c>
      <c r="EV11" s="1" t="str">
        <f t="shared" si="12"/>
        <v/>
      </c>
      <c r="EX11" s="94" t="s">
        <v>3525</v>
      </c>
      <c r="EY11" s="1" t="str">
        <f t="shared" si="60"/>
        <v>FALSE</v>
      </c>
      <c r="EZ11" s="1" t="b">
        <f t="shared" si="61"/>
        <v>0</v>
      </c>
      <c r="FB11" s="1" t="str">
        <f t="shared" si="13"/>
        <v/>
      </c>
      <c r="FD11" s="94" t="s">
        <v>3525</v>
      </c>
      <c r="FE11" s="1" t="str">
        <f t="shared" si="62"/>
        <v>FALSE</v>
      </c>
      <c r="FF11" s="1" t="b">
        <f t="shared" si="63"/>
        <v>0</v>
      </c>
      <c r="FH11" s="1" t="str">
        <f t="shared" si="14"/>
        <v/>
      </c>
      <c r="FJ11" s="94" t="s">
        <v>3525</v>
      </c>
      <c r="FK11" s="1" t="str">
        <f t="shared" si="64"/>
        <v>FALSE</v>
      </c>
      <c r="FL11" s="1" t="b">
        <f t="shared" si="65"/>
        <v>0</v>
      </c>
      <c r="FN11" s="1" t="str">
        <f t="shared" si="15"/>
        <v/>
      </c>
      <c r="FP11" s="94" t="s">
        <v>3525</v>
      </c>
      <c r="FQ11" s="1" t="str">
        <f t="shared" si="66"/>
        <v>FALSE</v>
      </c>
      <c r="FR11" s="1" t="b">
        <f t="shared" si="67"/>
        <v>0</v>
      </c>
      <c r="FU11" s="1" t="str">
        <f t="shared" si="16"/>
        <v/>
      </c>
      <c r="FW11" s="94" t="s">
        <v>3525</v>
      </c>
      <c r="FX11" s="1" t="str">
        <f t="shared" si="68"/>
        <v>FALSE</v>
      </c>
      <c r="FY11" s="1" t="b">
        <f t="shared" si="69"/>
        <v>0</v>
      </c>
      <c r="GA11" s="1" t="str">
        <f t="shared" si="17"/>
        <v/>
      </c>
      <c r="GC11" s="94" t="s">
        <v>3525</v>
      </c>
      <c r="GD11" s="1" t="str">
        <f t="shared" si="70"/>
        <v>FALSE</v>
      </c>
      <c r="GE11" s="1" t="b">
        <f t="shared" si="71"/>
        <v>0</v>
      </c>
      <c r="GG11" s="1" t="str">
        <f t="shared" si="18"/>
        <v/>
      </c>
      <c r="GI11" s="94" t="s">
        <v>3525</v>
      </c>
      <c r="GJ11" s="1" t="str">
        <f t="shared" si="72"/>
        <v>FALSE</v>
      </c>
      <c r="GK11" s="1" t="b">
        <f t="shared" si="73"/>
        <v>0</v>
      </c>
      <c r="GM11" s="1" t="str">
        <f t="shared" si="19"/>
        <v/>
      </c>
      <c r="GO11" s="94" t="s">
        <v>3525</v>
      </c>
      <c r="GP11" s="1" t="str">
        <f t="shared" si="74"/>
        <v>FALSE</v>
      </c>
      <c r="GQ11" s="1" t="b">
        <f t="shared" si="75"/>
        <v>0</v>
      </c>
      <c r="GS11" s="98" t="s">
        <v>2741</v>
      </c>
      <c r="GT11" s="98" t="s">
        <v>2741</v>
      </c>
      <c r="GU11" s="98" t="s">
        <v>2125</v>
      </c>
      <c r="GV11" s="98" t="s">
        <v>2125</v>
      </c>
      <c r="GW11" s="98" t="s">
        <v>2594</v>
      </c>
      <c r="GX11" s="98" t="s">
        <v>2594</v>
      </c>
      <c r="HC11" s="1" t="str">
        <f t="shared" si="20"/>
        <v/>
      </c>
      <c r="HF11" s="94" t="s">
        <v>3525</v>
      </c>
      <c r="HG11" s="1" t="str">
        <f t="shared" si="76"/>
        <v>FALSE</v>
      </c>
      <c r="HH11" s="1" t="b">
        <f t="shared" si="77"/>
        <v>0</v>
      </c>
      <c r="HK11" s="1" t="str">
        <f t="shared" si="21"/>
        <v/>
      </c>
      <c r="HM11" s="94" t="s">
        <v>3525</v>
      </c>
      <c r="HN11" s="1" t="str">
        <f t="shared" si="78"/>
        <v>FALSE</v>
      </c>
      <c r="HO11" s="1" t="b">
        <f t="shared" si="79"/>
        <v>0</v>
      </c>
      <c r="HQ11" s="1" t="str">
        <f t="shared" si="22"/>
        <v/>
      </c>
      <c r="HS11" s="94" t="s">
        <v>3525</v>
      </c>
      <c r="HT11" s="1" t="str">
        <f t="shared" si="80"/>
        <v>FALSE</v>
      </c>
      <c r="HU11" s="1" t="b">
        <f t="shared" si="81"/>
        <v>0</v>
      </c>
      <c r="HW11" s="1" t="str">
        <f t="shared" si="23"/>
        <v/>
      </c>
      <c r="HY11" s="94" t="s">
        <v>3525</v>
      </c>
      <c r="HZ11" s="1" t="str">
        <f t="shared" si="82"/>
        <v>FALSE</v>
      </c>
      <c r="IA11" s="1" t="b">
        <f t="shared" si="83"/>
        <v>0</v>
      </c>
      <c r="IC11" s="1" t="str">
        <f t="shared" si="24"/>
        <v/>
      </c>
      <c r="IE11" s="94" t="s">
        <v>3525</v>
      </c>
      <c r="IF11" s="1" t="str">
        <f t="shared" si="84"/>
        <v>FALSE</v>
      </c>
      <c r="IG11" s="1" t="b">
        <f t="shared" si="85"/>
        <v>0</v>
      </c>
      <c r="II11" s="1" t="str">
        <f t="shared" si="25"/>
        <v/>
      </c>
      <c r="IK11" s="94" t="s">
        <v>3525</v>
      </c>
      <c r="IL11" s="1" t="str">
        <f t="shared" si="86"/>
        <v>FALSE</v>
      </c>
      <c r="IM11" s="1" t="b">
        <f t="shared" si="87"/>
        <v>0</v>
      </c>
      <c r="IO11" s="1" t="str">
        <f t="shared" si="26"/>
        <v/>
      </c>
      <c r="IQ11" s="94" t="s">
        <v>3525</v>
      </c>
      <c r="IR11" s="1" t="str">
        <f t="shared" si="88"/>
        <v>FALSE</v>
      </c>
      <c r="IS11" s="1" t="b">
        <f t="shared" si="89"/>
        <v>0</v>
      </c>
      <c r="IU11" s="1" t="str">
        <f t="shared" si="27"/>
        <v/>
      </c>
      <c r="IW11" s="94" t="s">
        <v>3525</v>
      </c>
      <c r="IX11" s="1" t="str">
        <f t="shared" si="90"/>
        <v>FALSE</v>
      </c>
      <c r="IY11" s="1" t="b">
        <f t="shared" si="91"/>
        <v>0</v>
      </c>
      <c r="JA11" s="1" t="str">
        <f t="shared" si="28"/>
        <v/>
      </c>
      <c r="JD11" s="94" t="s">
        <v>3525</v>
      </c>
      <c r="JE11" s="1" t="str">
        <f t="shared" si="92"/>
        <v>FALSE</v>
      </c>
      <c r="JF11" s="1" t="b">
        <f t="shared" si="93"/>
        <v>0</v>
      </c>
      <c r="JI11" s="1" t="str">
        <f t="shared" si="29"/>
        <v/>
      </c>
      <c r="JK11" s="94" t="s">
        <v>3525</v>
      </c>
      <c r="JL11" s="1" t="str">
        <f t="shared" si="94"/>
        <v>FALSE</v>
      </c>
      <c r="JM11" s="1" t="b">
        <f t="shared" si="95"/>
        <v>0</v>
      </c>
      <c r="JO11" s="1" t="str">
        <f t="shared" si="30"/>
        <v/>
      </c>
      <c r="JQ11" s="94" t="s">
        <v>3525</v>
      </c>
      <c r="JR11" s="1" t="str">
        <f t="shared" si="96"/>
        <v>FALSE</v>
      </c>
      <c r="JS11" s="1" t="b">
        <f t="shared" si="97"/>
        <v>0</v>
      </c>
      <c r="JU11" s="1" t="str">
        <f t="shared" si="31"/>
        <v/>
      </c>
      <c r="JW11" s="94" t="s">
        <v>3525</v>
      </c>
      <c r="JX11" s="1" t="str">
        <f t="shared" si="98"/>
        <v>FALSE</v>
      </c>
      <c r="JY11" s="1" t="b">
        <f t="shared" si="99"/>
        <v>0</v>
      </c>
      <c r="KA11" s="1" t="str">
        <f t="shared" si="32"/>
        <v/>
      </c>
      <c r="KC11" s="94" t="s">
        <v>3525</v>
      </c>
      <c r="KD11" s="1" t="str">
        <f t="shared" si="100"/>
        <v>FALSE</v>
      </c>
      <c r="KE11" s="1" t="b">
        <f t="shared" si="101"/>
        <v>0</v>
      </c>
      <c r="KG11" s="1" t="str">
        <f t="shared" si="33"/>
        <v/>
      </c>
      <c r="KI11" s="94" t="s">
        <v>3525</v>
      </c>
      <c r="KJ11" s="1" t="str">
        <f t="shared" si="102"/>
        <v>FALSE</v>
      </c>
      <c r="KK11" s="1" t="b">
        <f t="shared" si="103"/>
        <v>0</v>
      </c>
      <c r="KM11" s="1" t="str">
        <f t="shared" si="34"/>
        <v/>
      </c>
      <c r="KO11" s="94" t="s">
        <v>3525</v>
      </c>
      <c r="KP11" s="1" t="str">
        <f t="shared" si="104"/>
        <v>FALSE</v>
      </c>
      <c r="KQ11" s="1" t="b">
        <f t="shared" si="105"/>
        <v>0</v>
      </c>
      <c r="KS11" s="1" t="str">
        <f t="shared" si="35"/>
        <v/>
      </c>
      <c r="KU11" s="94" t="s">
        <v>3525</v>
      </c>
      <c r="KV11" s="1" t="str">
        <f t="shared" si="106"/>
        <v>FALSE</v>
      </c>
      <c r="KW11" s="1" t="b">
        <f t="shared" si="107"/>
        <v>0</v>
      </c>
    </row>
    <row r="12" spans="1:310" ht="24" customHeight="1" thickTop="1" x14ac:dyDescent="0.25">
      <c r="A12" s="195" t="s">
        <v>4105</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7"/>
      <c r="AX12" s="85" t="s">
        <v>2054</v>
      </c>
      <c r="AY12" s="86">
        <v>280</v>
      </c>
      <c r="AZ12" s="85" t="s">
        <v>2695</v>
      </c>
      <c r="BA12" s="85" t="s">
        <v>3261</v>
      </c>
      <c r="BB12" s="85" t="s">
        <v>2101</v>
      </c>
      <c r="BC12" s="85" t="s">
        <v>2881</v>
      </c>
      <c r="BD12" s="97" t="s">
        <v>2412</v>
      </c>
      <c r="BE12" s="85" t="s">
        <v>2618</v>
      </c>
      <c r="BG12" s="97" t="s">
        <v>2738</v>
      </c>
      <c r="BJ12" s="86">
        <v>400</v>
      </c>
      <c r="BK12" s="89" t="s">
        <v>2695</v>
      </c>
      <c r="BP12" s="86">
        <v>280</v>
      </c>
      <c r="BQ12" s="89" t="s">
        <v>2695</v>
      </c>
      <c r="BW12" s="1" t="str">
        <f>CONCATENATE(BD12,SHANGHAI)</f>
        <v>SHANGHAIGALESVILLE</v>
      </c>
      <c r="BX12" s="1" t="str">
        <f t="shared" si="0"/>
        <v/>
      </c>
      <c r="CA12" s="94" t="s">
        <v>3526</v>
      </c>
      <c r="CB12" s="1" t="str">
        <f t="shared" si="36"/>
        <v>FALSE</v>
      </c>
      <c r="CC12" s="1" t="b">
        <f t="shared" si="37"/>
        <v>0</v>
      </c>
      <c r="CF12" s="1" t="str">
        <f t="shared" si="1"/>
        <v/>
      </c>
      <c r="CH12" s="94" t="s">
        <v>3526</v>
      </c>
      <c r="CI12" s="1" t="str">
        <f t="shared" si="38"/>
        <v>FALSE</v>
      </c>
      <c r="CJ12" s="1" t="b">
        <f t="shared" si="39"/>
        <v>0</v>
      </c>
      <c r="CL12" s="1" t="str">
        <f t="shared" si="2"/>
        <v/>
      </c>
      <c r="CN12" s="94" t="s">
        <v>3526</v>
      </c>
      <c r="CO12" s="1" t="str">
        <f t="shared" si="40"/>
        <v>FALSE</v>
      </c>
      <c r="CP12" s="1" t="b">
        <f t="shared" si="41"/>
        <v>0</v>
      </c>
      <c r="CR12" s="1" t="str">
        <f t="shared" si="3"/>
        <v/>
      </c>
      <c r="CT12" s="94" t="s">
        <v>3526</v>
      </c>
      <c r="CU12" s="1" t="str">
        <f t="shared" si="42"/>
        <v>FALSE</v>
      </c>
      <c r="CV12" s="1" t="b">
        <f t="shared" si="43"/>
        <v>0</v>
      </c>
      <c r="CX12" s="1" t="str">
        <f t="shared" si="4"/>
        <v/>
      </c>
      <c r="CZ12" s="94" t="s">
        <v>3526</v>
      </c>
      <c r="DA12" s="1" t="str">
        <f t="shared" si="44"/>
        <v>FALSE</v>
      </c>
      <c r="DB12" s="1" t="b">
        <f t="shared" si="45"/>
        <v>0</v>
      </c>
      <c r="DD12" s="1" t="str">
        <f t="shared" si="5"/>
        <v/>
      </c>
      <c r="DF12" s="94" t="s">
        <v>3526</v>
      </c>
      <c r="DG12" s="1" t="str">
        <f t="shared" si="46"/>
        <v>FALSE</v>
      </c>
      <c r="DH12" s="1" t="b">
        <f t="shared" si="47"/>
        <v>0</v>
      </c>
      <c r="DJ12" s="1" t="str">
        <f t="shared" si="6"/>
        <v/>
      </c>
      <c r="DL12" s="94" t="s">
        <v>3526</v>
      </c>
      <c r="DM12" s="1" t="str">
        <f t="shared" si="48"/>
        <v>FALSE</v>
      </c>
      <c r="DN12" s="1" t="b">
        <f t="shared" si="49"/>
        <v>0</v>
      </c>
      <c r="DP12" s="1" t="str">
        <f t="shared" si="7"/>
        <v/>
      </c>
      <c r="DR12" s="94" t="s">
        <v>3526</v>
      </c>
      <c r="DS12" s="1" t="str">
        <f t="shared" si="50"/>
        <v>FALSE</v>
      </c>
      <c r="DT12" s="1" t="b">
        <f t="shared" si="51"/>
        <v>0</v>
      </c>
      <c r="DV12" s="1" t="str">
        <f t="shared" si="8"/>
        <v/>
      </c>
      <c r="DY12" s="94" t="s">
        <v>3526</v>
      </c>
      <c r="DZ12" s="1" t="str">
        <f t="shared" si="52"/>
        <v>FALSE</v>
      </c>
      <c r="EA12" s="1" t="b">
        <f t="shared" si="53"/>
        <v>0</v>
      </c>
      <c r="ED12" s="1" t="str">
        <f t="shared" si="9"/>
        <v/>
      </c>
      <c r="EF12" s="94" t="s">
        <v>3526</v>
      </c>
      <c r="EG12" s="1" t="str">
        <f t="shared" si="54"/>
        <v>FALSE</v>
      </c>
      <c r="EH12" s="1" t="b">
        <f t="shared" si="55"/>
        <v>0</v>
      </c>
      <c r="EJ12" s="1" t="str">
        <f t="shared" si="10"/>
        <v/>
      </c>
      <c r="EL12" s="94" t="s">
        <v>3526</v>
      </c>
      <c r="EM12" s="1" t="str">
        <f t="shared" si="56"/>
        <v>FALSE</v>
      </c>
      <c r="EN12" s="1" t="b">
        <f t="shared" si="57"/>
        <v>0</v>
      </c>
      <c r="EP12" s="1" t="str">
        <f t="shared" si="11"/>
        <v/>
      </c>
      <c r="ER12" s="94" t="s">
        <v>3526</v>
      </c>
      <c r="ES12" s="1" t="str">
        <f t="shared" si="58"/>
        <v>FALSE</v>
      </c>
      <c r="ET12" s="1" t="b">
        <f t="shared" si="59"/>
        <v>0</v>
      </c>
      <c r="EV12" s="1" t="str">
        <f t="shared" si="12"/>
        <v/>
      </c>
      <c r="EX12" s="94" t="s">
        <v>3526</v>
      </c>
      <c r="EY12" s="1" t="str">
        <f t="shared" si="60"/>
        <v>FALSE</v>
      </c>
      <c r="EZ12" s="1" t="b">
        <f t="shared" si="61"/>
        <v>0</v>
      </c>
      <c r="FB12" s="1" t="str">
        <f t="shared" si="13"/>
        <v/>
      </c>
      <c r="FD12" s="94" t="s">
        <v>3526</v>
      </c>
      <c r="FE12" s="1" t="str">
        <f t="shared" si="62"/>
        <v>FALSE</v>
      </c>
      <c r="FF12" s="1" t="b">
        <f t="shared" si="63"/>
        <v>0</v>
      </c>
      <c r="FH12" s="1" t="str">
        <f t="shared" si="14"/>
        <v/>
      </c>
      <c r="FJ12" s="94" t="s">
        <v>3526</v>
      </c>
      <c r="FK12" s="1" t="str">
        <f t="shared" si="64"/>
        <v>FALSE</v>
      </c>
      <c r="FL12" s="1" t="b">
        <f t="shared" si="65"/>
        <v>0</v>
      </c>
      <c r="FN12" s="1" t="str">
        <f t="shared" si="15"/>
        <v/>
      </c>
      <c r="FP12" s="94" t="s">
        <v>3526</v>
      </c>
      <c r="FQ12" s="1" t="str">
        <f t="shared" si="66"/>
        <v>FALSE</v>
      </c>
      <c r="FR12" s="1" t="b">
        <f t="shared" si="67"/>
        <v>0</v>
      </c>
      <c r="FU12" s="1" t="str">
        <f t="shared" si="16"/>
        <v/>
      </c>
      <c r="FW12" s="94" t="s">
        <v>3526</v>
      </c>
      <c r="FX12" s="1" t="str">
        <f t="shared" si="68"/>
        <v>FALSE</v>
      </c>
      <c r="FY12" s="1" t="b">
        <f t="shared" si="69"/>
        <v>0</v>
      </c>
      <c r="GA12" s="1" t="str">
        <f t="shared" si="17"/>
        <v/>
      </c>
      <c r="GC12" s="94" t="s">
        <v>3526</v>
      </c>
      <c r="GD12" s="1" t="str">
        <f t="shared" si="70"/>
        <v>FALSE</v>
      </c>
      <c r="GE12" s="1" t="b">
        <f t="shared" si="71"/>
        <v>0</v>
      </c>
      <c r="GG12" s="1" t="str">
        <f t="shared" si="18"/>
        <v/>
      </c>
      <c r="GI12" s="94" t="s">
        <v>3526</v>
      </c>
      <c r="GJ12" s="1" t="str">
        <f t="shared" si="72"/>
        <v>FALSE</v>
      </c>
      <c r="GK12" s="1" t="b">
        <f t="shared" si="73"/>
        <v>0</v>
      </c>
      <c r="GM12" s="1" t="str">
        <f t="shared" si="19"/>
        <v/>
      </c>
      <c r="GO12" s="94" t="s">
        <v>3526</v>
      </c>
      <c r="GP12" s="1" t="str">
        <f t="shared" si="74"/>
        <v>FALSE</v>
      </c>
      <c r="GQ12" s="1" t="b">
        <f t="shared" si="75"/>
        <v>0</v>
      </c>
      <c r="GS12" s="98" t="s">
        <v>2743</v>
      </c>
      <c r="GT12" s="98" t="s">
        <v>2743</v>
      </c>
      <c r="GU12" s="98" t="s">
        <v>2126</v>
      </c>
      <c r="GV12" s="98" t="s">
        <v>2126</v>
      </c>
      <c r="GW12" s="102" t="s">
        <v>3974</v>
      </c>
      <c r="GX12" s="102" t="s">
        <v>3974</v>
      </c>
      <c r="HC12" s="1" t="str">
        <f t="shared" si="20"/>
        <v/>
      </c>
      <c r="HF12" s="94" t="s">
        <v>3526</v>
      </c>
      <c r="HG12" s="1" t="str">
        <f t="shared" si="76"/>
        <v>FALSE</v>
      </c>
      <c r="HH12" s="1" t="b">
        <f t="shared" si="77"/>
        <v>0</v>
      </c>
      <c r="HK12" s="1" t="str">
        <f t="shared" si="21"/>
        <v/>
      </c>
      <c r="HM12" s="94" t="s">
        <v>3526</v>
      </c>
      <c r="HN12" s="1" t="str">
        <f t="shared" si="78"/>
        <v>FALSE</v>
      </c>
      <c r="HO12" s="1" t="b">
        <f t="shared" si="79"/>
        <v>0</v>
      </c>
      <c r="HQ12" s="1" t="str">
        <f t="shared" si="22"/>
        <v/>
      </c>
      <c r="HS12" s="94" t="s">
        <v>3526</v>
      </c>
      <c r="HT12" s="1" t="str">
        <f t="shared" si="80"/>
        <v>FALSE</v>
      </c>
      <c r="HU12" s="1" t="b">
        <f t="shared" si="81"/>
        <v>0</v>
      </c>
      <c r="HW12" s="1" t="str">
        <f t="shared" si="23"/>
        <v/>
      </c>
      <c r="HY12" s="94" t="s">
        <v>3526</v>
      </c>
      <c r="HZ12" s="1" t="str">
        <f t="shared" si="82"/>
        <v>FALSE</v>
      </c>
      <c r="IA12" s="1" t="b">
        <f t="shared" si="83"/>
        <v>0</v>
      </c>
      <c r="IC12" s="1" t="str">
        <f t="shared" si="24"/>
        <v/>
      </c>
      <c r="IE12" s="94" t="s">
        <v>3526</v>
      </c>
      <c r="IF12" s="1" t="str">
        <f t="shared" si="84"/>
        <v>FALSE</v>
      </c>
      <c r="IG12" s="1" t="b">
        <f t="shared" si="85"/>
        <v>0</v>
      </c>
      <c r="II12" s="1" t="str">
        <f t="shared" si="25"/>
        <v/>
      </c>
      <c r="IK12" s="94" t="s">
        <v>3526</v>
      </c>
      <c r="IL12" s="1" t="str">
        <f t="shared" si="86"/>
        <v>FALSE</v>
      </c>
      <c r="IM12" s="1" t="b">
        <f t="shared" si="87"/>
        <v>0</v>
      </c>
      <c r="IO12" s="1" t="str">
        <f t="shared" si="26"/>
        <v/>
      </c>
      <c r="IQ12" s="94" t="s">
        <v>3526</v>
      </c>
      <c r="IR12" s="1" t="str">
        <f t="shared" si="88"/>
        <v>FALSE</v>
      </c>
      <c r="IS12" s="1" t="b">
        <f t="shared" si="89"/>
        <v>0</v>
      </c>
      <c r="IU12" s="1" t="str">
        <f t="shared" si="27"/>
        <v/>
      </c>
      <c r="IW12" s="94" t="s">
        <v>3526</v>
      </c>
      <c r="IX12" s="1" t="str">
        <f t="shared" si="90"/>
        <v>FALSE</v>
      </c>
      <c r="IY12" s="1" t="b">
        <f t="shared" si="91"/>
        <v>0</v>
      </c>
      <c r="JA12" s="1" t="str">
        <f t="shared" si="28"/>
        <v/>
      </c>
      <c r="JD12" s="94" t="s">
        <v>3526</v>
      </c>
      <c r="JE12" s="1" t="str">
        <f t="shared" si="92"/>
        <v>FALSE</v>
      </c>
      <c r="JF12" s="1" t="b">
        <f t="shared" si="93"/>
        <v>0</v>
      </c>
      <c r="JI12" s="1" t="str">
        <f t="shared" si="29"/>
        <v/>
      </c>
      <c r="JK12" s="94" t="s">
        <v>3526</v>
      </c>
      <c r="JL12" s="1" t="str">
        <f t="shared" si="94"/>
        <v>FALSE</v>
      </c>
      <c r="JM12" s="1" t="b">
        <f t="shared" si="95"/>
        <v>0</v>
      </c>
      <c r="JO12" s="1" t="str">
        <f t="shared" si="30"/>
        <v/>
      </c>
      <c r="JQ12" s="94" t="s">
        <v>3526</v>
      </c>
      <c r="JR12" s="1" t="str">
        <f t="shared" si="96"/>
        <v>FALSE</v>
      </c>
      <c r="JS12" s="1" t="b">
        <f t="shared" si="97"/>
        <v>0</v>
      </c>
      <c r="JU12" s="1" t="str">
        <f t="shared" si="31"/>
        <v/>
      </c>
      <c r="JW12" s="94" t="s">
        <v>3526</v>
      </c>
      <c r="JX12" s="1" t="str">
        <f t="shared" si="98"/>
        <v>FALSE</v>
      </c>
      <c r="JY12" s="1" t="b">
        <f t="shared" si="99"/>
        <v>0</v>
      </c>
      <c r="KA12" s="1" t="str">
        <f t="shared" si="32"/>
        <v/>
      </c>
      <c r="KC12" s="94" t="s">
        <v>3526</v>
      </c>
      <c r="KD12" s="1" t="str">
        <f t="shared" si="100"/>
        <v>FALSE</v>
      </c>
      <c r="KE12" s="1" t="b">
        <f t="shared" si="101"/>
        <v>0</v>
      </c>
      <c r="KG12" s="1" t="str">
        <f t="shared" si="33"/>
        <v/>
      </c>
      <c r="KI12" s="94" t="s">
        <v>3526</v>
      </c>
      <c r="KJ12" s="1" t="str">
        <f t="shared" si="102"/>
        <v>FALSE</v>
      </c>
      <c r="KK12" s="1" t="b">
        <f t="shared" si="103"/>
        <v>0</v>
      </c>
      <c r="KM12" s="1" t="str">
        <f t="shared" si="34"/>
        <v/>
      </c>
      <c r="KO12" s="94" t="s">
        <v>3526</v>
      </c>
      <c r="KP12" s="1" t="str">
        <f t="shared" si="104"/>
        <v>FALSE</v>
      </c>
      <c r="KQ12" s="1" t="b">
        <f t="shared" si="105"/>
        <v>0</v>
      </c>
      <c r="KS12" s="1" t="str">
        <f t="shared" si="35"/>
        <v/>
      </c>
      <c r="KU12" s="94" t="s">
        <v>3526</v>
      </c>
      <c r="KV12" s="1" t="str">
        <f t="shared" si="106"/>
        <v>FALSE</v>
      </c>
      <c r="KW12" s="1" t="b">
        <f t="shared" si="107"/>
        <v>0</v>
      </c>
    </row>
    <row r="13" spans="1:310" ht="24" customHeight="1" x14ac:dyDescent="0.25">
      <c r="A13" s="198"/>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200"/>
      <c r="AX13" s="85" t="s">
        <v>2054</v>
      </c>
      <c r="AY13" s="86">
        <v>280</v>
      </c>
      <c r="AZ13" s="85" t="s">
        <v>2695</v>
      </c>
      <c r="BA13" s="85" t="s">
        <v>3316</v>
      </c>
      <c r="BB13" s="85" t="s">
        <v>2103</v>
      </c>
      <c r="BC13" s="85" t="s">
        <v>2719</v>
      </c>
      <c r="BD13" s="97" t="s">
        <v>2446</v>
      </c>
      <c r="BE13" s="85" t="s">
        <v>2494</v>
      </c>
      <c r="BG13" s="97" t="s">
        <v>2741</v>
      </c>
      <c r="BJ13" s="86">
        <v>450</v>
      </c>
      <c r="BK13" s="89" t="s">
        <v>2695</v>
      </c>
      <c r="BP13" s="86">
        <v>280</v>
      </c>
      <c r="BQ13" s="89" t="s">
        <v>2695</v>
      </c>
      <c r="BW13" s="1" t="str">
        <f>CONCATENATE(BD13,TILDEN)</f>
        <v>TILDENCYPRESS</v>
      </c>
      <c r="BX13" s="1" t="str">
        <f t="shared" si="0"/>
        <v/>
      </c>
      <c r="CA13" s="94" t="s">
        <v>3527</v>
      </c>
      <c r="CB13" s="1" t="str">
        <f t="shared" si="36"/>
        <v>FALSE</v>
      </c>
      <c r="CC13" s="1" t="b">
        <f t="shared" si="37"/>
        <v>0</v>
      </c>
      <c r="CF13" s="1" t="str">
        <f t="shared" si="1"/>
        <v/>
      </c>
      <c r="CH13" s="94" t="s">
        <v>3527</v>
      </c>
      <c r="CI13" s="1" t="str">
        <f t="shared" si="38"/>
        <v>FALSE</v>
      </c>
      <c r="CJ13" s="1" t="b">
        <f t="shared" si="39"/>
        <v>0</v>
      </c>
      <c r="CL13" s="1" t="str">
        <f t="shared" si="2"/>
        <v/>
      </c>
      <c r="CN13" s="94" t="s">
        <v>3527</v>
      </c>
      <c r="CO13" s="1" t="str">
        <f t="shared" si="40"/>
        <v>FALSE</v>
      </c>
      <c r="CP13" s="1" t="b">
        <f t="shared" si="41"/>
        <v>0</v>
      </c>
      <c r="CR13" s="1" t="str">
        <f t="shared" si="3"/>
        <v/>
      </c>
      <c r="CT13" s="94" t="s">
        <v>3527</v>
      </c>
      <c r="CU13" s="1" t="str">
        <f t="shared" si="42"/>
        <v>FALSE</v>
      </c>
      <c r="CV13" s="1" t="b">
        <f t="shared" si="43"/>
        <v>0</v>
      </c>
      <c r="CX13" s="1" t="str">
        <f t="shared" si="4"/>
        <v/>
      </c>
      <c r="CZ13" s="94" t="s">
        <v>3527</v>
      </c>
      <c r="DA13" s="1" t="str">
        <f t="shared" si="44"/>
        <v>FALSE</v>
      </c>
      <c r="DB13" s="1" t="b">
        <f t="shared" si="45"/>
        <v>0</v>
      </c>
      <c r="DD13" s="1" t="str">
        <f t="shared" si="5"/>
        <v/>
      </c>
      <c r="DF13" s="94" t="s">
        <v>3527</v>
      </c>
      <c r="DG13" s="1" t="str">
        <f t="shared" si="46"/>
        <v>FALSE</v>
      </c>
      <c r="DH13" s="1" t="b">
        <f t="shared" si="47"/>
        <v>0</v>
      </c>
      <c r="DJ13" s="1" t="str">
        <f t="shared" si="6"/>
        <v/>
      </c>
      <c r="DL13" s="94" t="s">
        <v>3527</v>
      </c>
      <c r="DM13" s="1" t="str">
        <f t="shared" si="48"/>
        <v>FALSE</v>
      </c>
      <c r="DN13" s="1" t="b">
        <f t="shared" si="49"/>
        <v>0</v>
      </c>
      <c r="DP13" s="1" t="str">
        <f t="shared" si="7"/>
        <v/>
      </c>
      <c r="DR13" s="94" t="s">
        <v>3527</v>
      </c>
      <c r="DS13" s="1" t="str">
        <f t="shared" si="50"/>
        <v>FALSE</v>
      </c>
      <c r="DT13" s="1" t="b">
        <f t="shared" si="51"/>
        <v>0</v>
      </c>
      <c r="DV13" s="1" t="str">
        <f t="shared" si="8"/>
        <v/>
      </c>
      <c r="DY13" s="94" t="s">
        <v>3527</v>
      </c>
      <c r="DZ13" s="1" t="str">
        <f t="shared" si="52"/>
        <v>FALSE</v>
      </c>
      <c r="EA13" s="1" t="b">
        <f t="shared" si="53"/>
        <v>0</v>
      </c>
      <c r="ED13" s="1" t="str">
        <f t="shared" si="9"/>
        <v/>
      </c>
      <c r="EF13" s="94" t="s">
        <v>3527</v>
      </c>
      <c r="EG13" s="1" t="str">
        <f t="shared" si="54"/>
        <v>FALSE</v>
      </c>
      <c r="EH13" s="1" t="b">
        <f t="shared" si="55"/>
        <v>0</v>
      </c>
      <c r="EJ13" s="1" t="str">
        <f t="shared" si="10"/>
        <v/>
      </c>
      <c r="EL13" s="94" t="s">
        <v>3527</v>
      </c>
      <c r="EM13" s="1" t="str">
        <f t="shared" si="56"/>
        <v>FALSE</v>
      </c>
      <c r="EN13" s="1" t="b">
        <f t="shared" si="57"/>
        <v>0</v>
      </c>
      <c r="EP13" s="1" t="str">
        <f t="shared" si="11"/>
        <v/>
      </c>
      <c r="ER13" s="94" t="s">
        <v>3527</v>
      </c>
      <c r="ES13" s="1" t="str">
        <f t="shared" si="58"/>
        <v>FALSE</v>
      </c>
      <c r="ET13" s="1" t="b">
        <f t="shared" si="59"/>
        <v>0</v>
      </c>
      <c r="EV13" s="1" t="str">
        <f t="shared" si="12"/>
        <v/>
      </c>
      <c r="EX13" s="94" t="s">
        <v>3527</v>
      </c>
      <c r="EY13" s="1" t="str">
        <f t="shared" si="60"/>
        <v>FALSE</v>
      </c>
      <c r="EZ13" s="1" t="b">
        <f t="shared" si="61"/>
        <v>0</v>
      </c>
      <c r="FB13" s="1" t="str">
        <f t="shared" si="13"/>
        <v/>
      </c>
      <c r="FD13" s="94" t="s">
        <v>3527</v>
      </c>
      <c r="FE13" s="1" t="str">
        <f t="shared" si="62"/>
        <v>FALSE</v>
      </c>
      <c r="FF13" s="1" t="b">
        <f t="shared" si="63"/>
        <v>0</v>
      </c>
      <c r="FH13" s="1" t="str">
        <f t="shared" si="14"/>
        <v/>
      </c>
      <c r="FJ13" s="94" t="s">
        <v>3527</v>
      </c>
      <c r="FK13" s="1" t="str">
        <f t="shared" si="64"/>
        <v>FALSE</v>
      </c>
      <c r="FL13" s="1" t="b">
        <f t="shared" si="65"/>
        <v>0</v>
      </c>
      <c r="FN13" s="1" t="str">
        <f t="shared" si="15"/>
        <v/>
      </c>
      <c r="FP13" s="94" t="s">
        <v>3527</v>
      </c>
      <c r="FQ13" s="1" t="str">
        <f t="shared" si="66"/>
        <v>FALSE</v>
      </c>
      <c r="FR13" s="1" t="b">
        <f t="shared" si="67"/>
        <v>0</v>
      </c>
      <c r="FU13" s="1" t="str">
        <f t="shared" si="16"/>
        <v/>
      </c>
      <c r="FW13" s="94" t="s">
        <v>3527</v>
      </c>
      <c r="FX13" s="1" t="str">
        <f t="shared" si="68"/>
        <v>FALSE</v>
      </c>
      <c r="FY13" s="1" t="b">
        <f t="shared" si="69"/>
        <v>0</v>
      </c>
      <c r="GA13" s="1" t="str">
        <f t="shared" si="17"/>
        <v/>
      </c>
      <c r="GC13" s="94" t="s">
        <v>3527</v>
      </c>
      <c r="GD13" s="1" t="str">
        <f t="shared" si="70"/>
        <v>FALSE</v>
      </c>
      <c r="GE13" s="1" t="b">
        <f t="shared" si="71"/>
        <v>0</v>
      </c>
      <c r="GG13" s="1" t="str">
        <f t="shared" si="18"/>
        <v/>
      </c>
      <c r="GI13" s="94" t="s">
        <v>3527</v>
      </c>
      <c r="GJ13" s="1" t="str">
        <f t="shared" si="72"/>
        <v>FALSE</v>
      </c>
      <c r="GK13" s="1" t="b">
        <f t="shared" si="73"/>
        <v>0</v>
      </c>
      <c r="GM13" s="1" t="str">
        <f t="shared" si="19"/>
        <v/>
      </c>
      <c r="GO13" s="94" t="s">
        <v>3527</v>
      </c>
      <c r="GP13" s="1" t="str">
        <f t="shared" si="74"/>
        <v>FALSE</v>
      </c>
      <c r="GQ13" s="1" t="b">
        <f t="shared" si="75"/>
        <v>0</v>
      </c>
      <c r="GS13" s="98" t="s">
        <v>3209</v>
      </c>
      <c r="GT13" s="98" t="s">
        <v>3209</v>
      </c>
      <c r="GU13" s="98" t="s">
        <v>2127</v>
      </c>
      <c r="GV13" s="98" t="s">
        <v>2127</v>
      </c>
      <c r="GW13" s="100" t="s">
        <v>4009</v>
      </c>
      <c r="GX13" s="100" t="s">
        <v>3427</v>
      </c>
      <c r="HC13" s="1" t="str">
        <f t="shared" si="20"/>
        <v/>
      </c>
      <c r="HF13" s="94" t="s">
        <v>3527</v>
      </c>
      <c r="HG13" s="1" t="str">
        <f t="shared" si="76"/>
        <v>FALSE</v>
      </c>
      <c r="HH13" s="1" t="b">
        <f t="shared" si="77"/>
        <v>0</v>
      </c>
      <c r="HK13" s="1" t="str">
        <f t="shared" si="21"/>
        <v/>
      </c>
      <c r="HM13" s="94" t="s">
        <v>3527</v>
      </c>
      <c r="HN13" s="1" t="str">
        <f t="shared" si="78"/>
        <v>FALSE</v>
      </c>
      <c r="HO13" s="1" t="b">
        <f t="shared" si="79"/>
        <v>0</v>
      </c>
      <c r="HQ13" s="1" t="str">
        <f t="shared" si="22"/>
        <v/>
      </c>
      <c r="HS13" s="94" t="s">
        <v>3527</v>
      </c>
      <c r="HT13" s="1" t="str">
        <f t="shared" si="80"/>
        <v>FALSE</v>
      </c>
      <c r="HU13" s="1" t="b">
        <f t="shared" si="81"/>
        <v>0</v>
      </c>
      <c r="HW13" s="1" t="str">
        <f t="shared" si="23"/>
        <v/>
      </c>
      <c r="HY13" s="94" t="s">
        <v>3527</v>
      </c>
      <c r="HZ13" s="1" t="str">
        <f t="shared" si="82"/>
        <v>FALSE</v>
      </c>
      <c r="IA13" s="1" t="b">
        <f t="shared" si="83"/>
        <v>0</v>
      </c>
      <c r="IC13" s="1" t="str">
        <f t="shared" si="24"/>
        <v/>
      </c>
      <c r="IE13" s="94" t="s">
        <v>3527</v>
      </c>
      <c r="IF13" s="1" t="str">
        <f t="shared" si="84"/>
        <v>FALSE</v>
      </c>
      <c r="IG13" s="1" t="b">
        <f t="shared" si="85"/>
        <v>0</v>
      </c>
      <c r="II13" s="1" t="str">
        <f t="shared" si="25"/>
        <v/>
      </c>
      <c r="IK13" s="94" t="s">
        <v>3527</v>
      </c>
      <c r="IL13" s="1" t="str">
        <f t="shared" si="86"/>
        <v>FALSE</v>
      </c>
      <c r="IM13" s="1" t="b">
        <f t="shared" si="87"/>
        <v>0</v>
      </c>
      <c r="IO13" s="1" t="str">
        <f t="shared" si="26"/>
        <v/>
      </c>
      <c r="IQ13" s="94" t="s">
        <v>3527</v>
      </c>
      <c r="IR13" s="1" t="str">
        <f t="shared" si="88"/>
        <v>FALSE</v>
      </c>
      <c r="IS13" s="1" t="b">
        <f t="shared" si="89"/>
        <v>0</v>
      </c>
      <c r="IU13" s="1" t="str">
        <f t="shared" si="27"/>
        <v/>
      </c>
      <c r="IW13" s="94" t="s">
        <v>3527</v>
      </c>
      <c r="IX13" s="1" t="str">
        <f t="shared" si="90"/>
        <v>FALSE</v>
      </c>
      <c r="IY13" s="1" t="b">
        <f t="shared" si="91"/>
        <v>0</v>
      </c>
      <c r="JA13" s="1" t="str">
        <f t="shared" si="28"/>
        <v/>
      </c>
      <c r="JD13" s="94" t="s">
        <v>3527</v>
      </c>
      <c r="JE13" s="1" t="str">
        <f t="shared" si="92"/>
        <v>FALSE</v>
      </c>
      <c r="JF13" s="1" t="b">
        <f t="shared" si="93"/>
        <v>0</v>
      </c>
      <c r="JI13" s="1" t="str">
        <f t="shared" si="29"/>
        <v/>
      </c>
      <c r="JK13" s="94" t="s">
        <v>3527</v>
      </c>
      <c r="JL13" s="1" t="str">
        <f t="shared" si="94"/>
        <v>FALSE</v>
      </c>
      <c r="JM13" s="1" t="b">
        <f t="shared" si="95"/>
        <v>0</v>
      </c>
      <c r="JO13" s="1" t="str">
        <f t="shared" si="30"/>
        <v/>
      </c>
      <c r="JQ13" s="94" t="s">
        <v>3527</v>
      </c>
      <c r="JR13" s="1" t="str">
        <f t="shared" si="96"/>
        <v>FALSE</v>
      </c>
      <c r="JS13" s="1" t="b">
        <f t="shared" si="97"/>
        <v>0</v>
      </c>
      <c r="JU13" s="1" t="str">
        <f t="shared" si="31"/>
        <v/>
      </c>
      <c r="JW13" s="94" t="s">
        <v>3527</v>
      </c>
      <c r="JX13" s="1" t="str">
        <f t="shared" si="98"/>
        <v>FALSE</v>
      </c>
      <c r="JY13" s="1" t="b">
        <f t="shared" si="99"/>
        <v>0</v>
      </c>
      <c r="KA13" s="1" t="str">
        <f t="shared" si="32"/>
        <v/>
      </c>
      <c r="KC13" s="94" t="s">
        <v>3527</v>
      </c>
      <c r="KD13" s="1" t="str">
        <f t="shared" si="100"/>
        <v>FALSE</v>
      </c>
      <c r="KE13" s="1" t="b">
        <f t="shared" si="101"/>
        <v>0</v>
      </c>
      <c r="KG13" s="1" t="str">
        <f t="shared" si="33"/>
        <v/>
      </c>
      <c r="KI13" s="94" t="s">
        <v>3527</v>
      </c>
      <c r="KJ13" s="1" t="str">
        <f t="shared" si="102"/>
        <v>FALSE</v>
      </c>
      <c r="KK13" s="1" t="b">
        <f t="shared" si="103"/>
        <v>0</v>
      </c>
      <c r="KM13" s="1" t="str">
        <f t="shared" si="34"/>
        <v/>
      </c>
      <c r="KO13" s="94" t="s">
        <v>3527</v>
      </c>
      <c r="KP13" s="1" t="str">
        <f t="shared" si="104"/>
        <v>FALSE</v>
      </c>
      <c r="KQ13" s="1" t="b">
        <f t="shared" si="105"/>
        <v>0</v>
      </c>
      <c r="KS13" s="1" t="str">
        <f t="shared" si="35"/>
        <v/>
      </c>
      <c r="KU13" s="94" t="s">
        <v>3527</v>
      </c>
      <c r="KV13" s="1" t="str">
        <f t="shared" si="106"/>
        <v>FALSE</v>
      </c>
      <c r="KW13" s="1" t="b">
        <f t="shared" si="107"/>
        <v>0</v>
      </c>
    </row>
    <row r="14" spans="1:310" ht="24" customHeight="1" x14ac:dyDescent="0.25">
      <c r="A14" s="201"/>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3"/>
      <c r="AX14" s="85" t="s">
        <v>2064</v>
      </c>
      <c r="AY14" s="86">
        <v>3320</v>
      </c>
      <c r="AZ14" s="85" t="s">
        <v>2701</v>
      </c>
      <c r="BA14" s="85" t="s">
        <v>2702</v>
      </c>
      <c r="BB14" s="85" t="s">
        <v>2103</v>
      </c>
      <c r="BC14" s="85" t="s">
        <v>2703</v>
      </c>
      <c r="BD14" s="97" t="s">
        <v>2130</v>
      </c>
      <c r="BE14" s="88" t="s">
        <v>2500</v>
      </c>
      <c r="BG14" s="97" t="s">
        <v>2743</v>
      </c>
      <c r="BJ14" s="86">
        <v>500</v>
      </c>
      <c r="BK14" s="89" t="s">
        <v>2701</v>
      </c>
      <c r="BP14" s="86">
        <v>3320</v>
      </c>
      <c r="BQ14" s="89" t="s">
        <v>2701</v>
      </c>
      <c r="BW14" s="1" t="str">
        <f>CONCATENATE(BD14,AUSTIN)</f>
        <v>AUSTINMICHIGAN STRAY SANDSTONE</v>
      </c>
      <c r="BX14" s="1" t="str">
        <f t="shared" si="0"/>
        <v/>
      </c>
      <c r="CA14" s="94" t="s">
        <v>3532</v>
      </c>
      <c r="CB14" s="1" t="str">
        <f t="shared" si="36"/>
        <v>FALSE</v>
      </c>
      <c r="CC14" s="1" t="b">
        <f t="shared" si="37"/>
        <v>0</v>
      </c>
      <c r="CF14" s="1" t="str">
        <f t="shared" si="1"/>
        <v/>
      </c>
      <c r="CH14" s="94" t="s">
        <v>3532</v>
      </c>
      <c r="CI14" s="1" t="str">
        <f t="shared" si="38"/>
        <v>FALSE</v>
      </c>
      <c r="CJ14" s="1" t="b">
        <f t="shared" si="39"/>
        <v>0</v>
      </c>
      <c r="CL14" s="1" t="str">
        <f t="shared" si="2"/>
        <v/>
      </c>
      <c r="CN14" s="94" t="s">
        <v>3532</v>
      </c>
      <c r="CO14" s="1" t="str">
        <f t="shared" si="40"/>
        <v>FALSE</v>
      </c>
      <c r="CP14" s="1" t="b">
        <f t="shared" si="41"/>
        <v>0</v>
      </c>
      <c r="CR14" s="1" t="str">
        <f t="shared" si="3"/>
        <v/>
      </c>
      <c r="CT14" s="94" t="s">
        <v>3532</v>
      </c>
      <c r="CU14" s="1" t="str">
        <f t="shared" si="42"/>
        <v>FALSE</v>
      </c>
      <c r="CV14" s="1" t="b">
        <f t="shared" si="43"/>
        <v>0</v>
      </c>
      <c r="CX14" s="1" t="str">
        <f t="shared" si="4"/>
        <v/>
      </c>
      <c r="CZ14" s="94" t="s">
        <v>3532</v>
      </c>
      <c r="DA14" s="1" t="str">
        <f t="shared" si="44"/>
        <v>FALSE</v>
      </c>
      <c r="DB14" s="1" t="b">
        <f t="shared" si="45"/>
        <v>0</v>
      </c>
      <c r="DD14" s="1" t="str">
        <f t="shared" si="5"/>
        <v/>
      </c>
      <c r="DF14" s="94" t="s">
        <v>3532</v>
      </c>
      <c r="DG14" s="1" t="str">
        <f t="shared" si="46"/>
        <v>FALSE</v>
      </c>
      <c r="DH14" s="1" t="b">
        <f t="shared" si="47"/>
        <v>0</v>
      </c>
      <c r="DJ14" s="1" t="str">
        <f t="shared" si="6"/>
        <v/>
      </c>
      <c r="DL14" s="94" t="s">
        <v>3532</v>
      </c>
      <c r="DM14" s="1" t="str">
        <f t="shared" si="48"/>
        <v>FALSE</v>
      </c>
      <c r="DN14" s="1" t="b">
        <f t="shared" si="49"/>
        <v>0</v>
      </c>
      <c r="DP14" s="1" t="str">
        <f t="shared" si="7"/>
        <v/>
      </c>
      <c r="DR14" s="94" t="s">
        <v>3532</v>
      </c>
      <c r="DS14" s="1" t="str">
        <f t="shared" si="50"/>
        <v>FALSE</v>
      </c>
      <c r="DT14" s="1" t="b">
        <f t="shared" si="51"/>
        <v>0</v>
      </c>
      <c r="DV14" s="1" t="str">
        <f t="shared" si="8"/>
        <v/>
      </c>
      <c r="DY14" s="94" t="s">
        <v>3532</v>
      </c>
      <c r="DZ14" s="1" t="str">
        <f t="shared" si="52"/>
        <v>FALSE</v>
      </c>
      <c r="EA14" s="1" t="b">
        <f t="shared" si="53"/>
        <v>0</v>
      </c>
      <c r="ED14" s="1" t="str">
        <f t="shared" si="9"/>
        <v/>
      </c>
      <c r="EF14" s="94" t="s">
        <v>3532</v>
      </c>
      <c r="EG14" s="1" t="str">
        <f t="shared" si="54"/>
        <v>FALSE</v>
      </c>
      <c r="EH14" s="1" t="b">
        <f t="shared" si="55"/>
        <v>0</v>
      </c>
      <c r="EJ14" s="1" t="str">
        <f t="shared" si="10"/>
        <v/>
      </c>
      <c r="EL14" s="94" t="s">
        <v>3532</v>
      </c>
      <c r="EM14" s="1" t="str">
        <f t="shared" si="56"/>
        <v>FALSE</v>
      </c>
      <c r="EN14" s="1" t="b">
        <f t="shared" si="57"/>
        <v>0</v>
      </c>
      <c r="EP14" s="1" t="str">
        <f t="shared" si="11"/>
        <v/>
      </c>
      <c r="ER14" s="94" t="s">
        <v>3532</v>
      </c>
      <c r="ES14" s="1" t="str">
        <f t="shared" si="58"/>
        <v>FALSE</v>
      </c>
      <c r="ET14" s="1" t="b">
        <f t="shared" si="59"/>
        <v>0</v>
      </c>
      <c r="EV14" s="1" t="str">
        <f t="shared" si="12"/>
        <v/>
      </c>
      <c r="EX14" s="94" t="s">
        <v>3532</v>
      </c>
      <c r="EY14" s="1" t="str">
        <f t="shared" si="60"/>
        <v>FALSE</v>
      </c>
      <c r="EZ14" s="1" t="b">
        <f t="shared" si="61"/>
        <v>0</v>
      </c>
      <c r="FB14" s="1" t="str">
        <f t="shared" si="13"/>
        <v/>
      </c>
      <c r="FD14" s="94" t="s">
        <v>3532</v>
      </c>
      <c r="FE14" s="1" t="str">
        <f t="shared" si="62"/>
        <v>FALSE</v>
      </c>
      <c r="FF14" s="1" t="b">
        <f t="shared" si="63"/>
        <v>0</v>
      </c>
      <c r="FH14" s="1" t="str">
        <f t="shared" si="14"/>
        <v/>
      </c>
      <c r="FJ14" s="94" t="s">
        <v>3532</v>
      </c>
      <c r="FK14" s="1" t="str">
        <f t="shared" si="64"/>
        <v>FALSE</v>
      </c>
      <c r="FL14" s="1" t="b">
        <f t="shared" si="65"/>
        <v>0</v>
      </c>
      <c r="FN14" s="1" t="str">
        <f t="shared" si="15"/>
        <v/>
      </c>
      <c r="FP14" s="94" t="s">
        <v>3532</v>
      </c>
      <c r="FQ14" s="1" t="str">
        <f t="shared" si="66"/>
        <v>FALSE</v>
      </c>
      <c r="FR14" s="1" t="b">
        <f t="shared" si="67"/>
        <v>0</v>
      </c>
      <c r="FU14" s="1" t="str">
        <f t="shared" si="16"/>
        <v/>
      </c>
      <c r="FW14" s="94" t="s">
        <v>3532</v>
      </c>
      <c r="FX14" s="1" t="str">
        <f t="shared" si="68"/>
        <v>FALSE</v>
      </c>
      <c r="FY14" s="1" t="b">
        <f t="shared" si="69"/>
        <v>0</v>
      </c>
      <c r="GA14" s="1" t="str">
        <f t="shared" si="17"/>
        <v/>
      </c>
      <c r="GC14" s="94" t="s">
        <v>3532</v>
      </c>
      <c r="GD14" s="1" t="str">
        <f t="shared" si="70"/>
        <v>FALSE</v>
      </c>
      <c r="GE14" s="1" t="b">
        <f t="shared" si="71"/>
        <v>0</v>
      </c>
      <c r="GG14" s="1" t="str">
        <f t="shared" si="18"/>
        <v/>
      </c>
      <c r="GI14" s="94" t="s">
        <v>3532</v>
      </c>
      <c r="GJ14" s="1" t="str">
        <f t="shared" si="72"/>
        <v>FALSE</v>
      </c>
      <c r="GK14" s="1" t="b">
        <f t="shared" si="73"/>
        <v>0</v>
      </c>
      <c r="GM14" s="1" t="str">
        <f t="shared" si="19"/>
        <v/>
      </c>
      <c r="GO14" s="94" t="s">
        <v>3528</v>
      </c>
      <c r="GP14" s="1" t="str">
        <f t="shared" si="74"/>
        <v>FALSE</v>
      </c>
      <c r="GQ14" s="1" t="b">
        <f t="shared" si="75"/>
        <v>0</v>
      </c>
      <c r="GS14" s="98" t="s">
        <v>3157</v>
      </c>
      <c r="GT14" s="98" t="s">
        <v>3157</v>
      </c>
      <c r="GU14" s="98" t="s">
        <v>2128</v>
      </c>
      <c r="GV14" s="98" t="s">
        <v>2128</v>
      </c>
      <c r="GW14" s="98" t="s">
        <v>2643</v>
      </c>
      <c r="GX14" s="99" t="s">
        <v>2643</v>
      </c>
      <c r="HC14" s="1" t="str">
        <f t="shared" si="20"/>
        <v/>
      </c>
      <c r="HF14" s="94" t="s">
        <v>3532</v>
      </c>
      <c r="HG14" s="1" t="str">
        <f t="shared" si="76"/>
        <v>FALSE</v>
      </c>
      <c r="HH14" s="1" t="b">
        <f t="shared" si="77"/>
        <v>0</v>
      </c>
      <c r="HK14" s="1" t="str">
        <f t="shared" si="21"/>
        <v/>
      </c>
      <c r="HM14" s="94" t="s">
        <v>3532</v>
      </c>
      <c r="HN14" s="1" t="str">
        <f t="shared" si="78"/>
        <v>FALSE</v>
      </c>
      <c r="HO14" s="1" t="b">
        <f t="shared" si="79"/>
        <v>0</v>
      </c>
      <c r="HQ14" s="1" t="str">
        <f t="shared" si="22"/>
        <v/>
      </c>
      <c r="HS14" s="94" t="s">
        <v>3532</v>
      </c>
      <c r="HT14" s="1" t="str">
        <f t="shared" si="80"/>
        <v>FALSE</v>
      </c>
      <c r="HU14" s="1" t="b">
        <f t="shared" si="81"/>
        <v>0</v>
      </c>
      <c r="HW14" s="1" t="str">
        <f t="shared" si="23"/>
        <v/>
      </c>
      <c r="HY14" s="94" t="s">
        <v>3532</v>
      </c>
      <c r="HZ14" s="1" t="str">
        <f t="shared" si="82"/>
        <v>FALSE</v>
      </c>
      <c r="IA14" s="1" t="b">
        <f t="shared" si="83"/>
        <v>0</v>
      </c>
      <c r="IC14" s="1" t="str">
        <f t="shared" si="24"/>
        <v/>
      </c>
      <c r="IE14" s="94" t="s">
        <v>3532</v>
      </c>
      <c r="IF14" s="1" t="str">
        <f t="shared" si="84"/>
        <v>FALSE</v>
      </c>
      <c r="IG14" s="1" t="b">
        <f t="shared" si="85"/>
        <v>0</v>
      </c>
      <c r="II14" s="1" t="str">
        <f t="shared" si="25"/>
        <v/>
      </c>
      <c r="IK14" s="94" t="s">
        <v>3532</v>
      </c>
      <c r="IL14" s="1" t="str">
        <f t="shared" si="86"/>
        <v>FALSE</v>
      </c>
      <c r="IM14" s="1" t="b">
        <f t="shared" si="87"/>
        <v>0</v>
      </c>
      <c r="IO14" s="1" t="str">
        <f t="shared" si="26"/>
        <v/>
      </c>
      <c r="IQ14" s="94" t="s">
        <v>3532</v>
      </c>
      <c r="IR14" s="1" t="str">
        <f t="shared" si="88"/>
        <v>FALSE</v>
      </c>
      <c r="IS14" s="1" t="b">
        <f t="shared" si="89"/>
        <v>0</v>
      </c>
      <c r="IU14" s="1" t="str">
        <f t="shared" si="27"/>
        <v/>
      </c>
      <c r="IW14" s="94" t="s">
        <v>3532</v>
      </c>
      <c r="IX14" s="1" t="str">
        <f t="shared" si="90"/>
        <v>FALSE</v>
      </c>
      <c r="IY14" s="1" t="b">
        <f t="shared" si="91"/>
        <v>0</v>
      </c>
      <c r="JA14" s="1" t="str">
        <f t="shared" si="28"/>
        <v/>
      </c>
      <c r="JD14" s="94" t="s">
        <v>3532</v>
      </c>
      <c r="JE14" s="1" t="str">
        <f t="shared" si="92"/>
        <v>FALSE</v>
      </c>
      <c r="JF14" s="1" t="b">
        <f t="shared" si="93"/>
        <v>0</v>
      </c>
      <c r="JI14" s="1" t="str">
        <f t="shared" si="29"/>
        <v/>
      </c>
      <c r="JK14" s="94" t="s">
        <v>3532</v>
      </c>
      <c r="JL14" s="1" t="str">
        <f t="shared" si="94"/>
        <v>FALSE</v>
      </c>
      <c r="JM14" s="1" t="b">
        <f t="shared" si="95"/>
        <v>0</v>
      </c>
      <c r="JO14" s="1" t="str">
        <f t="shared" si="30"/>
        <v/>
      </c>
      <c r="JQ14" s="94" t="s">
        <v>3532</v>
      </c>
      <c r="JR14" s="1" t="str">
        <f t="shared" si="96"/>
        <v>FALSE</v>
      </c>
      <c r="JS14" s="1" t="b">
        <f t="shared" si="97"/>
        <v>0</v>
      </c>
      <c r="JU14" s="1" t="str">
        <f t="shared" si="31"/>
        <v/>
      </c>
      <c r="JW14" s="94" t="s">
        <v>3532</v>
      </c>
      <c r="JX14" s="1" t="str">
        <f t="shared" si="98"/>
        <v>FALSE</v>
      </c>
      <c r="JY14" s="1" t="b">
        <f t="shared" si="99"/>
        <v>0</v>
      </c>
      <c r="KA14" s="1" t="str">
        <f t="shared" si="32"/>
        <v/>
      </c>
      <c r="KC14" s="94" t="s">
        <v>3532</v>
      </c>
      <c r="KD14" s="1" t="str">
        <f t="shared" si="100"/>
        <v>FALSE</v>
      </c>
      <c r="KE14" s="1" t="b">
        <f t="shared" si="101"/>
        <v>0</v>
      </c>
      <c r="KG14" s="1" t="str">
        <f t="shared" si="33"/>
        <v/>
      </c>
      <c r="KI14" s="94" t="s">
        <v>3532</v>
      </c>
      <c r="KJ14" s="1" t="str">
        <f t="shared" si="102"/>
        <v>FALSE</v>
      </c>
      <c r="KK14" s="1" t="b">
        <f t="shared" si="103"/>
        <v>0</v>
      </c>
      <c r="KM14" s="1" t="str">
        <f t="shared" si="34"/>
        <v/>
      </c>
      <c r="KO14" s="94" t="s">
        <v>3532</v>
      </c>
      <c r="KP14" s="1" t="str">
        <f t="shared" si="104"/>
        <v>FALSE</v>
      </c>
      <c r="KQ14" s="1" t="b">
        <f t="shared" si="105"/>
        <v>0</v>
      </c>
      <c r="KS14" s="1" t="str">
        <f t="shared" si="35"/>
        <v/>
      </c>
      <c r="KU14" s="94" t="s">
        <v>3532</v>
      </c>
      <c r="KV14" s="1" t="str">
        <f t="shared" si="106"/>
        <v>FALSE</v>
      </c>
      <c r="KW14" s="1" t="b">
        <f t="shared" si="107"/>
        <v>0</v>
      </c>
    </row>
    <row r="15" spans="1:310" ht="24" customHeight="1" x14ac:dyDescent="0.25">
      <c r="A15" s="208" t="s">
        <v>2037</v>
      </c>
      <c r="B15" s="209"/>
      <c r="C15" s="209"/>
      <c r="D15" s="209"/>
      <c r="E15" s="209"/>
      <c r="F15" s="209"/>
      <c r="G15" s="209"/>
      <c r="H15" s="209"/>
      <c r="I15" s="209"/>
      <c r="J15" s="209"/>
      <c r="K15" s="209"/>
      <c r="L15" s="209"/>
      <c r="M15" s="209"/>
      <c r="N15" s="209"/>
      <c r="O15" s="209"/>
      <c r="P15" s="209"/>
      <c r="Q15" s="209"/>
      <c r="R15" s="209"/>
      <c r="S15" s="209"/>
      <c r="T15" s="209"/>
      <c r="U15" s="209"/>
      <c r="V15" s="209"/>
      <c r="W15" s="210"/>
      <c r="X15" s="7" t="s">
        <v>2034</v>
      </c>
      <c r="Y15" s="8"/>
      <c r="Z15" s="8"/>
      <c r="AA15" s="8"/>
      <c r="AB15" s="8"/>
      <c r="AC15" s="8"/>
      <c r="AD15" s="8"/>
      <c r="AE15" s="8"/>
      <c r="AF15" s="8"/>
      <c r="AG15" s="8"/>
      <c r="AH15" s="8"/>
      <c r="AI15" s="8"/>
      <c r="AJ15" s="8"/>
      <c r="AK15" s="8"/>
      <c r="AL15" s="8"/>
      <c r="AM15" s="8"/>
      <c r="AN15" s="8"/>
      <c r="AO15" s="8"/>
      <c r="AP15" s="8"/>
      <c r="AQ15" s="9"/>
      <c r="AX15" s="85" t="s">
        <v>2064</v>
      </c>
      <c r="AY15" s="86">
        <v>3320</v>
      </c>
      <c r="AZ15" s="85" t="s">
        <v>2701</v>
      </c>
      <c r="BA15" s="85" t="s">
        <v>2797</v>
      </c>
      <c r="BB15" s="85" t="s">
        <v>2103</v>
      </c>
      <c r="BC15" s="85" t="s">
        <v>2798</v>
      </c>
      <c r="BD15" s="97" t="s">
        <v>2165</v>
      </c>
      <c r="BE15" s="70" t="s">
        <v>4066</v>
      </c>
      <c r="BF15" s="70"/>
      <c r="BG15" s="97" t="s">
        <v>3209</v>
      </c>
      <c r="BJ15" s="86">
        <v>505</v>
      </c>
      <c r="BK15" s="89" t="s">
        <v>2701</v>
      </c>
      <c r="BP15" s="86">
        <v>3320</v>
      </c>
      <c r="BQ15" s="89" t="s">
        <v>2701</v>
      </c>
      <c r="BW15" s="1" t="str">
        <f>CONCATENATE(BD15,CENTRALCHARLTON1)</f>
        <v>CENTRAL CHARLTON 1SALINA A-1 / NIAGARAN REEF</v>
      </c>
      <c r="BX15" s="1" t="str">
        <f t="shared" si="0"/>
        <v/>
      </c>
      <c r="CA15" s="94" t="s">
        <v>3533</v>
      </c>
      <c r="CB15" s="1" t="str">
        <f t="shared" si="36"/>
        <v>FALSE</v>
      </c>
      <c r="CC15" s="1" t="b">
        <f t="shared" si="37"/>
        <v>0</v>
      </c>
      <c r="CF15" s="1" t="str">
        <f t="shared" si="1"/>
        <v/>
      </c>
      <c r="CH15" s="94" t="s">
        <v>3533</v>
      </c>
      <c r="CI15" s="1" t="str">
        <f t="shared" si="38"/>
        <v>FALSE</v>
      </c>
      <c r="CJ15" s="1" t="b">
        <f t="shared" si="39"/>
        <v>0</v>
      </c>
      <c r="CL15" s="1" t="str">
        <f t="shared" si="2"/>
        <v/>
      </c>
      <c r="CN15" s="94" t="s">
        <v>3533</v>
      </c>
      <c r="CO15" s="1" t="str">
        <f t="shared" si="40"/>
        <v>FALSE</v>
      </c>
      <c r="CP15" s="1" t="b">
        <f t="shared" si="41"/>
        <v>0</v>
      </c>
      <c r="CR15" s="1" t="str">
        <f t="shared" si="3"/>
        <v/>
      </c>
      <c r="CT15" s="94" t="s">
        <v>3533</v>
      </c>
      <c r="CU15" s="1" t="str">
        <f t="shared" si="42"/>
        <v>FALSE</v>
      </c>
      <c r="CV15" s="1" t="b">
        <f t="shared" si="43"/>
        <v>0</v>
      </c>
      <c r="CX15" s="1" t="str">
        <f t="shared" si="4"/>
        <v/>
      </c>
      <c r="CZ15" s="94" t="s">
        <v>3533</v>
      </c>
      <c r="DA15" s="1" t="str">
        <f t="shared" si="44"/>
        <v>FALSE</v>
      </c>
      <c r="DB15" s="1" t="b">
        <f t="shared" si="45"/>
        <v>0</v>
      </c>
      <c r="DD15" s="1" t="str">
        <f t="shared" si="5"/>
        <v/>
      </c>
      <c r="DF15" s="94" t="s">
        <v>3533</v>
      </c>
      <c r="DG15" s="1" t="str">
        <f t="shared" si="46"/>
        <v>FALSE</v>
      </c>
      <c r="DH15" s="1" t="b">
        <f t="shared" si="47"/>
        <v>0</v>
      </c>
      <c r="DJ15" s="1" t="str">
        <f t="shared" si="6"/>
        <v/>
      </c>
      <c r="DL15" s="94" t="s">
        <v>3533</v>
      </c>
      <c r="DM15" s="1" t="str">
        <f t="shared" si="48"/>
        <v>FALSE</v>
      </c>
      <c r="DN15" s="1" t="b">
        <f t="shared" si="49"/>
        <v>0</v>
      </c>
      <c r="DP15" s="1" t="str">
        <f t="shared" si="7"/>
        <v/>
      </c>
      <c r="DR15" s="94" t="s">
        <v>3533</v>
      </c>
      <c r="DS15" s="1" t="str">
        <f t="shared" si="50"/>
        <v>FALSE</v>
      </c>
      <c r="DT15" s="1" t="b">
        <f t="shared" si="51"/>
        <v>0</v>
      </c>
      <c r="DV15" s="1" t="str">
        <f t="shared" si="8"/>
        <v/>
      </c>
      <c r="DY15" s="94" t="s">
        <v>3533</v>
      </c>
      <c r="DZ15" s="1" t="str">
        <f t="shared" si="52"/>
        <v>FALSE</v>
      </c>
      <c r="EA15" s="1" t="b">
        <f t="shared" si="53"/>
        <v>0</v>
      </c>
      <c r="ED15" s="1" t="str">
        <f t="shared" si="9"/>
        <v/>
      </c>
      <c r="EF15" s="94" t="s">
        <v>3533</v>
      </c>
      <c r="EG15" s="1" t="str">
        <f t="shared" si="54"/>
        <v>FALSE</v>
      </c>
      <c r="EH15" s="1" t="b">
        <f t="shared" si="55"/>
        <v>0</v>
      </c>
      <c r="EJ15" s="1" t="str">
        <f t="shared" si="10"/>
        <v/>
      </c>
      <c r="EL15" s="94" t="s">
        <v>3533</v>
      </c>
      <c r="EM15" s="1" t="str">
        <f t="shared" si="56"/>
        <v>FALSE</v>
      </c>
      <c r="EN15" s="1" t="b">
        <f t="shared" si="57"/>
        <v>0</v>
      </c>
      <c r="EP15" s="1" t="str">
        <f t="shared" si="11"/>
        <v/>
      </c>
      <c r="ER15" s="94" t="s">
        <v>3533</v>
      </c>
      <c r="ES15" s="1" t="str">
        <f t="shared" si="58"/>
        <v>FALSE</v>
      </c>
      <c r="ET15" s="1" t="b">
        <f t="shared" si="59"/>
        <v>0</v>
      </c>
      <c r="EV15" s="1" t="str">
        <f t="shared" si="12"/>
        <v/>
      </c>
      <c r="EX15" s="94" t="s">
        <v>3533</v>
      </c>
      <c r="EY15" s="1" t="str">
        <f t="shared" si="60"/>
        <v>FALSE</v>
      </c>
      <c r="EZ15" s="1" t="b">
        <f t="shared" si="61"/>
        <v>0</v>
      </c>
      <c r="FB15" s="1" t="str">
        <f t="shared" si="13"/>
        <v/>
      </c>
      <c r="FD15" s="94" t="s">
        <v>3533</v>
      </c>
      <c r="FE15" s="1" t="str">
        <f t="shared" si="62"/>
        <v>FALSE</v>
      </c>
      <c r="FF15" s="1" t="b">
        <f t="shared" si="63"/>
        <v>0</v>
      </c>
      <c r="FH15" s="1" t="str">
        <f t="shared" si="14"/>
        <v/>
      </c>
      <c r="FJ15" s="94" t="s">
        <v>3533</v>
      </c>
      <c r="FK15" s="1" t="str">
        <f t="shared" si="64"/>
        <v>FALSE</v>
      </c>
      <c r="FL15" s="1" t="b">
        <f t="shared" si="65"/>
        <v>0</v>
      </c>
      <c r="FN15" s="1" t="str">
        <f t="shared" si="15"/>
        <v/>
      </c>
      <c r="FP15" s="94" t="s">
        <v>3533</v>
      </c>
      <c r="FQ15" s="1" t="str">
        <f t="shared" si="66"/>
        <v>FALSE</v>
      </c>
      <c r="FR15" s="1" t="b">
        <f t="shared" si="67"/>
        <v>0</v>
      </c>
      <c r="FU15" s="1" t="str">
        <f t="shared" si="16"/>
        <v/>
      </c>
      <c r="FW15" s="94" t="s">
        <v>3533</v>
      </c>
      <c r="FX15" s="1" t="str">
        <f t="shared" si="68"/>
        <v>FALSE</v>
      </c>
      <c r="FY15" s="1" t="b">
        <f t="shared" si="69"/>
        <v>0</v>
      </c>
      <c r="GA15" s="1" t="str">
        <f t="shared" si="17"/>
        <v/>
      </c>
      <c r="GC15" s="94" t="s">
        <v>3533</v>
      </c>
      <c r="GD15" s="1" t="str">
        <f t="shared" si="70"/>
        <v>FALSE</v>
      </c>
      <c r="GE15" s="1" t="b">
        <f t="shared" si="71"/>
        <v>0</v>
      </c>
      <c r="GG15" s="1" t="str">
        <f t="shared" si="18"/>
        <v/>
      </c>
      <c r="GI15" s="94" t="s">
        <v>3533</v>
      </c>
      <c r="GJ15" s="1" t="str">
        <f t="shared" si="72"/>
        <v>FALSE</v>
      </c>
      <c r="GK15" s="1" t="b">
        <f t="shared" si="73"/>
        <v>0</v>
      </c>
      <c r="GM15" s="1" t="str">
        <f t="shared" si="19"/>
        <v/>
      </c>
      <c r="GO15" s="94" t="s">
        <v>3529</v>
      </c>
      <c r="GP15" s="1" t="str">
        <f t="shared" si="74"/>
        <v>FALSE</v>
      </c>
      <c r="GQ15" s="1" t="b">
        <f t="shared" si="75"/>
        <v>0</v>
      </c>
      <c r="GS15" s="98" t="s">
        <v>2776</v>
      </c>
      <c r="GT15" s="98" t="s">
        <v>2776</v>
      </c>
      <c r="GU15" s="98" t="s">
        <v>2129</v>
      </c>
      <c r="GV15" s="98" t="s">
        <v>2129</v>
      </c>
      <c r="GW15" s="98" t="s">
        <v>2552</v>
      </c>
      <c r="GX15" s="98" t="s">
        <v>2552</v>
      </c>
      <c r="HC15" s="1" t="str">
        <f t="shared" si="20"/>
        <v/>
      </c>
      <c r="HF15" s="94" t="s">
        <v>3533</v>
      </c>
      <c r="HG15" s="1" t="str">
        <f t="shared" si="76"/>
        <v>FALSE</v>
      </c>
      <c r="HH15" s="1" t="b">
        <f t="shared" si="77"/>
        <v>0</v>
      </c>
      <c r="HK15" s="1" t="str">
        <f t="shared" si="21"/>
        <v/>
      </c>
      <c r="HM15" s="94" t="s">
        <v>3533</v>
      </c>
      <c r="HN15" s="1" t="str">
        <f t="shared" si="78"/>
        <v>FALSE</v>
      </c>
      <c r="HO15" s="1" t="b">
        <f t="shared" si="79"/>
        <v>0</v>
      </c>
      <c r="HQ15" s="1" t="str">
        <f t="shared" si="22"/>
        <v/>
      </c>
      <c r="HS15" s="94" t="s">
        <v>3533</v>
      </c>
      <c r="HT15" s="1" t="str">
        <f t="shared" si="80"/>
        <v>FALSE</v>
      </c>
      <c r="HU15" s="1" t="b">
        <f t="shared" si="81"/>
        <v>0</v>
      </c>
      <c r="HW15" s="1" t="str">
        <f t="shared" si="23"/>
        <v/>
      </c>
      <c r="HY15" s="94" t="s">
        <v>3533</v>
      </c>
      <c r="HZ15" s="1" t="str">
        <f t="shared" si="82"/>
        <v>FALSE</v>
      </c>
      <c r="IA15" s="1" t="b">
        <f t="shared" si="83"/>
        <v>0</v>
      </c>
      <c r="IC15" s="1" t="str">
        <f t="shared" si="24"/>
        <v/>
      </c>
      <c r="IE15" s="94" t="s">
        <v>3533</v>
      </c>
      <c r="IF15" s="1" t="str">
        <f t="shared" si="84"/>
        <v>FALSE</v>
      </c>
      <c r="IG15" s="1" t="b">
        <f t="shared" si="85"/>
        <v>0</v>
      </c>
      <c r="II15" s="1" t="str">
        <f t="shared" si="25"/>
        <v/>
      </c>
      <c r="IK15" s="94" t="s">
        <v>3533</v>
      </c>
      <c r="IL15" s="1" t="str">
        <f t="shared" si="86"/>
        <v>FALSE</v>
      </c>
      <c r="IM15" s="1" t="b">
        <f t="shared" si="87"/>
        <v>0</v>
      </c>
      <c r="IO15" s="1" t="str">
        <f t="shared" si="26"/>
        <v/>
      </c>
      <c r="IQ15" s="94" t="s">
        <v>3533</v>
      </c>
      <c r="IR15" s="1" t="str">
        <f t="shared" si="88"/>
        <v>FALSE</v>
      </c>
      <c r="IS15" s="1" t="b">
        <f t="shared" si="89"/>
        <v>0</v>
      </c>
      <c r="IU15" s="1" t="str">
        <f t="shared" si="27"/>
        <v/>
      </c>
      <c r="IW15" s="94" t="s">
        <v>3533</v>
      </c>
      <c r="IX15" s="1" t="str">
        <f t="shared" si="90"/>
        <v>FALSE</v>
      </c>
      <c r="IY15" s="1" t="b">
        <f t="shared" si="91"/>
        <v>0</v>
      </c>
      <c r="JA15" s="1" t="str">
        <f t="shared" si="28"/>
        <v/>
      </c>
      <c r="JD15" s="94" t="s">
        <v>3533</v>
      </c>
      <c r="JE15" s="1" t="str">
        <f t="shared" si="92"/>
        <v>FALSE</v>
      </c>
      <c r="JF15" s="1" t="b">
        <f t="shared" si="93"/>
        <v>0</v>
      </c>
      <c r="JI15" s="1" t="str">
        <f t="shared" si="29"/>
        <v/>
      </c>
      <c r="JK15" s="94" t="s">
        <v>3533</v>
      </c>
      <c r="JL15" s="1" t="str">
        <f t="shared" si="94"/>
        <v>FALSE</v>
      </c>
      <c r="JM15" s="1" t="b">
        <f t="shared" si="95"/>
        <v>0</v>
      </c>
      <c r="JO15" s="1" t="str">
        <f t="shared" si="30"/>
        <v/>
      </c>
      <c r="JQ15" s="94" t="s">
        <v>3533</v>
      </c>
      <c r="JR15" s="1" t="str">
        <f t="shared" si="96"/>
        <v>FALSE</v>
      </c>
      <c r="JS15" s="1" t="b">
        <f t="shared" si="97"/>
        <v>0</v>
      </c>
      <c r="JU15" s="1" t="str">
        <f t="shared" si="31"/>
        <v/>
      </c>
      <c r="JW15" s="94" t="s">
        <v>3533</v>
      </c>
      <c r="JX15" s="1" t="str">
        <f t="shared" si="98"/>
        <v>FALSE</v>
      </c>
      <c r="JY15" s="1" t="b">
        <f t="shared" si="99"/>
        <v>0</v>
      </c>
      <c r="KA15" s="1" t="str">
        <f t="shared" si="32"/>
        <v/>
      </c>
      <c r="KC15" s="94" t="s">
        <v>3533</v>
      </c>
      <c r="KD15" s="1" t="str">
        <f t="shared" si="100"/>
        <v>FALSE</v>
      </c>
      <c r="KE15" s="1" t="b">
        <f t="shared" si="101"/>
        <v>0</v>
      </c>
      <c r="KG15" s="1" t="str">
        <f t="shared" si="33"/>
        <v/>
      </c>
      <c r="KI15" s="94" t="s">
        <v>3533</v>
      </c>
      <c r="KJ15" s="1" t="str">
        <f t="shared" si="102"/>
        <v>FALSE</v>
      </c>
      <c r="KK15" s="1" t="b">
        <f t="shared" si="103"/>
        <v>0</v>
      </c>
      <c r="KM15" s="1" t="str">
        <f t="shared" si="34"/>
        <v/>
      </c>
      <c r="KO15" s="94" t="s">
        <v>3533</v>
      </c>
      <c r="KP15" s="1" t="str">
        <f t="shared" si="104"/>
        <v>FALSE</v>
      </c>
      <c r="KQ15" s="1" t="b">
        <f t="shared" si="105"/>
        <v>0</v>
      </c>
      <c r="KS15" s="1" t="str">
        <f t="shared" si="35"/>
        <v/>
      </c>
      <c r="KU15" s="94" t="s">
        <v>3533</v>
      </c>
      <c r="KV15" s="1" t="str">
        <f t="shared" si="106"/>
        <v>FALSE</v>
      </c>
      <c r="KW15" s="1" t="b">
        <f t="shared" si="107"/>
        <v>0</v>
      </c>
    </row>
    <row r="16" spans="1:310" s="3" customFormat="1" ht="24" customHeight="1" x14ac:dyDescent="0.25">
      <c r="A16" s="17"/>
      <c r="B16" s="18"/>
      <c r="C16" s="18"/>
      <c r="D16" s="18"/>
      <c r="E16" s="18"/>
      <c r="F16" s="18"/>
      <c r="G16" s="18"/>
      <c r="H16" s="18"/>
      <c r="I16" s="18"/>
      <c r="J16" s="18"/>
      <c r="K16" s="18"/>
      <c r="L16" s="18"/>
      <c r="M16" s="18"/>
      <c r="N16" s="18"/>
      <c r="O16" s="18"/>
      <c r="P16" s="18"/>
      <c r="Q16" s="18"/>
      <c r="R16" s="18"/>
      <c r="S16" s="18"/>
      <c r="T16" s="18"/>
      <c r="U16" s="18"/>
      <c r="V16" s="18"/>
      <c r="W16" s="18"/>
      <c r="X16" s="17"/>
      <c r="Y16" s="219" t="s">
        <v>2038</v>
      </c>
      <c r="Z16" s="219"/>
      <c r="AA16" s="219"/>
      <c r="AB16" s="219"/>
      <c r="AC16" s="219"/>
      <c r="AD16" s="219"/>
      <c r="AE16" s="219"/>
      <c r="AF16" s="219"/>
      <c r="AG16" s="219"/>
      <c r="AH16" s="219"/>
      <c r="AI16" s="219"/>
      <c r="AJ16" s="219"/>
      <c r="AK16" s="219"/>
      <c r="AL16" s="219"/>
      <c r="AM16" s="219"/>
      <c r="AN16" s="219"/>
      <c r="AO16" s="219"/>
      <c r="AP16" s="219"/>
      <c r="AQ16" s="19"/>
      <c r="AX16" s="85" t="s">
        <v>2064</v>
      </c>
      <c r="AY16" s="86">
        <v>3320</v>
      </c>
      <c r="AZ16" s="85" t="s">
        <v>2701</v>
      </c>
      <c r="BA16" s="85" t="s">
        <v>2822</v>
      </c>
      <c r="BB16" s="85" t="s">
        <v>2103</v>
      </c>
      <c r="BC16" s="85" t="s">
        <v>2740</v>
      </c>
      <c r="BD16" s="97" t="s">
        <v>2177</v>
      </c>
      <c r="BE16" s="70" t="s">
        <v>2177</v>
      </c>
      <c r="BF16" s="70"/>
      <c r="BG16" s="97" t="s">
        <v>3157</v>
      </c>
      <c r="BJ16" s="86">
        <v>510</v>
      </c>
      <c r="BK16" s="89" t="s">
        <v>2701</v>
      </c>
      <c r="BP16" s="86">
        <v>3320</v>
      </c>
      <c r="BQ16" s="89" t="s">
        <v>2701</v>
      </c>
      <c r="BW16" s="1" t="str">
        <f>CONCATENATE(BD16,COLDSPRINGS1)</f>
        <v>COLD SPRINGS 1COLD SPRINGS 1</v>
      </c>
      <c r="BX16" s="1" t="str">
        <f t="shared" si="0"/>
        <v/>
      </c>
      <c r="CA16" s="94" t="s">
        <v>3534</v>
      </c>
      <c r="CB16" s="1" t="str">
        <f t="shared" si="36"/>
        <v>FALSE</v>
      </c>
      <c r="CC16" s="1" t="b">
        <f t="shared" si="37"/>
        <v>0</v>
      </c>
      <c r="CE16" s="1"/>
      <c r="CF16" s="1" t="str">
        <f t="shared" si="1"/>
        <v/>
      </c>
      <c r="CH16" s="94" t="s">
        <v>3534</v>
      </c>
      <c r="CI16" s="1" t="str">
        <f t="shared" si="38"/>
        <v>FALSE</v>
      </c>
      <c r="CJ16" s="1" t="b">
        <f t="shared" si="39"/>
        <v>0</v>
      </c>
      <c r="CL16" s="1" t="str">
        <f t="shared" si="2"/>
        <v/>
      </c>
      <c r="CN16" s="94" t="s">
        <v>3534</v>
      </c>
      <c r="CO16" s="1" t="str">
        <f t="shared" si="40"/>
        <v>FALSE</v>
      </c>
      <c r="CP16" s="1" t="b">
        <f t="shared" si="41"/>
        <v>0</v>
      </c>
      <c r="CR16" s="1" t="str">
        <f t="shared" si="3"/>
        <v/>
      </c>
      <c r="CT16" s="94" t="s">
        <v>3534</v>
      </c>
      <c r="CU16" s="1" t="str">
        <f t="shared" si="42"/>
        <v>FALSE</v>
      </c>
      <c r="CV16" s="1" t="b">
        <f t="shared" si="43"/>
        <v>0</v>
      </c>
      <c r="CX16" s="1" t="str">
        <f t="shared" si="4"/>
        <v/>
      </c>
      <c r="CZ16" s="94" t="s">
        <v>3534</v>
      </c>
      <c r="DA16" s="1" t="str">
        <f t="shared" si="44"/>
        <v>FALSE</v>
      </c>
      <c r="DB16" s="1" t="b">
        <f t="shared" si="45"/>
        <v>0</v>
      </c>
      <c r="DD16" s="1" t="str">
        <f t="shared" si="5"/>
        <v/>
      </c>
      <c r="DF16" s="94" t="s">
        <v>3534</v>
      </c>
      <c r="DG16" s="1" t="str">
        <f t="shared" si="46"/>
        <v>FALSE</v>
      </c>
      <c r="DH16" s="1" t="b">
        <f t="shared" si="47"/>
        <v>0</v>
      </c>
      <c r="DJ16" s="1" t="str">
        <f t="shared" si="6"/>
        <v/>
      </c>
      <c r="DL16" s="94" t="s">
        <v>3534</v>
      </c>
      <c r="DM16" s="1" t="str">
        <f t="shared" si="48"/>
        <v>FALSE</v>
      </c>
      <c r="DN16" s="1" t="b">
        <f t="shared" si="49"/>
        <v>0</v>
      </c>
      <c r="DP16" s="1" t="str">
        <f t="shared" si="7"/>
        <v/>
      </c>
      <c r="DR16" s="94" t="s">
        <v>3534</v>
      </c>
      <c r="DS16" s="1" t="str">
        <f t="shared" si="50"/>
        <v>FALSE</v>
      </c>
      <c r="DT16" s="1" t="b">
        <f t="shared" si="51"/>
        <v>0</v>
      </c>
      <c r="DV16" s="1" t="str">
        <f t="shared" si="8"/>
        <v/>
      </c>
      <c r="DY16" s="94" t="s">
        <v>3534</v>
      </c>
      <c r="DZ16" s="1" t="str">
        <f t="shared" si="52"/>
        <v>FALSE</v>
      </c>
      <c r="EA16" s="1" t="b">
        <f t="shared" si="53"/>
        <v>0</v>
      </c>
      <c r="EC16" s="1"/>
      <c r="ED16" s="1" t="str">
        <f t="shared" si="9"/>
        <v/>
      </c>
      <c r="EF16" s="94" t="s">
        <v>3534</v>
      </c>
      <c r="EG16" s="1" t="str">
        <f t="shared" si="54"/>
        <v>FALSE</v>
      </c>
      <c r="EH16" s="1" t="b">
        <f t="shared" si="55"/>
        <v>0</v>
      </c>
      <c r="EJ16" s="1" t="str">
        <f t="shared" si="10"/>
        <v/>
      </c>
      <c r="EL16" s="94" t="s">
        <v>3534</v>
      </c>
      <c r="EM16" s="1" t="str">
        <f t="shared" si="56"/>
        <v>FALSE</v>
      </c>
      <c r="EN16" s="1" t="b">
        <f t="shared" si="57"/>
        <v>0</v>
      </c>
      <c r="EP16" s="1" t="str">
        <f t="shared" si="11"/>
        <v/>
      </c>
      <c r="ER16" s="94" t="s">
        <v>3534</v>
      </c>
      <c r="ES16" s="1" t="str">
        <f t="shared" si="58"/>
        <v>FALSE</v>
      </c>
      <c r="ET16" s="1" t="b">
        <f t="shared" si="59"/>
        <v>0</v>
      </c>
      <c r="EV16" s="1" t="str">
        <f t="shared" si="12"/>
        <v/>
      </c>
      <c r="EX16" s="94" t="s">
        <v>3534</v>
      </c>
      <c r="EY16" s="1" t="str">
        <f t="shared" si="60"/>
        <v>FALSE</v>
      </c>
      <c r="EZ16" s="1" t="b">
        <f t="shared" si="61"/>
        <v>0</v>
      </c>
      <c r="FB16" s="1" t="str">
        <f t="shared" si="13"/>
        <v/>
      </c>
      <c r="FD16" s="94" t="s">
        <v>3534</v>
      </c>
      <c r="FE16" s="1" t="str">
        <f t="shared" si="62"/>
        <v>FALSE</v>
      </c>
      <c r="FF16" s="1" t="b">
        <f t="shared" si="63"/>
        <v>0</v>
      </c>
      <c r="FH16" s="1" t="str">
        <f t="shared" si="14"/>
        <v/>
      </c>
      <c r="FJ16" s="94" t="s">
        <v>3534</v>
      </c>
      <c r="FK16" s="1" t="str">
        <f t="shared" si="64"/>
        <v>FALSE</v>
      </c>
      <c r="FL16" s="1" t="b">
        <f t="shared" si="65"/>
        <v>0</v>
      </c>
      <c r="FN16" s="1" t="str">
        <f t="shared" si="15"/>
        <v/>
      </c>
      <c r="FP16" s="94" t="s">
        <v>3534</v>
      </c>
      <c r="FQ16" s="1" t="str">
        <f t="shared" si="66"/>
        <v>FALSE</v>
      </c>
      <c r="FR16" s="1" t="b">
        <f t="shared" si="67"/>
        <v>0</v>
      </c>
      <c r="FU16" s="1" t="str">
        <f t="shared" si="16"/>
        <v/>
      </c>
      <c r="FW16" s="94" t="s">
        <v>3534</v>
      </c>
      <c r="FX16" s="1" t="str">
        <f t="shared" si="68"/>
        <v>FALSE</v>
      </c>
      <c r="FY16" s="1" t="b">
        <f t="shared" si="69"/>
        <v>0</v>
      </c>
      <c r="GA16" s="1" t="str">
        <f t="shared" si="17"/>
        <v/>
      </c>
      <c r="GC16" s="94" t="s">
        <v>3534</v>
      </c>
      <c r="GD16" s="1" t="str">
        <f t="shared" si="70"/>
        <v>FALSE</v>
      </c>
      <c r="GE16" s="1" t="b">
        <f t="shared" si="71"/>
        <v>0</v>
      </c>
      <c r="GG16" s="1" t="str">
        <f t="shared" si="18"/>
        <v/>
      </c>
      <c r="GI16" s="94" t="s">
        <v>3534</v>
      </c>
      <c r="GJ16" s="1" t="str">
        <f t="shared" si="72"/>
        <v>FALSE</v>
      </c>
      <c r="GK16" s="1" t="b">
        <f t="shared" si="73"/>
        <v>0</v>
      </c>
      <c r="GM16" s="1" t="str">
        <f t="shared" si="19"/>
        <v/>
      </c>
      <c r="GO16" s="94" t="s">
        <v>3534</v>
      </c>
      <c r="GP16" s="1" t="str">
        <f t="shared" si="74"/>
        <v>FALSE</v>
      </c>
      <c r="GQ16" s="1" t="b">
        <f t="shared" si="75"/>
        <v>0</v>
      </c>
      <c r="GS16" s="98" t="s">
        <v>2677</v>
      </c>
      <c r="GT16" s="98" t="s">
        <v>2677</v>
      </c>
      <c r="GU16" s="98" t="s">
        <v>2130</v>
      </c>
      <c r="GV16" s="98" t="s">
        <v>2130</v>
      </c>
      <c r="GW16" s="98" t="s">
        <v>2511</v>
      </c>
      <c r="GX16" s="98" t="s">
        <v>2511</v>
      </c>
      <c r="HC16" s="1" t="str">
        <f t="shared" si="20"/>
        <v/>
      </c>
      <c r="HF16" s="94" t="s">
        <v>3534</v>
      </c>
      <c r="HG16" s="1" t="str">
        <f t="shared" si="76"/>
        <v>FALSE</v>
      </c>
      <c r="HH16" s="1" t="b">
        <f t="shared" si="77"/>
        <v>0</v>
      </c>
      <c r="HJ16" s="1"/>
      <c r="HK16" s="1" t="str">
        <f t="shared" si="21"/>
        <v/>
      </c>
      <c r="HM16" s="94" t="s">
        <v>3534</v>
      </c>
      <c r="HN16" s="1" t="str">
        <f t="shared" si="78"/>
        <v>FALSE</v>
      </c>
      <c r="HO16" s="1" t="b">
        <f t="shared" si="79"/>
        <v>0</v>
      </c>
      <c r="HQ16" s="1" t="str">
        <f t="shared" si="22"/>
        <v/>
      </c>
      <c r="HS16" s="94" t="s">
        <v>3534</v>
      </c>
      <c r="HT16" s="1" t="str">
        <f t="shared" si="80"/>
        <v>FALSE</v>
      </c>
      <c r="HU16" s="1" t="b">
        <f t="shared" si="81"/>
        <v>0</v>
      </c>
      <c r="HW16" s="1" t="str">
        <f t="shared" si="23"/>
        <v/>
      </c>
      <c r="HY16" s="94" t="s">
        <v>3534</v>
      </c>
      <c r="HZ16" s="1" t="str">
        <f t="shared" si="82"/>
        <v>FALSE</v>
      </c>
      <c r="IA16" s="1" t="b">
        <f t="shared" si="83"/>
        <v>0</v>
      </c>
      <c r="IC16" s="1" t="str">
        <f t="shared" si="24"/>
        <v/>
      </c>
      <c r="IE16" s="94" t="s">
        <v>3534</v>
      </c>
      <c r="IF16" s="1" t="str">
        <f t="shared" si="84"/>
        <v>FALSE</v>
      </c>
      <c r="IG16" s="1" t="b">
        <f t="shared" si="85"/>
        <v>0</v>
      </c>
      <c r="II16" s="1" t="str">
        <f t="shared" si="25"/>
        <v/>
      </c>
      <c r="IK16" s="94" t="s">
        <v>3534</v>
      </c>
      <c r="IL16" s="1" t="str">
        <f t="shared" si="86"/>
        <v>FALSE</v>
      </c>
      <c r="IM16" s="1" t="b">
        <f t="shared" si="87"/>
        <v>0</v>
      </c>
      <c r="IO16" s="1" t="str">
        <f t="shared" si="26"/>
        <v/>
      </c>
      <c r="IQ16" s="94" t="s">
        <v>3534</v>
      </c>
      <c r="IR16" s="1" t="str">
        <f t="shared" si="88"/>
        <v>FALSE</v>
      </c>
      <c r="IS16" s="1" t="b">
        <f t="shared" si="89"/>
        <v>0</v>
      </c>
      <c r="IU16" s="1" t="str">
        <f t="shared" si="27"/>
        <v/>
      </c>
      <c r="IW16" s="94" t="s">
        <v>3534</v>
      </c>
      <c r="IX16" s="1" t="str">
        <f t="shared" si="90"/>
        <v>FALSE</v>
      </c>
      <c r="IY16" s="1" t="b">
        <f t="shared" si="91"/>
        <v>0</v>
      </c>
      <c r="JA16" s="1" t="str">
        <f t="shared" si="28"/>
        <v/>
      </c>
      <c r="JD16" s="94" t="s">
        <v>3534</v>
      </c>
      <c r="JE16" s="1" t="str">
        <f t="shared" si="92"/>
        <v>FALSE</v>
      </c>
      <c r="JF16" s="1" t="b">
        <f t="shared" si="93"/>
        <v>0</v>
      </c>
      <c r="JH16" s="1"/>
      <c r="JI16" s="1" t="str">
        <f t="shared" si="29"/>
        <v/>
      </c>
      <c r="JK16" s="94" t="s">
        <v>3534</v>
      </c>
      <c r="JL16" s="1" t="str">
        <f t="shared" si="94"/>
        <v>FALSE</v>
      </c>
      <c r="JM16" s="1" t="b">
        <f t="shared" si="95"/>
        <v>0</v>
      </c>
      <c r="JO16" s="1" t="str">
        <f t="shared" si="30"/>
        <v/>
      </c>
      <c r="JQ16" s="94" t="s">
        <v>3534</v>
      </c>
      <c r="JR16" s="1" t="str">
        <f t="shared" si="96"/>
        <v>FALSE</v>
      </c>
      <c r="JS16" s="1" t="b">
        <f t="shared" si="97"/>
        <v>0</v>
      </c>
      <c r="JU16" s="1" t="str">
        <f t="shared" si="31"/>
        <v/>
      </c>
      <c r="JW16" s="94" t="s">
        <v>3534</v>
      </c>
      <c r="JX16" s="1" t="str">
        <f t="shared" si="98"/>
        <v>FALSE</v>
      </c>
      <c r="JY16" s="1" t="b">
        <f t="shared" si="99"/>
        <v>0</v>
      </c>
      <c r="KA16" s="1" t="str">
        <f t="shared" si="32"/>
        <v/>
      </c>
      <c r="KC16" s="94" t="s">
        <v>3534</v>
      </c>
      <c r="KD16" s="1" t="str">
        <f t="shared" si="100"/>
        <v>FALSE</v>
      </c>
      <c r="KE16" s="1" t="b">
        <f t="shared" si="101"/>
        <v>0</v>
      </c>
      <c r="KG16" s="1" t="str">
        <f t="shared" si="33"/>
        <v/>
      </c>
      <c r="KI16" s="94" t="s">
        <v>3534</v>
      </c>
      <c r="KJ16" s="1" t="str">
        <f t="shared" si="102"/>
        <v>FALSE</v>
      </c>
      <c r="KK16" s="1" t="b">
        <f t="shared" si="103"/>
        <v>0</v>
      </c>
      <c r="KM16" s="1" t="str">
        <f t="shared" si="34"/>
        <v/>
      </c>
      <c r="KO16" s="94" t="s">
        <v>3534</v>
      </c>
      <c r="KP16" s="1" t="str">
        <f t="shared" si="104"/>
        <v>FALSE</v>
      </c>
      <c r="KQ16" s="1" t="b">
        <f t="shared" si="105"/>
        <v>0</v>
      </c>
      <c r="KS16" s="1" t="str">
        <f t="shared" si="35"/>
        <v/>
      </c>
      <c r="KU16" s="94" t="s">
        <v>3534</v>
      </c>
      <c r="KV16" s="1" t="str">
        <f t="shared" si="106"/>
        <v>FALSE</v>
      </c>
      <c r="KW16" s="1" t="b">
        <f t="shared" si="107"/>
        <v>0</v>
      </c>
    </row>
    <row r="17" spans="1:309" s="3" customFormat="1" ht="24" customHeight="1" x14ac:dyDescent="0.3">
      <c r="A17" s="259" t="s">
        <v>2014</v>
      </c>
      <c r="B17" s="224"/>
      <c r="C17" s="224"/>
      <c r="D17" s="224"/>
      <c r="E17" s="224"/>
      <c r="F17" s="224"/>
      <c r="G17" s="224"/>
      <c r="H17" s="229" t="s">
        <v>2025</v>
      </c>
      <c r="I17" s="229"/>
      <c r="J17" s="266"/>
      <c r="K17" s="214"/>
      <c r="L17" s="215"/>
      <c r="M17" s="21"/>
      <c r="N17" s="204" t="s">
        <v>2026</v>
      </c>
      <c r="O17" s="204"/>
      <c r="P17" s="205"/>
      <c r="Q17" s="22">
        <v>2</v>
      </c>
      <c r="R17" s="22">
        <v>0</v>
      </c>
      <c r="S17" s="216"/>
      <c r="T17" s="217"/>
      <c r="U17" s="23"/>
      <c r="V17" s="23"/>
      <c r="W17" s="23"/>
      <c r="X17" s="24"/>
      <c r="Y17" s="220"/>
      <c r="Z17" s="220"/>
      <c r="AA17" s="220"/>
      <c r="AB17" s="220"/>
      <c r="AC17" s="220"/>
      <c r="AD17" s="220"/>
      <c r="AE17" s="220"/>
      <c r="AF17" s="220"/>
      <c r="AG17" s="220"/>
      <c r="AH17" s="220"/>
      <c r="AI17" s="220"/>
      <c r="AJ17" s="220"/>
      <c r="AK17" s="220"/>
      <c r="AL17" s="220"/>
      <c r="AM17" s="220"/>
      <c r="AN17" s="220"/>
      <c r="AO17" s="220"/>
      <c r="AP17" s="220"/>
      <c r="AQ17" s="25"/>
      <c r="AX17" s="85" t="s">
        <v>2064</v>
      </c>
      <c r="AY17" s="86">
        <v>260</v>
      </c>
      <c r="AZ17" s="85" t="s">
        <v>2823</v>
      </c>
      <c r="BA17" s="85" t="s">
        <v>2824</v>
      </c>
      <c r="BB17" s="85" t="s">
        <v>2103</v>
      </c>
      <c r="BC17" s="85" t="s">
        <v>2740</v>
      </c>
      <c r="BD17" s="97" t="s">
        <v>2178</v>
      </c>
      <c r="BE17" s="70" t="s">
        <v>2178</v>
      </c>
      <c r="BF17" s="70"/>
      <c r="BG17" s="97" t="s">
        <v>2776</v>
      </c>
      <c r="BJ17" s="86">
        <v>515</v>
      </c>
      <c r="BK17" s="89" t="s">
        <v>2823</v>
      </c>
      <c r="BP17" s="86">
        <v>260</v>
      </c>
      <c r="BQ17" s="89" t="s">
        <v>2823</v>
      </c>
      <c r="BW17" s="1" t="str">
        <f>CONCATENATE(BD17,COLDSPRINGS12)</f>
        <v>COLD SPRINGS 12COLD SPRINGS 12</v>
      </c>
      <c r="BX17" s="1" t="str">
        <f t="shared" si="0"/>
        <v/>
      </c>
      <c r="CA17" s="94" t="s">
        <v>3528</v>
      </c>
      <c r="CB17" s="1" t="str">
        <f t="shared" si="36"/>
        <v>FALSE</v>
      </c>
      <c r="CC17" s="1" t="b">
        <f t="shared" si="37"/>
        <v>0</v>
      </c>
      <c r="CE17" s="1"/>
      <c r="CF17" s="1" t="str">
        <f t="shared" si="1"/>
        <v/>
      </c>
      <c r="CH17" s="94" t="s">
        <v>3528</v>
      </c>
      <c r="CI17" s="1" t="str">
        <f t="shared" si="38"/>
        <v>FALSE</v>
      </c>
      <c r="CJ17" s="1" t="b">
        <f t="shared" si="39"/>
        <v>0</v>
      </c>
      <c r="CL17" s="1" t="str">
        <f t="shared" si="2"/>
        <v/>
      </c>
      <c r="CN17" s="94" t="s">
        <v>3528</v>
      </c>
      <c r="CO17" s="1" t="str">
        <f t="shared" si="40"/>
        <v>FALSE</v>
      </c>
      <c r="CP17" s="1" t="b">
        <f t="shared" si="41"/>
        <v>0</v>
      </c>
      <c r="CR17" s="1" t="str">
        <f t="shared" si="3"/>
        <v/>
      </c>
      <c r="CT17" s="94" t="s">
        <v>3528</v>
      </c>
      <c r="CU17" s="1" t="str">
        <f t="shared" si="42"/>
        <v>FALSE</v>
      </c>
      <c r="CV17" s="1" t="b">
        <f t="shared" si="43"/>
        <v>0</v>
      </c>
      <c r="CX17" s="1" t="str">
        <f t="shared" si="4"/>
        <v/>
      </c>
      <c r="CZ17" s="94" t="s">
        <v>3528</v>
      </c>
      <c r="DA17" s="1" t="str">
        <f t="shared" si="44"/>
        <v>FALSE</v>
      </c>
      <c r="DB17" s="1" t="b">
        <f t="shared" si="45"/>
        <v>0</v>
      </c>
      <c r="DD17" s="1" t="str">
        <f t="shared" si="5"/>
        <v/>
      </c>
      <c r="DF17" s="94" t="s">
        <v>3528</v>
      </c>
      <c r="DG17" s="1" t="str">
        <f t="shared" si="46"/>
        <v>FALSE</v>
      </c>
      <c r="DH17" s="1" t="b">
        <f t="shared" si="47"/>
        <v>0</v>
      </c>
      <c r="DJ17" s="1" t="str">
        <f t="shared" si="6"/>
        <v/>
      </c>
      <c r="DL17" s="94" t="s">
        <v>3528</v>
      </c>
      <c r="DM17" s="1" t="str">
        <f t="shared" si="48"/>
        <v>FALSE</v>
      </c>
      <c r="DN17" s="1" t="b">
        <f t="shared" si="49"/>
        <v>0</v>
      </c>
      <c r="DP17" s="1" t="str">
        <f t="shared" si="7"/>
        <v/>
      </c>
      <c r="DR17" s="94" t="s">
        <v>3528</v>
      </c>
      <c r="DS17" s="1" t="str">
        <f t="shared" si="50"/>
        <v>FALSE</v>
      </c>
      <c r="DT17" s="1" t="b">
        <f t="shared" si="51"/>
        <v>0</v>
      </c>
      <c r="DV17" s="1" t="str">
        <f t="shared" si="8"/>
        <v/>
      </c>
      <c r="DY17" s="94" t="s">
        <v>3528</v>
      </c>
      <c r="DZ17" s="1" t="str">
        <f t="shared" si="52"/>
        <v>FALSE</v>
      </c>
      <c r="EA17" s="1" t="b">
        <f t="shared" si="53"/>
        <v>0</v>
      </c>
      <c r="EC17" s="1"/>
      <c r="ED17" s="1" t="str">
        <f t="shared" si="9"/>
        <v/>
      </c>
      <c r="EF17" s="94" t="s">
        <v>3528</v>
      </c>
      <c r="EG17" s="1" t="str">
        <f t="shared" si="54"/>
        <v>FALSE</v>
      </c>
      <c r="EH17" s="1" t="b">
        <f t="shared" si="55"/>
        <v>0</v>
      </c>
      <c r="EJ17" s="1" t="str">
        <f t="shared" si="10"/>
        <v/>
      </c>
      <c r="EL17" s="94" t="s">
        <v>3528</v>
      </c>
      <c r="EM17" s="1" t="str">
        <f t="shared" si="56"/>
        <v>FALSE</v>
      </c>
      <c r="EN17" s="1" t="b">
        <f t="shared" si="57"/>
        <v>0</v>
      </c>
      <c r="EP17" s="1" t="str">
        <f t="shared" si="11"/>
        <v/>
      </c>
      <c r="ER17" s="94" t="s">
        <v>3528</v>
      </c>
      <c r="ES17" s="1" t="str">
        <f t="shared" si="58"/>
        <v>FALSE</v>
      </c>
      <c r="ET17" s="1" t="b">
        <f t="shared" si="59"/>
        <v>0</v>
      </c>
      <c r="EV17" s="1" t="str">
        <f t="shared" si="12"/>
        <v/>
      </c>
      <c r="EX17" s="94" t="s">
        <v>3528</v>
      </c>
      <c r="EY17" s="1" t="str">
        <f t="shared" si="60"/>
        <v>FALSE</v>
      </c>
      <c r="EZ17" s="1" t="b">
        <f t="shared" si="61"/>
        <v>0</v>
      </c>
      <c r="FB17" s="1" t="str">
        <f t="shared" si="13"/>
        <v/>
      </c>
      <c r="FD17" s="94" t="s">
        <v>3528</v>
      </c>
      <c r="FE17" s="1" t="str">
        <f t="shared" si="62"/>
        <v>FALSE</v>
      </c>
      <c r="FF17" s="1" t="b">
        <f t="shared" si="63"/>
        <v>0</v>
      </c>
      <c r="FH17" s="1" t="str">
        <f t="shared" si="14"/>
        <v/>
      </c>
      <c r="FJ17" s="94" t="s">
        <v>3528</v>
      </c>
      <c r="FK17" s="1" t="str">
        <f t="shared" si="64"/>
        <v>FALSE</v>
      </c>
      <c r="FL17" s="1" t="b">
        <f t="shared" si="65"/>
        <v>0</v>
      </c>
      <c r="FN17" s="1" t="str">
        <f t="shared" si="15"/>
        <v/>
      </c>
      <c r="FP17" s="94" t="s">
        <v>3528</v>
      </c>
      <c r="FQ17" s="1" t="str">
        <f t="shared" si="66"/>
        <v>FALSE</v>
      </c>
      <c r="FR17" s="1" t="b">
        <f t="shared" si="67"/>
        <v>0</v>
      </c>
      <c r="FU17" s="1" t="str">
        <f t="shared" si="16"/>
        <v/>
      </c>
      <c r="FW17" s="94" t="s">
        <v>3528</v>
      </c>
      <c r="FX17" s="1" t="str">
        <f t="shared" si="68"/>
        <v>FALSE</v>
      </c>
      <c r="FY17" s="1" t="b">
        <f t="shared" si="69"/>
        <v>0</v>
      </c>
      <c r="GA17" s="1" t="str">
        <f t="shared" si="17"/>
        <v/>
      </c>
      <c r="GC17" s="94" t="s">
        <v>3528</v>
      </c>
      <c r="GD17" s="1" t="str">
        <f t="shared" si="70"/>
        <v>FALSE</v>
      </c>
      <c r="GE17" s="1" t="b">
        <f t="shared" si="71"/>
        <v>0</v>
      </c>
      <c r="GG17" s="1" t="str">
        <f t="shared" si="18"/>
        <v/>
      </c>
      <c r="GI17" s="94" t="s">
        <v>3528</v>
      </c>
      <c r="GJ17" s="1" t="str">
        <f t="shared" si="72"/>
        <v>FALSE</v>
      </c>
      <c r="GK17" s="1" t="b">
        <f t="shared" si="73"/>
        <v>0</v>
      </c>
      <c r="GM17" s="1" t="str">
        <f t="shared" si="19"/>
        <v/>
      </c>
      <c r="GO17" s="94" t="s">
        <v>3528</v>
      </c>
      <c r="GP17" s="1" t="str">
        <f t="shared" si="74"/>
        <v>FALSE</v>
      </c>
      <c r="GQ17" s="1" t="b">
        <f t="shared" si="75"/>
        <v>0</v>
      </c>
      <c r="GS17" s="98" t="s">
        <v>2782</v>
      </c>
      <c r="GT17" s="98" t="s">
        <v>2782</v>
      </c>
      <c r="GU17" s="98" t="s">
        <v>2131</v>
      </c>
      <c r="GV17" s="98" t="s">
        <v>2131</v>
      </c>
      <c r="GW17" s="100" t="s">
        <v>4010</v>
      </c>
      <c r="GX17" s="100" t="s">
        <v>3438</v>
      </c>
      <c r="HC17" s="1" t="str">
        <f t="shared" si="20"/>
        <v/>
      </c>
      <c r="HF17" s="94" t="s">
        <v>3528</v>
      </c>
      <c r="HG17" s="1" t="str">
        <f t="shared" si="76"/>
        <v>FALSE</v>
      </c>
      <c r="HH17" s="1" t="b">
        <f t="shared" si="77"/>
        <v>0</v>
      </c>
      <c r="HJ17" s="1"/>
      <c r="HK17" s="1" t="str">
        <f t="shared" si="21"/>
        <v/>
      </c>
      <c r="HM17" s="94" t="s">
        <v>3528</v>
      </c>
      <c r="HN17" s="1" t="str">
        <f t="shared" si="78"/>
        <v>FALSE</v>
      </c>
      <c r="HO17" s="1" t="b">
        <f t="shared" si="79"/>
        <v>0</v>
      </c>
      <c r="HQ17" s="1" t="str">
        <f t="shared" si="22"/>
        <v/>
      </c>
      <c r="HS17" s="94" t="s">
        <v>3528</v>
      </c>
      <c r="HT17" s="1" t="str">
        <f t="shared" si="80"/>
        <v>FALSE</v>
      </c>
      <c r="HU17" s="1" t="b">
        <f t="shared" si="81"/>
        <v>0</v>
      </c>
      <c r="HW17" s="1" t="str">
        <f t="shared" si="23"/>
        <v/>
      </c>
      <c r="HY17" s="94" t="s">
        <v>3528</v>
      </c>
      <c r="HZ17" s="1" t="str">
        <f t="shared" si="82"/>
        <v>FALSE</v>
      </c>
      <c r="IA17" s="1" t="b">
        <f t="shared" si="83"/>
        <v>0</v>
      </c>
      <c r="IC17" s="1" t="str">
        <f t="shared" si="24"/>
        <v/>
      </c>
      <c r="IE17" s="94" t="s">
        <v>3528</v>
      </c>
      <c r="IF17" s="1" t="str">
        <f t="shared" si="84"/>
        <v>FALSE</v>
      </c>
      <c r="IG17" s="1" t="b">
        <f t="shared" si="85"/>
        <v>0</v>
      </c>
      <c r="II17" s="1" t="str">
        <f t="shared" si="25"/>
        <v/>
      </c>
      <c r="IK17" s="94" t="s">
        <v>3528</v>
      </c>
      <c r="IL17" s="1" t="str">
        <f t="shared" si="86"/>
        <v>FALSE</v>
      </c>
      <c r="IM17" s="1" t="b">
        <f t="shared" si="87"/>
        <v>0</v>
      </c>
      <c r="IO17" s="1" t="str">
        <f t="shared" si="26"/>
        <v/>
      </c>
      <c r="IQ17" s="94" t="s">
        <v>3528</v>
      </c>
      <c r="IR17" s="1" t="str">
        <f t="shared" si="88"/>
        <v>FALSE</v>
      </c>
      <c r="IS17" s="1" t="b">
        <f t="shared" si="89"/>
        <v>0</v>
      </c>
      <c r="IU17" s="1" t="str">
        <f t="shared" si="27"/>
        <v/>
      </c>
      <c r="IW17" s="94" t="s">
        <v>3528</v>
      </c>
      <c r="IX17" s="1" t="str">
        <f t="shared" si="90"/>
        <v>FALSE</v>
      </c>
      <c r="IY17" s="1" t="b">
        <f t="shared" si="91"/>
        <v>0</v>
      </c>
      <c r="JA17" s="1" t="str">
        <f t="shared" si="28"/>
        <v/>
      </c>
      <c r="JD17" s="94" t="s">
        <v>3528</v>
      </c>
      <c r="JE17" s="1" t="str">
        <f t="shared" si="92"/>
        <v>FALSE</v>
      </c>
      <c r="JF17" s="1" t="b">
        <f t="shared" si="93"/>
        <v>0</v>
      </c>
      <c r="JH17" s="1"/>
      <c r="JI17" s="1" t="str">
        <f t="shared" si="29"/>
        <v/>
      </c>
      <c r="JK17" s="94" t="s">
        <v>3528</v>
      </c>
      <c r="JL17" s="1" t="str">
        <f t="shared" si="94"/>
        <v>FALSE</v>
      </c>
      <c r="JM17" s="1" t="b">
        <f t="shared" si="95"/>
        <v>0</v>
      </c>
      <c r="JO17" s="1" t="str">
        <f t="shared" si="30"/>
        <v/>
      </c>
      <c r="JQ17" s="94" t="s">
        <v>3528</v>
      </c>
      <c r="JR17" s="1" t="str">
        <f t="shared" si="96"/>
        <v>FALSE</v>
      </c>
      <c r="JS17" s="1" t="b">
        <f t="shared" si="97"/>
        <v>0</v>
      </c>
      <c r="JU17" s="1" t="str">
        <f t="shared" si="31"/>
        <v/>
      </c>
      <c r="JW17" s="94" t="s">
        <v>3528</v>
      </c>
      <c r="JX17" s="1" t="str">
        <f t="shared" si="98"/>
        <v>FALSE</v>
      </c>
      <c r="JY17" s="1" t="b">
        <f t="shared" si="99"/>
        <v>0</v>
      </c>
      <c r="KA17" s="1" t="str">
        <f t="shared" si="32"/>
        <v/>
      </c>
      <c r="KC17" s="94" t="s">
        <v>3528</v>
      </c>
      <c r="KD17" s="1" t="str">
        <f t="shared" si="100"/>
        <v>FALSE</v>
      </c>
      <c r="KE17" s="1" t="b">
        <f t="shared" si="101"/>
        <v>0</v>
      </c>
      <c r="KG17" s="1" t="str">
        <f t="shared" si="33"/>
        <v/>
      </c>
      <c r="KI17" s="94" t="s">
        <v>3528</v>
      </c>
      <c r="KJ17" s="1" t="str">
        <f t="shared" si="102"/>
        <v>FALSE</v>
      </c>
      <c r="KK17" s="1" t="b">
        <f t="shared" si="103"/>
        <v>0</v>
      </c>
      <c r="KM17" s="1" t="str">
        <f t="shared" si="34"/>
        <v/>
      </c>
      <c r="KO17" s="94" t="s">
        <v>3528</v>
      </c>
      <c r="KP17" s="1" t="str">
        <f t="shared" si="104"/>
        <v>FALSE</v>
      </c>
      <c r="KQ17" s="1" t="b">
        <f t="shared" si="105"/>
        <v>0</v>
      </c>
      <c r="KS17" s="1" t="str">
        <f t="shared" si="35"/>
        <v/>
      </c>
      <c r="KU17" s="94" t="s">
        <v>3528</v>
      </c>
      <c r="KV17" s="1" t="str">
        <f t="shared" si="106"/>
        <v>FALSE</v>
      </c>
      <c r="KW17" s="1" t="b">
        <f t="shared" si="107"/>
        <v>0</v>
      </c>
    </row>
    <row r="18" spans="1:309" s="3" customFormat="1" ht="5.25" customHeight="1" x14ac:dyDescent="0.25">
      <c r="A18" s="17"/>
      <c r="B18" s="18"/>
      <c r="C18" s="18"/>
      <c r="D18" s="18"/>
      <c r="E18" s="18"/>
      <c r="F18" s="18"/>
      <c r="G18" s="18"/>
      <c r="H18" s="18"/>
      <c r="I18" s="18"/>
      <c r="J18" s="18"/>
      <c r="K18" s="18"/>
      <c r="L18" s="18"/>
      <c r="M18" s="18"/>
      <c r="N18" s="18"/>
      <c r="O18" s="18"/>
      <c r="P18" s="18"/>
      <c r="Q18" s="18"/>
      <c r="R18" s="18"/>
      <c r="S18" s="18"/>
      <c r="T18" s="18"/>
      <c r="U18" s="18"/>
      <c r="V18" s="18"/>
      <c r="W18" s="18"/>
      <c r="X18" s="17"/>
      <c r="Y18" s="26"/>
      <c r="Z18" s="26"/>
      <c r="AA18" s="26"/>
      <c r="AB18" s="26"/>
      <c r="AC18" s="26"/>
      <c r="AD18" s="26"/>
      <c r="AE18" s="26"/>
      <c r="AF18" s="26"/>
      <c r="AG18" s="26"/>
      <c r="AH18" s="26"/>
      <c r="AI18" s="26"/>
      <c r="AJ18" s="26"/>
      <c r="AK18" s="26"/>
      <c r="AL18" s="26"/>
      <c r="AM18" s="26"/>
      <c r="AN18" s="26"/>
      <c r="AO18" s="26"/>
      <c r="AP18" s="26"/>
      <c r="AQ18" s="25"/>
      <c r="AX18" s="85" t="s">
        <v>2064</v>
      </c>
      <c r="AY18" s="86">
        <v>260</v>
      </c>
      <c r="AZ18" s="85" t="s">
        <v>2823</v>
      </c>
      <c r="BA18" s="85" t="s">
        <v>2825</v>
      </c>
      <c r="BB18" s="85" t="s">
        <v>2103</v>
      </c>
      <c r="BC18" s="85" t="s">
        <v>2740</v>
      </c>
      <c r="BD18" s="97" t="s">
        <v>2179</v>
      </c>
      <c r="BE18" s="70" t="s">
        <v>2179</v>
      </c>
      <c r="BF18" s="70"/>
      <c r="BG18" s="97" t="s">
        <v>2677</v>
      </c>
      <c r="BJ18" s="86">
        <v>520</v>
      </c>
      <c r="BK18" s="89" t="s">
        <v>2823</v>
      </c>
      <c r="BP18" s="86">
        <v>260</v>
      </c>
      <c r="BQ18" s="89" t="s">
        <v>2823</v>
      </c>
      <c r="BW18" s="1" t="str">
        <f>CONCATENATE(BD18,COLDSPRINGS31)</f>
        <v>COLD SPRINGS 31COLD SPRINGS 31</v>
      </c>
      <c r="BX18" s="1" t="str">
        <f t="shared" si="0"/>
        <v/>
      </c>
      <c r="CA18" s="94" t="s">
        <v>3529</v>
      </c>
      <c r="CB18" s="1" t="str">
        <f t="shared" si="36"/>
        <v>FALSE</v>
      </c>
      <c r="CC18" s="1" t="b">
        <f t="shared" si="37"/>
        <v>0</v>
      </c>
      <c r="CE18" s="1"/>
      <c r="CF18" s="1" t="str">
        <f t="shared" si="1"/>
        <v/>
      </c>
      <c r="CH18" s="94" t="s">
        <v>3529</v>
      </c>
      <c r="CI18" s="1" t="str">
        <f t="shared" si="38"/>
        <v>FALSE</v>
      </c>
      <c r="CJ18" s="1" t="b">
        <f t="shared" si="39"/>
        <v>0</v>
      </c>
      <c r="CL18" s="1" t="str">
        <f t="shared" si="2"/>
        <v/>
      </c>
      <c r="CN18" s="94" t="s">
        <v>3529</v>
      </c>
      <c r="CO18" s="1" t="str">
        <f t="shared" si="40"/>
        <v>FALSE</v>
      </c>
      <c r="CP18" s="1" t="b">
        <f t="shared" si="41"/>
        <v>0</v>
      </c>
      <c r="CR18" s="1" t="str">
        <f t="shared" si="3"/>
        <v/>
      </c>
      <c r="CT18" s="94" t="s">
        <v>3529</v>
      </c>
      <c r="CU18" s="1" t="str">
        <f t="shared" si="42"/>
        <v>FALSE</v>
      </c>
      <c r="CV18" s="1" t="b">
        <f t="shared" si="43"/>
        <v>0</v>
      </c>
      <c r="CX18" s="1" t="str">
        <f t="shared" si="4"/>
        <v/>
      </c>
      <c r="CZ18" s="94" t="s">
        <v>3529</v>
      </c>
      <c r="DA18" s="1" t="str">
        <f t="shared" si="44"/>
        <v>FALSE</v>
      </c>
      <c r="DB18" s="1" t="b">
        <f t="shared" si="45"/>
        <v>0</v>
      </c>
      <c r="DD18" s="1" t="str">
        <f t="shared" si="5"/>
        <v/>
      </c>
      <c r="DF18" s="94" t="s">
        <v>3529</v>
      </c>
      <c r="DG18" s="1" t="str">
        <f t="shared" si="46"/>
        <v>FALSE</v>
      </c>
      <c r="DH18" s="1" t="b">
        <f t="shared" si="47"/>
        <v>0</v>
      </c>
      <c r="DJ18" s="1" t="str">
        <f t="shared" si="6"/>
        <v/>
      </c>
      <c r="DL18" s="94" t="s">
        <v>3529</v>
      </c>
      <c r="DM18" s="1" t="str">
        <f t="shared" si="48"/>
        <v>FALSE</v>
      </c>
      <c r="DN18" s="1" t="b">
        <f t="shared" si="49"/>
        <v>0</v>
      </c>
      <c r="DP18" s="1" t="str">
        <f t="shared" si="7"/>
        <v/>
      </c>
      <c r="DR18" s="94" t="s">
        <v>3529</v>
      </c>
      <c r="DS18" s="1" t="str">
        <f t="shared" si="50"/>
        <v>FALSE</v>
      </c>
      <c r="DT18" s="1" t="b">
        <f t="shared" si="51"/>
        <v>0</v>
      </c>
      <c r="DV18" s="1" t="str">
        <f t="shared" si="8"/>
        <v/>
      </c>
      <c r="DY18" s="94" t="s">
        <v>3529</v>
      </c>
      <c r="DZ18" s="1" t="str">
        <f t="shared" si="52"/>
        <v>FALSE</v>
      </c>
      <c r="EA18" s="1" t="b">
        <f t="shared" si="53"/>
        <v>0</v>
      </c>
      <c r="EC18" s="1"/>
      <c r="ED18" s="1" t="str">
        <f t="shared" si="9"/>
        <v/>
      </c>
      <c r="EF18" s="94" t="s">
        <v>3529</v>
      </c>
      <c r="EG18" s="1" t="str">
        <f t="shared" si="54"/>
        <v>FALSE</v>
      </c>
      <c r="EH18" s="1" t="b">
        <f t="shared" si="55"/>
        <v>0</v>
      </c>
      <c r="EJ18" s="1" t="str">
        <f t="shared" si="10"/>
        <v/>
      </c>
      <c r="EL18" s="94" t="s">
        <v>3529</v>
      </c>
      <c r="EM18" s="1" t="str">
        <f t="shared" si="56"/>
        <v>FALSE</v>
      </c>
      <c r="EN18" s="1" t="b">
        <f t="shared" si="57"/>
        <v>0</v>
      </c>
      <c r="EP18" s="1" t="str">
        <f t="shared" si="11"/>
        <v/>
      </c>
      <c r="ER18" s="94" t="s">
        <v>3529</v>
      </c>
      <c r="ES18" s="1" t="str">
        <f t="shared" si="58"/>
        <v>FALSE</v>
      </c>
      <c r="ET18" s="1" t="b">
        <f t="shared" si="59"/>
        <v>0</v>
      </c>
      <c r="EV18" s="1" t="str">
        <f t="shared" si="12"/>
        <v/>
      </c>
      <c r="EX18" s="94" t="s">
        <v>3529</v>
      </c>
      <c r="EY18" s="1" t="str">
        <f t="shared" si="60"/>
        <v>FALSE</v>
      </c>
      <c r="EZ18" s="1" t="b">
        <f t="shared" si="61"/>
        <v>0</v>
      </c>
      <c r="FB18" s="1" t="str">
        <f t="shared" si="13"/>
        <v/>
      </c>
      <c r="FD18" s="94" t="s">
        <v>3529</v>
      </c>
      <c r="FE18" s="1" t="str">
        <f t="shared" si="62"/>
        <v>FALSE</v>
      </c>
      <c r="FF18" s="1" t="b">
        <f t="shared" si="63"/>
        <v>0</v>
      </c>
      <c r="FH18" s="1" t="str">
        <f t="shared" si="14"/>
        <v/>
      </c>
      <c r="FJ18" s="94" t="s">
        <v>3529</v>
      </c>
      <c r="FK18" s="1" t="str">
        <f t="shared" si="64"/>
        <v>FALSE</v>
      </c>
      <c r="FL18" s="1" t="b">
        <f t="shared" si="65"/>
        <v>0</v>
      </c>
      <c r="FN18" s="1" t="str">
        <f t="shared" si="15"/>
        <v/>
      </c>
      <c r="FP18" s="94" t="s">
        <v>3529</v>
      </c>
      <c r="FQ18" s="1" t="str">
        <f t="shared" si="66"/>
        <v>FALSE</v>
      </c>
      <c r="FR18" s="1" t="b">
        <f t="shared" si="67"/>
        <v>0</v>
      </c>
      <c r="FU18" s="1" t="str">
        <f t="shared" si="16"/>
        <v/>
      </c>
      <c r="FW18" s="94" t="s">
        <v>3529</v>
      </c>
      <c r="FX18" s="1" t="str">
        <f t="shared" si="68"/>
        <v>FALSE</v>
      </c>
      <c r="FY18" s="1" t="b">
        <f t="shared" si="69"/>
        <v>0</v>
      </c>
      <c r="GA18" s="1" t="str">
        <f t="shared" si="17"/>
        <v/>
      </c>
      <c r="GC18" s="94" t="s">
        <v>3529</v>
      </c>
      <c r="GD18" s="1" t="str">
        <f t="shared" si="70"/>
        <v>FALSE</v>
      </c>
      <c r="GE18" s="1" t="b">
        <f t="shared" si="71"/>
        <v>0</v>
      </c>
      <c r="GG18" s="1" t="str">
        <f t="shared" si="18"/>
        <v/>
      </c>
      <c r="GI18" s="94" t="s">
        <v>3529</v>
      </c>
      <c r="GJ18" s="1" t="str">
        <f t="shared" si="72"/>
        <v>FALSE</v>
      </c>
      <c r="GK18" s="1" t="b">
        <f t="shared" si="73"/>
        <v>0</v>
      </c>
      <c r="GM18" s="1" t="str">
        <f t="shared" si="19"/>
        <v/>
      </c>
      <c r="GO18" s="94" t="s">
        <v>3529</v>
      </c>
      <c r="GP18" s="1" t="str">
        <f t="shared" si="74"/>
        <v>FALSE</v>
      </c>
      <c r="GQ18" s="1" t="b">
        <f t="shared" si="75"/>
        <v>0</v>
      </c>
      <c r="GS18" s="100" t="s">
        <v>3992</v>
      </c>
      <c r="GT18" s="101" t="s">
        <v>3405</v>
      </c>
      <c r="GU18" s="98" t="s">
        <v>2132</v>
      </c>
      <c r="GV18" s="98" t="s">
        <v>2132</v>
      </c>
      <c r="GW18" s="100" t="s">
        <v>2655</v>
      </c>
      <c r="GX18" s="100" t="s">
        <v>3501</v>
      </c>
      <c r="HC18" s="1" t="str">
        <f t="shared" si="20"/>
        <v/>
      </c>
      <c r="HF18" s="94" t="s">
        <v>3529</v>
      </c>
      <c r="HG18" s="1" t="str">
        <f t="shared" si="76"/>
        <v>FALSE</v>
      </c>
      <c r="HH18" s="1" t="b">
        <f t="shared" si="77"/>
        <v>0</v>
      </c>
      <c r="HJ18" s="1"/>
      <c r="HK18" s="1" t="str">
        <f t="shared" si="21"/>
        <v/>
      </c>
      <c r="HM18" s="94" t="s">
        <v>3529</v>
      </c>
      <c r="HN18" s="1" t="str">
        <f t="shared" si="78"/>
        <v>FALSE</v>
      </c>
      <c r="HO18" s="1" t="b">
        <f t="shared" si="79"/>
        <v>0</v>
      </c>
      <c r="HQ18" s="1" t="str">
        <f t="shared" si="22"/>
        <v/>
      </c>
      <c r="HS18" s="94" t="s">
        <v>3529</v>
      </c>
      <c r="HT18" s="1" t="str">
        <f t="shared" si="80"/>
        <v>FALSE</v>
      </c>
      <c r="HU18" s="1" t="b">
        <f t="shared" si="81"/>
        <v>0</v>
      </c>
      <c r="HW18" s="1" t="str">
        <f t="shared" si="23"/>
        <v/>
      </c>
      <c r="HY18" s="94" t="s">
        <v>3529</v>
      </c>
      <c r="HZ18" s="1" t="str">
        <f t="shared" si="82"/>
        <v>FALSE</v>
      </c>
      <c r="IA18" s="1" t="b">
        <f t="shared" si="83"/>
        <v>0</v>
      </c>
      <c r="IC18" s="1" t="str">
        <f t="shared" si="24"/>
        <v/>
      </c>
      <c r="IE18" s="94" t="s">
        <v>3529</v>
      </c>
      <c r="IF18" s="1" t="str">
        <f t="shared" si="84"/>
        <v>FALSE</v>
      </c>
      <c r="IG18" s="1" t="b">
        <f t="shared" si="85"/>
        <v>0</v>
      </c>
      <c r="II18" s="1" t="str">
        <f t="shared" si="25"/>
        <v/>
      </c>
      <c r="IK18" s="94" t="s">
        <v>3529</v>
      </c>
      <c r="IL18" s="1" t="str">
        <f t="shared" si="86"/>
        <v>FALSE</v>
      </c>
      <c r="IM18" s="1" t="b">
        <f t="shared" si="87"/>
        <v>0</v>
      </c>
      <c r="IO18" s="1" t="str">
        <f t="shared" si="26"/>
        <v/>
      </c>
      <c r="IQ18" s="94" t="s">
        <v>3529</v>
      </c>
      <c r="IR18" s="1" t="str">
        <f t="shared" si="88"/>
        <v>FALSE</v>
      </c>
      <c r="IS18" s="1" t="b">
        <f t="shared" si="89"/>
        <v>0</v>
      </c>
      <c r="IU18" s="1" t="str">
        <f t="shared" si="27"/>
        <v/>
      </c>
      <c r="IW18" s="94" t="s">
        <v>3529</v>
      </c>
      <c r="IX18" s="1" t="str">
        <f t="shared" si="90"/>
        <v>FALSE</v>
      </c>
      <c r="IY18" s="1" t="b">
        <f t="shared" si="91"/>
        <v>0</v>
      </c>
      <c r="JA18" s="1" t="str">
        <f t="shared" si="28"/>
        <v/>
      </c>
      <c r="JD18" s="94" t="s">
        <v>3529</v>
      </c>
      <c r="JE18" s="1" t="str">
        <f t="shared" si="92"/>
        <v>FALSE</v>
      </c>
      <c r="JF18" s="1" t="b">
        <f t="shared" si="93"/>
        <v>0</v>
      </c>
      <c r="JH18" s="1"/>
      <c r="JI18" s="1" t="str">
        <f t="shared" si="29"/>
        <v/>
      </c>
      <c r="JK18" s="94" t="s">
        <v>3529</v>
      </c>
      <c r="JL18" s="1" t="str">
        <f t="shared" si="94"/>
        <v>FALSE</v>
      </c>
      <c r="JM18" s="1" t="b">
        <f t="shared" si="95"/>
        <v>0</v>
      </c>
      <c r="JO18" s="1" t="str">
        <f t="shared" si="30"/>
        <v/>
      </c>
      <c r="JQ18" s="94" t="s">
        <v>3529</v>
      </c>
      <c r="JR18" s="1" t="str">
        <f t="shared" si="96"/>
        <v>FALSE</v>
      </c>
      <c r="JS18" s="1" t="b">
        <f t="shared" si="97"/>
        <v>0</v>
      </c>
      <c r="JU18" s="1" t="str">
        <f t="shared" si="31"/>
        <v/>
      </c>
      <c r="JW18" s="94" t="s">
        <v>3529</v>
      </c>
      <c r="JX18" s="1" t="str">
        <f t="shared" si="98"/>
        <v>FALSE</v>
      </c>
      <c r="JY18" s="1" t="b">
        <f t="shared" si="99"/>
        <v>0</v>
      </c>
      <c r="KA18" s="1" t="str">
        <f t="shared" si="32"/>
        <v/>
      </c>
      <c r="KC18" s="94" t="s">
        <v>3529</v>
      </c>
      <c r="KD18" s="1" t="str">
        <f t="shared" si="100"/>
        <v>FALSE</v>
      </c>
      <c r="KE18" s="1" t="b">
        <f t="shared" si="101"/>
        <v>0</v>
      </c>
      <c r="KG18" s="1" t="str">
        <f t="shared" si="33"/>
        <v/>
      </c>
      <c r="KI18" s="94" t="s">
        <v>3529</v>
      </c>
      <c r="KJ18" s="1" t="str">
        <f t="shared" si="102"/>
        <v>FALSE</v>
      </c>
      <c r="KK18" s="1" t="b">
        <f t="shared" si="103"/>
        <v>0</v>
      </c>
      <c r="KM18" s="1" t="str">
        <f t="shared" si="34"/>
        <v/>
      </c>
      <c r="KO18" s="94" t="s">
        <v>3529</v>
      </c>
      <c r="KP18" s="1" t="str">
        <f t="shared" si="104"/>
        <v>FALSE</v>
      </c>
      <c r="KQ18" s="1" t="b">
        <f t="shared" si="105"/>
        <v>0</v>
      </c>
      <c r="KS18" s="1" t="str">
        <f t="shared" si="35"/>
        <v/>
      </c>
      <c r="KU18" s="94" t="s">
        <v>3529</v>
      </c>
      <c r="KV18" s="1" t="str">
        <f t="shared" si="106"/>
        <v>FALSE</v>
      </c>
      <c r="KW18" s="1" t="b">
        <f t="shared" si="107"/>
        <v>0</v>
      </c>
    </row>
    <row r="19" spans="1:309" ht="24" customHeight="1" x14ac:dyDescent="0.25">
      <c r="A19" s="267" t="s">
        <v>1987</v>
      </c>
      <c r="B19" s="268"/>
      <c r="C19" s="268"/>
      <c r="D19" s="268"/>
      <c r="E19" s="268"/>
      <c r="F19" s="268"/>
      <c r="G19" s="269"/>
      <c r="H19" s="72">
        <v>1</v>
      </c>
      <c r="I19" s="72">
        <v>9</v>
      </c>
      <c r="J19" s="72">
        <v>1</v>
      </c>
      <c r="K19" s="263"/>
      <c r="L19" s="264"/>
      <c r="M19" s="264"/>
      <c r="N19" s="264"/>
      <c r="O19" s="264"/>
      <c r="P19" s="264"/>
      <c r="Q19" s="265"/>
      <c r="R19" s="6"/>
      <c r="S19" s="6"/>
      <c r="T19" s="6"/>
      <c r="U19" s="6"/>
      <c r="V19" s="6"/>
      <c r="W19" s="6"/>
      <c r="X19" s="27"/>
      <c r="Y19" s="270" t="s">
        <v>4099</v>
      </c>
      <c r="Z19" s="270"/>
      <c r="AA19" s="270"/>
      <c r="AB19" s="270"/>
      <c r="AC19" s="270"/>
      <c r="AD19" s="270"/>
      <c r="AE19" s="270"/>
      <c r="AF19" s="270"/>
      <c r="AG19" s="270"/>
      <c r="AH19" s="270"/>
      <c r="AI19" s="270"/>
      <c r="AJ19" s="270"/>
      <c r="AK19" s="270"/>
      <c r="AL19" s="270"/>
      <c r="AM19" s="270"/>
      <c r="AN19" s="270"/>
      <c r="AO19" s="270"/>
      <c r="AP19" s="270"/>
      <c r="AQ19" s="25"/>
      <c r="AX19" s="85" t="s">
        <v>2064</v>
      </c>
      <c r="AY19" s="86">
        <v>260</v>
      </c>
      <c r="AZ19" s="85" t="s">
        <v>2823</v>
      </c>
      <c r="BA19" s="85" t="s">
        <v>2901</v>
      </c>
      <c r="BB19" s="85" t="s">
        <v>2103</v>
      </c>
      <c r="BC19" s="85" t="s">
        <v>2740</v>
      </c>
      <c r="BD19" s="97" t="s">
        <v>2222</v>
      </c>
      <c r="BE19" s="70" t="s">
        <v>2222</v>
      </c>
      <c r="BF19" s="70"/>
      <c r="BG19" s="97" t="s">
        <v>2782</v>
      </c>
      <c r="BJ19" s="86">
        <v>530</v>
      </c>
      <c r="BK19" s="89" t="s">
        <v>2823</v>
      </c>
      <c r="BP19" s="86">
        <v>260</v>
      </c>
      <c r="BQ19" s="89" t="s">
        <v>2823</v>
      </c>
      <c r="BW19" s="1" t="str">
        <f>CONCATENATE(BD19,EXCELSIOR6)</f>
        <v>EXCELSIOR 6EXCELSIOR 6</v>
      </c>
      <c r="BX19" s="1" t="str">
        <f t="shared" si="0"/>
        <v/>
      </c>
      <c r="CA19" s="94" t="s">
        <v>3530</v>
      </c>
      <c r="CB19" s="1" t="str">
        <f t="shared" si="36"/>
        <v>FALSE</v>
      </c>
      <c r="CC19" s="1" t="b">
        <f t="shared" si="37"/>
        <v>0</v>
      </c>
      <c r="CF19" s="1" t="str">
        <f t="shared" si="1"/>
        <v/>
      </c>
      <c r="CH19" s="94" t="s">
        <v>3530</v>
      </c>
      <c r="CI19" s="1" t="str">
        <f t="shared" si="38"/>
        <v>FALSE</v>
      </c>
      <c r="CJ19" s="1" t="b">
        <f t="shared" si="39"/>
        <v>0</v>
      </c>
      <c r="CL19" s="1" t="str">
        <f t="shared" si="2"/>
        <v/>
      </c>
      <c r="CN19" s="94" t="s">
        <v>3530</v>
      </c>
      <c r="CO19" s="1" t="str">
        <f t="shared" si="40"/>
        <v>FALSE</v>
      </c>
      <c r="CP19" s="1" t="b">
        <f t="shared" si="41"/>
        <v>0</v>
      </c>
      <c r="CR19" s="1" t="str">
        <f t="shared" si="3"/>
        <v/>
      </c>
      <c r="CT19" s="94" t="s">
        <v>3530</v>
      </c>
      <c r="CU19" s="1" t="str">
        <f t="shared" si="42"/>
        <v>FALSE</v>
      </c>
      <c r="CV19" s="1" t="b">
        <f t="shared" si="43"/>
        <v>0</v>
      </c>
      <c r="CX19" s="1" t="str">
        <f t="shared" si="4"/>
        <v/>
      </c>
      <c r="CZ19" s="94" t="s">
        <v>3530</v>
      </c>
      <c r="DA19" s="1" t="str">
        <f t="shared" si="44"/>
        <v>FALSE</v>
      </c>
      <c r="DB19" s="1" t="b">
        <f t="shared" si="45"/>
        <v>0</v>
      </c>
      <c r="DD19" s="1" t="str">
        <f t="shared" si="5"/>
        <v/>
      </c>
      <c r="DF19" s="94" t="s">
        <v>3530</v>
      </c>
      <c r="DG19" s="1" t="str">
        <f t="shared" si="46"/>
        <v>FALSE</v>
      </c>
      <c r="DH19" s="1" t="b">
        <f t="shared" si="47"/>
        <v>0</v>
      </c>
      <c r="DJ19" s="1" t="str">
        <f t="shared" si="6"/>
        <v/>
      </c>
      <c r="DL19" s="94" t="s">
        <v>3530</v>
      </c>
      <c r="DM19" s="1" t="str">
        <f t="shared" si="48"/>
        <v>FALSE</v>
      </c>
      <c r="DN19" s="1" t="b">
        <f t="shared" si="49"/>
        <v>0</v>
      </c>
      <c r="DP19" s="1" t="str">
        <f t="shared" si="7"/>
        <v/>
      </c>
      <c r="DR19" s="94" t="s">
        <v>3530</v>
      </c>
      <c r="DS19" s="1" t="str">
        <f t="shared" si="50"/>
        <v>FALSE</v>
      </c>
      <c r="DT19" s="1" t="b">
        <f t="shared" si="51"/>
        <v>0</v>
      </c>
      <c r="DV19" s="1" t="str">
        <f t="shared" si="8"/>
        <v/>
      </c>
      <c r="DY19" s="94" t="s">
        <v>3530</v>
      </c>
      <c r="DZ19" s="1" t="str">
        <f t="shared" si="52"/>
        <v>FALSE</v>
      </c>
      <c r="EA19" s="1" t="b">
        <f t="shared" si="53"/>
        <v>0</v>
      </c>
      <c r="ED19" s="1" t="str">
        <f t="shared" si="9"/>
        <v/>
      </c>
      <c r="EF19" s="94" t="s">
        <v>3530</v>
      </c>
      <c r="EG19" s="1" t="str">
        <f t="shared" si="54"/>
        <v>FALSE</v>
      </c>
      <c r="EH19" s="1" t="b">
        <f t="shared" si="55"/>
        <v>0</v>
      </c>
      <c r="EJ19" s="1" t="str">
        <f t="shared" si="10"/>
        <v/>
      </c>
      <c r="EL19" s="94" t="s">
        <v>3530</v>
      </c>
      <c r="EM19" s="1" t="str">
        <f t="shared" si="56"/>
        <v>FALSE</v>
      </c>
      <c r="EN19" s="1" t="b">
        <f t="shared" si="57"/>
        <v>0</v>
      </c>
      <c r="EP19" s="1" t="str">
        <f t="shared" si="11"/>
        <v/>
      </c>
      <c r="ER19" s="94" t="s">
        <v>3530</v>
      </c>
      <c r="ES19" s="1" t="str">
        <f t="shared" si="58"/>
        <v>FALSE</v>
      </c>
      <c r="ET19" s="1" t="b">
        <f t="shared" si="59"/>
        <v>0</v>
      </c>
      <c r="EV19" s="1" t="str">
        <f t="shared" si="12"/>
        <v/>
      </c>
      <c r="EX19" s="94" t="s">
        <v>3530</v>
      </c>
      <c r="EY19" s="1" t="str">
        <f t="shared" si="60"/>
        <v>FALSE</v>
      </c>
      <c r="EZ19" s="1" t="b">
        <f t="shared" si="61"/>
        <v>0</v>
      </c>
      <c r="FB19" s="1" t="str">
        <f t="shared" si="13"/>
        <v/>
      </c>
      <c r="FD19" s="94" t="s">
        <v>3530</v>
      </c>
      <c r="FE19" s="1" t="str">
        <f t="shared" si="62"/>
        <v>FALSE</v>
      </c>
      <c r="FF19" s="1" t="b">
        <f t="shared" si="63"/>
        <v>0</v>
      </c>
      <c r="FH19" s="1" t="str">
        <f t="shared" si="14"/>
        <v/>
      </c>
      <c r="FJ19" s="94" t="s">
        <v>3530</v>
      </c>
      <c r="FK19" s="1" t="str">
        <f t="shared" si="64"/>
        <v>FALSE</v>
      </c>
      <c r="FL19" s="1" t="b">
        <f t="shared" si="65"/>
        <v>0</v>
      </c>
      <c r="FN19" s="1" t="str">
        <f t="shared" si="15"/>
        <v/>
      </c>
      <c r="FP19" s="94" t="s">
        <v>3530</v>
      </c>
      <c r="FQ19" s="1" t="str">
        <f t="shared" si="66"/>
        <v>FALSE</v>
      </c>
      <c r="FR19" s="1" t="b">
        <f t="shared" si="67"/>
        <v>0</v>
      </c>
      <c r="FU19" s="1" t="str">
        <f t="shared" si="16"/>
        <v/>
      </c>
      <c r="FW19" s="94" t="s">
        <v>3530</v>
      </c>
      <c r="FX19" s="1" t="str">
        <f t="shared" si="68"/>
        <v>FALSE</v>
      </c>
      <c r="FY19" s="1" t="b">
        <f t="shared" si="69"/>
        <v>0</v>
      </c>
      <c r="GA19" s="1" t="str">
        <f t="shared" si="17"/>
        <v/>
      </c>
      <c r="GC19" s="94" t="s">
        <v>3530</v>
      </c>
      <c r="GD19" s="1" t="str">
        <f t="shared" si="70"/>
        <v>FALSE</v>
      </c>
      <c r="GE19" s="1" t="b">
        <f t="shared" si="71"/>
        <v>0</v>
      </c>
      <c r="GG19" s="1" t="str">
        <f t="shared" si="18"/>
        <v/>
      </c>
      <c r="GI19" s="94" t="s">
        <v>3530</v>
      </c>
      <c r="GJ19" s="1" t="str">
        <f t="shared" si="72"/>
        <v>FALSE</v>
      </c>
      <c r="GK19" s="1" t="b">
        <f t="shared" si="73"/>
        <v>0</v>
      </c>
      <c r="GM19" s="1" t="str">
        <f t="shared" si="19"/>
        <v/>
      </c>
      <c r="GO19" s="94" t="s">
        <v>3530</v>
      </c>
      <c r="GP19" s="1" t="str">
        <f t="shared" si="74"/>
        <v>FALSE</v>
      </c>
      <c r="GQ19" s="1" t="b">
        <f t="shared" si="75"/>
        <v>0</v>
      </c>
      <c r="GS19" s="98" t="s">
        <v>3284</v>
      </c>
      <c r="GT19" s="98" t="s">
        <v>3284</v>
      </c>
      <c r="GU19" s="98" t="s">
        <v>2133</v>
      </c>
      <c r="GV19" s="98" t="s">
        <v>2133</v>
      </c>
      <c r="GW19" s="98" t="s">
        <v>2570</v>
      </c>
      <c r="GX19" s="98" t="s">
        <v>2570</v>
      </c>
      <c r="HC19" s="1" t="str">
        <f t="shared" si="20"/>
        <v/>
      </c>
      <c r="HF19" s="94" t="s">
        <v>3530</v>
      </c>
      <c r="HG19" s="1" t="str">
        <f t="shared" si="76"/>
        <v>FALSE</v>
      </c>
      <c r="HH19" s="1" t="b">
        <f t="shared" si="77"/>
        <v>0</v>
      </c>
      <c r="HK19" s="1" t="str">
        <f t="shared" si="21"/>
        <v/>
      </c>
      <c r="HM19" s="94" t="s">
        <v>3530</v>
      </c>
      <c r="HN19" s="1" t="str">
        <f t="shared" si="78"/>
        <v>FALSE</v>
      </c>
      <c r="HO19" s="1" t="b">
        <f t="shared" si="79"/>
        <v>0</v>
      </c>
      <c r="HQ19" s="1" t="str">
        <f t="shared" si="22"/>
        <v/>
      </c>
      <c r="HS19" s="94" t="s">
        <v>3530</v>
      </c>
      <c r="HT19" s="1" t="str">
        <f t="shared" si="80"/>
        <v>FALSE</v>
      </c>
      <c r="HU19" s="1" t="b">
        <f t="shared" si="81"/>
        <v>0</v>
      </c>
      <c r="HW19" s="1" t="str">
        <f t="shared" si="23"/>
        <v/>
      </c>
      <c r="HY19" s="94" t="s">
        <v>3530</v>
      </c>
      <c r="HZ19" s="1" t="str">
        <f t="shared" si="82"/>
        <v>FALSE</v>
      </c>
      <c r="IA19" s="1" t="b">
        <f t="shared" si="83"/>
        <v>0</v>
      </c>
      <c r="IC19" s="1" t="str">
        <f t="shared" si="24"/>
        <v/>
      </c>
      <c r="IE19" s="94" t="s">
        <v>3530</v>
      </c>
      <c r="IF19" s="1" t="str">
        <f t="shared" si="84"/>
        <v>FALSE</v>
      </c>
      <c r="IG19" s="1" t="b">
        <f t="shared" si="85"/>
        <v>0</v>
      </c>
      <c r="II19" s="1" t="str">
        <f t="shared" si="25"/>
        <v/>
      </c>
      <c r="IK19" s="94" t="s">
        <v>3530</v>
      </c>
      <c r="IL19" s="1" t="str">
        <f t="shared" si="86"/>
        <v>FALSE</v>
      </c>
      <c r="IM19" s="1" t="b">
        <f t="shared" si="87"/>
        <v>0</v>
      </c>
      <c r="IO19" s="1" t="str">
        <f t="shared" si="26"/>
        <v/>
      </c>
      <c r="IQ19" s="94" t="s">
        <v>3530</v>
      </c>
      <c r="IR19" s="1" t="str">
        <f t="shared" si="88"/>
        <v>FALSE</v>
      </c>
      <c r="IS19" s="1" t="b">
        <f t="shared" si="89"/>
        <v>0</v>
      </c>
      <c r="IU19" s="1" t="str">
        <f t="shared" si="27"/>
        <v/>
      </c>
      <c r="IW19" s="94" t="s">
        <v>3530</v>
      </c>
      <c r="IX19" s="1" t="str">
        <f t="shared" si="90"/>
        <v>FALSE</v>
      </c>
      <c r="IY19" s="1" t="b">
        <f t="shared" si="91"/>
        <v>0</v>
      </c>
      <c r="JA19" s="1" t="str">
        <f t="shared" si="28"/>
        <v/>
      </c>
      <c r="JD19" s="94" t="s">
        <v>3530</v>
      </c>
      <c r="JE19" s="1" t="str">
        <f t="shared" si="92"/>
        <v>FALSE</v>
      </c>
      <c r="JF19" s="1" t="b">
        <f t="shared" si="93"/>
        <v>0</v>
      </c>
      <c r="JI19" s="1" t="str">
        <f t="shared" si="29"/>
        <v/>
      </c>
      <c r="JK19" s="94" t="s">
        <v>3530</v>
      </c>
      <c r="JL19" s="1" t="str">
        <f t="shared" si="94"/>
        <v>FALSE</v>
      </c>
      <c r="JM19" s="1" t="b">
        <f t="shared" si="95"/>
        <v>0</v>
      </c>
      <c r="JO19" s="1" t="str">
        <f t="shared" si="30"/>
        <v/>
      </c>
      <c r="JQ19" s="94" t="s">
        <v>3530</v>
      </c>
      <c r="JR19" s="1" t="str">
        <f t="shared" si="96"/>
        <v>FALSE</v>
      </c>
      <c r="JS19" s="1" t="b">
        <f t="shared" si="97"/>
        <v>0</v>
      </c>
      <c r="JU19" s="1" t="str">
        <f t="shared" si="31"/>
        <v/>
      </c>
      <c r="JW19" s="94" t="s">
        <v>3530</v>
      </c>
      <c r="JX19" s="1" t="str">
        <f t="shared" si="98"/>
        <v>FALSE</v>
      </c>
      <c r="JY19" s="1" t="b">
        <f t="shared" si="99"/>
        <v>0</v>
      </c>
      <c r="KA19" s="1" t="str">
        <f t="shared" si="32"/>
        <v/>
      </c>
      <c r="KC19" s="94" t="s">
        <v>3530</v>
      </c>
      <c r="KD19" s="1" t="str">
        <f t="shared" si="100"/>
        <v>FALSE</v>
      </c>
      <c r="KE19" s="1" t="b">
        <f t="shared" si="101"/>
        <v>0</v>
      </c>
      <c r="KG19" s="1" t="str">
        <f t="shared" si="33"/>
        <v/>
      </c>
      <c r="KI19" s="94" t="s">
        <v>3530</v>
      </c>
      <c r="KJ19" s="1" t="str">
        <f t="shared" si="102"/>
        <v>FALSE</v>
      </c>
      <c r="KK19" s="1" t="b">
        <f t="shared" si="103"/>
        <v>0</v>
      </c>
      <c r="KM19" s="1" t="str">
        <f t="shared" si="34"/>
        <v/>
      </c>
      <c r="KO19" s="94" t="s">
        <v>3530</v>
      </c>
      <c r="KP19" s="1" t="str">
        <f t="shared" si="104"/>
        <v>FALSE</v>
      </c>
      <c r="KQ19" s="1" t="b">
        <f t="shared" si="105"/>
        <v>0</v>
      </c>
      <c r="KS19" s="1" t="str">
        <f t="shared" si="35"/>
        <v/>
      </c>
      <c r="KU19" s="94" t="s">
        <v>3530</v>
      </c>
      <c r="KV19" s="1" t="str">
        <f t="shared" si="106"/>
        <v>FALSE</v>
      </c>
      <c r="KW19" s="1" t="b">
        <f t="shared" si="107"/>
        <v>0</v>
      </c>
    </row>
    <row r="20" spans="1:309" ht="24" customHeight="1" x14ac:dyDescent="0.3">
      <c r="A20" s="225" t="s">
        <v>2018</v>
      </c>
      <c r="B20" s="221"/>
      <c r="C20" s="221"/>
      <c r="D20" s="221"/>
      <c r="E20" s="221"/>
      <c r="F20" s="221"/>
      <c r="G20" s="221"/>
      <c r="H20" s="221"/>
      <c r="I20" s="221"/>
      <c r="J20" s="221"/>
      <c r="K20" s="221"/>
      <c r="L20" s="221"/>
      <c r="M20" s="221"/>
      <c r="N20" s="221"/>
      <c r="O20" s="221"/>
      <c r="P20" s="221"/>
      <c r="Q20" s="30"/>
      <c r="R20" s="6"/>
      <c r="S20" s="22"/>
      <c r="T20" s="6"/>
      <c r="U20" s="6"/>
      <c r="V20" s="6"/>
      <c r="W20" s="6"/>
      <c r="X20" s="27"/>
      <c r="Y20" s="224" t="s">
        <v>2007</v>
      </c>
      <c r="Z20" s="224"/>
      <c r="AA20" s="224"/>
      <c r="AB20" s="224"/>
      <c r="AC20" s="224"/>
      <c r="AD20" s="224"/>
      <c r="AE20" s="224"/>
      <c r="AF20" s="224"/>
      <c r="AG20" s="6"/>
      <c r="AH20" s="6"/>
      <c r="AI20" s="6"/>
      <c r="AJ20" s="6"/>
      <c r="AK20" s="6"/>
      <c r="AL20" s="6"/>
      <c r="AM20" s="117"/>
      <c r="AN20" s="117"/>
      <c r="AO20" s="117"/>
      <c r="AP20" s="117"/>
      <c r="AQ20" s="25"/>
      <c r="AX20" s="85" t="s">
        <v>2064</v>
      </c>
      <c r="AY20" s="86">
        <v>3320</v>
      </c>
      <c r="AZ20" s="85" t="s">
        <v>2701</v>
      </c>
      <c r="BA20" s="85" t="s">
        <v>2933</v>
      </c>
      <c r="BB20" s="85" t="s">
        <v>2103</v>
      </c>
      <c r="BC20" s="85" t="s">
        <v>2934</v>
      </c>
      <c r="BD20" s="97" t="s">
        <v>2238</v>
      </c>
      <c r="BE20" s="88" t="s">
        <v>2500</v>
      </c>
      <c r="BG20" s="70" t="s">
        <v>3992</v>
      </c>
      <c r="BJ20" s="86">
        <v>535</v>
      </c>
      <c r="BK20" s="89" t="s">
        <v>2701</v>
      </c>
      <c r="BP20" s="86">
        <v>3320</v>
      </c>
      <c r="BQ20" s="89" t="s">
        <v>2701</v>
      </c>
      <c r="BW20" s="1" t="str">
        <f>CONCATENATE(BD20,GOODWELL)</f>
        <v>GOODWELLMICHIGAN STRAY SANDSTONE</v>
      </c>
      <c r="BX20" s="1" t="str">
        <f t="shared" si="0"/>
        <v/>
      </c>
      <c r="CA20" s="94" t="s">
        <v>3535</v>
      </c>
      <c r="CB20" s="1" t="str">
        <f t="shared" si="36"/>
        <v>FALSE</v>
      </c>
      <c r="CC20" s="1" t="b">
        <f t="shared" si="37"/>
        <v>0</v>
      </c>
      <c r="CF20" s="1" t="str">
        <f t="shared" si="1"/>
        <v/>
      </c>
      <c r="CH20" s="94" t="s">
        <v>3535</v>
      </c>
      <c r="CI20" s="1" t="str">
        <f t="shared" si="38"/>
        <v>FALSE</v>
      </c>
      <c r="CJ20" s="1" t="b">
        <f t="shared" si="39"/>
        <v>0</v>
      </c>
      <c r="CL20" s="1" t="str">
        <f t="shared" si="2"/>
        <v/>
      </c>
      <c r="CN20" s="94" t="s">
        <v>3535</v>
      </c>
      <c r="CO20" s="1" t="str">
        <f t="shared" si="40"/>
        <v>FALSE</v>
      </c>
      <c r="CP20" s="1" t="b">
        <f t="shared" si="41"/>
        <v>0</v>
      </c>
      <c r="CR20" s="1" t="str">
        <f t="shared" si="3"/>
        <v/>
      </c>
      <c r="CT20" s="94" t="s">
        <v>3535</v>
      </c>
      <c r="CU20" s="1" t="str">
        <f t="shared" si="42"/>
        <v>FALSE</v>
      </c>
      <c r="CV20" s="1" t="b">
        <f t="shared" si="43"/>
        <v>0</v>
      </c>
      <c r="CX20" s="1" t="str">
        <f t="shared" si="4"/>
        <v/>
      </c>
      <c r="CZ20" s="94" t="s">
        <v>3535</v>
      </c>
      <c r="DA20" s="1" t="str">
        <f t="shared" si="44"/>
        <v>FALSE</v>
      </c>
      <c r="DB20" s="1" t="b">
        <f t="shared" si="45"/>
        <v>0</v>
      </c>
      <c r="DD20" s="1" t="str">
        <f t="shared" si="5"/>
        <v/>
      </c>
      <c r="DF20" s="94" t="s">
        <v>3535</v>
      </c>
      <c r="DG20" s="1" t="str">
        <f t="shared" si="46"/>
        <v>FALSE</v>
      </c>
      <c r="DH20" s="1" t="b">
        <f t="shared" si="47"/>
        <v>0</v>
      </c>
      <c r="DJ20" s="1" t="str">
        <f t="shared" si="6"/>
        <v/>
      </c>
      <c r="DL20" s="94" t="s">
        <v>3535</v>
      </c>
      <c r="DM20" s="1" t="str">
        <f t="shared" si="48"/>
        <v>FALSE</v>
      </c>
      <c r="DN20" s="1" t="b">
        <f t="shared" si="49"/>
        <v>0</v>
      </c>
      <c r="DP20" s="1" t="str">
        <f t="shared" si="7"/>
        <v/>
      </c>
      <c r="DR20" s="94" t="s">
        <v>3535</v>
      </c>
      <c r="DS20" s="1" t="str">
        <f t="shared" si="50"/>
        <v>FALSE</v>
      </c>
      <c r="DT20" s="1" t="b">
        <f t="shared" si="51"/>
        <v>0</v>
      </c>
      <c r="DV20" s="1" t="str">
        <f t="shared" si="8"/>
        <v/>
      </c>
      <c r="DY20" s="94" t="s">
        <v>3535</v>
      </c>
      <c r="DZ20" s="1" t="str">
        <f t="shared" si="52"/>
        <v>FALSE</v>
      </c>
      <c r="EA20" s="1" t="b">
        <f t="shared" si="53"/>
        <v>0</v>
      </c>
      <c r="ED20" s="1" t="str">
        <f t="shared" si="9"/>
        <v/>
      </c>
      <c r="EF20" s="94" t="s">
        <v>3535</v>
      </c>
      <c r="EG20" s="1" t="str">
        <f t="shared" si="54"/>
        <v>FALSE</v>
      </c>
      <c r="EH20" s="1" t="b">
        <f t="shared" si="55"/>
        <v>0</v>
      </c>
      <c r="EJ20" s="1" t="str">
        <f t="shared" si="10"/>
        <v/>
      </c>
      <c r="EL20" s="94" t="s">
        <v>3535</v>
      </c>
      <c r="EM20" s="1" t="str">
        <f t="shared" si="56"/>
        <v>FALSE</v>
      </c>
      <c r="EN20" s="1" t="b">
        <f t="shared" si="57"/>
        <v>0</v>
      </c>
      <c r="EP20" s="1" t="str">
        <f t="shared" si="11"/>
        <v/>
      </c>
      <c r="ER20" s="94" t="s">
        <v>3535</v>
      </c>
      <c r="ES20" s="1" t="str">
        <f t="shared" si="58"/>
        <v>FALSE</v>
      </c>
      <c r="ET20" s="1" t="b">
        <f t="shared" si="59"/>
        <v>0</v>
      </c>
      <c r="EV20" s="1" t="str">
        <f t="shared" si="12"/>
        <v/>
      </c>
      <c r="EX20" s="94" t="s">
        <v>3535</v>
      </c>
      <c r="EY20" s="1" t="str">
        <f t="shared" si="60"/>
        <v>FALSE</v>
      </c>
      <c r="EZ20" s="1" t="b">
        <f t="shared" si="61"/>
        <v>0</v>
      </c>
      <c r="FB20" s="1" t="str">
        <f t="shared" si="13"/>
        <v/>
      </c>
      <c r="FD20" s="94" t="s">
        <v>3535</v>
      </c>
      <c r="FE20" s="1" t="str">
        <f t="shared" si="62"/>
        <v>FALSE</v>
      </c>
      <c r="FF20" s="1" t="b">
        <f t="shared" si="63"/>
        <v>0</v>
      </c>
      <c r="FH20" s="1" t="str">
        <f t="shared" si="14"/>
        <v/>
      </c>
      <c r="FJ20" s="94" t="s">
        <v>3535</v>
      </c>
      <c r="FK20" s="1" t="str">
        <f t="shared" si="64"/>
        <v>FALSE</v>
      </c>
      <c r="FL20" s="1" t="b">
        <f t="shared" si="65"/>
        <v>0</v>
      </c>
      <c r="FN20" s="1" t="str">
        <f t="shared" si="15"/>
        <v/>
      </c>
      <c r="FP20" s="94" t="s">
        <v>3535</v>
      </c>
      <c r="FQ20" s="1" t="str">
        <f t="shared" si="66"/>
        <v>FALSE</v>
      </c>
      <c r="FR20" s="1" t="b">
        <f t="shared" si="67"/>
        <v>0</v>
      </c>
      <c r="FU20" s="1" t="str">
        <f t="shared" si="16"/>
        <v/>
      </c>
      <c r="FW20" s="94" t="s">
        <v>3535</v>
      </c>
      <c r="FX20" s="1" t="str">
        <f t="shared" si="68"/>
        <v>FALSE</v>
      </c>
      <c r="FY20" s="1" t="b">
        <f t="shared" si="69"/>
        <v>0</v>
      </c>
      <c r="GA20" s="1" t="str">
        <f t="shared" si="17"/>
        <v/>
      </c>
      <c r="GC20" s="94" t="s">
        <v>3535</v>
      </c>
      <c r="GD20" s="1" t="str">
        <f t="shared" si="70"/>
        <v>FALSE</v>
      </c>
      <c r="GE20" s="1" t="b">
        <f t="shared" si="71"/>
        <v>0</v>
      </c>
      <c r="GG20" s="1" t="str">
        <f t="shared" si="18"/>
        <v/>
      </c>
      <c r="GI20" s="94" t="s">
        <v>3535</v>
      </c>
      <c r="GJ20" s="1" t="str">
        <f t="shared" si="72"/>
        <v>FALSE</v>
      </c>
      <c r="GK20" s="1" t="b">
        <f t="shared" si="73"/>
        <v>0</v>
      </c>
      <c r="GM20" s="1" t="str">
        <f t="shared" si="19"/>
        <v/>
      </c>
      <c r="GO20" s="94" t="s">
        <v>3535</v>
      </c>
      <c r="GP20" s="1" t="str">
        <f t="shared" si="74"/>
        <v>FALSE</v>
      </c>
      <c r="GQ20" s="1" t="b">
        <f t="shared" si="75"/>
        <v>0</v>
      </c>
      <c r="GS20" s="98" t="s">
        <v>3334</v>
      </c>
      <c r="GT20" s="98" t="s">
        <v>3334</v>
      </c>
      <c r="GU20" s="98" t="s">
        <v>2134</v>
      </c>
      <c r="GV20" s="98" t="s">
        <v>2134</v>
      </c>
      <c r="GW20" s="98" t="s">
        <v>2140</v>
      </c>
      <c r="GX20" s="98" t="s">
        <v>2140</v>
      </c>
      <c r="HC20" s="1" t="str">
        <f t="shared" si="20"/>
        <v/>
      </c>
      <c r="HF20" s="94" t="s">
        <v>3535</v>
      </c>
      <c r="HG20" s="1" t="str">
        <f t="shared" si="76"/>
        <v>FALSE</v>
      </c>
      <c r="HH20" s="1" t="b">
        <f t="shared" si="77"/>
        <v>0</v>
      </c>
      <c r="HK20" s="1" t="str">
        <f t="shared" si="21"/>
        <v/>
      </c>
      <c r="HM20" s="94" t="s">
        <v>3535</v>
      </c>
      <c r="HN20" s="1" t="str">
        <f t="shared" si="78"/>
        <v>FALSE</v>
      </c>
      <c r="HO20" s="1" t="b">
        <f t="shared" si="79"/>
        <v>0</v>
      </c>
      <c r="HQ20" s="1" t="str">
        <f t="shared" si="22"/>
        <v/>
      </c>
      <c r="HS20" s="94" t="s">
        <v>3535</v>
      </c>
      <c r="HT20" s="1" t="str">
        <f t="shared" si="80"/>
        <v>FALSE</v>
      </c>
      <c r="HU20" s="1" t="b">
        <f t="shared" si="81"/>
        <v>0</v>
      </c>
      <c r="HW20" s="1" t="str">
        <f t="shared" si="23"/>
        <v/>
      </c>
      <c r="HY20" s="94" t="s">
        <v>3535</v>
      </c>
      <c r="HZ20" s="1" t="str">
        <f t="shared" si="82"/>
        <v>FALSE</v>
      </c>
      <c r="IA20" s="1" t="b">
        <f t="shared" si="83"/>
        <v>0</v>
      </c>
      <c r="IC20" s="1" t="str">
        <f t="shared" si="24"/>
        <v/>
      </c>
      <c r="IE20" s="94" t="s">
        <v>3535</v>
      </c>
      <c r="IF20" s="1" t="str">
        <f t="shared" si="84"/>
        <v>FALSE</v>
      </c>
      <c r="IG20" s="1" t="b">
        <f t="shared" si="85"/>
        <v>0</v>
      </c>
      <c r="II20" s="1" t="str">
        <f t="shared" si="25"/>
        <v/>
      </c>
      <c r="IK20" s="94" t="s">
        <v>3535</v>
      </c>
      <c r="IL20" s="1" t="str">
        <f t="shared" si="86"/>
        <v>FALSE</v>
      </c>
      <c r="IM20" s="1" t="b">
        <f t="shared" si="87"/>
        <v>0</v>
      </c>
      <c r="IO20" s="1" t="str">
        <f t="shared" si="26"/>
        <v/>
      </c>
      <c r="IQ20" s="94" t="s">
        <v>3535</v>
      </c>
      <c r="IR20" s="1" t="str">
        <f t="shared" si="88"/>
        <v>FALSE</v>
      </c>
      <c r="IS20" s="1" t="b">
        <f t="shared" si="89"/>
        <v>0</v>
      </c>
      <c r="IU20" s="1" t="str">
        <f t="shared" si="27"/>
        <v/>
      </c>
      <c r="IW20" s="94" t="s">
        <v>3535</v>
      </c>
      <c r="IX20" s="1" t="str">
        <f t="shared" si="90"/>
        <v>FALSE</v>
      </c>
      <c r="IY20" s="1" t="b">
        <f t="shared" si="91"/>
        <v>0</v>
      </c>
      <c r="JA20" s="1" t="str">
        <f t="shared" si="28"/>
        <v/>
      </c>
      <c r="JD20" s="94" t="s">
        <v>3535</v>
      </c>
      <c r="JE20" s="1" t="str">
        <f t="shared" si="92"/>
        <v>FALSE</v>
      </c>
      <c r="JF20" s="1" t="b">
        <f t="shared" si="93"/>
        <v>0</v>
      </c>
      <c r="JI20" s="1" t="str">
        <f t="shared" si="29"/>
        <v/>
      </c>
      <c r="JK20" s="94" t="s">
        <v>3535</v>
      </c>
      <c r="JL20" s="1" t="str">
        <f t="shared" si="94"/>
        <v>FALSE</v>
      </c>
      <c r="JM20" s="1" t="b">
        <f t="shared" si="95"/>
        <v>0</v>
      </c>
      <c r="JO20" s="1" t="str">
        <f t="shared" si="30"/>
        <v/>
      </c>
      <c r="JQ20" s="94" t="s">
        <v>3535</v>
      </c>
      <c r="JR20" s="1" t="str">
        <f t="shared" si="96"/>
        <v>FALSE</v>
      </c>
      <c r="JS20" s="1" t="b">
        <f t="shared" si="97"/>
        <v>0</v>
      </c>
      <c r="JU20" s="1" t="str">
        <f t="shared" si="31"/>
        <v/>
      </c>
      <c r="JW20" s="94" t="s">
        <v>3535</v>
      </c>
      <c r="JX20" s="1" t="str">
        <f t="shared" si="98"/>
        <v>FALSE</v>
      </c>
      <c r="JY20" s="1" t="b">
        <f t="shared" si="99"/>
        <v>0</v>
      </c>
      <c r="KA20" s="1" t="str">
        <f t="shared" si="32"/>
        <v/>
      </c>
      <c r="KC20" s="94" t="s">
        <v>3535</v>
      </c>
      <c r="KD20" s="1" t="str">
        <f t="shared" si="100"/>
        <v>FALSE</v>
      </c>
      <c r="KE20" s="1" t="b">
        <f t="shared" si="101"/>
        <v>0</v>
      </c>
      <c r="KG20" s="1" t="str">
        <f t="shared" si="33"/>
        <v/>
      </c>
      <c r="KI20" s="94" t="s">
        <v>3535</v>
      </c>
      <c r="KJ20" s="1" t="str">
        <f t="shared" si="102"/>
        <v>FALSE</v>
      </c>
      <c r="KK20" s="1" t="b">
        <f t="shared" si="103"/>
        <v>0</v>
      </c>
      <c r="KM20" s="1" t="str">
        <f t="shared" si="34"/>
        <v/>
      </c>
      <c r="KO20" s="94" t="s">
        <v>3535</v>
      </c>
      <c r="KP20" s="1" t="str">
        <f t="shared" si="104"/>
        <v>FALSE</v>
      </c>
      <c r="KQ20" s="1" t="b">
        <f t="shared" si="105"/>
        <v>0</v>
      </c>
      <c r="KS20" s="1" t="str">
        <f t="shared" si="35"/>
        <v/>
      </c>
      <c r="KU20" s="94" t="s">
        <v>3535</v>
      </c>
      <c r="KV20" s="1" t="str">
        <f t="shared" si="106"/>
        <v>FALSE</v>
      </c>
      <c r="KW20" s="1" t="b">
        <f t="shared" si="107"/>
        <v>0</v>
      </c>
    </row>
    <row r="21" spans="1:309" ht="24" customHeight="1" x14ac:dyDescent="0.25">
      <c r="A21" s="225" t="s">
        <v>2015</v>
      </c>
      <c r="B21" s="221"/>
      <c r="C21" s="221"/>
      <c r="D21" s="221"/>
      <c r="E21" s="221"/>
      <c r="F21" s="221"/>
      <c r="G21" s="221"/>
      <c r="H21" s="221"/>
      <c r="I21" s="221"/>
      <c r="J21" s="221"/>
      <c r="K21" s="221"/>
      <c r="L21" s="221"/>
      <c r="M21" s="221"/>
      <c r="N21" s="221"/>
      <c r="O21" s="221"/>
      <c r="P21" s="221"/>
      <c r="Q21" s="221"/>
      <c r="R21" s="221"/>
      <c r="S21" s="221"/>
      <c r="T21" s="221"/>
      <c r="U21" s="221"/>
      <c r="V21" s="221"/>
      <c r="W21" s="222"/>
      <c r="X21" s="28"/>
      <c r="Y21" s="6"/>
      <c r="Z21" s="6"/>
      <c r="AA21" s="226" t="s">
        <v>2099</v>
      </c>
      <c r="AB21" s="226"/>
      <c r="AC21" s="226"/>
      <c r="AD21" s="226"/>
      <c r="AE21" s="226"/>
      <c r="AF21" s="226"/>
      <c r="AG21" s="226"/>
      <c r="AH21" s="226"/>
      <c r="AI21" s="226"/>
      <c r="AJ21" s="226"/>
      <c r="AK21" s="226"/>
      <c r="AL21" s="226"/>
      <c r="AM21" s="226"/>
      <c r="AN21" s="226"/>
      <c r="AO21" s="226"/>
      <c r="AP21" s="226"/>
      <c r="AQ21" s="71"/>
      <c r="AX21" s="85" t="s">
        <v>2064</v>
      </c>
      <c r="AY21" s="86">
        <v>3320</v>
      </c>
      <c r="AZ21" s="85" t="s">
        <v>2701</v>
      </c>
      <c r="BA21" s="85" t="s">
        <v>3069</v>
      </c>
      <c r="BB21" s="85" t="s">
        <v>2103</v>
      </c>
      <c r="BC21" s="85" t="s">
        <v>2842</v>
      </c>
      <c r="BD21" s="70" t="s">
        <v>4038</v>
      </c>
      <c r="BE21" s="85" t="s">
        <v>2500</v>
      </c>
      <c r="BG21" s="97" t="s">
        <v>3284</v>
      </c>
      <c r="BJ21" s="86">
        <v>540</v>
      </c>
      <c r="BK21" s="89" t="s">
        <v>2701</v>
      </c>
      <c r="BP21" s="86">
        <v>3320</v>
      </c>
      <c r="BQ21" s="89" t="s">
        <v>2701</v>
      </c>
      <c r="BW21" s="1" t="str">
        <f>CONCATENATE(BD21,LINCOLNFREEMAN)</f>
        <v>LINCOLN-FREEMANMICHIGAN STRAY SANDSTONE</v>
      </c>
      <c r="BX21" s="1" t="str">
        <f t="shared" si="0"/>
        <v/>
      </c>
      <c r="CA21" s="94" t="s">
        <v>3536</v>
      </c>
      <c r="CB21" s="1" t="str">
        <f t="shared" si="36"/>
        <v>FALSE</v>
      </c>
      <c r="CC21" s="1" t="b">
        <f t="shared" si="37"/>
        <v>0</v>
      </c>
      <c r="CF21" s="1" t="str">
        <f t="shared" si="1"/>
        <v/>
      </c>
      <c r="CH21" s="94" t="s">
        <v>3536</v>
      </c>
      <c r="CI21" s="1" t="str">
        <f t="shared" si="38"/>
        <v>FALSE</v>
      </c>
      <c r="CJ21" s="1" t="b">
        <f t="shared" si="39"/>
        <v>0</v>
      </c>
      <c r="CL21" s="1" t="str">
        <f t="shared" si="2"/>
        <v/>
      </c>
      <c r="CN21" s="94" t="s">
        <v>3536</v>
      </c>
      <c r="CO21" s="1" t="str">
        <f t="shared" si="40"/>
        <v>FALSE</v>
      </c>
      <c r="CP21" s="1" t="b">
        <f t="shared" si="41"/>
        <v>0</v>
      </c>
      <c r="CR21" s="1" t="str">
        <f t="shared" si="3"/>
        <v/>
      </c>
      <c r="CT21" s="94" t="s">
        <v>3536</v>
      </c>
      <c r="CU21" s="1" t="str">
        <f t="shared" si="42"/>
        <v>FALSE</v>
      </c>
      <c r="CV21" s="1" t="b">
        <f t="shared" si="43"/>
        <v>0</v>
      </c>
      <c r="CX21" s="1" t="str">
        <f t="shared" si="4"/>
        <v/>
      </c>
      <c r="CZ21" s="94" t="s">
        <v>3536</v>
      </c>
      <c r="DA21" s="1" t="str">
        <f t="shared" si="44"/>
        <v>FALSE</v>
      </c>
      <c r="DB21" s="1" t="b">
        <f t="shared" si="45"/>
        <v>0</v>
      </c>
      <c r="DD21" s="1" t="str">
        <f t="shared" si="5"/>
        <v/>
      </c>
      <c r="DF21" s="94" t="s">
        <v>3536</v>
      </c>
      <c r="DG21" s="1" t="str">
        <f t="shared" si="46"/>
        <v>FALSE</v>
      </c>
      <c r="DH21" s="1" t="b">
        <f t="shared" si="47"/>
        <v>0</v>
      </c>
      <c r="DJ21" s="1" t="str">
        <f t="shared" si="6"/>
        <v/>
      </c>
      <c r="DL21" s="94" t="s">
        <v>3536</v>
      </c>
      <c r="DM21" s="1" t="str">
        <f t="shared" si="48"/>
        <v>FALSE</v>
      </c>
      <c r="DN21" s="1" t="b">
        <f t="shared" si="49"/>
        <v>0</v>
      </c>
      <c r="DP21" s="1" t="str">
        <f t="shared" si="7"/>
        <v/>
      </c>
      <c r="DR21" s="94" t="s">
        <v>3536</v>
      </c>
      <c r="DS21" s="1" t="str">
        <f t="shared" si="50"/>
        <v>FALSE</v>
      </c>
      <c r="DT21" s="1" t="b">
        <f t="shared" si="51"/>
        <v>0</v>
      </c>
      <c r="DV21" s="1" t="str">
        <f t="shared" si="8"/>
        <v/>
      </c>
      <c r="DY21" s="94" t="s">
        <v>3536</v>
      </c>
      <c r="DZ21" s="1" t="str">
        <f t="shared" si="52"/>
        <v>FALSE</v>
      </c>
      <c r="EA21" s="1" t="b">
        <f t="shared" si="53"/>
        <v>0</v>
      </c>
      <c r="ED21" s="1" t="str">
        <f t="shared" si="9"/>
        <v/>
      </c>
      <c r="EF21" s="94" t="s">
        <v>3536</v>
      </c>
      <c r="EG21" s="1" t="str">
        <f t="shared" si="54"/>
        <v>FALSE</v>
      </c>
      <c r="EH21" s="1" t="b">
        <f t="shared" si="55"/>
        <v>0</v>
      </c>
      <c r="EJ21" s="1" t="str">
        <f t="shared" si="10"/>
        <v/>
      </c>
      <c r="EL21" s="94" t="s">
        <v>3536</v>
      </c>
      <c r="EM21" s="1" t="str">
        <f t="shared" si="56"/>
        <v>FALSE</v>
      </c>
      <c r="EN21" s="1" t="b">
        <f t="shared" si="57"/>
        <v>0</v>
      </c>
      <c r="EP21" s="1" t="str">
        <f t="shared" si="11"/>
        <v/>
      </c>
      <c r="ER21" s="94" t="s">
        <v>3536</v>
      </c>
      <c r="ES21" s="1" t="str">
        <f t="shared" si="58"/>
        <v>FALSE</v>
      </c>
      <c r="ET21" s="1" t="b">
        <f t="shared" si="59"/>
        <v>0</v>
      </c>
      <c r="EV21" s="1" t="str">
        <f t="shared" si="12"/>
        <v/>
      </c>
      <c r="EX21" s="94" t="s">
        <v>3536</v>
      </c>
      <c r="EY21" s="1" t="str">
        <f t="shared" si="60"/>
        <v>FALSE</v>
      </c>
      <c r="EZ21" s="1" t="b">
        <f t="shared" si="61"/>
        <v>0</v>
      </c>
      <c r="FB21" s="1" t="str">
        <f t="shared" si="13"/>
        <v/>
      </c>
      <c r="FD21" s="94" t="s">
        <v>3536</v>
      </c>
      <c r="FE21" s="1" t="str">
        <f t="shared" si="62"/>
        <v>FALSE</v>
      </c>
      <c r="FF21" s="1" t="b">
        <f t="shared" si="63"/>
        <v>0</v>
      </c>
      <c r="FH21" s="1" t="str">
        <f t="shared" si="14"/>
        <v/>
      </c>
      <c r="FJ21" s="94" t="s">
        <v>3536</v>
      </c>
      <c r="FK21" s="1" t="str">
        <f t="shared" si="64"/>
        <v>FALSE</v>
      </c>
      <c r="FL21" s="1" t="b">
        <f t="shared" si="65"/>
        <v>0</v>
      </c>
      <c r="FN21" s="1" t="str">
        <f t="shared" si="15"/>
        <v/>
      </c>
      <c r="FP21" s="94" t="s">
        <v>3536</v>
      </c>
      <c r="FQ21" s="1" t="str">
        <f t="shared" si="66"/>
        <v>FALSE</v>
      </c>
      <c r="FR21" s="1" t="b">
        <f t="shared" si="67"/>
        <v>0</v>
      </c>
      <c r="FU21" s="1" t="str">
        <f t="shared" si="16"/>
        <v/>
      </c>
      <c r="FW21" s="94" t="s">
        <v>3536</v>
      </c>
      <c r="FX21" s="1" t="str">
        <f t="shared" si="68"/>
        <v>FALSE</v>
      </c>
      <c r="FY21" s="1" t="b">
        <f t="shared" si="69"/>
        <v>0</v>
      </c>
      <c r="GA21" s="1" t="str">
        <f t="shared" si="17"/>
        <v/>
      </c>
      <c r="GC21" s="94" t="s">
        <v>3536</v>
      </c>
      <c r="GD21" s="1" t="str">
        <f t="shared" si="70"/>
        <v>FALSE</v>
      </c>
      <c r="GE21" s="1" t="b">
        <f t="shared" si="71"/>
        <v>0</v>
      </c>
      <c r="GG21" s="1" t="str">
        <f t="shared" si="18"/>
        <v/>
      </c>
      <c r="GI21" s="94" t="s">
        <v>3536</v>
      </c>
      <c r="GJ21" s="1" t="str">
        <f t="shared" si="72"/>
        <v>FALSE</v>
      </c>
      <c r="GK21" s="1" t="b">
        <f t="shared" si="73"/>
        <v>0</v>
      </c>
      <c r="GM21" s="1" t="str">
        <f t="shared" si="19"/>
        <v/>
      </c>
      <c r="GO21" s="94" t="s">
        <v>3536</v>
      </c>
      <c r="GP21" s="1" t="str">
        <f t="shared" si="74"/>
        <v>FALSE</v>
      </c>
      <c r="GQ21" s="1" t="b">
        <f t="shared" si="75"/>
        <v>0</v>
      </c>
      <c r="GS21" s="98" t="s">
        <v>3218</v>
      </c>
      <c r="GT21" s="98" t="s">
        <v>3218</v>
      </c>
      <c r="GU21" s="98" t="s">
        <v>2135</v>
      </c>
      <c r="GV21" s="98" t="s">
        <v>2135</v>
      </c>
      <c r="GW21" s="100" t="s">
        <v>2140</v>
      </c>
      <c r="GX21" s="100" t="s">
        <v>3497</v>
      </c>
      <c r="HC21" s="1" t="str">
        <f t="shared" si="20"/>
        <v/>
      </c>
      <c r="HF21" s="94" t="s">
        <v>3536</v>
      </c>
      <c r="HG21" s="1" t="str">
        <f t="shared" si="76"/>
        <v>FALSE</v>
      </c>
      <c r="HH21" s="1" t="b">
        <f t="shared" si="77"/>
        <v>0</v>
      </c>
      <c r="HK21" s="1" t="str">
        <f t="shared" si="21"/>
        <v/>
      </c>
      <c r="HM21" s="94" t="s">
        <v>3536</v>
      </c>
      <c r="HN21" s="1" t="str">
        <f t="shared" si="78"/>
        <v>FALSE</v>
      </c>
      <c r="HO21" s="1" t="b">
        <f t="shared" si="79"/>
        <v>0</v>
      </c>
      <c r="HQ21" s="1" t="str">
        <f t="shared" si="22"/>
        <v/>
      </c>
      <c r="HS21" s="94" t="s">
        <v>3536</v>
      </c>
      <c r="HT21" s="1" t="str">
        <f t="shared" si="80"/>
        <v>FALSE</v>
      </c>
      <c r="HU21" s="1" t="b">
        <f t="shared" si="81"/>
        <v>0</v>
      </c>
      <c r="HW21" s="1" t="str">
        <f t="shared" si="23"/>
        <v/>
      </c>
      <c r="HY21" s="94" t="s">
        <v>3536</v>
      </c>
      <c r="HZ21" s="1" t="str">
        <f t="shared" si="82"/>
        <v>FALSE</v>
      </c>
      <c r="IA21" s="1" t="b">
        <f t="shared" si="83"/>
        <v>0</v>
      </c>
      <c r="IC21" s="1" t="str">
        <f t="shared" si="24"/>
        <v/>
      </c>
      <c r="IE21" s="94" t="s">
        <v>3536</v>
      </c>
      <c r="IF21" s="1" t="str">
        <f t="shared" si="84"/>
        <v>FALSE</v>
      </c>
      <c r="IG21" s="1" t="b">
        <f t="shared" si="85"/>
        <v>0</v>
      </c>
      <c r="II21" s="1" t="str">
        <f t="shared" si="25"/>
        <v/>
      </c>
      <c r="IK21" s="94" t="s">
        <v>3536</v>
      </c>
      <c r="IL21" s="1" t="str">
        <f t="shared" si="86"/>
        <v>FALSE</v>
      </c>
      <c r="IM21" s="1" t="b">
        <f t="shared" si="87"/>
        <v>0</v>
      </c>
      <c r="IO21" s="1" t="str">
        <f t="shared" si="26"/>
        <v/>
      </c>
      <c r="IQ21" s="94" t="s">
        <v>3536</v>
      </c>
      <c r="IR21" s="1" t="str">
        <f t="shared" si="88"/>
        <v>FALSE</v>
      </c>
      <c r="IS21" s="1" t="b">
        <f t="shared" si="89"/>
        <v>0</v>
      </c>
      <c r="IU21" s="1" t="str">
        <f t="shared" si="27"/>
        <v/>
      </c>
      <c r="IW21" s="94" t="s">
        <v>3536</v>
      </c>
      <c r="IX21" s="1" t="str">
        <f t="shared" si="90"/>
        <v>FALSE</v>
      </c>
      <c r="IY21" s="1" t="b">
        <f t="shared" si="91"/>
        <v>0</v>
      </c>
      <c r="JA21" s="1" t="str">
        <f t="shared" si="28"/>
        <v/>
      </c>
      <c r="JD21" s="94" t="s">
        <v>3536</v>
      </c>
      <c r="JE21" s="1" t="str">
        <f t="shared" si="92"/>
        <v>FALSE</v>
      </c>
      <c r="JF21" s="1" t="b">
        <f t="shared" si="93"/>
        <v>0</v>
      </c>
      <c r="JI21" s="1" t="str">
        <f t="shared" si="29"/>
        <v/>
      </c>
      <c r="JK21" s="94" t="s">
        <v>3536</v>
      </c>
      <c r="JL21" s="1" t="str">
        <f t="shared" si="94"/>
        <v>FALSE</v>
      </c>
      <c r="JM21" s="1" t="b">
        <f t="shared" si="95"/>
        <v>0</v>
      </c>
      <c r="JO21" s="1" t="str">
        <f t="shared" si="30"/>
        <v/>
      </c>
      <c r="JQ21" s="94" t="s">
        <v>3536</v>
      </c>
      <c r="JR21" s="1" t="str">
        <f t="shared" si="96"/>
        <v>FALSE</v>
      </c>
      <c r="JS21" s="1" t="b">
        <f t="shared" si="97"/>
        <v>0</v>
      </c>
      <c r="JU21" s="1" t="str">
        <f t="shared" si="31"/>
        <v/>
      </c>
      <c r="JW21" s="94" t="s">
        <v>3536</v>
      </c>
      <c r="JX21" s="1" t="str">
        <f t="shared" si="98"/>
        <v>FALSE</v>
      </c>
      <c r="JY21" s="1" t="b">
        <f t="shared" si="99"/>
        <v>0</v>
      </c>
      <c r="KA21" s="1" t="str">
        <f t="shared" si="32"/>
        <v/>
      </c>
      <c r="KC21" s="94" t="s">
        <v>3536</v>
      </c>
      <c r="KD21" s="1" t="str">
        <f t="shared" si="100"/>
        <v>FALSE</v>
      </c>
      <c r="KE21" s="1" t="b">
        <f t="shared" si="101"/>
        <v>0</v>
      </c>
      <c r="KG21" s="1" t="str">
        <f t="shared" si="33"/>
        <v/>
      </c>
      <c r="KI21" s="94" t="s">
        <v>3536</v>
      </c>
      <c r="KJ21" s="1" t="str">
        <f t="shared" si="102"/>
        <v>FALSE</v>
      </c>
      <c r="KK21" s="1" t="b">
        <f t="shared" si="103"/>
        <v>0</v>
      </c>
      <c r="KM21" s="1" t="str">
        <f t="shared" si="34"/>
        <v/>
      </c>
      <c r="KO21" s="94" t="s">
        <v>3536</v>
      </c>
      <c r="KP21" s="1" t="str">
        <f t="shared" si="104"/>
        <v>FALSE</v>
      </c>
      <c r="KQ21" s="1" t="b">
        <f t="shared" si="105"/>
        <v>0</v>
      </c>
      <c r="KS21" s="1" t="str">
        <f t="shared" si="35"/>
        <v/>
      </c>
      <c r="KU21" s="94" t="s">
        <v>3536</v>
      </c>
      <c r="KV21" s="1" t="str">
        <f t="shared" si="106"/>
        <v>FALSE</v>
      </c>
      <c r="KW21" s="1" t="b">
        <f t="shared" si="107"/>
        <v>0</v>
      </c>
    </row>
    <row r="22" spans="1:309" ht="24" customHeight="1" x14ac:dyDescent="0.3">
      <c r="A22" s="28"/>
      <c r="B22" s="221" t="s">
        <v>2016</v>
      </c>
      <c r="C22" s="221"/>
      <c r="D22" s="221"/>
      <c r="E22" s="221"/>
      <c r="F22" s="221"/>
      <c r="G22" s="221"/>
      <c r="H22" s="221"/>
      <c r="I22" s="222"/>
      <c r="J22" s="22"/>
      <c r="K22" s="31"/>
      <c r="L22" s="31"/>
      <c r="M22" s="31"/>
      <c r="N22" s="31"/>
      <c r="O22" s="31"/>
      <c r="P22" s="31"/>
      <c r="Q22" s="31"/>
      <c r="R22" s="31"/>
      <c r="S22" s="31"/>
      <c r="T22" s="32"/>
      <c r="U22" s="29"/>
      <c r="V22" s="33"/>
      <c r="W22" s="33"/>
      <c r="X22" s="28"/>
      <c r="Y22" s="192"/>
      <c r="Z22" s="192"/>
      <c r="AA22" s="192"/>
      <c r="AB22" s="227"/>
      <c r="AC22" s="227"/>
      <c r="AD22" s="227"/>
      <c r="AE22" s="227"/>
      <c r="AF22" s="227"/>
      <c r="AG22" s="227"/>
      <c r="AH22" s="227"/>
      <c r="AI22" s="227"/>
      <c r="AJ22" s="227"/>
      <c r="AK22" s="227"/>
      <c r="AL22" s="227"/>
      <c r="AM22" s="227"/>
      <c r="AN22" s="69"/>
      <c r="AO22" s="69"/>
      <c r="AP22" s="69"/>
      <c r="AQ22" s="71"/>
      <c r="AX22" s="85" t="s">
        <v>2064</v>
      </c>
      <c r="AY22" s="86">
        <v>3320</v>
      </c>
      <c r="AZ22" s="85" t="s">
        <v>2701</v>
      </c>
      <c r="BA22" s="85" t="s">
        <v>3085</v>
      </c>
      <c r="BB22" s="85" t="s">
        <v>2103</v>
      </c>
      <c r="BC22" s="85" t="s">
        <v>3086</v>
      </c>
      <c r="BD22" s="97" t="s">
        <v>2316</v>
      </c>
      <c r="BE22" s="70" t="s">
        <v>2591</v>
      </c>
      <c r="BG22" s="97" t="s">
        <v>3334</v>
      </c>
      <c r="BJ22" s="86">
        <v>600</v>
      </c>
      <c r="BK22" s="89" t="s">
        <v>2701</v>
      </c>
      <c r="BP22" s="86">
        <v>3320</v>
      </c>
      <c r="BQ22" s="89" t="s">
        <v>2701</v>
      </c>
      <c r="BW22" s="1" t="str">
        <f>CONCATENATE(BD22,LOREED)</f>
        <v>LOREEDREED CITY DOLOMITE</v>
      </c>
      <c r="BX22" s="1" t="str">
        <f t="shared" si="0"/>
        <v/>
      </c>
      <c r="CA22" s="94" t="s">
        <v>3537</v>
      </c>
      <c r="CB22" s="1" t="str">
        <f t="shared" si="36"/>
        <v>FALSE</v>
      </c>
      <c r="CC22" s="1" t="b">
        <f t="shared" si="37"/>
        <v>0</v>
      </c>
      <c r="CF22" s="1" t="str">
        <f t="shared" si="1"/>
        <v/>
      </c>
      <c r="CH22" s="94" t="s">
        <v>3537</v>
      </c>
      <c r="CI22" s="1" t="str">
        <f t="shared" si="38"/>
        <v>FALSE</v>
      </c>
      <c r="CJ22" s="1" t="b">
        <f t="shared" si="39"/>
        <v>0</v>
      </c>
      <c r="CL22" s="1" t="str">
        <f t="shared" si="2"/>
        <v/>
      </c>
      <c r="CN22" s="94" t="s">
        <v>3537</v>
      </c>
      <c r="CO22" s="1" t="str">
        <f t="shared" si="40"/>
        <v>FALSE</v>
      </c>
      <c r="CP22" s="1" t="b">
        <f t="shared" si="41"/>
        <v>0</v>
      </c>
      <c r="CR22" s="1" t="str">
        <f t="shared" si="3"/>
        <v/>
      </c>
      <c r="CT22" s="94" t="s">
        <v>3537</v>
      </c>
      <c r="CU22" s="1" t="str">
        <f t="shared" si="42"/>
        <v>FALSE</v>
      </c>
      <c r="CV22" s="1" t="b">
        <f t="shared" si="43"/>
        <v>0</v>
      </c>
      <c r="CX22" s="1" t="str">
        <f t="shared" si="4"/>
        <v/>
      </c>
      <c r="CZ22" s="94" t="s">
        <v>3537</v>
      </c>
      <c r="DA22" s="1" t="str">
        <f t="shared" si="44"/>
        <v>FALSE</v>
      </c>
      <c r="DB22" s="1" t="b">
        <f t="shared" si="45"/>
        <v>0</v>
      </c>
      <c r="DD22" s="1" t="str">
        <f t="shared" si="5"/>
        <v/>
      </c>
      <c r="DF22" s="94" t="s">
        <v>3537</v>
      </c>
      <c r="DG22" s="1" t="str">
        <f t="shared" si="46"/>
        <v>FALSE</v>
      </c>
      <c r="DH22" s="1" t="b">
        <f t="shared" si="47"/>
        <v>0</v>
      </c>
      <c r="DJ22" s="1" t="str">
        <f t="shared" si="6"/>
        <v/>
      </c>
      <c r="DL22" s="94" t="s">
        <v>3537</v>
      </c>
      <c r="DM22" s="1" t="str">
        <f t="shared" si="48"/>
        <v>FALSE</v>
      </c>
      <c r="DN22" s="1" t="b">
        <f t="shared" si="49"/>
        <v>0</v>
      </c>
      <c r="DP22" s="1" t="str">
        <f t="shared" si="7"/>
        <v/>
      </c>
      <c r="DR22" s="94" t="s">
        <v>3537</v>
      </c>
      <c r="DS22" s="1" t="str">
        <f t="shared" si="50"/>
        <v>FALSE</v>
      </c>
      <c r="DT22" s="1" t="b">
        <f t="shared" si="51"/>
        <v>0</v>
      </c>
      <c r="DV22" s="1" t="str">
        <f t="shared" si="8"/>
        <v/>
      </c>
      <c r="DY22" s="94" t="s">
        <v>3537</v>
      </c>
      <c r="DZ22" s="1" t="str">
        <f t="shared" si="52"/>
        <v>FALSE</v>
      </c>
      <c r="EA22" s="1" t="b">
        <f t="shared" si="53"/>
        <v>0</v>
      </c>
      <c r="ED22" s="1" t="str">
        <f t="shared" si="9"/>
        <v/>
      </c>
      <c r="EF22" s="94" t="s">
        <v>3537</v>
      </c>
      <c r="EG22" s="1" t="str">
        <f t="shared" si="54"/>
        <v>FALSE</v>
      </c>
      <c r="EH22" s="1" t="b">
        <f t="shared" si="55"/>
        <v>0</v>
      </c>
      <c r="EJ22" s="1" t="str">
        <f t="shared" si="10"/>
        <v/>
      </c>
      <c r="EL22" s="94" t="s">
        <v>3537</v>
      </c>
      <c r="EM22" s="1" t="str">
        <f t="shared" si="56"/>
        <v>FALSE</v>
      </c>
      <c r="EN22" s="1" t="b">
        <f t="shared" si="57"/>
        <v>0</v>
      </c>
      <c r="EP22" s="1" t="str">
        <f t="shared" si="11"/>
        <v/>
      </c>
      <c r="ER22" s="94" t="s">
        <v>3537</v>
      </c>
      <c r="ES22" s="1" t="str">
        <f t="shared" si="58"/>
        <v>FALSE</v>
      </c>
      <c r="ET22" s="1" t="b">
        <f t="shared" si="59"/>
        <v>0</v>
      </c>
      <c r="EV22" s="1" t="str">
        <f t="shared" si="12"/>
        <v/>
      </c>
      <c r="EX22" s="94" t="s">
        <v>3537</v>
      </c>
      <c r="EY22" s="1" t="str">
        <f t="shared" si="60"/>
        <v>FALSE</v>
      </c>
      <c r="EZ22" s="1" t="b">
        <f t="shared" si="61"/>
        <v>0</v>
      </c>
      <c r="FB22" s="1" t="str">
        <f t="shared" si="13"/>
        <v/>
      </c>
      <c r="FD22" s="94" t="s">
        <v>3537</v>
      </c>
      <c r="FE22" s="1" t="str">
        <f t="shared" si="62"/>
        <v>FALSE</v>
      </c>
      <c r="FF22" s="1" t="b">
        <f t="shared" si="63"/>
        <v>0</v>
      </c>
      <c r="FH22" s="1" t="str">
        <f t="shared" si="14"/>
        <v/>
      </c>
      <c r="FJ22" s="94" t="s">
        <v>3537</v>
      </c>
      <c r="FK22" s="1" t="str">
        <f t="shared" si="64"/>
        <v>FALSE</v>
      </c>
      <c r="FL22" s="1" t="b">
        <f t="shared" si="65"/>
        <v>0</v>
      </c>
      <c r="FN22" s="1" t="str">
        <f t="shared" si="15"/>
        <v/>
      </c>
      <c r="FP22" s="94" t="s">
        <v>3537</v>
      </c>
      <c r="FQ22" s="1" t="str">
        <f t="shared" si="66"/>
        <v>FALSE</v>
      </c>
      <c r="FR22" s="1" t="b">
        <f t="shared" si="67"/>
        <v>0</v>
      </c>
      <c r="FU22" s="1" t="str">
        <f t="shared" si="16"/>
        <v/>
      </c>
      <c r="FW22" s="94" t="s">
        <v>3537</v>
      </c>
      <c r="FX22" s="1" t="str">
        <f t="shared" si="68"/>
        <v>FALSE</v>
      </c>
      <c r="FY22" s="1" t="b">
        <f t="shared" si="69"/>
        <v>0</v>
      </c>
      <c r="GA22" s="1" t="str">
        <f t="shared" si="17"/>
        <v/>
      </c>
      <c r="GC22" s="94" t="s">
        <v>3537</v>
      </c>
      <c r="GD22" s="1" t="str">
        <f t="shared" si="70"/>
        <v>FALSE</v>
      </c>
      <c r="GE22" s="1" t="b">
        <f t="shared" si="71"/>
        <v>0</v>
      </c>
      <c r="GG22" s="1" t="str">
        <f t="shared" si="18"/>
        <v/>
      </c>
      <c r="GI22" s="94" t="s">
        <v>3537</v>
      </c>
      <c r="GJ22" s="1" t="str">
        <f t="shared" si="72"/>
        <v>FALSE</v>
      </c>
      <c r="GK22" s="1" t="b">
        <f t="shared" si="73"/>
        <v>0</v>
      </c>
      <c r="GM22" s="1" t="str">
        <f t="shared" si="19"/>
        <v/>
      </c>
      <c r="GO22" s="94" t="s">
        <v>3537</v>
      </c>
      <c r="GP22" s="1" t="str">
        <f t="shared" si="74"/>
        <v>FALSE</v>
      </c>
      <c r="GQ22" s="1" t="b">
        <f t="shared" si="75"/>
        <v>0</v>
      </c>
      <c r="GS22" s="98" t="s">
        <v>2872</v>
      </c>
      <c r="GT22" s="98" t="s">
        <v>2872</v>
      </c>
      <c r="GU22" s="98" t="s">
        <v>2136</v>
      </c>
      <c r="GV22" s="98" t="s">
        <v>2136</v>
      </c>
      <c r="GW22" s="102" t="s">
        <v>3989</v>
      </c>
      <c r="GX22" s="102" t="s">
        <v>3989</v>
      </c>
      <c r="HC22" s="1" t="str">
        <f t="shared" si="20"/>
        <v/>
      </c>
      <c r="HF22" s="94" t="s">
        <v>3537</v>
      </c>
      <c r="HG22" s="1" t="str">
        <f t="shared" si="76"/>
        <v>FALSE</v>
      </c>
      <c r="HH22" s="1" t="b">
        <f t="shared" si="77"/>
        <v>0</v>
      </c>
      <c r="HK22" s="1" t="str">
        <f t="shared" si="21"/>
        <v/>
      </c>
      <c r="HM22" s="94" t="s">
        <v>3537</v>
      </c>
      <c r="HN22" s="1" t="str">
        <f t="shared" si="78"/>
        <v>FALSE</v>
      </c>
      <c r="HO22" s="1" t="b">
        <f t="shared" si="79"/>
        <v>0</v>
      </c>
      <c r="HQ22" s="1" t="str">
        <f t="shared" si="22"/>
        <v/>
      </c>
      <c r="HS22" s="94" t="s">
        <v>3537</v>
      </c>
      <c r="HT22" s="1" t="str">
        <f t="shared" si="80"/>
        <v>FALSE</v>
      </c>
      <c r="HU22" s="1" t="b">
        <f t="shared" si="81"/>
        <v>0</v>
      </c>
      <c r="HW22" s="1" t="str">
        <f t="shared" si="23"/>
        <v/>
      </c>
      <c r="HY22" s="94" t="s">
        <v>3537</v>
      </c>
      <c r="HZ22" s="1" t="str">
        <f t="shared" si="82"/>
        <v>FALSE</v>
      </c>
      <c r="IA22" s="1" t="b">
        <f t="shared" si="83"/>
        <v>0</v>
      </c>
      <c r="IC22" s="1" t="str">
        <f t="shared" si="24"/>
        <v/>
      </c>
      <c r="IE22" s="94" t="s">
        <v>3537</v>
      </c>
      <c r="IF22" s="1" t="str">
        <f t="shared" si="84"/>
        <v>FALSE</v>
      </c>
      <c r="IG22" s="1" t="b">
        <f t="shared" si="85"/>
        <v>0</v>
      </c>
      <c r="II22" s="1" t="str">
        <f t="shared" si="25"/>
        <v/>
      </c>
      <c r="IK22" s="94" t="s">
        <v>3537</v>
      </c>
      <c r="IL22" s="1" t="str">
        <f t="shared" si="86"/>
        <v>FALSE</v>
      </c>
      <c r="IM22" s="1" t="b">
        <f t="shared" si="87"/>
        <v>0</v>
      </c>
      <c r="IO22" s="1" t="str">
        <f t="shared" si="26"/>
        <v/>
      </c>
      <c r="IQ22" s="94" t="s">
        <v>3537</v>
      </c>
      <c r="IR22" s="1" t="str">
        <f t="shared" si="88"/>
        <v>FALSE</v>
      </c>
      <c r="IS22" s="1" t="b">
        <f t="shared" si="89"/>
        <v>0</v>
      </c>
      <c r="IU22" s="1" t="str">
        <f t="shared" si="27"/>
        <v/>
      </c>
      <c r="IW22" s="94" t="s">
        <v>3537</v>
      </c>
      <c r="IX22" s="1" t="str">
        <f t="shared" si="90"/>
        <v>FALSE</v>
      </c>
      <c r="IY22" s="1" t="b">
        <f t="shared" si="91"/>
        <v>0</v>
      </c>
      <c r="JA22" s="1" t="str">
        <f t="shared" si="28"/>
        <v/>
      </c>
      <c r="JD22" s="94" t="s">
        <v>3537</v>
      </c>
      <c r="JE22" s="1" t="str">
        <f t="shared" si="92"/>
        <v>FALSE</v>
      </c>
      <c r="JF22" s="1" t="b">
        <f t="shared" si="93"/>
        <v>0</v>
      </c>
      <c r="JI22" s="1" t="str">
        <f t="shared" si="29"/>
        <v/>
      </c>
      <c r="JK22" s="94" t="s">
        <v>3537</v>
      </c>
      <c r="JL22" s="1" t="str">
        <f t="shared" si="94"/>
        <v>FALSE</v>
      </c>
      <c r="JM22" s="1" t="b">
        <f t="shared" si="95"/>
        <v>0</v>
      </c>
      <c r="JO22" s="1" t="str">
        <f t="shared" si="30"/>
        <v/>
      </c>
      <c r="JQ22" s="94" t="s">
        <v>3537</v>
      </c>
      <c r="JR22" s="1" t="str">
        <f t="shared" si="96"/>
        <v>FALSE</v>
      </c>
      <c r="JS22" s="1" t="b">
        <f t="shared" si="97"/>
        <v>0</v>
      </c>
      <c r="JU22" s="1" t="str">
        <f t="shared" si="31"/>
        <v/>
      </c>
      <c r="JW22" s="94" t="s">
        <v>3537</v>
      </c>
      <c r="JX22" s="1" t="str">
        <f t="shared" si="98"/>
        <v>FALSE</v>
      </c>
      <c r="JY22" s="1" t="b">
        <f t="shared" si="99"/>
        <v>0</v>
      </c>
      <c r="KA22" s="1" t="str">
        <f t="shared" si="32"/>
        <v/>
      </c>
      <c r="KC22" s="94" t="s">
        <v>3537</v>
      </c>
      <c r="KD22" s="1" t="str">
        <f t="shared" si="100"/>
        <v>FALSE</v>
      </c>
      <c r="KE22" s="1" t="b">
        <f t="shared" si="101"/>
        <v>0</v>
      </c>
      <c r="KG22" s="1" t="str">
        <f t="shared" si="33"/>
        <v/>
      </c>
      <c r="KI22" s="94" t="s">
        <v>3537</v>
      </c>
      <c r="KJ22" s="1" t="str">
        <f t="shared" si="102"/>
        <v>FALSE</v>
      </c>
      <c r="KK22" s="1" t="b">
        <f t="shared" si="103"/>
        <v>0</v>
      </c>
      <c r="KM22" s="1" t="str">
        <f t="shared" si="34"/>
        <v/>
      </c>
      <c r="KO22" s="94" t="s">
        <v>3537</v>
      </c>
      <c r="KP22" s="1" t="str">
        <f t="shared" si="104"/>
        <v>FALSE</v>
      </c>
      <c r="KQ22" s="1" t="b">
        <f t="shared" si="105"/>
        <v>0</v>
      </c>
      <c r="KS22" s="1" t="str">
        <f t="shared" si="35"/>
        <v/>
      </c>
      <c r="KU22" s="94" t="s">
        <v>3537</v>
      </c>
      <c r="KV22" s="1" t="str">
        <f t="shared" si="106"/>
        <v>FALSE</v>
      </c>
      <c r="KW22" s="1" t="b">
        <f t="shared" si="107"/>
        <v>0</v>
      </c>
    </row>
    <row r="23" spans="1:309" ht="24" customHeight="1" x14ac:dyDescent="0.25">
      <c r="A23" s="211" t="s">
        <v>1988</v>
      </c>
      <c r="B23" s="212"/>
      <c r="C23" s="212"/>
      <c r="D23" s="212"/>
      <c r="E23" s="212"/>
      <c r="F23" s="212"/>
      <c r="G23" s="218"/>
      <c r="H23" s="218"/>
      <c r="I23" s="218"/>
      <c r="J23" s="218"/>
      <c r="K23" s="218"/>
      <c r="L23" s="218"/>
      <c r="M23" s="218"/>
      <c r="N23" s="218"/>
      <c r="O23" s="218"/>
      <c r="P23" s="218"/>
      <c r="Q23" s="218"/>
      <c r="R23" s="218"/>
      <c r="S23" s="218"/>
      <c r="T23" s="218"/>
      <c r="U23" s="218"/>
      <c r="V23" s="218"/>
      <c r="W23" s="20"/>
      <c r="X23" s="35"/>
      <c r="Y23" s="228" t="s">
        <v>2013</v>
      </c>
      <c r="Z23" s="228"/>
      <c r="AA23" s="228"/>
      <c r="AB23" s="228"/>
      <c r="AC23" s="228"/>
      <c r="AD23" s="229" t="s">
        <v>2017</v>
      </c>
      <c r="AE23" s="229"/>
      <c r="AF23" s="224" t="s">
        <v>2098</v>
      </c>
      <c r="AG23" s="224"/>
      <c r="AH23" s="224"/>
      <c r="AI23" s="224"/>
      <c r="AJ23" s="224"/>
      <c r="AK23" s="224"/>
      <c r="AL23" s="224"/>
      <c r="AM23" s="36"/>
      <c r="AN23" s="36"/>
      <c r="AO23" s="119"/>
      <c r="AP23" s="119"/>
      <c r="AQ23" s="37"/>
      <c r="AX23" s="85" t="s">
        <v>2064</v>
      </c>
      <c r="AY23" s="86">
        <v>3320</v>
      </c>
      <c r="AZ23" s="85" t="s">
        <v>2701</v>
      </c>
      <c r="BA23" s="85" t="s">
        <v>3156</v>
      </c>
      <c r="BB23" s="85" t="s">
        <v>2103</v>
      </c>
      <c r="BC23" s="85" t="s">
        <v>3057</v>
      </c>
      <c r="BD23" s="97" t="s">
        <v>2350</v>
      </c>
      <c r="BE23" s="70" t="s">
        <v>4066</v>
      </c>
      <c r="BG23" s="97" t="s">
        <v>3218</v>
      </c>
      <c r="BJ23" s="86">
        <v>605</v>
      </c>
      <c r="BK23" s="89" t="s">
        <v>2701</v>
      </c>
      <c r="BP23" s="86">
        <v>3320</v>
      </c>
      <c r="BQ23" s="89" t="s">
        <v>2701</v>
      </c>
      <c r="BW23" s="1" t="str">
        <f>CONCATENATE(BD23,MUTTONVILLE)</f>
        <v>MUTTONVILLESALINA A-1 / NIAGARAN REEF</v>
      </c>
      <c r="BX23" s="1" t="str">
        <f t="shared" si="0"/>
        <v/>
      </c>
      <c r="CA23" s="94" t="s">
        <v>3538</v>
      </c>
      <c r="CB23" s="1" t="str">
        <f t="shared" si="36"/>
        <v>FALSE</v>
      </c>
      <c r="CC23" s="1" t="b">
        <f t="shared" si="37"/>
        <v>0</v>
      </c>
      <c r="CF23" s="1" t="str">
        <f t="shared" si="1"/>
        <v/>
      </c>
      <c r="CH23" s="94" t="s">
        <v>3538</v>
      </c>
      <c r="CI23" s="1" t="str">
        <f t="shared" si="38"/>
        <v>FALSE</v>
      </c>
      <c r="CJ23" s="1" t="b">
        <f t="shared" si="39"/>
        <v>0</v>
      </c>
      <c r="CL23" s="1" t="str">
        <f t="shared" si="2"/>
        <v/>
      </c>
      <c r="CN23" s="94" t="s">
        <v>3538</v>
      </c>
      <c r="CO23" s="1" t="str">
        <f t="shared" si="40"/>
        <v>FALSE</v>
      </c>
      <c r="CP23" s="1" t="b">
        <f t="shared" si="41"/>
        <v>0</v>
      </c>
      <c r="CR23" s="1" t="str">
        <f t="shared" si="3"/>
        <v/>
      </c>
      <c r="CT23" s="94" t="s">
        <v>3538</v>
      </c>
      <c r="CU23" s="1" t="str">
        <f t="shared" si="42"/>
        <v>FALSE</v>
      </c>
      <c r="CV23" s="1" t="b">
        <f t="shared" si="43"/>
        <v>0</v>
      </c>
      <c r="CX23" s="1" t="str">
        <f t="shared" si="4"/>
        <v/>
      </c>
      <c r="CZ23" s="94" t="s">
        <v>3538</v>
      </c>
      <c r="DA23" s="1" t="str">
        <f t="shared" si="44"/>
        <v>FALSE</v>
      </c>
      <c r="DB23" s="1" t="b">
        <f t="shared" si="45"/>
        <v>0</v>
      </c>
      <c r="DD23" s="1" t="str">
        <f t="shared" si="5"/>
        <v/>
      </c>
      <c r="DF23" s="94" t="s">
        <v>3538</v>
      </c>
      <c r="DG23" s="1" t="str">
        <f t="shared" si="46"/>
        <v>FALSE</v>
      </c>
      <c r="DH23" s="1" t="b">
        <f t="shared" si="47"/>
        <v>0</v>
      </c>
      <c r="DJ23" s="1" t="str">
        <f t="shared" si="6"/>
        <v/>
      </c>
      <c r="DL23" s="94" t="s">
        <v>3538</v>
      </c>
      <c r="DM23" s="1" t="str">
        <f t="shared" si="48"/>
        <v>FALSE</v>
      </c>
      <c r="DN23" s="1" t="b">
        <f t="shared" si="49"/>
        <v>0</v>
      </c>
      <c r="DP23" s="1" t="str">
        <f t="shared" si="7"/>
        <v/>
      </c>
      <c r="DR23" s="94" t="s">
        <v>3538</v>
      </c>
      <c r="DS23" s="1" t="str">
        <f t="shared" si="50"/>
        <v>FALSE</v>
      </c>
      <c r="DT23" s="1" t="b">
        <f t="shared" si="51"/>
        <v>0</v>
      </c>
      <c r="DV23" s="1" t="str">
        <f t="shared" si="8"/>
        <v/>
      </c>
      <c r="DY23" s="94" t="s">
        <v>3538</v>
      </c>
      <c r="DZ23" s="1" t="str">
        <f t="shared" si="52"/>
        <v>FALSE</v>
      </c>
      <c r="EA23" s="1" t="b">
        <f t="shared" si="53"/>
        <v>0</v>
      </c>
      <c r="ED23" s="1" t="str">
        <f t="shared" si="9"/>
        <v/>
      </c>
      <c r="EF23" s="94" t="s">
        <v>3538</v>
      </c>
      <c r="EG23" s="1" t="str">
        <f t="shared" si="54"/>
        <v>FALSE</v>
      </c>
      <c r="EH23" s="1" t="b">
        <f t="shared" si="55"/>
        <v>0</v>
      </c>
      <c r="EJ23" s="1" t="str">
        <f t="shared" si="10"/>
        <v/>
      </c>
      <c r="EL23" s="94" t="s">
        <v>3538</v>
      </c>
      <c r="EM23" s="1" t="str">
        <f t="shared" si="56"/>
        <v>FALSE</v>
      </c>
      <c r="EN23" s="1" t="b">
        <f t="shared" si="57"/>
        <v>0</v>
      </c>
      <c r="EP23" s="1" t="str">
        <f t="shared" si="11"/>
        <v/>
      </c>
      <c r="ER23" s="94" t="s">
        <v>3538</v>
      </c>
      <c r="ES23" s="1" t="str">
        <f t="shared" si="58"/>
        <v>FALSE</v>
      </c>
      <c r="ET23" s="1" t="b">
        <f t="shared" si="59"/>
        <v>0</v>
      </c>
      <c r="EV23" s="1" t="str">
        <f t="shared" si="12"/>
        <v/>
      </c>
      <c r="EX23" s="94" t="s">
        <v>3538</v>
      </c>
      <c r="EY23" s="1" t="str">
        <f t="shared" si="60"/>
        <v>FALSE</v>
      </c>
      <c r="EZ23" s="1" t="b">
        <f t="shared" si="61"/>
        <v>0</v>
      </c>
      <c r="FB23" s="1" t="str">
        <f t="shared" si="13"/>
        <v/>
      </c>
      <c r="FD23" s="94" t="s">
        <v>3538</v>
      </c>
      <c r="FE23" s="1" t="str">
        <f t="shared" si="62"/>
        <v>FALSE</v>
      </c>
      <c r="FF23" s="1" t="b">
        <f t="shared" si="63"/>
        <v>0</v>
      </c>
      <c r="FH23" s="1" t="str">
        <f t="shared" si="14"/>
        <v/>
      </c>
      <c r="FJ23" s="94" t="s">
        <v>3538</v>
      </c>
      <c r="FK23" s="1" t="str">
        <f t="shared" si="64"/>
        <v>FALSE</v>
      </c>
      <c r="FL23" s="1" t="b">
        <f t="shared" si="65"/>
        <v>0</v>
      </c>
      <c r="FN23" s="1" t="str">
        <f t="shared" si="15"/>
        <v/>
      </c>
      <c r="FP23" s="94" t="s">
        <v>3538</v>
      </c>
      <c r="FQ23" s="1" t="str">
        <f t="shared" si="66"/>
        <v>FALSE</v>
      </c>
      <c r="FR23" s="1" t="b">
        <f t="shared" si="67"/>
        <v>0</v>
      </c>
      <c r="FU23" s="1" t="str">
        <f t="shared" si="16"/>
        <v/>
      </c>
      <c r="FW23" s="94" t="s">
        <v>3538</v>
      </c>
      <c r="FX23" s="1" t="str">
        <f t="shared" si="68"/>
        <v>FALSE</v>
      </c>
      <c r="FY23" s="1" t="b">
        <f t="shared" si="69"/>
        <v>0</v>
      </c>
      <c r="GA23" s="1" t="str">
        <f t="shared" si="17"/>
        <v/>
      </c>
      <c r="GC23" s="94" t="s">
        <v>3538</v>
      </c>
      <c r="GD23" s="1" t="str">
        <f t="shared" si="70"/>
        <v>FALSE</v>
      </c>
      <c r="GE23" s="1" t="b">
        <f t="shared" si="71"/>
        <v>0</v>
      </c>
      <c r="GG23" s="1" t="str">
        <f t="shared" si="18"/>
        <v/>
      </c>
      <c r="GI23" s="94" t="s">
        <v>3538</v>
      </c>
      <c r="GJ23" s="1" t="str">
        <f t="shared" si="72"/>
        <v>FALSE</v>
      </c>
      <c r="GK23" s="1" t="b">
        <f t="shared" si="73"/>
        <v>0</v>
      </c>
      <c r="GM23" s="1" t="str">
        <f t="shared" si="19"/>
        <v/>
      </c>
      <c r="GO23" s="94" t="s">
        <v>3538</v>
      </c>
      <c r="GP23" s="1" t="str">
        <f t="shared" si="74"/>
        <v>FALSE</v>
      </c>
      <c r="GQ23" s="1" t="b">
        <f t="shared" si="75"/>
        <v>0</v>
      </c>
      <c r="GS23" s="98" t="s">
        <v>2893</v>
      </c>
      <c r="GT23" s="98" t="s">
        <v>2893</v>
      </c>
      <c r="GU23" s="98" t="s">
        <v>2137</v>
      </c>
      <c r="GV23" s="98" t="s">
        <v>2137</v>
      </c>
      <c r="GW23" s="98" t="s">
        <v>2536</v>
      </c>
      <c r="GX23" s="98" t="s">
        <v>2536</v>
      </c>
      <c r="HC23" s="1" t="str">
        <f t="shared" si="20"/>
        <v/>
      </c>
      <c r="HF23" s="94" t="s">
        <v>3538</v>
      </c>
      <c r="HG23" s="1" t="str">
        <f t="shared" si="76"/>
        <v>FALSE</v>
      </c>
      <c r="HH23" s="1" t="b">
        <f t="shared" si="77"/>
        <v>0</v>
      </c>
      <c r="HK23" s="1" t="str">
        <f t="shared" si="21"/>
        <v/>
      </c>
      <c r="HM23" s="94" t="s">
        <v>3538</v>
      </c>
      <c r="HN23" s="1" t="str">
        <f t="shared" si="78"/>
        <v>FALSE</v>
      </c>
      <c r="HO23" s="1" t="b">
        <f t="shared" si="79"/>
        <v>0</v>
      </c>
      <c r="HQ23" s="1" t="str">
        <f t="shared" si="22"/>
        <v/>
      </c>
      <c r="HS23" s="94" t="s">
        <v>3538</v>
      </c>
      <c r="HT23" s="1" t="str">
        <f t="shared" si="80"/>
        <v>FALSE</v>
      </c>
      <c r="HU23" s="1" t="b">
        <f t="shared" si="81"/>
        <v>0</v>
      </c>
      <c r="HW23" s="1" t="str">
        <f t="shared" si="23"/>
        <v/>
      </c>
      <c r="HY23" s="94" t="s">
        <v>3538</v>
      </c>
      <c r="HZ23" s="1" t="str">
        <f t="shared" si="82"/>
        <v>FALSE</v>
      </c>
      <c r="IA23" s="1" t="b">
        <f t="shared" si="83"/>
        <v>0</v>
      </c>
      <c r="IC23" s="1" t="str">
        <f t="shared" si="24"/>
        <v/>
      </c>
      <c r="IE23" s="94" t="s">
        <v>3538</v>
      </c>
      <c r="IF23" s="1" t="str">
        <f t="shared" si="84"/>
        <v>FALSE</v>
      </c>
      <c r="IG23" s="1" t="b">
        <f t="shared" si="85"/>
        <v>0</v>
      </c>
      <c r="II23" s="1" t="str">
        <f t="shared" si="25"/>
        <v/>
      </c>
      <c r="IK23" s="94" t="s">
        <v>3538</v>
      </c>
      <c r="IL23" s="1" t="str">
        <f t="shared" si="86"/>
        <v>FALSE</v>
      </c>
      <c r="IM23" s="1" t="b">
        <f t="shared" si="87"/>
        <v>0</v>
      </c>
      <c r="IO23" s="1" t="str">
        <f t="shared" si="26"/>
        <v/>
      </c>
      <c r="IQ23" s="94" t="s">
        <v>3538</v>
      </c>
      <c r="IR23" s="1" t="str">
        <f t="shared" si="88"/>
        <v>FALSE</v>
      </c>
      <c r="IS23" s="1" t="b">
        <f t="shared" si="89"/>
        <v>0</v>
      </c>
      <c r="IU23" s="1" t="str">
        <f t="shared" si="27"/>
        <v/>
      </c>
      <c r="IW23" s="94" t="s">
        <v>3538</v>
      </c>
      <c r="IX23" s="1" t="str">
        <f t="shared" si="90"/>
        <v>FALSE</v>
      </c>
      <c r="IY23" s="1" t="b">
        <f t="shared" si="91"/>
        <v>0</v>
      </c>
      <c r="JA23" s="1" t="str">
        <f t="shared" si="28"/>
        <v/>
      </c>
      <c r="JD23" s="94" t="s">
        <v>3538</v>
      </c>
      <c r="JE23" s="1" t="str">
        <f t="shared" si="92"/>
        <v>FALSE</v>
      </c>
      <c r="JF23" s="1" t="b">
        <f t="shared" si="93"/>
        <v>0</v>
      </c>
      <c r="JI23" s="1" t="str">
        <f t="shared" si="29"/>
        <v/>
      </c>
      <c r="JK23" s="94" t="s">
        <v>3538</v>
      </c>
      <c r="JL23" s="1" t="str">
        <f t="shared" si="94"/>
        <v>FALSE</v>
      </c>
      <c r="JM23" s="1" t="b">
        <f t="shared" si="95"/>
        <v>0</v>
      </c>
      <c r="JO23" s="1" t="str">
        <f t="shared" si="30"/>
        <v/>
      </c>
      <c r="JQ23" s="94" t="s">
        <v>3538</v>
      </c>
      <c r="JR23" s="1" t="str">
        <f t="shared" si="96"/>
        <v>FALSE</v>
      </c>
      <c r="JS23" s="1" t="b">
        <f t="shared" si="97"/>
        <v>0</v>
      </c>
      <c r="JU23" s="1" t="str">
        <f t="shared" si="31"/>
        <v/>
      </c>
      <c r="JW23" s="94" t="s">
        <v>3538</v>
      </c>
      <c r="JX23" s="1" t="str">
        <f t="shared" si="98"/>
        <v>FALSE</v>
      </c>
      <c r="JY23" s="1" t="b">
        <f t="shared" si="99"/>
        <v>0</v>
      </c>
      <c r="KA23" s="1" t="str">
        <f t="shared" si="32"/>
        <v/>
      </c>
      <c r="KC23" s="94" t="s">
        <v>3538</v>
      </c>
      <c r="KD23" s="1" t="str">
        <f t="shared" si="100"/>
        <v>FALSE</v>
      </c>
      <c r="KE23" s="1" t="b">
        <f t="shared" si="101"/>
        <v>0</v>
      </c>
      <c r="KG23" s="1" t="str">
        <f t="shared" si="33"/>
        <v/>
      </c>
      <c r="KI23" s="94" t="s">
        <v>3538</v>
      </c>
      <c r="KJ23" s="1" t="str">
        <f t="shared" si="102"/>
        <v>FALSE</v>
      </c>
      <c r="KK23" s="1" t="b">
        <f t="shared" si="103"/>
        <v>0</v>
      </c>
      <c r="KM23" s="1" t="str">
        <f t="shared" si="34"/>
        <v/>
      </c>
      <c r="KO23" s="94" t="s">
        <v>3538</v>
      </c>
      <c r="KP23" s="1" t="str">
        <f t="shared" si="104"/>
        <v>FALSE</v>
      </c>
      <c r="KQ23" s="1" t="b">
        <f t="shared" si="105"/>
        <v>0</v>
      </c>
      <c r="KS23" s="1" t="str">
        <f t="shared" si="35"/>
        <v/>
      </c>
      <c r="KU23" s="94" t="s">
        <v>3538</v>
      </c>
      <c r="KV23" s="1" t="str">
        <f t="shared" si="106"/>
        <v>FALSE</v>
      </c>
      <c r="KW23" s="1" t="b">
        <f t="shared" si="107"/>
        <v>0</v>
      </c>
    </row>
    <row r="24" spans="1:309" ht="24" customHeight="1" x14ac:dyDescent="0.25">
      <c r="A24" s="211" t="s">
        <v>1991</v>
      </c>
      <c r="B24" s="212"/>
      <c r="C24" s="212"/>
      <c r="D24" s="212"/>
      <c r="E24" s="212"/>
      <c r="F24" s="212"/>
      <c r="G24" s="206"/>
      <c r="H24" s="206"/>
      <c r="I24" s="206"/>
      <c r="J24" s="206"/>
      <c r="K24" s="206"/>
      <c r="L24" s="206"/>
      <c r="M24" s="206"/>
      <c r="N24" s="206"/>
      <c r="O24" s="206"/>
      <c r="P24" s="206"/>
      <c r="Q24" s="206"/>
      <c r="R24" s="206"/>
      <c r="S24" s="206"/>
      <c r="T24" s="206"/>
      <c r="U24" s="206"/>
      <c r="V24" s="206"/>
      <c r="W24" s="20"/>
      <c r="X24" s="35"/>
      <c r="Y24" s="118"/>
      <c r="Z24" s="6"/>
      <c r="AA24" s="6"/>
      <c r="AB24" s="194"/>
      <c r="AC24" s="194"/>
      <c r="AD24" s="194"/>
      <c r="AE24" s="194"/>
      <c r="AF24" s="194"/>
      <c r="AG24" s="194"/>
      <c r="AH24" s="194"/>
      <c r="AI24" s="194"/>
      <c r="AJ24" s="194"/>
      <c r="AK24" s="194"/>
      <c r="AL24" s="194"/>
      <c r="AM24" s="6"/>
      <c r="AN24" s="6"/>
      <c r="AO24" s="38"/>
      <c r="AP24" s="38"/>
      <c r="AQ24" s="39"/>
      <c r="AR24" s="108"/>
      <c r="AX24" s="85" t="s">
        <v>2064</v>
      </c>
      <c r="AY24" s="86">
        <v>260</v>
      </c>
      <c r="AZ24" s="85" t="s">
        <v>2823</v>
      </c>
      <c r="BA24" s="85" t="s">
        <v>3230</v>
      </c>
      <c r="BB24" s="85" t="s">
        <v>2103</v>
      </c>
      <c r="BC24" s="85" t="s">
        <v>2740</v>
      </c>
      <c r="BD24" s="97" t="s">
        <v>2391</v>
      </c>
      <c r="BE24" s="70" t="s">
        <v>2391</v>
      </c>
      <c r="BG24" s="97" t="s">
        <v>2872</v>
      </c>
      <c r="BJ24" s="86">
        <v>610</v>
      </c>
      <c r="BK24" s="89" t="s">
        <v>2823</v>
      </c>
      <c r="BP24" s="86">
        <v>260</v>
      </c>
      <c r="BQ24" s="89" t="s">
        <v>2823</v>
      </c>
      <c r="BW24" s="1" t="str">
        <f>CONCATENATE(BD24,RAPIDRIVER35)</f>
        <v>RAPID RIVER 35RAPID RIVER 35</v>
      </c>
      <c r="BX24" s="1" t="str">
        <f t="shared" si="0"/>
        <v/>
      </c>
      <c r="CA24" s="94" t="s">
        <v>3531</v>
      </c>
      <c r="CB24" s="1" t="str">
        <f t="shared" si="36"/>
        <v>FALSE</v>
      </c>
      <c r="CC24" s="1" t="b">
        <f t="shared" si="37"/>
        <v>0</v>
      </c>
      <c r="CF24" s="1" t="str">
        <f t="shared" si="1"/>
        <v/>
      </c>
      <c r="CH24" s="94" t="s">
        <v>3531</v>
      </c>
      <c r="CI24" s="1" t="str">
        <f t="shared" si="38"/>
        <v>FALSE</v>
      </c>
      <c r="CJ24" s="1" t="b">
        <f t="shared" si="39"/>
        <v>0</v>
      </c>
      <c r="CL24" s="1" t="str">
        <f t="shared" si="2"/>
        <v/>
      </c>
      <c r="CN24" s="94" t="s">
        <v>3531</v>
      </c>
      <c r="CO24" s="1" t="str">
        <f t="shared" si="40"/>
        <v>FALSE</v>
      </c>
      <c r="CP24" s="1" t="b">
        <f t="shared" si="41"/>
        <v>0</v>
      </c>
      <c r="CR24" s="1" t="str">
        <f t="shared" si="3"/>
        <v/>
      </c>
      <c r="CT24" s="94" t="s">
        <v>3531</v>
      </c>
      <c r="CU24" s="1" t="str">
        <f t="shared" si="42"/>
        <v>FALSE</v>
      </c>
      <c r="CV24" s="1" t="b">
        <f t="shared" si="43"/>
        <v>0</v>
      </c>
      <c r="CX24" s="1" t="str">
        <f t="shared" si="4"/>
        <v/>
      </c>
      <c r="CZ24" s="94" t="s">
        <v>3531</v>
      </c>
      <c r="DA24" s="1" t="str">
        <f t="shared" si="44"/>
        <v>FALSE</v>
      </c>
      <c r="DB24" s="1" t="b">
        <f t="shared" si="45"/>
        <v>0</v>
      </c>
      <c r="DD24" s="1" t="str">
        <f t="shared" si="5"/>
        <v/>
      </c>
      <c r="DF24" s="94" t="s">
        <v>3531</v>
      </c>
      <c r="DG24" s="1" t="str">
        <f t="shared" si="46"/>
        <v>FALSE</v>
      </c>
      <c r="DH24" s="1" t="b">
        <f t="shared" si="47"/>
        <v>0</v>
      </c>
      <c r="DJ24" s="1" t="str">
        <f t="shared" si="6"/>
        <v/>
      </c>
      <c r="DL24" s="94" t="s">
        <v>3531</v>
      </c>
      <c r="DM24" s="1" t="str">
        <f t="shared" si="48"/>
        <v>FALSE</v>
      </c>
      <c r="DN24" s="1" t="b">
        <f t="shared" si="49"/>
        <v>0</v>
      </c>
      <c r="DP24" s="1" t="str">
        <f t="shared" si="7"/>
        <v/>
      </c>
      <c r="DR24" s="94" t="s">
        <v>3531</v>
      </c>
      <c r="DS24" s="1" t="str">
        <f t="shared" si="50"/>
        <v>FALSE</v>
      </c>
      <c r="DT24" s="1" t="b">
        <f t="shared" si="51"/>
        <v>0</v>
      </c>
      <c r="DV24" s="1" t="str">
        <f t="shared" si="8"/>
        <v/>
      </c>
      <c r="DY24" s="94" t="s">
        <v>3531</v>
      </c>
      <c r="DZ24" s="1" t="str">
        <f t="shared" si="52"/>
        <v>FALSE</v>
      </c>
      <c r="EA24" s="1" t="b">
        <f t="shared" si="53"/>
        <v>0</v>
      </c>
      <c r="ED24" s="1" t="str">
        <f t="shared" si="9"/>
        <v/>
      </c>
      <c r="EF24" s="94" t="s">
        <v>3531</v>
      </c>
      <c r="EG24" s="1" t="str">
        <f t="shared" si="54"/>
        <v>FALSE</v>
      </c>
      <c r="EH24" s="1" t="b">
        <f t="shared" si="55"/>
        <v>0</v>
      </c>
      <c r="EJ24" s="1" t="str">
        <f t="shared" si="10"/>
        <v/>
      </c>
      <c r="EL24" s="94" t="s">
        <v>3531</v>
      </c>
      <c r="EM24" s="1" t="str">
        <f t="shared" si="56"/>
        <v>FALSE</v>
      </c>
      <c r="EN24" s="1" t="b">
        <f t="shared" si="57"/>
        <v>0</v>
      </c>
      <c r="EP24" s="1" t="str">
        <f t="shared" si="11"/>
        <v/>
      </c>
      <c r="ER24" s="94" t="s">
        <v>3531</v>
      </c>
      <c r="ES24" s="1" t="str">
        <f t="shared" si="58"/>
        <v>FALSE</v>
      </c>
      <c r="ET24" s="1" t="b">
        <f t="shared" si="59"/>
        <v>0</v>
      </c>
      <c r="EV24" s="1" t="str">
        <f t="shared" si="12"/>
        <v/>
      </c>
      <c r="EX24" s="94" t="s">
        <v>3531</v>
      </c>
      <c r="EY24" s="1" t="str">
        <f t="shared" si="60"/>
        <v>FALSE</v>
      </c>
      <c r="EZ24" s="1" t="b">
        <f t="shared" si="61"/>
        <v>0</v>
      </c>
      <c r="FB24" s="1" t="str">
        <f t="shared" si="13"/>
        <v/>
      </c>
      <c r="FD24" s="94" t="s">
        <v>3531</v>
      </c>
      <c r="FE24" s="1" t="str">
        <f t="shared" si="62"/>
        <v>FALSE</v>
      </c>
      <c r="FF24" s="1" t="b">
        <f t="shared" si="63"/>
        <v>0</v>
      </c>
      <c r="FH24" s="1" t="str">
        <f t="shared" si="14"/>
        <v/>
      </c>
      <c r="FJ24" s="94" t="s">
        <v>3531</v>
      </c>
      <c r="FK24" s="1" t="str">
        <f t="shared" si="64"/>
        <v>FALSE</v>
      </c>
      <c r="FL24" s="1" t="b">
        <f t="shared" si="65"/>
        <v>0</v>
      </c>
      <c r="FN24" s="1" t="str">
        <f t="shared" si="15"/>
        <v/>
      </c>
      <c r="FP24" s="94" t="s">
        <v>3531</v>
      </c>
      <c r="FQ24" s="1" t="str">
        <f t="shared" si="66"/>
        <v>FALSE</v>
      </c>
      <c r="FR24" s="1" t="b">
        <f t="shared" si="67"/>
        <v>0</v>
      </c>
      <c r="FU24" s="1" t="str">
        <f t="shared" si="16"/>
        <v/>
      </c>
      <c r="FW24" s="94" t="s">
        <v>3531</v>
      </c>
      <c r="FX24" s="1" t="str">
        <f t="shared" si="68"/>
        <v>FALSE</v>
      </c>
      <c r="FY24" s="1" t="b">
        <f t="shared" si="69"/>
        <v>0</v>
      </c>
      <c r="GA24" s="1" t="str">
        <f t="shared" si="17"/>
        <v/>
      </c>
      <c r="GC24" s="94" t="s">
        <v>3531</v>
      </c>
      <c r="GD24" s="1" t="str">
        <f t="shared" si="70"/>
        <v>FALSE</v>
      </c>
      <c r="GE24" s="1" t="b">
        <f t="shared" si="71"/>
        <v>0</v>
      </c>
      <c r="GG24" s="1" t="str">
        <f t="shared" si="18"/>
        <v/>
      </c>
      <c r="GI24" s="94" t="s">
        <v>3531</v>
      </c>
      <c r="GJ24" s="1" t="str">
        <f t="shared" si="72"/>
        <v>FALSE</v>
      </c>
      <c r="GK24" s="1" t="b">
        <f t="shared" si="73"/>
        <v>0</v>
      </c>
      <c r="GM24" s="1" t="str">
        <f t="shared" si="19"/>
        <v/>
      </c>
      <c r="GO24" s="94" t="s">
        <v>3531</v>
      </c>
      <c r="GP24" s="1" t="str">
        <f t="shared" si="74"/>
        <v>FALSE</v>
      </c>
      <c r="GQ24" s="1" t="b">
        <f t="shared" si="75"/>
        <v>0</v>
      </c>
      <c r="GS24" s="98" t="s">
        <v>2767</v>
      </c>
      <c r="GT24" s="98" t="s">
        <v>2767</v>
      </c>
      <c r="GU24" s="98" t="s">
        <v>2138</v>
      </c>
      <c r="GV24" s="98" t="s">
        <v>2138</v>
      </c>
      <c r="GW24" s="106" t="s">
        <v>3503</v>
      </c>
      <c r="GX24" s="100" t="s">
        <v>3503</v>
      </c>
      <c r="HC24" s="1" t="str">
        <f t="shared" si="20"/>
        <v/>
      </c>
      <c r="HF24" s="94" t="s">
        <v>3531</v>
      </c>
      <c r="HG24" s="1" t="str">
        <f t="shared" si="76"/>
        <v>FALSE</v>
      </c>
      <c r="HH24" s="1" t="b">
        <f t="shared" si="77"/>
        <v>0</v>
      </c>
      <c r="HK24" s="1" t="str">
        <f t="shared" si="21"/>
        <v/>
      </c>
      <c r="HM24" s="94" t="s">
        <v>3531</v>
      </c>
      <c r="HN24" s="1" t="str">
        <f t="shared" si="78"/>
        <v>FALSE</v>
      </c>
      <c r="HO24" s="1" t="b">
        <f t="shared" si="79"/>
        <v>0</v>
      </c>
      <c r="HQ24" s="1" t="str">
        <f t="shared" si="22"/>
        <v/>
      </c>
      <c r="HS24" s="94" t="s">
        <v>3531</v>
      </c>
      <c r="HT24" s="1" t="str">
        <f t="shared" si="80"/>
        <v>FALSE</v>
      </c>
      <c r="HU24" s="1" t="b">
        <f t="shared" si="81"/>
        <v>0</v>
      </c>
      <c r="HW24" s="1" t="str">
        <f t="shared" si="23"/>
        <v/>
      </c>
      <c r="HY24" s="94" t="s">
        <v>3531</v>
      </c>
      <c r="HZ24" s="1" t="str">
        <f t="shared" si="82"/>
        <v>FALSE</v>
      </c>
      <c r="IA24" s="1" t="b">
        <f t="shared" si="83"/>
        <v>0</v>
      </c>
      <c r="IC24" s="1" t="str">
        <f t="shared" si="24"/>
        <v/>
      </c>
      <c r="IE24" s="94" t="s">
        <v>3531</v>
      </c>
      <c r="IF24" s="1" t="str">
        <f t="shared" si="84"/>
        <v>FALSE</v>
      </c>
      <c r="IG24" s="1" t="b">
        <f t="shared" si="85"/>
        <v>0</v>
      </c>
      <c r="II24" s="1" t="str">
        <f t="shared" si="25"/>
        <v/>
      </c>
      <c r="IK24" s="94" t="s">
        <v>3531</v>
      </c>
      <c r="IL24" s="1" t="str">
        <f t="shared" si="86"/>
        <v>FALSE</v>
      </c>
      <c r="IM24" s="1" t="b">
        <f t="shared" si="87"/>
        <v>0</v>
      </c>
      <c r="IO24" s="1" t="str">
        <f t="shared" si="26"/>
        <v/>
      </c>
      <c r="IQ24" s="94" t="s">
        <v>3531</v>
      </c>
      <c r="IR24" s="1" t="str">
        <f t="shared" si="88"/>
        <v>FALSE</v>
      </c>
      <c r="IS24" s="1" t="b">
        <f t="shared" si="89"/>
        <v>0</v>
      </c>
      <c r="IU24" s="1" t="str">
        <f t="shared" si="27"/>
        <v/>
      </c>
      <c r="IW24" s="94" t="s">
        <v>3531</v>
      </c>
      <c r="IX24" s="1" t="str">
        <f t="shared" si="90"/>
        <v>FALSE</v>
      </c>
      <c r="IY24" s="1" t="b">
        <f t="shared" si="91"/>
        <v>0</v>
      </c>
      <c r="JA24" s="1" t="str">
        <f t="shared" si="28"/>
        <v/>
      </c>
      <c r="JD24" s="94" t="s">
        <v>3531</v>
      </c>
      <c r="JE24" s="1" t="str">
        <f t="shared" si="92"/>
        <v>FALSE</v>
      </c>
      <c r="JF24" s="1" t="b">
        <f t="shared" si="93"/>
        <v>0</v>
      </c>
      <c r="JI24" s="1" t="str">
        <f t="shared" si="29"/>
        <v/>
      </c>
      <c r="JK24" s="94" t="s">
        <v>3531</v>
      </c>
      <c r="JL24" s="1" t="str">
        <f t="shared" si="94"/>
        <v>FALSE</v>
      </c>
      <c r="JM24" s="1" t="b">
        <f t="shared" si="95"/>
        <v>0</v>
      </c>
      <c r="JO24" s="1" t="str">
        <f t="shared" si="30"/>
        <v/>
      </c>
      <c r="JQ24" s="94" t="s">
        <v>3531</v>
      </c>
      <c r="JR24" s="1" t="str">
        <f t="shared" si="96"/>
        <v>FALSE</v>
      </c>
      <c r="JS24" s="1" t="b">
        <f t="shared" si="97"/>
        <v>0</v>
      </c>
      <c r="JU24" s="1" t="str">
        <f t="shared" si="31"/>
        <v/>
      </c>
      <c r="JW24" s="94" t="s">
        <v>3531</v>
      </c>
      <c r="JX24" s="1" t="str">
        <f t="shared" si="98"/>
        <v>FALSE</v>
      </c>
      <c r="JY24" s="1" t="b">
        <f t="shared" si="99"/>
        <v>0</v>
      </c>
      <c r="KA24" s="1" t="str">
        <f t="shared" si="32"/>
        <v/>
      </c>
      <c r="KC24" s="94" t="s">
        <v>3531</v>
      </c>
      <c r="KD24" s="1" t="str">
        <f t="shared" si="100"/>
        <v>FALSE</v>
      </c>
      <c r="KE24" s="1" t="b">
        <f t="shared" si="101"/>
        <v>0</v>
      </c>
      <c r="KG24" s="1" t="str">
        <f t="shared" si="33"/>
        <v/>
      </c>
      <c r="KI24" s="94" t="s">
        <v>3531</v>
      </c>
      <c r="KJ24" s="1" t="str">
        <f t="shared" si="102"/>
        <v>FALSE</v>
      </c>
      <c r="KK24" s="1" t="b">
        <f t="shared" si="103"/>
        <v>0</v>
      </c>
      <c r="KM24" s="1" t="str">
        <f t="shared" si="34"/>
        <v/>
      </c>
      <c r="KO24" s="94" t="s">
        <v>3531</v>
      </c>
      <c r="KP24" s="1" t="str">
        <f t="shared" si="104"/>
        <v>FALSE</v>
      </c>
      <c r="KQ24" s="1" t="b">
        <f t="shared" si="105"/>
        <v>0</v>
      </c>
      <c r="KS24" s="1" t="str">
        <f t="shared" si="35"/>
        <v/>
      </c>
      <c r="KU24" s="94" t="s">
        <v>3531</v>
      </c>
      <c r="KV24" s="1" t="str">
        <f t="shared" si="106"/>
        <v>FALSE</v>
      </c>
      <c r="KW24" s="1" t="b">
        <f t="shared" si="107"/>
        <v>0</v>
      </c>
    </row>
    <row r="25" spans="1:309" ht="24" customHeight="1" x14ac:dyDescent="0.25">
      <c r="A25" s="211" t="s">
        <v>1992</v>
      </c>
      <c r="B25" s="212"/>
      <c r="C25" s="212"/>
      <c r="D25" s="212"/>
      <c r="E25" s="212"/>
      <c r="F25" s="212"/>
      <c r="G25" s="260"/>
      <c r="H25" s="260"/>
      <c r="I25" s="260"/>
      <c r="J25" s="260"/>
      <c r="K25" s="260"/>
      <c r="L25" s="260"/>
      <c r="M25" s="260"/>
      <c r="N25" s="260"/>
      <c r="O25" s="260"/>
      <c r="P25" s="223" t="s">
        <v>2012</v>
      </c>
      <c r="Q25" s="223"/>
      <c r="R25" s="207"/>
      <c r="S25" s="207"/>
      <c r="T25" s="207"/>
      <c r="U25" s="6"/>
      <c r="V25" s="6"/>
      <c r="W25" s="20"/>
      <c r="X25" s="35"/>
      <c r="AM25" s="6"/>
      <c r="AN25" s="6"/>
      <c r="AO25" s="38"/>
      <c r="AP25" s="38"/>
      <c r="AQ25" s="39"/>
      <c r="AR25" s="108"/>
      <c r="AX25" s="85" t="s">
        <v>2064</v>
      </c>
      <c r="AY25" s="86">
        <v>3320</v>
      </c>
      <c r="AZ25" s="85" t="s">
        <v>2701</v>
      </c>
      <c r="BA25" s="85" t="s">
        <v>3234</v>
      </c>
      <c r="BB25" s="85" t="s">
        <v>2103</v>
      </c>
      <c r="BC25" s="85" t="s">
        <v>3086</v>
      </c>
      <c r="BD25" s="97" t="s">
        <v>2394</v>
      </c>
      <c r="BE25" s="85" t="s">
        <v>2500</v>
      </c>
      <c r="BG25" s="97" t="s">
        <v>2893</v>
      </c>
      <c r="BJ25" s="86">
        <v>625</v>
      </c>
      <c r="BK25" s="89" t="s">
        <v>2701</v>
      </c>
      <c r="BP25" s="86">
        <v>3320</v>
      </c>
      <c r="BQ25" s="89" t="s">
        <v>2701</v>
      </c>
      <c r="BW25" s="1" t="str">
        <f>CONCATENATE(BD25,REEDCITY)</f>
        <v>REED CITYMICHIGAN STRAY SANDSTONE</v>
      </c>
      <c r="BX25" s="1" t="str">
        <f t="shared" si="0"/>
        <v/>
      </c>
      <c r="CA25" s="94" t="s">
        <v>3539</v>
      </c>
      <c r="CB25" s="1" t="str">
        <f t="shared" si="36"/>
        <v>FALSE</v>
      </c>
      <c r="CC25" s="1" t="b">
        <f t="shared" si="37"/>
        <v>0</v>
      </c>
      <c r="CF25" s="1" t="str">
        <f t="shared" si="1"/>
        <v/>
      </c>
      <c r="CH25" s="94" t="s">
        <v>3539</v>
      </c>
      <c r="CI25" s="1" t="str">
        <f t="shared" si="38"/>
        <v>FALSE</v>
      </c>
      <c r="CJ25" s="1" t="b">
        <f t="shared" si="39"/>
        <v>0</v>
      </c>
      <c r="CL25" s="1" t="str">
        <f t="shared" si="2"/>
        <v/>
      </c>
      <c r="CN25" s="94" t="s">
        <v>3539</v>
      </c>
      <c r="CO25" s="1" t="str">
        <f t="shared" si="40"/>
        <v>FALSE</v>
      </c>
      <c r="CP25" s="1" t="b">
        <f t="shared" si="41"/>
        <v>0</v>
      </c>
      <c r="CR25" s="1" t="str">
        <f t="shared" si="3"/>
        <v/>
      </c>
      <c r="CT25" s="94" t="s">
        <v>3539</v>
      </c>
      <c r="CU25" s="1" t="str">
        <f t="shared" si="42"/>
        <v>FALSE</v>
      </c>
      <c r="CV25" s="1" t="b">
        <f t="shared" si="43"/>
        <v>0</v>
      </c>
      <c r="CX25" s="1" t="str">
        <f t="shared" si="4"/>
        <v/>
      </c>
      <c r="CZ25" s="94" t="s">
        <v>3539</v>
      </c>
      <c r="DA25" s="1" t="str">
        <f t="shared" si="44"/>
        <v>FALSE</v>
      </c>
      <c r="DB25" s="1" t="b">
        <f t="shared" si="45"/>
        <v>0</v>
      </c>
      <c r="DD25" s="1" t="str">
        <f t="shared" si="5"/>
        <v/>
      </c>
      <c r="DF25" s="94" t="s">
        <v>3539</v>
      </c>
      <c r="DG25" s="1" t="str">
        <f t="shared" si="46"/>
        <v>FALSE</v>
      </c>
      <c r="DH25" s="1" t="b">
        <f t="shared" si="47"/>
        <v>0</v>
      </c>
      <c r="DJ25" s="1" t="str">
        <f t="shared" si="6"/>
        <v/>
      </c>
      <c r="DL25" s="94" t="s">
        <v>3539</v>
      </c>
      <c r="DM25" s="1" t="str">
        <f t="shared" si="48"/>
        <v>FALSE</v>
      </c>
      <c r="DN25" s="1" t="b">
        <f t="shared" si="49"/>
        <v>0</v>
      </c>
      <c r="DP25" s="1" t="str">
        <f t="shared" si="7"/>
        <v/>
      </c>
      <c r="DR25" s="94" t="s">
        <v>3539</v>
      </c>
      <c r="DS25" s="1" t="str">
        <f t="shared" si="50"/>
        <v>FALSE</v>
      </c>
      <c r="DT25" s="1" t="b">
        <f t="shared" si="51"/>
        <v>0</v>
      </c>
      <c r="DV25" s="1" t="str">
        <f t="shared" si="8"/>
        <v/>
      </c>
      <c r="DY25" s="94" t="s">
        <v>3539</v>
      </c>
      <c r="DZ25" s="1" t="str">
        <f t="shared" si="52"/>
        <v>FALSE</v>
      </c>
      <c r="EA25" s="1" t="b">
        <f t="shared" si="53"/>
        <v>0</v>
      </c>
      <c r="ED25" s="1" t="str">
        <f t="shared" si="9"/>
        <v/>
      </c>
      <c r="EF25" s="94" t="s">
        <v>3539</v>
      </c>
      <c r="EG25" s="1" t="str">
        <f t="shared" si="54"/>
        <v>FALSE</v>
      </c>
      <c r="EH25" s="1" t="b">
        <f t="shared" si="55"/>
        <v>0</v>
      </c>
      <c r="EJ25" s="1" t="str">
        <f t="shared" si="10"/>
        <v/>
      </c>
      <c r="EL25" s="94" t="s">
        <v>3539</v>
      </c>
      <c r="EM25" s="1" t="str">
        <f t="shared" si="56"/>
        <v>FALSE</v>
      </c>
      <c r="EN25" s="1" t="b">
        <f t="shared" si="57"/>
        <v>0</v>
      </c>
      <c r="EP25" s="1" t="str">
        <f t="shared" si="11"/>
        <v/>
      </c>
      <c r="ER25" s="94" t="s">
        <v>3539</v>
      </c>
      <c r="ES25" s="1" t="str">
        <f t="shared" si="58"/>
        <v>FALSE</v>
      </c>
      <c r="ET25" s="1" t="b">
        <f t="shared" si="59"/>
        <v>0</v>
      </c>
      <c r="EV25" s="1" t="str">
        <f t="shared" si="12"/>
        <v/>
      </c>
      <c r="EX25" s="94" t="s">
        <v>3539</v>
      </c>
      <c r="EY25" s="1" t="str">
        <f t="shared" si="60"/>
        <v>FALSE</v>
      </c>
      <c r="EZ25" s="1" t="b">
        <f t="shared" si="61"/>
        <v>0</v>
      </c>
      <c r="FB25" s="1" t="str">
        <f t="shared" si="13"/>
        <v/>
      </c>
      <c r="FD25" s="94" t="s">
        <v>3539</v>
      </c>
      <c r="FE25" s="1" t="str">
        <f t="shared" si="62"/>
        <v>FALSE</v>
      </c>
      <c r="FF25" s="1" t="b">
        <f t="shared" si="63"/>
        <v>0</v>
      </c>
      <c r="FH25" s="1" t="str">
        <f t="shared" si="14"/>
        <v/>
      </c>
      <c r="FJ25" s="94" t="s">
        <v>3539</v>
      </c>
      <c r="FK25" s="1" t="str">
        <f t="shared" si="64"/>
        <v>FALSE</v>
      </c>
      <c r="FL25" s="1" t="b">
        <f t="shared" si="65"/>
        <v>0</v>
      </c>
      <c r="FN25" s="1" t="str">
        <f t="shared" si="15"/>
        <v/>
      </c>
      <c r="FP25" s="94" t="s">
        <v>3539</v>
      </c>
      <c r="FQ25" s="1" t="str">
        <f t="shared" si="66"/>
        <v>FALSE</v>
      </c>
      <c r="FR25" s="1" t="b">
        <f t="shared" si="67"/>
        <v>0</v>
      </c>
      <c r="FU25" s="1" t="str">
        <f t="shared" si="16"/>
        <v/>
      </c>
      <c r="FW25" s="94" t="s">
        <v>3539</v>
      </c>
      <c r="FX25" s="1" t="str">
        <f t="shared" si="68"/>
        <v>FALSE</v>
      </c>
      <c r="FY25" s="1" t="b">
        <f t="shared" si="69"/>
        <v>0</v>
      </c>
      <c r="GA25" s="1" t="str">
        <f t="shared" si="17"/>
        <v/>
      </c>
      <c r="GC25" s="94" t="s">
        <v>3539</v>
      </c>
      <c r="GD25" s="1" t="str">
        <f t="shared" si="70"/>
        <v>FALSE</v>
      </c>
      <c r="GE25" s="1" t="b">
        <f t="shared" si="71"/>
        <v>0</v>
      </c>
      <c r="GG25" s="1" t="str">
        <f t="shared" si="18"/>
        <v/>
      </c>
      <c r="GI25" s="94" t="s">
        <v>3539</v>
      </c>
      <c r="GJ25" s="1" t="str">
        <f t="shared" si="72"/>
        <v>FALSE</v>
      </c>
      <c r="GK25" s="1" t="b">
        <f t="shared" si="73"/>
        <v>0</v>
      </c>
      <c r="GM25" s="1" t="str">
        <f t="shared" si="19"/>
        <v/>
      </c>
      <c r="GO25" s="94" t="s">
        <v>3539</v>
      </c>
      <c r="GP25" s="1" t="str">
        <f t="shared" si="74"/>
        <v>FALSE</v>
      </c>
      <c r="GQ25" s="1" t="b">
        <f t="shared" si="75"/>
        <v>0</v>
      </c>
      <c r="GS25" s="98" t="s">
        <v>2813</v>
      </c>
      <c r="GT25" s="98" t="s">
        <v>2813</v>
      </c>
      <c r="GU25" s="98" t="s">
        <v>2139</v>
      </c>
      <c r="GV25" s="98" t="s">
        <v>2139</v>
      </c>
      <c r="GW25" s="98" t="s">
        <v>2595</v>
      </c>
      <c r="GX25" s="98" t="s">
        <v>2595</v>
      </c>
      <c r="HC25" s="1" t="str">
        <f t="shared" si="20"/>
        <v/>
      </c>
      <c r="HF25" s="94" t="s">
        <v>3539</v>
      </c>
      <c r="HG25" s="1" t="str">
        <f t="shared" si="76"/>
        <v>FALSE</v>
      </c>
      <c r="HH25" s="1" t="b">
        <f t="shared" si="77"/>
        <v>0</v>
      </c>
      <c r="HK25" s="1" t="str">
        <f t="shared" si="21"/>
        <v/>
      </c>
      <c r="HM25" s="94" t="s">
        <v>3539</v>
      </c>
      <c r="HN25" s="1" t="str">
        <f t="shared" si="78"/>
        <v>FALSE</v>
      </c>
      <c r="HO25" s="1" t="b">
        <f t="shared" si="79"/>
        <v>0</v>
      </c>
      <c r="HQ25" s="1" t="str">
        <f t="shared" si="22"/>
        <v/>
      </c>
      <c r="HS25" s="94" t="s">
        <v>3539</v>
      </c>
      <c r="HT25" s="1" t="str">
        <f t="shared" si="80"/>
        <v>FALSE</v>
      </c>
      <c r="HU25" s="1" t="b">
        <f t="shared" si="81"/>
        <v>0</v>
      </c>
      <c r="HW25" s="1" t="str">
        <f t="shared" si="23"/>
        <v/>
      </c>
      <c r="HY25" s="94" t="s">
        <v>3539</v>
      </c>
      <c r="HZ25" s="1" t="str">
        <f t="shared" si="82"/>
        <v>FALSE</v>
      </c>
      <c r="IA25" s="1" t="b">
        <f t="shared" si="83"/>
        <v>0</v>
      </c>
      <c r="IC25" s="1" t="str">
        <f t="shared" si="24"/>
        <v/>
      </c>
      <c r="IE25" s="94" t="s">
        <v>3539</v>
      </c>
      <c r="IF25" s="1" t="str">
        <f t="shared" si="84"/>
        <v>FALSE</v>
      </c>
      <c r="IG25" s="1" t="b">
        <f t="shared" si="85"/>
        <v>0</v>
      </c>
      <c r="II25" s="1" t="str">
        <f t="shared" si="25"/>
        <v/>
      </c>
      <c r="IK25" s="94" t="s">
        <v>3539</v>
      </c>
      <c r="IL25" s="1" t="str">
        <f t="shared" si="86"/>
        <v>FALSE</v>
      </c>
      <c r="IM25" s="1" t="b">
        <f t="shared" si="87"/>
        <v>0</v>
      </c>
      <c r="IO25" s="1" t="str">
        <f t="shared" si="26"/>
        <v/>
      </c>
      <c r="IQ25" s="94" t="s">
        <v>3539</v>
      </c>
      <c r="IR25" s="1" t="str">
        <f t="shared" si="88"/>
        <v>FALSE</v>
      </c>
      <c r="IS25" s="1" t="b">
        <f t="shared" si="89"/>
        <v>0</v>
      </c>
      <c r="IU25" s="1" t="str">
        <f t="shared" si="27"/>
        <v/>
      </c>
      <c r="IW25" s="94" t="s">
        <v>3539</v>
      </c>
      <c r="IX25" s="1" t="str">
        <f t="shared" si="90"/>
        <v>FALSE</v>
      </c>
      <c r="IY25" s="1" t="b">
        <f t="shared" si="91"/>
        <v>0</v>
      </c>
      <c r="JA25" s="1" t="str">
        <f t="shared" si="28"/>
        <v/>
      </c>
      <c r="JD25" s="94" t="s">
        <v>3539</v>
      </c>
      <c r="JE25" s="1" t="str">
        <f t="shared" si="92"/>
        <v>FALSE</v>
      </c>
      <c r="JF25" s="1" t="b">
        <f t="shared" si="93"/>
        <v>0</v>
      </c>
      <c r="JI25" s="1" t="str">
        <f t="shared" si="29"/>
        <v/>
      </c>
      <c r="JK25" s="94" t="s">
        <v>3539</v>
      </c>
      <c r="JL25" s="1" t="str">
        <f t="shared" si="94"/>
        <v>FALSE</v>
      </c>
      <c r="JM25" s="1" t="b">
        <f t="shared" si="95"/>
        <v>0</v>
      </c>
      <c r="JO25" s="1" t="str">
        <f t="shared" si="30"/>
        <v/>
      </c>
      <c r="JQ25" s="94" t="s">
        <v>3539</v>
      </c>
      <c r="JR25" s="1" t="str">
        <f t="shared" si="96"/>
        <v>FALSE</v>
      </c>
      <c r="JS25" s="1" t="b">
        <f t="shared" si="97"/>
        <v>0</v>
      </c>
      <c r="JU25" s="1" t="str">
        <f t="shared" si="31"/>
        <v/>
      </c>
      <c r="JW25" s="94" t="s">
        <v>3539</v>
      </c>
      <c r="JX25" s="1" t="str">
        <f t="shared" si="98"/>
        <v>FALSE</v>
      </c>
      <c r="JY25" s="1" t="b">
        <f t="shared" si="99"/>
        <v>0</v>
      </c>
      <c r="KA25" s="1" t="str">
        <f t="shared" si="32"/>
        <v/>
      </c>
      <c r="KC25" s="94" t="s">
        <v>3539</v>
      </c>
      <c r="KD25" s="1" t="str">
        <f t="shared" si="100"/>
        <v>FALSE</v>
      </c>
      <c r="KE25" s="1" t="b">
        <f t="shared" si="101"/>
        <v>0</v>
      </c>
      <c r="KG25" s="1" t="str">
        <f t="shared" si="33"/>
        <v/>
      </c>
      <c r="KI25" s="94" t="s">
        <v>3539</v>
      </c>
      <c r="KJ25" s="1" t="str">
        <f t="shared" si="102"/>
        <v>FALSE</v>
      </c>
      <c r="KK25" s="1" t="b">
        <f t="shared" si="103"/>
        <v>0</v>
      </c>
      <c r="KM25" s="1" t="str">
        <f t="shared" si="34"/>
        <v/>
      </c>
      <c r="KO25" s="94" t="s">
        <v>3539</v>
      </c>
      <c r="KP25" s="1" t="str">
        <f t="shared" si="104"/>
        <v>FALSE</v>
      </c>
      <c r="KQ25" s="1" t="b">
        <f t="shared" si="105"/>
        <v>0</v>
      </c>
      <c r="KS25" s="1" t="str">
        <f t="shared" si="35"/>
        <v/>
      </c>
      <c r="KU25" s="94" t="s">
        <v>3539</v>
      </c>
      <c r="KV25" s="1" t="str">
        <f t="shared" si="106"/>
        <v>FALSE</v>
      </c>
      <c r="KW25" s="1" t="b">
        <f t="shared" si="107"/>
        <v>0</v>
      </c>
    </row>
    <row r="26" spans="1:309" ht="24" customHeight="1" x14ac:dyDescent="0.25">
      <c r="A26" s="211" t="s">
        <v>1993</v>
      </c>
      <c r="B26" s="212"/>
      <c r="C26" s="212"/>
      <c r="D26" s="212"/>
      <c r="E26" s="212"/>
      <c r="F26" s="212"/>
      <c r="G26" s="260"/>
      <c r="H26" s="260"/>
      <c r="I26" s="260"/>
      <c r="J26" s="260"/>
      <c r="K26" s="260"/>
      <c r="L26" s="260"/>
      <c r="M26" s="260"/>
      <c r="N26" s="260"/>
      <c r="O26" s="260"/>
      <c r="P26" s="50"/>
      <c r="Q26" s="50"/>
      <c r="R26" s="50"/>
      <c r="S26" s="50"/>
      <c r="T26" s="50"/>
      <c r="U26" s="50"/>
      <c r="V26" s="50"/>
      <c r="W26" s="20"/>
      <c r="X26" s="35"/>
      <c r="Y26" s="192"/>
      <c r="Z26" s="192"/>
      <c r="AA26" s="192"/>
      <c r="AB26" s="193"/>
      <c r="AC26" s="193"/>
      <c r="AD26" s="193"/>
      <c r="AE26" s="193"/>
      <c r="AF26" s="193"/>
      <c r="AG26" s="193"/>
      <c r="AH26" s="193"/>
      <c r="AI26" s="193"/>
      <c r="AJ26" s="193"/>
      <c r="AK26" s="193"/>
      <c r="AL26" s="193"/>
      <c r="AM26" s="193"/>
      <c r="AN26" s="6"/>
      <c r="AO26" s="6"/>
      <c r="AP26" s="6"/>
      <c r="AQ26" s="39"/>
      <c r="AR26" s="108"/>
      <c r="AX26" s="85" t="s">
        <v>2064</v>
      </c>
      <c r="AY26" s="86">
        <v>3320</v>
      </c>
      <c r="AZ26" s="85" t="s">
        <v>2701</v>
      </c>
      <c r="BA26" s="85" t="s">
        <v>3276</v>
      </c>
      <c r="BB26" s="85" t="s">
        <v>2103</v>
      </c>
      <c r="BC26" s="85" t="s">
        <v>2798</v>
      </c>
      <c r="BD26" s="97" t="s">
        <v>2422</v>
      </c>
      <c r="BE26" s="70" t="s">
        <v>4066</v>
      </c>
      <c r="BG26" s="97" t="s">
        <v>2767</v>
      </c>
      <c r="BJ26" s="86">
        <v>675</v>
      </c>
      <c r="BK26" s="89" t="s">
        <v>2701</v>
      </c>
      <c r="BP26" s="86">
        <v>3320</v>
      </c>
      <c r="BQ26" s="89" t="s">
        <v>2701</v>
      </c>
      <c r="BW26" s="1" t="str">
        <f>CONCATENATE(BD26,SOUTHCHESTER15)</f>
        <v>SOUTH CHESTER 15SALINA A-1 / NIAGARAN REEF</v>
      </c>
      <c r="BX26" s="1" t="str">
        <f t="shared" si="0"/>
        <v/>
      </c>
      <c r="CA26" s="94" t="s">
        <v>3540</v>
      </c>
      <c r="CB26" s="1" t="str">
        <f t="shared" si="36"/>
        <v>FALSE</v>
      </c>
      <c r="CC26" s="1" t="b">
        <f t="shared" si="37"/>
        <v>0</v>
      </c>
      <c r="CF26" s="1" t="str">
        <f t="shared" si="1"/>
        <v/>
      </c>
      <c r="CH26" s="94" t="s">
        <v>3540</v>
      </c>
      <c r="CI26" s="1" t="str">
        <f t="shared" si="38"/>
        <v>FALSE</v>
      </c>
      <c r="CJ26" s="1" t="b">
        <f t="shared" si="39"/>
        <v>0</v>
      </c>
      <c r="CL26" s="1" t="str">
        <f t="shared" si="2"/>
        <v/>
      </c>
      <c r="CN26" s="94" t="s">
        <v>3540</v>
      </c>
      <c r="CO26" s="1" t="str">
        <f t="shared" si="40"/>
        <v>FALSE</v>
      </c>
      <c r="CP26" s="1" t="b">
        <f t="shared" si="41"/>
        <v>0</v>
      </c>
      <c r="CR26" s="1" t="str">
        <f t="shared" si="3"/>
        <v/>
      </c>
      <c r="CT26" s="94" t="s">
        <v>3540</v>
      </c>
      <c r="CU26" s="1" t="str">
        <f t="shared" si="42"/>
        <v>FALSE</v>
      </c>
      <c r="CV26" s="1" t="b">
        <f t="shared" si="43"/>
        <v>0</v>
      </c>
      <c r="CX26" s="1" t="str">
        <f t="shared" si="4"/>
        <v/>
      </c>
      <c r="CZ26" s="94" t="s">
        <v>3540</v>
      </c>
      <c r="DA26" s="1" t="str">
        <f t="shared" si="44"/>
        <v>FALSE</v>
      </c>
      <c r="DB26" s="1" t="b">
        <f t="shared" si="45"/>
        <v>0</v>
      </c>
      <c r="DD26" s="1" t="str">
        <f t="shared" si="5"/>
        <v/>
      </c>
      <c r="DF26" s="94" t="s">
        <v>3540</v>
      </c>
      <c r="DG26" s="1" t="str">
        <f t="shared" si="46"/>
        <v>FALSE</v>
      </c>
      <c r="DH26" s="1" t="b">
        <f t="shared" si="47"/>
        <v>0</v>
      </c>
      <c r="DJ26" s="1" t="str">
        <f t="shared" si="6"/>
        <v/>
      </c>
      <c r="DL26" s="94" t="s">
        <v>3540</v>
      </c>
      <c r="DM26" s="1" t="str">
        <f t="shared" si="48"/>
        <v>FALSE</v>
      </c>
      <c r="DN26" s="1" t="b">
        <f t="shared" si="49"/>
        <v>0</v>
      </c>
      <c r="DP26" s="1" t="str">
        <f t="shared" si="7"/>
        <v/>
      </c>
      <c r="DR26" s="94" t="s">
        <v>3540</v>
      </c>
      <c r="DS26" s="1" t="str">
        <f t="shared" si="50"/>
        <v>FALSE</v>
      </c>
      <c r="DT26" s="1" t="b">
        <f t="shared" si="51"/>
        <v>0</v>
      </c>
      <c r="DV26" s="1" t="str">
        <f t="shared" si="8"/>
        <v/>
      </c>
      <c r="DY26" s="94" t="s">
        <v>3540</v>
      </c>
      <c r="DZ26" s="1" t="str">
        <f t="shared" si="52"/>
        <v>FALSE</v>
      </c>
      <c r="EA26" s="1" t="b">
        <f t="shared" si="53"/>
        <v>0</v>
      </c>
      <c r="ED26" s="1" t="str">
        <f t="shared" si="9"/>
        <v/>
      </c>
      <c r="EF26" s="94" t="s">
        <v>3540</v>
      </c>
      <c r="EG26" s="1" t="str">
        <f t="shared" si="54"/>
        <v>FALSE</v>
      </c>
      <c r="EH26" s="1" t="b">
        <f t="shared" si="55"/>
        <v>0</v>
      </c>
      <c r="EJ26" s="1" t="str">
        <f t="shared" si="10"/>
        <v/>
      </c>
      <c r="EL26" s="94" t="s">
        <v>3540</v>
      </c>
      <c r="EM26" s="1" t="str">
        <f t="shared" si="56"/>
        <v>FALSE</v>
      </c>
      <c r="EN26" s="1" t="b">
        <f t="shared" si="57"/>
        <v>0</v>
      </c>
      <c r="EP26" s="1" t="str">
        <f t="shared" si="11"/>
        <v/>
      </c>
      <c r="ER26" s="94" t="s">
        <v>3540</v>
      </c>
      <c r="ES26" s="1" t="str">
        <f t="shared" si="58"/>
        <v>FALSE</v>
      </c>
      <c r="ET26" s="1" t="b">
        <f t="shared" si="59"/>
        <v>0</v>
      </c>
      <c r="EV26" s="1" t="str">
        <f t="shared" si="12"/>
        <v/>
      </c>
      <c r="EX26" s="94" t="s">
        <v>3540</v>
      </c>
      <c r="EY26" s="1" t="str">
        <f t="shared" si="60"/>
        <v>FALSE</v>
      </c>
      <c r="EZ26" s="1" t="b">
        <f t="shared" si="61"/>
        <v>0</v>
      </c>
      <c r="FB26" s="1" t="str">
        <f t="shared" si="13"/>
        <v/>
      </c>
      <c r="FD26" s="94" t="s">
        <v>3540</v>
      </c>
      <c r="FE26" s="1" t="str">
        <f t="shared" si="62"/>
        <v>FALSE</v>
      </c>
      <c r="FF26" s="1" t="b">
        <f t="shared" si="63"/>
        <v>0</v>
      </c>
      <c r="FH26" s="1" t="str">
        <f t="shared" si="14"/>
        <v/>
      </c>
      <c r="FJ26" s="94" t="s">
        <v>3540</v>
      </c>
      <c r="FK26" s="1" t="str">
        <f t="shared" si="64"/>
        <v>FALSE</v>
      </c>
      <c r="FL26" s="1" t="b">
        <f t="shared" si="65"/>
        <v>0</v>
      </c>
      <c r="FN26" s="1" t="str">
        <f t="shared" si="15"/>
        <v/>
      </c>
      <c r="FP26" s="94" t="s">
        <v>3540</v>
      </c>
      <c r="FQ26" s="1" t="str">
        <f t="shared" si="66"/>
        <v>FALSE</v>
      </c>
      <c r="FR26" s="1" t="b">
        <f t="shared" si="67"/>
        <v>0</v>
      </c>
      <c r="FU26" s="1" t="str">
        <f t="shared" si="16"/>
        <v/>
      </c>
      <c r="FW26" s="94" t="s">
        <v>3540</v>
      </c>
      <c r="FX26" s="1" t="str">
        <f t="shared" si="68"/>
        <v>FALSE</v>
      </c>
      <c r="FY26" s="1" t="b">
        <f t="shared" si="69"/>
        <v>0</v>
      </c>
      <c r="GA26" s="1" t="str">
        <f t="shared" si="17"/>
        <v/>
      </c>
      <c r="GC26" s="94" t="s">
        <v>3540</v>
      </c>
      <c r="GD26" s="1" t="str">
        <f t="shared" si="70"/>
        <v>FALSE</v>
      </c>
      <c r="GE26" s="1" t="b">
        <f t="shared" si="71"/>
        <v>0</v>
      </c>
      <c r="GG26" s="1" t="str">
        <f t="shared" si="18"/>
        <v/>
      </c>
      <c r="GI26" s="94" t="s">
        <v>3540</v>
      </c>
      <c r="GJ26" s="1" t="str">
        <f t="shared" si="72"/>
        <v>FALSE</v>
      </c>
      <c r="GK26" s="1" t="b">
        <f t="shared" si="73"/>
        <v>0</v>
      </c>
      <c r="GM26" s="1" t="str">
        <f t="shared" si="19"/>
        <v/>
      </c>
      <c r="GO26" s="94" t="s">
        <v>3540</v>
      </c>
      <c r="GP26" s="1" t="str">
        <f t="shared" si="74"/>
        <v>FALSE</v>
      </c>
      <c r="GQ26" s="1" t="b">
        <f t="shared" si="75"/>
        <v>0</v>
      </c>
      <c r="GS26" s="98" t="s">
        <v>2857</v>
      </c>
      <c r="GT26" s="98" t="s">
        <v>2857</v>
      </c>
      <c r="GU26" s="98" t="s">
        <v>2140</v>
      </c>
      <c r="GV26" s="98" t="s">
        <v>2140</v>
      </c>
      <c r="GW26" s="102" t="s">
        <v>3980</v>
      </c>
      <c r="GX26" s="102" t="s">
        <v>3980</v>
      </c>
      <c r="HC26" s="1" t="str">
        <f t="shared" si="20"/>
        <v/>
      </c>
      <c r="HF26" s="94" t="s">
        <v>3540</v>
      </c>
      <c r="HG26" s="1" t="str">
        <f t="shared" si="76"/>
        <v>FALSE</v>
      </c>
      <c r="HH26" s="1" t="b">
        <f t="shared" si="77"/>
        <v>0</v>
      </c>
      <c r="HK26" s="1" t="str">
        <f t="shared" si="21"/>
        <v/>
      </c>
      <c r="HM26" s="94" t="s">
        <v>3540</v>
      </c>
      <c r="HN26" s="1" t="str">
        <f t="shared" si="78"/>
        <v>FALSE</v>
      </c>
      <c r="HO26" s="1" t="b">
        <f t="shared" si="79"/>
        <v>0</v>
      </c>
      <c r="HQ26" s="1" t="str">
        <f t="shared" si="22"/>
        <v/>
      </c>
      <c r="HS26" s="94" t="s">
        <v>3540</v>
      </c>
      <c r="HT26" s="1" t="str">
        <f t="shared" si="80"/>
        <v>FALSE</v>
      </c>
      <c r="HU26" s="1" t="b">
        <f t="shared" si="81"/>
        <v>0</v>
      </c>
      <c r="HW26" s="1" t="str">
        <f t="shared" si="23"/>
        <v/>
      </c>
      <c r="HY26" s="94" t="s">
        <v>3540</v>
      </c>
      <c r="HZ26" s="1" t="str">
        <f t="shared" si="82"/>
        <v>FALSE</v>
      </c>
      <c r="IA26" s="1" t="b">
        <f t="shared" si="83"/>
        <v>0</v>
      </c>
      <c r="IC26" s="1" t="str">
        <f t="shared" si="24"/>
        <v/>
      </c>
      <c r="IE26" s="94" t="s">
        <v>3540</v>
      </c>
      <c r="IF26" s="1" t="str">
        <f t="shared" si="84"/>
        <v>FALSE</v>
      </c>
      <c r="IG26" s="1" t="b">
        <f t="shared" si="85"/>
        <v>0</v>
      </c>
      <c r="II26" s="1" t="str">
        <f t="shared" si="25"/>
        <v/>
      </c>
      <c r="IK26" s="94" t="s">
        <v>3540</v>
      </c>
      <c r="IL26" s="1" t="str">
        <f t="shared" si="86"/>
        <v>FALSE</v>
      </c>
      <c r="IM26" s="1" t="b">
        <f t="shared" si="87"/>
        <v>0</v>
      </c>
      <c r="IO26" s="1" t="str">
        <f t="shared" si="26"/>
        <v/>
      </c>
      <c r="IQ26" s="94" t="s">
        <v>3540</v>
      </c>
      <c r="IR26" s="1" t="str">
        <f t="shared" si="88"/>
        <v>FALSE</v>
      </c>
      <c r="IS26" s="1" t="b">
        <f t="shared" si="89"/>
        <v>0</v>
      </c>
      <c r="IU26" s="1" t="str">
        <f t="shared" si="27"/>
        <v/>
      </c>
      <c r="IW26" s="94" t="s">
        <v>3540</v>
      </c>
      <c r="IX26" s="1" t="str">
        <f t="shared" si="90"/>
        <v>FALSE</v>
      </c>
      <c r="IY26" s="1" t="b">
        <f t="shared" si="91"/>
        <v>0</v>
      </c>
      <c r="JA26" s="1" t="str">
        <f t="shared" si="28"/>
        <v/>
      </c>
      <c r="JD26" s="94" t="s">
        <v>3540</v>
      </c>
      <c r="JE26" s="1" t="str">
        <f t="shared" si="92"/>
        <v>FALSE</v>
      </c>
      <c r="JF26" s="1" t="b">
        <f t="shared" si="93"/>
        <v>0</v>
      </c>
      <c r="JI26" s="1" t="str">
        <f t="shared" si="29"/>
        <v/>
      </c>
      <c r="JK26" s="94" t="s">
        <v>3540</v>
      </c>
      <c r="JL26" s="1" t="str">
        <f t="shared" si="94"/>
        <v>FALSE</v>
      </c>
      <c r="JM26" s="1" t="b">
        <f t="shared" si="95"/>
        <v>0</v>
      </c>
      <c r="JO26" s="1" t="str">
        <f t="shared" si="30"/>
        <v/>
      </c>
      <c r="JQ26" s="94" t="s">
        <v>3540</v>
      </c>
      <c r="JR26" s="1" t="str">
        <f t="shared" si="96"/>
        <v>FALSE</v>
      </c>
      <c r="JS26" s="1" t="b">
        <f t="shared" si="97"/>
        <v>0</v>
      </c>
      <c r="JU26" s="1" t="str">
        <f t="shared" si="31"/>
        <v/>
      </c>
      <c r="JW26" s="94" t="s">
        <v>3540</v>
      </c>
      <c r="JX26" s="1" t="str">
        <f t="shared" si="98"/>
        <v>FALSE</v>
      </c>
      <c r="JY26" s="1" t="b">
        <f t="shared" si="99"/>
        <v>0</v>
      </c>
      <c r="KA26" s="1" t="str">
        <f t="shared" si="32"/>
        <v/>
      </c>
      <c r="KC26" s="94" t="s">
        <v>3540</v>
      </c>
      <c r="KD26" s="1" t="str">
        <f t="shared" si="100"/>
        <v>FALSE</v>
      </c>
      <c r="KE26" s="1" t="b">
        <f t="shared" si="101"/>
        <v>0</v>
      </c>
      <c r="KG26" s="1" t="str">
        <f t="shared" si="33"/>
        <v/>
      </c>
      <c r="KI26" s="94" t="s">
        <v>3540</v>
      </c>
      <c r="KJ26" s="1" t="str">
        <f t="shared" si="102"/>
        <v>FALSE</v>
      </c>
      <c r="KK26" s="1" t="b">
        <f t="shared" si="103"/>
        <v>0</v>
      </c>
      <c r="KM26" s="1" t="str">
        <f t="shared" si="34"/>
        <v/>
      </c>
      <c r="KO26" s="94" t="s">
        <v>3540</v>
      </c>
      <c r="KP26" s="1" t="str">
        <f t="shared" si="104"/>
        <v>FALSE</v>
      </c>
      <c r="KQ26" s="1" t="b">
        <f t="shared" si="105"/>
        <v>0</v>
      </c>
      <c r="KS26" s="1" t="str">
        <f t="shared" si="35"/>
        <v/>
      </c>
      <c r="KU26" s="94" t="s">
        <v>3540</v>
      </c>
      <c r="KV26" s="1" t="str">
        <f t="shared" si="106"/>
        <v>FALSE</v>
      </c>
      <c r="KW26" s="1" t="b">
        <f t="shared" si="107"/>
        <v>0</v>
      </c>
    </row>
    <row r="27" spans="1:309" ht="24" customHeight="1" x14ac:dyDescent="0.25">
      <c r="A27" s="211" t="s">
        <v>2009</v>
      </c>
      <c r="B27" s="212"/>
      <c r="C27" s="212"/>
      <c r="D27" s="212"/>
      <c r="E27" s="212"/>
      <c r="F27" s="212"/>
      <c r="G27" s="213"/>
      <c r="H27" s="213"/>
      <c r="I27" s="213"/>
      <c r="J27" s="213"/>
      <c r="K27" s="213"/>
      <c r="L27" s="213"/>
      <c r="M27" s="213"/>
      <c r="N27" s="213"/>
      <c r="O27" s="213"/>
      <c r="P27" s="213"/>
      <c r="Q27" s="213"/>
      <c r="R27" s="213"/>
      <c r="S27" s="213"/>
      <c r="T27" s="213"/>
      <c r="U27" s="213"/>
      <c r="V27" s="213"/>
      <c r="W27" s="20"/>
      <c r="X27" s="35"/>
      <c r="Y27" s="192"/>
      <c r="Z27" s="192"/>
      <c r="AA27" s="192"/>
      <c r="AB27" s="237"/>
      <c r="AC27" s="237"/>
      <c r="AD27" s="237"/>
      <c r="AE27" s="237"/>
      <c r="AF27" s="237"/>
      <c r="AG27" s="237"/>
      <c r="AH27" s="237"/>
      <c r="AI27" s="237"/>
      <c r="AJ27" s="237"/>
      <c r="AK27" s="117"/>
      <c r="AL27" s="117"/>
      <c r="AM27" s="117"/>
      <c r="AN27" s="117"/>
      <c r="AO27" s="117"/>
      <c r="AP27" s="117"/>
      <c r="AQ27" s="39"/>
      <c r="AR27" s="108"/>
      <c r="AX27" s="85" t="s">
        <v>2064</v>
      </c>
      <c r="AY27" s="86">
        <v>3320</v>
      </c>
      <c r="AZ27" s="85" t="s">
        <v>2701</v>
      </c>
      <c r="BA27" s="85" t="s">
        <v>3360</v>
      </c>
      <c r="BB27" s="85" t="s">
        <v>2103</v>
      </c>
      <c r="BC27" s="85" t="s">
        <v>2703</v>
      </c>
      <c r="BD27" s="97" t="s">
        <v>2479</v>
      </c>
      <c r="BE27" s="88" t="s">
        <v>2500</v>
      </c>
      <c r="BG27" s="97" t="s">
        <v>2813</v>
      </c>
      <c r="BJ27" s="86">
        <v>700</v>
      </c>
      <c r="BK27" s="89" t="s">
        <v>2701</v>
      </c>
      <c r="BP27" s="86">
        <v>3320</v>
      </c>
      <c r="BQ27" s="89" t="s">
        <v>2701</v>
      </c>
      <c r="BW27" s="1" t="str">
        <f>CONCATENATE(BD27,WINFIELD)</f>
        <v>WINFIELDMICHIGAN STRAY SANDSTONE</v>
      </c>
      <c r="BX27" s="1" t="str">
        <f t="shared" si="0"/>
        <v/>
      </c>
      <c r="CA27" s="94" t="s">
        <v>3541</v>
      </c>
      <c r="CB27" s="1" t="str">
        <f t="shared" si="36"/>
        <v>FALSE</v>
      </c>
      <c r="CC27" s="1" t="b">
        <f t="shared" si="37"/>
        <v>0</v>
      </c>
      <c r="CF27" s="1" t="str">
        <f t="shared" si="1"/>
        <v/>
      </c>
      <c r="CH27" s="94" t="s">
        <v>3541</v>
      </c>
      <c r="CI27" s="1" t="str">
        <f t="shared" si="38"/>
        <v>FALSE</v>
      </c>
      <c r="CJ27" s="1" t="b">
        <f t="shared" si="39"/>
        <v>0</v>
      </c>
      <c r="CL27" s="1" t="str">
        <f t="shared" si="2"/>
        <v/>
      </c>
      <c r="CN27" s="94" t="s">
        <v>3541</v>
      </c>
      <c r="CO27" s="1" t="str">
        <f t="shared" si="40"/>
        <v>FALSE</v>
      </c>
      <c r="CP27" s="1" t="b">
        <f t="shared" si="41"/>
        <v>0</v>
      </c>
      <c r="CR27" s="1" t="str">
        <f t="shared" si="3"/>
        <v/>
      </c>
      <c r="CT27" s="94" t="s">
        <v>3541</v>
      </c>
      <c r="CU27" s="1" t="str">
        <f t="shared" si="42"/>
        <v>FALSE</v>
      </c>
      <c r="CV27" s="1" t="b">
        <f t="shared" si="43"/>
        <v>0</v>
      </c>
      <c r="CX27" s="1" t="str">
        <f t="shared" si="4"/>
        <v/>
      </c>
      <c r="CZ27" s="94" t="s">
        <v>3541</v>
      </c>
      <c r="DA27" s="1" t="str">
        <f t="shared" si="44"/>
        <v>FALSE</v>
      </c>
      <c r="DB27" s="1" t="b">
        <f t="shared" si="45"/>
        <v>0</v>
      </c>
      <c r="DD27" s="1" t="str">
        <f t="shared" si="5"/>
        <v/>
      </c>
      <c r="DF27" s="94" t="s">
        <v>3541</v>
      </c>
      <c r="DG27" s="1" t="str">
        <f t="shared" si="46"/>
        <v>FALSE</v>
      </c>
      <c r="DH27" s="1" t="b">
        <f t="shared" si="47"/>
        <v>0</v>
      </c>
      <c r="DJ27" s="1" t="str">
        <f t="shared" si="6"/>
        <v/>
      </c>
      <c r="DL27" s="94" t="s">
        <v>3541</v>
      </c>
      <c r="DM27" s="1" t="str">
        <f t="shared" si="48"/>
        <v>FALSE</v>
      </c>
      <c r="DN27" s="1" t="b">
        <f t="shared" si="49"/>
        <v>0</v>
      </c>
      <c r="DP27" s="1" t="str">
        <f t="shared" si="7"/>
        <v/>
      </c>
      <c r="DR27" s="94" t="s">
        <v>3541</v>
      </c>
      <c r="DS27" s="1" t="str">
        <f t="shared" si="50"/>
        <v>FALSE</v>
      </c>
      <c r="DT27" s="1" t="b">
        <f t="shared" si="51"/>
        <v>0</v>
      </c>
      <c r="DV27" s="1" t="str">
        <f t="shared" si="8"/>
        <v/>
      </c>
      <c r="DY27" s="94" t="s">
        <v>3541</v>
      </c>
      <c r="DZ27" s="1" t="str">
        <f t="shared" si="52"/>
        <v>FALSE</v>
      </c>
      <c r="EA27" s="1" t="b">
        <f t="shared" si="53"/>
        <v>0</v>
      </c>
      <c r="ED27" s="1" t="str">
        <f t="shared" si="9"/>
        <v/>
      </c>
      <c r="EF27" s="94" t="s">
        <v>3541</v>
      </c>
      <c r="EG27" s="1" t="str">
        <f t="shared" si="54"/>
        <v>FALSE</v>
      </c>
      <c r="EH27" s="1" t="b">
        <f t="shared" si="55"/>
        <v>0</v>
      </c>
      <c r="EJ27" s="1" t="str">
        <f t="shared" si="10"/>
        <v/>
      </c>
      <c r="EL27" s="94" t="s">
        <v>3541</v>
      </c>
      <c r="EM27" s="1" t="str">
        <f t="shared" si="56"/>
        <v>FALSE</v>
      </c>
      <c r="EN27" s="1" t="b">
        <f t="shared" si="57"/>
        <v>0</v>
      </c>
      <c r="EP27" s="1" t="str">
        <f t="shared" si="11"/>
        <v/>
      </c>
      <c r="ER27" s="94" t="s">
        <v>3541</v>
      </c>
      <c r="ES27" s="1" t="str">
        <f t="shared" si="58"/>
        <v>FALSE</v>
      </c>
      <c r="ET27" s="1" t="b">
        <f t="shared" si="59"/>
        <v>0</v>
      </c>
      <c r="EV27" s="1" t="str">
        <f t="shared" si="12"/>
        <v/>
      </c>
      <c r="EX27" s="94" t="s">
        <v>3541</v>
      </c>
      <c r="EY27" s="1" t="str">
        <f t="shared" si="60"/>
        <v>FALSE</v>
      </c>
      <c r="EZ27" s="1" t="b">
        <f t="shared" si="61"/>
        <v>0</v>
      </c>
      <c r="FB27" s="1" t="str">
        <f t="shared" si="13"/>
        <v/>
      </c>
      <c r="FD27" s="94" t="s">
        <v>3541</v>
      </c>
      <c r="FE27" s="1" t="str">
        <f t="shared" si="62"/>
        <v>FALSE</v>
      </c>
      <c r="FF27" s="1" t="b">
        <f t="shared" si="63"/>
        <v>0</v>
      </c>
      <c r="FH27" s="1" t="str">
        <f t="shared" si="14"/>
        <v/>
      </c>
      <c r="FJ27" s="94" t="s">
        <v>3541</v>
      </c>
      <c r="FK27" s="1" t="str">
        <f t="shared" si="64"/>
        <v>FALSE</v>
      </c>
      <c r="FL27" s="1" t="b">
        <f t="shared" si="65"/>
        <v>0</v>
      </c>
      <c r="FN27" s="1" t="str">
        <f t="shared" si="15"/>
        <v/>
      </c>
      <c r="FP27" s="94" t="s">
        <v>3541</v>
      </c>
      <c r="FQ27" s="1" t="str">
        <f t="shared" si="66"/>
        <v>FALSE</v>
      </c>
      <c r="FR27" s="1" t="b">
        <f t="shared" si="67"/>
        <v>0</v>
      </c>
      <c r="FU27" s="1" t="str">
        <f t="shared" si="16"/>
        <v/>
      </c>
      <c r="FW27" s="94" t="s">
        <v>3541</v>
      </c>
      <c r="FX27" s="1" t="str">
        <f t="shared" si="68"/>
        <v>FALSE</v>
      </c>
      <c r="FY27" s="1" t="b">
        <f t="shared" si="69"/>
        <v>0</v>
      </c>
      <c r="GA27" s="1" t="str">
        <f t="shared" si="17"/>
        <v/>
      </c>
      <c r="GC27" s="94" t="s">
        <v>3541</v>
      </c>
      <c r="GD27" s="1" t="str">
        <f t="shared" si="70"/>
        <v>FALSE</v>
      </c>
      <c r="GE27" s="1" t="b">
        <f t="shared" si="71"/>
        <v>0</v>
      </c>
      <c r="GG27" s="1" t="str">
        <f t="shared" si="18"/>
        <v/>
      </c>
      <c r="GI27" s="94" t="s">
        <v>3541</v>
      </c>
      <c r="GJ27" s="1" t="str">
        <f t="shared" si="72"/>
        <v>FALSE</v>
      </c>
      <c r="GK27" s="1" t="b">
        <f t="shared" si="73"/>
        <v>0</v>
      </c>
      <c r="GM27" s="1" t="str">
        <f t="shared" si="19"/>
        <v/>
      </c>
      <c r="GO27" s="94" t="s">
        <v>3541</v>
      </c>
      <c r="GP27" s="1" t="str">
        <f t="shared" si="74"/>
        <v>FALSE</v>
      </c>
      <c r="GQ27" s="1" t="b">
        <f t="shared" si="75"/>
        <v>0</v>
      </c>
      <c r="GS27" s="98" t="s">
        <v>3001</v>
      </c>
      <c r="GT27" s="98" t="s">
        <v>3001</v>
      </c>
      <c r="GU27" s="98" t="s">
        <v>2140</v>
      </c>
      <c r="GV27" s="98" t="s">
        <v>2140</v>
      </c>
      <c r="GW27" s="98" t="s">
        <v>2562</v>
      </c>
      <c r="GX27" s="98" t="s">
        <v>2562</v>
      </c>
      <c r="HC27" s="1" t="str">
        <f t="shared" si="20"/>
        <v/>
      </c>
      <c r="HF27" s="94" t="s">
        <v>3541</v>
      </c>
      <c r="HG27" s="1" t="str">
        <f t="shared" si="76"/>
        <v>FALSE</v>
      </c>
      <c r="HH27" s="1" t="b">
        <f t="shared" si="77"/>
        <v>0</v>
      </c>
      <c r="HK27" s="1" t="str">
        <f t="shared" si="21"/>
        <v/>
      </c>
      <c r="HM27" s="94" t="s">
        <v>3541</v>
      </c>
      <c r="HN27" s="1" t="str">
        <f t="shared" si="78"/>
        <v>FALSE</v>
      </c>
      <c r="HO27" s="1" t="b">
        <f t="shared" si="79"/>
        <v>0</v>
      </c>
      <c r="HQ27" s="1" t="str">
        <f t="shared" si="22"/>
        <v/>
      </c>
      <c r="HS27" s="94" t="s">
        <v>3541</v>
      </c>
      <c r="HT27" s="1" t="str">
        <f t="shared" si="80"/>
        <v>FALSE</v>
      </c>
      <c r="HU27" s="1" t="b">
        <f t="shared" si="81"/>
        <v>0</v>
      </c>
      <c r="HW27" s="1" t="str">
        <f t="shared" si="23"/>
        <v/>
      </c>
      <c r="HY27" s="94" t="s">
        <v>3541</v>
      </c>
      <c r="HZ27" s="1" t="str">
        <f t="shared" si="82"/>
        <v>FALSE</v>
      </c>
      <c r="IA27" s="1" t="b">
        <f t="shared" si="83"/>
        <v>0</v>
      </c>
      <c r="IC27" s="1" t="str">
        <f t="shared" si="24"/>
        <v/>
      </c>
      <c r="IE27" s="94" t="s">
        <v>3541</v>
      </c>
      <c r="IF27" s="1" t="str">
        <f t="shared" si="84"/>
        <v>FALSE</v>
      </c>
      <c r="IG27" s="1" t="b">
        <f t="shared" si="85"/>
        <v>0</v>
      </c>
      <c r="II27" s="1" t="str">
        <f t="shared" si="25"/>
        <v/>
      </c>
      <c r="IK27" s="94" t="s">
        <v>3541</v>
      </c>
      <c r="IL27" s="1" t="str">
        <f t="shared" si="86"/>
        <v>FALSE</v>
      </c>
      <c r="IM27" s="1" t="b">
        <f t="shared" si="87"/>
        <v>0</v>
      </c>
      <c r="IO27" s="1" t="str">
        <f t="shared" si="26"/>
        <v/>
      </c>
      <c r="IQ27" s="94" t="s">
        <v>3541</v>
      </c>
      <c r="IR27" s="1" t="str">
        <f t="shared" si="88"/>
        <v>FALSE</v>
      </c>
      <c r="IS27" s="1" t="b">
        <f t="shared" si="89"/>
        <v>0</v>
      </c>
      <c r="IU27" s="1" t="str">
        <f t="shared" si="27"/>
        <v/>
      </c>
      <c r="IW27" s="94" t="s">
        <v>3541</v>
      </c>
      <c r="IX27" s="1" t="str">
        <f t="shared" si="90"/>
        <v>FALSE</v>
      </c>
      <c r="IY27" s="1" t="b">
        <f t="shared" si="91"/>
        <v>0</v>
      </c>
      <c r="JA27" s="1" t="str">
        <f t="shared" si="28"/>
        <v/>
      </c>
      <c r="JD27" s="94" t="s">
        <v>3541</v>
      </c>
      <c r="JE27" s="1" t="str">
        <f t="shared" si="92"/>
        <v>FALSE</v>
      </c>
      <c r="JF27" s="1" t="b">
        <f t="shared" si="93"/>
        <v>0</v>
      </c>
      <c r="JI27" s="1" t="str">
        <f t="shared" si="29"/>
        <v/>
      </c>
      <c r="JK27" s="94" t="s">
        <v>3541</v>
      </c>
      <c r="JL27" s="1" t="str">
        <f t="shared" si="94"/>
        <v>FALSE</v>
      </c>
      <c r="JM27" s="1" t="b">
        <f t="shared" si="95"/>
        <v>0</v>
      </c>
      <c r="JO27" s="1" t="str">
        <f t="shared" si="30"/>
        <v/>
      </c>
      <c r="JQ27" s="94" t="s">
        <v>3541</v>
      </c>
      <c r="JR27" s="1" t="str">
        <f t="shared" si="96"/>
        <v>FALSE</v>
      </c>
      <c r="JS27" s="1" t="b">
        <f t="shared" si="97"/>
        <v>0</v>
      </c>
      <c r="JU27" s="1" t="str">
        <f t="shared" si="31"/>
        <v/>
      </c>
      <c r="JW27" s="94" t="s">
        <v>3541</v>
      </c>
      <c r="JX27" s="1" t="str">
        <f t="shared" si="98"/>
        <v>FALSE</v>
      </c>
      <c r="JY27" s="1" t="b">
        <f t="shared" si="99"/>
        <v>0</v>
      </c>
      <c r="KA27" s="1" t="str">
        <f t="shared" si="32"/>
        <v/>
      </c>
      <c r="KC27" s="94" t="s">
        <v>3541</v>
      </c>
      <c r="KD27" s="1" t="str">
        <f t="shared" si="100"/>
        <v>FALSE</v>
      </c>
      <c r="KE27" s="1" t="b">
        <f t="shared" si="101"/>
        <v>0</v>
      </c>
      <c r="KG27" s="1" t="str">
        <f t="shared" si="33"/>
        <v/>
      </c>
      <c r="KI27" s="94" t="s">
        <v>3541</v>
      </c>
      <c r="KJ27" s="1" t="str">
        <f t="shared" si="102"/>
        <v>FALSE</v>
      </c>
      <c r="KK27" s="1" t="b">
        <f t="shared" si="103"/>
        <v>0</v>
      </c>
      <c r="KM27" s="1" t="str">
        <f t="shared" si="34"/>
        <v/>
      </c>
      <c r="KO27" s="94" t="s">
        <v>3541</v>
      </c>
      <c r="KP27" s="1" t="str">
        <f t="shared" si="104"/>
        <v>FALSE</v>
      </c>
      <c r="KQ27" s="1" t="b">
        <f t="shared" si="105"/>
        <v>0</v>
      </c>
      <c r="KS27" s="1" t="str">
        <f t="shared" si="35"/>
        <v/>
      </c>
      <c r="KU27" s="94" t="s">
        <v>3541</v>
      </c>
      <c r="KV27" s="1" t="str">
        <f t="shared" si="106"/>
        <v>FALSE</v>
      </c>
      <c r="KW27" s="1" t="b">
        <f t="shared" si="107"/>
        <v>0</v>
      </c>
    </row>
    <row r="28" spans="1:309" ht="24" customHeight="1" x14ac:dyDescent="0.25">
      <c r="A28" s="34" t="s">
        <v>2010</v>
      </c>
      <c r="B28" s="31"/>
      <c r="C28" s="31"/>
      <c r="D28" s="31"/>
      <c r="E28" s="31"/>
      <c r="F28" s="31"/>
      <c r="G28" s="206"/>
      <c r="H28" s="206"/>
      <c r="I28" s="206"/>
      <c r="J28" s="206"/>
      <c r="K28" s="206"/>
      <c r="L28" s="206"/>
      <c r="M28" s="206"/>
      <c r="N28" s="206"/>
      <c r="O28" s="206"/>
      <c r="P28" s="206"/>
      <c r="Q28" s="206"/>
      <c r="R28" s="206"/>
      <c r="S28" s="206"/>
      <c r="T28" s="206"/>
      <c r="U28" s="206"/>
      <c r="V28" s="206"/>
      <c r="W28" s="20"/>
      <c r="X28" s="35"/>
      <c r="Y28" s="116"/>
      <c r="Z28" s="116"/>
      <c r="AA28" s="116"/>
      <c r="AB28" s="115"/>
      <c r="AC28" s="116"/>
      <c r="AD28" s="116"/>
      <c r="AE28" s="116"/>
      <c r="AF28" s="116"/>
      <c r="AG28" s="6"/>
      <c r="AH28" s="6"/>
      <c r="AI28" s="6"/>
      <c r="AJ28" s="6"/>
      <c r="AK28" s="6"/>
      <c r="AL28" s="6"/>
      <c r="AM28" s="117"/>
      <c r="AN28" s="117"/>
      <c r="AO28" s="117"/>
      <c r="AP28" s="117"/>
      <c r="AQ28" s="39"/>
      <c r="AX28" s="85" t="s">
        <v>2059</v>
      </c>
      <c r="AY28" s="86">
        <v>270</v>
      </c>
      <c r="AZ28" s="85" t="s">
        <v>2685</v>
      </c>
      <c r="BA28" s="85" t="s">
        <v>2686</v>
      </c>
      <c r="BB28" s="85" t="s">
        <v>2032</v>
      </c>
      <c r="BC28" s="85" t="s">
        <v>2687</v>
      </c>
      <c r="BD28" s="70" t="s">
        <v>2124</v>
      </c>
      <c r="BE28" s="70" t="s">
        <v>3974</v>
      </c>
      <c r="BG28" s="97" t="s">
        <v>2857</v>
      </c>
      <c r="BJ28" s="86">
        <v>820</v>
      </c>
      <c r="BK28" s="89" t="s">
        <v>2685</v>
      </c>
      <c r="BP28" s="86">
        <v>270</v>
      </c>
      <c r="BQ28" s="89" t="s">
        <v>2685</v>
      </c>
      <c r="BW28" s="1" t="str">
        <f>CONCATENATE(BD28,ARCADIA)</f>
        <v>ARCADIAARCADIA SALT DOME</v>
      </c>
      <c r="BX28" s="1" t="str">
        <f t="shared" si="0"/>
        <v/>
      </c>
      <c r="CA28" s="94" t="s">
        <v>3542</v>
      </c>
      <c r="CB28" s="1" t="str">
        <f t="shared" si="36"/>
        <v>FALSE</v>
      </c>
      <c r="CC28" s="1" t="b">
        <f t="shared" si="37"/>
        <v>0</v>
      </c>
      <c r="CF28" s="1" t="str">
        <f t="shared" si="1"/>
        <v/>
      </c>
      <c r="CH28" s="94" t="s">
        <v>3542</v>
      </c>
      <c r="CI28" s="1" t="str">
        <f t="shared" si="38"/>
        <v>FALSE</v>
      </c>
      <c r="CJ28" s="1" t="b">
        <f t="shared" si="39"/>
        <v>0</v>
      </c>
      <c r="CL28" s="1" t="str">
        <f t="shared" si="2"/>
        <v/>
      </c>
      <c r="CN28" s="94" t="s">
        <v>3542</v>
      </c>
      <c r="CO28" s="1" t="str">
        <f t="shared" si="40"/>
        <v>FALSE</v>
      </c>
      <c r="CP28" s="1" t="b">
        <f t="shared" si="41"/>
        <v>0</v>
      </c>
      <c r="CR28" s="1" t="str">
        <f t="shared" si="3"/>
        <v/>
      </c>
      <c r="CT28" s="94" t="s">
        <v>3542</v>
      </c>
      <c r="CU28" s="1" t="str">
        <f t="shared" si="42"/>
        <v>FALSE</v>
      </c>
      <c r="CV28" s="1" t="b">
        <f t="shared" si="43"/>
        <v>0</v>
      </c>
      <c r="CX28" s="1" t="str">
        <f t="shared" si="4"/>
        <v/>
      </c>
      <c r="CZ28" s="94" t="s">
        <v>3542</v>
      </c>
      <c r="DA28" s="1" t="str">
        <f t="shared" si="44"/>
        <v>FALSE</v>
      </c>
      <c r="DB28" s="1" t="b">
        <f t="shared" si="45"/>
        <v>0</v>
      </c>
      <c r="DD28" s="1" t="str">
        <f t="shared" si="5"/>
        <v/>
      </c>
      <c r="DF28" s="94" t="s">
        <v>3542</v>
      </c>
      <c r="DG28" s="1" t="str">
        <f t="shared" si="46"/>
        <v>FALSE</v>
      </c>
      <c r="DH28" s="1" t="b">
        <f t="shared" si="47"/>
        <v>0</v>
      </c>
      <c r="DJ28" s="1" t="str">
        <f t="shared" si="6"/>
        <v/>
      </c>
      <c r="DL28" s="94" t="s">
        <v>3542</v>
      </c>
      <c r="DM28" s="1" t="str">
        <f t="shared" si="48"/>
        <v>FALSE</v>
      </c>
      <c r="DN28" s="1" t="b">
        <f t="shared" si="49"/>
        <v>0</v>
      </c>
      <c r="DP28" s="1" t="str">
        <f t="shared" si="7"/>
        <v/>
      </c>
      <c r="DR28" s="94" t="s">
        <v>3542</v>
      </c>
      <c r="DS28" s="1" t="str">
        <f t="shared" si="50"/>
        <v>FALSE</v>
      </c>
      <c r="DT28" s="1" t="b">
        <f t="shared" si="51"/>
        <v>0</v>
      </c>
      <c r="DV28" s="1" t="str">
        <f t="shared" si="8"/>
        <v/>
      </c>
      <c r="DY28" s="94" t="s">
        <v>3542</v>
      </c>
      <c r="DZ28" s="1" t="str">
        <f t="shared" si="52"/>
        <v>FALSE</v>
      </c>
      <c r="EA28" s="1" t="b">
        <f t="shared" si="53"/>
        <v>0</v>
      </c>
      <c r="ED28" s="1" t="str">
        <f t="shared" si="9"/>
        <v/>
      </c>
      <c r="EF28" s="94" t="s">
        <v>3542</v>
      </c>
      <c r="EG28" s="1" t="str">
        <f t="shared" si="54"/>
        <v>FALSE</v>
      </c>
      <c r="EH28" s="1" t="b">
        <f t="shared" si="55"/>
        <v>0</v>
      </c>
      <c r="EJ28" s="1" t="str">
        <f t="shared" si="10"/>
        <v/>
      </c>
      <c r="EL28" s="94" t="s">
        <v>3542</v>
      </c>
      <c r="EM28" s="1" t="str">
        <f t="shared" si="56"/>
        <v>FALSE</v>
      </c>
      <c r="EN28" s="1" t="b">
        <f t="shared" si="57"/>
        <v>0</v>
      </c>
      <c r="EP28" s="1" t="str">
        <f t="shared" si="11"/>
        <v/>
      </c>
      <c r="ER28" s="94" t="s">
        <v>3542</v>
      </c>
      <c r="ES28" s="1" t="str">
        <f t="shared" si="58"/>
        <v>FALSE</v>
      </c>
      <c r="ET28" s="1" t="b">
        <f t="shared" si="59"/>
        <v>0</v>
      </c>
      <c r="EV28" s="1" t="str">
        <f t="shared" si="12"/>
        <v/>
      </c>
      <c r="EX28" s="94" t="s">
        <v>3542</v>
      </c>
      <c r="EY28" s="1" t="str">
        <f t="shared" si="60"/>
        <v>FALSE</v>
      </c>
      <c r="EZ28" s="1" t="b">
        <f t="shared" si="61"/>
        <v>0</v>
      </c>
      <c r="FB28" s="1" t="str">
        <f t="shared" si="13"/>
        <v/>
      </c>
      <c r="FD28" s="94" t="s">
        <v>3542</v>
      </c>
      <c r="FE28" s="1" t="str">
        <f t="shared" si="62"/>
        <v>FALSE</v>
      </c>
      <c r="FF28" s="1" t="b">
        <f t="shared" si="63"/>
        <v>0</v>
      </c>
      <c r="FH28" s="1" t="str">
        <f t="shared" si="14"/>
        <v/>
      </c>
      <c r="FJ28" s="94" t="s">
        <v>3542</v>
      </c>
      <c r="FK28" s="1" t="str">
        <f t="shared" si="64"/>
        <v>FALSE</v>
      </c>
      <c r="FL28" s="1" t="b">
        <f t="shared" si="65"/>
        <v>0</v>
      </c>
      <c r="FN28" s="1" t="str">
        <f t="shared" si="15"/>
        <v/>
      </c>
      <c r="FP28" s="94" t="s">
        <v>3542</v>
      </c>
      <c r="FQ28" s="1" t="str">
        <f t="shared" si="66"/>
        <v>FALSE</v>
      </c>
      <c r="FR28" s="1" t="b">
        <f t="shared" si="67"/>
        <v>0</v>
      </c>
      <c r="FU28" s="1" t="str">
        <f t="shared" si="16"/>
        <v/>
      </c>
      <c r="FW28" s="94" t="s">
        <v>3542</v>
      </c>
      <c r="FX28" s="1" t="str">
        <f t="shared" si="68"/>
        <v>FALSE</v>
      </c>
      <c r="FY28" s="1" t="b">
        <f t="shared" si="69"/>
        <v>0</v>
      </c>
      <c r="GA28" s="1" t="str">
        <f t="shared" si="17"/>
        <v/>
      </c>
      <c r="GC28" s="94" t="s">
        <v>3542</v>
      </c>
      <c r="GD28" s="1" t="str">
        <f t="shared" si="70"/>
        <v>FALSE</v>
      </c>
      <c r="GE28" s="1" t="b">
        <f t="shared" si="71"/>
        <v>0</v>
      </c>
      <c r="GG28" s="1" t="str">
        <f t="shared" si="18"/>
        <v/>
      </c>
      <c r="GI28" s="94" t="s">
        <v>3542</v>
      </c>
      <c r="GJ28" s="1" t="str">
        <f t="shared" si="72"/>
        <v>FALSE</v>
      </c>
      <c r="GK28" s="1" t="b">
        <f t="shared" si="73"/>
        <v>0</v>
      </c>
      <c r="GM28" s="1" t="str">
        <f t="shared" si="19"/>
        <v/>
      </c>
      <c r="GO28" s="94" t="s">
        <v>3542</v>
      </c>
      <c r="GP28" s="1" t="str">
        <f t="shared" si="74"/>
        <v>FALSE</v>
      </c>
      <c r="GQ28" s="1" t="b">
        <f t="shared" si="75"/>
        <v>0</v>
      </c>
      <c r="GS28" s="98" t="s">
        <v>2791</v>
      </c>
      <c r="GT28" s="98" t="s">
        <v>2791</v>
      </c>
      <c r="GU28" s="98" t="s">
        <v>2141</v>
      </c>
      <c r="GV28" s="98" t="s">
        <v>2141</v>
      </c>
      <c r="GW28" s="98" t="s">
        <v>2599</v>
      </c>
      <c r="GX28" s="98" t="s">
        <v>2599</v>
      </c>
      <c r="HC28" s="1" t="str">
        <f t="shared" si="20"/>
        <v/>
      </c>
      <c r="HF28" s="94" t="s">
        <v>3542</v>
      </c>
      <c r="HG28" s="1" t="str">
        <f t="shared" si="76"/>
        <v>FALSE</v>
      </c>
      <c r="HH28" s="1" t="b">
        <f t="shared" si="77"/>
        <v>0</v>
      </c>
      <c r="HK28" s="1" t="str">
        <f t="shared" si="21"/>
        <v/>
      </c>
      <c r="HM28" s="94" t="s">
        <v>3542</v>
      </c>
      <c r="HN28" s="1" t="str">
        <f t="shared" si="78"/>
        <v>FALSE</v>
      </c>
      <c r="HO28" s="1" t="b">
        <f t="shared" si="79"/>
        <v>0</v>
      </c>
      <c r="HQ28" s="1" t="str">
        <f t="shared" si="22"/>
        <v/>
      </c>
      <c r="HS28" s="94" t="s">
        <v>3542</v>
      </c>
      <c r="HT28" s="1" t="str">
        <f t="shared" si="80"/>
        <v>FALSE</v>
      </c>
      <c r="HU28" s="1" t="b">
        <f t="shared" si="81"/>
        <v>0</v>
      </c>
      <c r="HW28" s="1" t="str">
        <f t="shared" si="23"/>
        <v/>
      </c>
      <c r="HY28" s="94" t="s">
        <v>3542</v>
      </c>
      <c r="HZ28" s="1" t="str">
        <f t="shared" si="82"/>
        <v>FALSE</v>
      </c>
      <c r="IA28" s="1" t="b">
        <f t="shared" si="83"/>
        <v>0</v>
      </c>
      <c r="IC28" s="1" t="str">
        <f t="shared" si="24"/>
        <v/>
      </c>
      <c r="IE28" s="94" t="s">
        <v>3542</v>
      </c>
      <c r="IF28" s="1" t="str">
        <f t="shared" si="84"/>
        <v>FALSE</v>
      </c>
      <c r="IG28" s="1" t="b">
        <f t="shared" si="85"/>
        <v>0</v>
      </c>
      <c r="II28" s="1" t="str">
        <f t="shared" si="25"/>
        <v/>
      </c>
      <c r="IK28" s="94" t="s">
        <v>3542</v>
      </c>
      <c r="IL28" s="1" t="str">
        <f t="shared" si="86"/>
        <v>FALSE</v>
      </c>
      <c r="IM28" s="1" t="b">
        <f t="shared" si="87"/>
        <v>0</v>
      </c>
      <c r="IO28" s="1" t="str">
        <f t="shared" si="26"/>
        <v/>
      </c>
      <c r="IQ28" s="94" t="s">
        <v>3542</v>
      </c>
      <c r="IR28" s="1" t="str">
        <f t="shared" si="88"/>
        <v>FALSE</v>
      </c>
      <c r="IS28" s="1" t="b">
        <f t="shared" si="89"/>
        <v>0</v>
      </c>
      <c r="IU28" s="1" t="str">
        <f t="shared" si="27"/>
        <v/>
      </c>
      <c r="IW28" s="94" t="s">
        <v>3542</v>
      </c>
      <c r="IX28" s="1" t="str">
        <f t="shared" si="90"/>
        <v>FALSE</v>
      </c>
      <c r="IY28" s="1" t="b">
        <f t="shared" si="91"/>
        <v>0</v>
      </c>
      <c r="JA28" s="1" t="str">
        <f t="shared" si="28"/>
        <v/>
      </c>
      <c r="JD28" s="94" t="s">
        <v>3542</v>
      </c>
      <c r="JE28" s="1" t="str">
        <f t="shared" si="92"/>
        <v>FALSE</v>
      </c>
      <c r="JF28" s="1" t="b">
        <f t="shared" si="93"/>
        <v>0</v>
      </c>
      <c r="JI28" s="1" t="str">
        <f t="shared" si="29"/>
        <v/>
      </c>
      <c r="JK28" s="94" t="s">
        <v>3542</v>
      </c>
      <c r="JL28" s="1" t="str">
        <f t="shared" si="94"/>
        <v>FALSE</v>
      </c>
      <c r="JM28" s="1" t="b">
        <f t="shared" si="95"/>
        <v>0</v>
      </c>
      <c r="JO28" s="1" t="str">
        <f t="shared" si="30"/>
        <v/>
      </c>
      <c r="JQ28" s="94" t="s">
        <v>3542</v>
      </c>
      <c r="JR28" s="1" t="str">
        <f t="shared" si="96"/>
        <v>FALSE</v>
      </c>
      <c r="JS28" s="1" t="b">
        <f t="shared" si="97"/>
        <v>0</v>
      </c>
      <c r="JU28" s="1" t="str">
        <f t="shared" si="31"/>
        <v/>
      </c>
      <c r="JW28" s="94" t="s">
        <v>3542</v>
      </c>
      <c r="JX28" s="1" t="str">
        <f t="shared" si="98"/>
        <v>FALSE</v>
      </c>
      <c r="JY28" s="1" t="b">
        <f t="shared" si="99"/>
        <v>0</v>
      </c>
      <c r="KA28" s="1" t="str">
        <f t="shared" si="32"/>
        <v/>
      </c>
      <c r="KC28" s="94" t="s">
        <v>3542</v>
      </c>
      <c r="KD28" s="1" t="str">
        <f t="shared" si="100"/>
        <v>FALSE</v>
      </c>
      <c r="KE28" s="1" t="b">
        <f t="shared" si="101"/>
        <v>0</v>
      </c>
      <c r="KG28" s="1" t="str">
        <f t="shared" si="33"/>
        <v/>
      </c>
      <c r="KI28" s="94" t="s">
        <v>3542</v>
      </c>
      <c r="KJ28" s="1" t="str">
        <f t="shared" si="102"/>
        <v>FALSE</v>
      </c>
      <c r="KK28" s="1" t="b">
        <f t="shared" si="103"/>
        <v>0</v>
      </c>
      <c r="KM28" s="1" t="str">
        <f t="shared" si="34"/>
        <v/>
      </c>
      <c r="KO28" s="94" t="s">
        <v>3542</v>
      </c>
      <c r="KP28" s="1" t="str">
        <f t="shared" si="104"/>
        <v>FALSE</v>
      </c>
      <c r="KQ28" s="1" t="b">
        <f t="shared" si="105"/>
        <v>0</v>
      </c>
      <c r="KS28" s="1" t="str">
        <f t="shared" si="35"/>
        <v/>
      </c>
      <c r="KU28" s="94" t="s">
        <v>3542</v>
      </c>
      <c r="KV28" s="1" t="str">
        <f t="shared" si="106"/>
        <v>FALSE</v>
      </c>
      <c r="KW28" s="1" t="b">
        <f t="shared" si="107"/>
        <v>0</v>
      </c>
    </row>
    <row r="29" spans="1:309" ht="24" customHeight="1" x14ac:dyDescent="0.3">
      <c r="A29" s="34" t="s">
        <v>1989</v>
      </c>
      <c r="B29" s="31"/>
      <c r="C29" s="213"/>
      <c r="D29" s="213"/>
      <c r="E29" s="213"/>
      <c r="F29" s="213"/>
      <c r="G29" s="213"/>
      <c r="H29" s="213"/>
      <c r="I29" s="50"/>
      <c r="J29" s="42" t="s">
        <v>1990</v>
      </c>
      <c r="K29" s="238"/>
      <c r="L29" s="239"/>
      <c r="M29" s="239"/>
      <c r="N29" s="3"/>
      <c r="O29" s="43" t="s">
        <v>2019</v>
      </c>
      <c r="P29" s="236"/>
      <c r="Q29" s="236"/>
      <c r="R29" s="236"/>
      <c r="S29" s="40" t="s">
        <v>2011</v>
      </c>
      <c r="T29" s="236"/>
      <c r="U29" s="236"/>
      <c r="V29" s="236"/>
      <c r="W29" s="20"/>
      <c r="X29" s="35"/>
      <c r="Y29" s="6"/>
      <c r="Z29" s="6"/>
      <c r="AA29" s="117"/>
      <c r="AB29" s="73"/>
      <c r="AC29" s="117"/>
      <c r="AD29" s="117"/>
      <c r="AE29" s="117"/>
      <c r="AF29" s="117"/>
      <c r="AG29" s="117"/>
      <c r="AH29" s="117"/>
      <c r="AI29" s="117"/>
      <c r="AJ29" s="117"/>
      <c r="AK29" s="117"/>
      <c r="AL29" s="117"/>
      <c r="AM29" s="117"/>
      <c r="AN29" s="117"/>
      <c r="AO29" s="117"/>
      <c r="AP29" s="117"/>
      <c r="AQ29" s="44"/>
      <c r="AX29" s="85" t="s">
        <v>2075</v>
      </c>
      <c r="AY29" s="86">
        <v>265</v>
      </c>
      <c r="AZ29" s="107" t="s">
        <v>2665</v>
      </c>
      <c r="BA29" s="85" t="s">
        <v>2666</v>
      </c>
      <c r="BB29" s="85" t="s">
        <v>2103</v>
      </c>
      <c r="BC29" s="85" t="s">
        <v>2667</v>
      </c>
      <c r="BD29" s="97" t="s">
        <v>2118</v>
      </c>
      <c r="BE29" s="70" t="s">
        <v>2118</v>
      </c>
      <c r="BF29" s="70"/>
      <c r="BG29" s="97" t="s">
        <v>3001</v>
      </c>
      <c r="BJ29" s="86">
        <v>840</v>
      </c>
      <c r="BK29" s="70" t="s">
        <v>2665</v>
      </c>
      <c r="BP29" s="86">
        <v>265</v>
      </c>
      <c r="BQ29" s="70" t="s">
        <v>2665</v>
      </c>
      <c r="BW29" s="1" t="str">
        <f>CONCATENATE(BD29,ADRIAN)</f>
        <v>ADRIANADRIAN</v>
      </c>
      <c r="BX29" s="1" t="str">
        <f t="shared" si="0"/>
        <v/>
      </c>
      <c r="CA29" s="94" t="s">
        <v>3543</v>
      </c>
      <c r="CB29" s="1" t="str">
        <f t="shared" si="36"/>
        <v>FALSE</v>
      </c>
      <c r="CC29" s="1" t="b">
        <f t="shared" si="37"/>
        <v>0</v>
      </c>
      <c r="CF29" s="1" t="str">
        <f t="shared" si="1"/>
        <v/>
      </c>
      <c r="CH29" s="94" t="s">
        <v>3543</v>
      </c>
      <c r="CI29" s="1" t="str">
        <f t="shared" si="38"/>
        <v>FALSE</v>
      </c>
      <c r="CJ29" s="1" t="b">
        <f t="shared" si="39"/>
        <v>0</v>
      </c>
      <c r="CL29" s="1" t="str">
        <f t="shared" si="2"/>
        <v/>
      </c>
      <c r="CN29" s="94" t="s">
        <v>3543</v>
      </c>
      <c r="CO29" s="1" t="str">
        <f t="shared" si="40"/>
        <v>FALSE</v>
      </c>
      <c r="CP29" s="1" t="b">
        <f t="shared" si="41"/>
        <v>0</v>
      </c>
      <c r="CR29" s="1" t="str">
        <f t="shared" si="3"/>
        <v/>
      </c>
      <c r="CT29" s="94" t="s">
        <v>3543</v>
      </c>
      <c r="CU29" s="1" t="str">
        <f t="shared" si="42"/>
        <v>FALSE</v>
      </c>
      <c r="CV29" s="1" t="b">
        <f t="shared" si="43"/>
        <v>0</v>
      </c>
      <c r="CX29" s="1" t="str">
        <f t="shared" si="4"/>
        <v/>
      </c>
      <c r="CZ29" s="94" t="s">
        <v>3543</v>
      </c>
      <c r="DA29" s="1" t="str">
        <f t="shared" si="44"/>
        <v>FALSE</v>
      </c>
      <c r="DB29" s="1" t="b">
        <f t="shared" si="45"/>
        <v>0</v>
      </c>
      <c r="DD29" s="1" t="str">
        <f t="shared" si="5"/>
        <v/>
      </c>
      <c r="DF29" s="94" t="s">
        <v>3543</v>
      </c>
      <c r="DG29" s="1" t="str">
        <f t="shared" si="46"/>
        <v>FALSE</v>
      </c>
      <c r="DH29" s="1" t="b">
        <f t="shared" si="47"/>
        <v>0</v>
      </c>
      <c r="DJ29" s="1" t="str">
        <f t="shared" si="6"/>
        <v/>
      </c>
      <c r="DL29" s="94" t="s">
        <v>3543</v>
      </c>
      <c r="DM29" s="1" t="str">
        <f t="shared" si="48"/>
        <v>FALSE</v>
      </c>
      <c r="DN29" s="1" t="b">
        <f t="shared" si="49"/>
        <v>0</v>
      </c>
      <c r="DP29" s="1" t="str">
        <f t="shared" si="7"/>
        <v/>
      </c>
      <c r="DR29" s="94" t="s">
        <v>3543</v>
      </c>
      <c r="DS29" s="1" t="str">
        <f t="shared" si="50"/>
        <v>FALSE</v>
      </c>
      <c r="DT29" s="1" t="b">
        <f t="shared" si="51"/>
        <v>0</v>
      </c>
      <c r="DV29" s="1" t="str">
        <f t="shared" si="8"/>
        <v/>
      </c>
      <c r="DY29" s="94" t="s">
        <v>3543</v>
      </c>
      <c r="DZ29" s="1" t="str">
        <f t="shared" si="52"/>
        <v>FALSE</v>
      </c>
      <c r="EA29" s="1" t="b">
        <f t="shared" si="53"/>
        <v>0</v>
      </c>
      <c r="ED29" s="1" t="str">
        <f t="shared" si="9"/>
        <v/>
      </c>
      <c r="EF29" s="94" t="s">
        <v>3543</v>
      </c>
      <c r="EG29" s="1" t="str">
        <f t="shared" si="54"/>
        <v>FALSE</v>
      </c>
      <c r="EH29" s="1" t="b">
        <f t="shared" si="55"/>
        <v>0</v>
      </c>
      <c r="EJ29" s="1" t="str">
        <f t="shared" si="10"/>
        <v/>
      </c>
      <c r="EL29" s="94" t="s">
        <v>3543</v>
      </c>
      <c r="EM29" s="1" t="str">
        <f t="shared" si="56"/>
        <v>FALSE</v>
      </c>
      <c r="EN29" s="1" t="b">
        <f t="shared" si="57"/>
        <v>0</v>
      </c>
      <c r="EP29" s="1" t="str">
        <f t="shared" si="11"/>
        <v/>
      </c>
      <c r="ER29" s="94" t="s">
        <v>3543</v>
      </c>
      <c r="ES29" s="1" t="str">
        <f t="shared" si="58"/>
        <v>FALSE</v>
      </c>
      <c r="ET29" s="1" t="b">
        <f t="shared" si="59"/>
        <v>0</v>
      </c>
      <c r="EV29" s="1" t="str">
        <f t="shared" si="12"/>
        <v/>
      </c>
      <c r="EX29" s="94" t="s">
        <v>3543</v>
      </c>
      <c r="EY29" s="1" t="str">
        <f t="shared" si="60"/>
        <v>FALSE</v>
      </c>
      <c r="EZ29" s="1" t="b">
        <f t="shared" si="61"/>
        <v>0</v>
      </c>
      <c r="FB29" s="1" t="str">
        <f t="shared" si="13"/>
        <v/>
      </c>
      <c r="FD29" s="94" t="s">
        <v>3543</v>
      </c>
      <c r="FE29" s="1" t="str">
        <f t="shared" si="62"/>
        <v>FALSE</v>
      </c>
      <c r="FF29" s="1" t="b">
        <f t="shared" si="63"/>
        <v>0</v>
      </c>
      <c r="FH29" s="1" t="str">
        <f t="shared" si="14"/>
        <v/>
      </c>
      <c r="FJ29" s="94" t="s">
        <v>3543</v>
      </c>
      <c r="FK29" s="1" t="str">
        <f t="shared" si="64"/>
        <v>FALSE</v>
      </c>
      <c r="FL29" s="1" t="b">
        <f t="shared" si="65"/>
        <v>0</v>
      </c>
      <c r="FN29" s="1" t="str">
        <f t="shared" si="15"/>
        <v/>
      </c>
      <c r="FP29" s="94" t="s">
        <v>3543</v>
      </c>
      <c r="FQ29" s="1" t="str">
        <f t="shared" si="66"/>
        <v>FALSE</v>
      </c>
      <c r="FR29" s="1" t="b">
        <f t="shared" si="67"/>
        <v>0</v>
      </c>
      <c r="FU29" s="1" t="str">
        <f t="shared" si="16"/>
        <v/>
      </c>
      <c r="FW29" s="94" t="s">
        <v>3543</v>
      </c>
      <c r="FX29" s="1" t="str">
        <f t="shared" si="68"/>
        <v>FALSE</v>
      </c>
      <c r="FY29" s="1" t="b">
        <f t="shared" si="69"/>
        <v>0</v>
      </c>
      <c r="GA29" s="1" t="str">
        <f t="shared" si="17"/>
        <v/>
      </c>
      <c r="GC29" s="94" t="s">
        <v>3543</v>
      </c>
      <c r="GD29" s="1" t="str">
        <f t="shared" si="70"/>
        <v>FALSE</v>
      </c>
      <c r="GE29" s="1" t="b">
        <f t="shared" si="71"/>
        <v>0</v>
      </c>
      <c r="GG29" s="1" t="str">
        <f t="shared" si="18"/>
        <v/>
      </c>
      <c r="GI29" s="94" t="s">
        <v>3543</v>
      </c>
      <c r="GJ29" s="1" t="str">
        <f t="shared" si="72"/>
        <v>FALSE</v>
      </c>
      <c r="GK29" s="1" t="b">
        <f t="shared" si="73"/>
        <v>0</v>
      </c>
      <c r="GM29" s="1" t="str">
        <f t="shared" si="19"/>
        <v/>
      </c>
      <c r="GO29" s="94" t="s">
        <v>3543</v>
      </c>
      <c r="GP29" s="1" t="str">
        <f t="shared" si="74"/>
        <v>FALSE</v>
      </c>
      <c r="GQ29" s="1" t="b">
        <f t="shared" si="75"/>
        <v>0</v>
      </c>
      <c r="GS29" s="98" t="s">
        <v>2810</v>
      </c>
      <c r="GT29" s="98" t="s">
        <v>2810</v>
      </c>
      <c r="GU29" s="98" t="s">
        <v>2142</v>
      </c>
      <c r="GV29" s="98" t="s">
        <v>2142</v>
      </c>
      <c r="GW29" s="98" t="s">
        <v>2509</v>
      </c>
      <c r="GX29" s="98" t="s">
        <v>2509</v>
      </c>
      <c r="HC29" s="1" t="str">
        <f t="shared" si="20"/>
        <v/>
      </c>
      <c r="HF29" s="94" t="s">
        <v>3543</v>
      </c>
      <c r="HG29" s="1" t="str">
        <f t="shared" si="76"/>
        <v>FALSE</v>
      </c>
      <c r="HH29" s="1" t="b">
        <f t="shared" si="77"/>
        <v>0</v>
      </c>
      <c r="HK29" s="1" t="str">
        <f t="shared" si="21"/>
        <v/>
      </c>
      <c r="HM29" s="94" t="s">
        <v>3543</v>
      </c>
      <c r="HN29" s="1" t="str">
        <f t="shared" si="78"/>
        <v>FALSE</v>
      </c>
      <c r="HO29" s="1" t="b">
        <f t="shared" si="79"/>
        <v>0</v>
      </c>
      <c r="HQ29" s="1" t="str">
        <f t="shared" si="22"/>
        <v/>
      </c>
      <c r="HS29" s="94" t="s">
        <v>3543</v>
      </c>
      <c r="HT29" s="1" t="str">
        <f t="shared" si="80"/>
        <v>FALSE</v>
      </c>
      <c r="HU29" s="1" t="b">
        <f t="shared" si="81"/>
        <v>0</v>
      </c>
      <c r="HW29" s="1" t="str">
        <f t="shared" si="23"/>
        <v/>
      </c>
      <c r="HY29" s="94" t="s">
        <v>3543</v>
      </c>
      <c r="HZ29" s="1" t="str">
        <f t="shared" si="82"/>
        <v>FALSE</v>
      </c>
      <c r="IA29" s="1" t="b">
        <f t="shared" si="83"/>
        <v>0</v>
      </c>
      <c r="IC29" s="1" t="str">
        <f t="shared" si="24"/>
        <v/>
      </c>
      <c r="IE29" s="94" t="s">
        <v>3543</v>
      </c>
      <c r="IF29" s="1" t="str">
        <f t="shared" si="84"/>
        <v>FALSE</v>
      </c>
      <c r="IG29" s="1" t="b">
        <f t="shared" si="85"/>
        <v>0</v>
      </c>
      <c r="II29" s="1" t="str">
        <f t="shared" si="25"/>
        <v/>
      </c>
      <c r="IK29" s="94" t="s">
        <v>3543</v>
      </c>
      <c r="IL29" s="1" t="str">
        <f t="shared" si="86"/>
        <v>FALSE</v>
      </c>
      <c r="IM29" s="1" t="b">
        <f t="shared" si="87"/>
        <v>0</v>
      </c>
      <c r="IO29" s="1" t="str">
        <f t="shared" si="26"/>
        <v/>
      </c>
      <c r="IQ29" s="94" t="s">
        <v>3543</v>
      </c>
      <c r="IR29" s="1" t="str">
        <f t="shared" si="88"/>
        <v>FALSE</v>
      </c>
      <c r="IS29" s="1" t="b">
        <f t="shared" si="89"/>
        <v>0</v>
      </c>
      <c r="IU29" s="1" t="str">
        <f t="shared" si="27"/>
        <v/>
      </c>
      <c r="IW29" s="94" t="s">
        <v>3543</v>
      </c>
      <c r="IX29" s="1" t="str">
        <f t="shared" si="90"/>
        <v>FALSE</v>
      </c>
      <c r="IY29" s="1" t="b">
        <f t="shared" si="91"/>
        <v>0</v>
      </c>
      <c r="JA29" s="1" t="str">
        <f t="shared" si="28"/>
        <v/>
      </c>
      <c r="JD29" s="94" t="s">
        <v>3543</v>
      </c>
      <c r="JE29" s="1" t="str">
        <f t="shared" si="92"/>
        <v>FALSE</v>
      </c>
      <c r="JF29" s="1" t="b">
        <f t="shared" si="93"/>
        <v>0</v>
      </c>
      <c r="JI29" s="1" t="str">
        <f t="shared" si="29"/>
        <v/>
      </c>
      <c r="JK29" s="94" t="s">
        <v>3543</v>
      </c>
      <c r="JL29" s="1" t="str">
        <f t="shared" si="94"/>
        <v>FALSE</v>
      </c>
      <c r="JM29" s="1" t="b">
        <f t="shared" si="95"/>
        <v>0</v>
      </c>
      <c r="JO29" s="1" t="str">
        <f t="shared" si="30"/>
        <v/>
      </c>
      <c r="JQ29" s="94" t="s">
        <v>3543</v>
      </c>
      <c r="JR29" s="1" t="str">
        <f t="shared" si="96"/>
        <v>FALSE</v>
      </c>
      <c r="JS29" s="1" t="b">
        <f t="shared" si="97"/>
        <v>0</v>
      </c>
      <c r="JU29" s="1" t="str">
        <f t="shared" si="31"/>
        <v/>
      </c>
      <c r="JW29" s="94" t="s">
        <v>3543</v>
      </c>
      <c r="JX29" s="1" t="str">
        <f t="shared" si="98"/>
        <v>FALSE</v>
      </c>
      <c r="JY29" s="1" t="b">
        <f t="shared" si="99"/>
        <v>0</v>
      </c>
      <c r="KA29" s="1" t="str">
        <f t="shared" si="32"/>
        <v/>
      </c>
      <c r="KC29" s="94" t="s">
        <v>3543</v>
      </c>
      <c r="KD29" s="1" t="str">
        <f t="shared" si="100"/>
        <v>FALSE</v>
      </c>
      <c r="KE29" s="1" t="b">
        <f t="shared" si="101"/>
        <v>0</v>
      </c>
      <c r="KG29" s="1" t="str">
        <f t="shared" si="33"/>
        <v/>
      </c>
      <c r="KI29" s="94" t="s">
        <v>3543</v>
      </c>
      <c r="KJ29" s="1" t="str">
        <f t="shared" si="102"/>
        <v>FALSE</v>
      </c>
      <c r="KK29" s="1" t="b">
        <f t="shared" si="103"/>
        <v>0</v>
      </c>
      <c r="KM29" s="1" t="str">
        <f t="shared" si="34"/>
        <v/>
      </c>
      <c r="KO29" s="94" t="s">
        <v>3543</v>
      </c>
      <c r="KP29" s="1" t="str">
        <f t="shared" si="104"/>
        <v>FALSE</v>
      </c>
      <c r="KQ29" s="1" t="b">
        <f t="shared" si="105"/>
        <v>0</v>
      </c>
      <c r="KS29" s="1" t="str">
        <f t="shared" si="35"/>
        <v/>
      </c>
      <c r="KU29" s="94" t="s">
        <v>3543</v>
      </c>
      <c r="KV29" s="1" t="str">
        <f t="shared" si="106"/>
        <v>FALSE</v>
      </c>
      <c r="KW29" s="1" t="b">
        <f t="shared" si="107"/>
        <v>0</v>
      </c>
    </row>
    <row r="30" spans="1:309" ht="24" customHeight="1" x14ac:dyDescent="0.25">
      <c r="A30" s="211" t="s">
        <v>2008</v>
      </c>
      <c r="B30" s="212"/>
      <c r="C30" s="212"/>
      <c r="D30" s="212"/>
      <c r="E30" s="212"/>
      <c r="F30" s="212"/>
      <c r="G30" s="213"/>
      <c r="H30" s="213"/>
      <c r="I30" s="213"/>
      <c r="J30" s="213"/>
      <c r="K30" s="213"/>
      <c r="L30" s="213"/>
      <c r="M30" s="213"/>
      <c r="N30" s="213"/>
      <c r="O30" s="213"/>
      <c r="P30" s="213"/>
      <c r="Q30" s="213"/>
      <c r="R30" s="213"/>
      <c r="S30" s="213"/>
      <c r="T30" s="213"/>
      <c r="U30" s="213"/>
      <c r="V30" s="213"/>
      <c r="W30" s="6"/>
      <c r="X30" s="45"/>
      <c r="Y30" s="228"/>
      <c r="Z30" s="228"/>
      <c r="AA30" s="228"/>
      <c r="AB30" s="228"/>
      <c r="AC30" s="228"/>
      <c r="AD30" s="229"/>
      <c r="AE30" s="229"/>
      <c r="AF30" s="224"/>
      <c r="AG30" s="224"/>
      <c r="AH30" s="224"/>
      <c r="AI30" s="224"/>
      <c r="AJ30" s="224"/>
      <c r="AK30" s="224"/>
      <c r="AL30" s="224"/>
      <c r="AM30" s="6"/>
      <c r="AN30" s="6"/>
      <c r="AO30" s="6"/>
      <c r="AP30" s="6"/>
      <c r="AQ30" s="46"/>
      <c r="AX30" s="85" t="s">
        <v>2075</v>
      </c>
      <c r="AY30" s="86">
        <v>265</v>
      </c>
      <c r="AZ30" s="85" t="s">
        <v>2665</v>
      </c>
      <c r="BA30" s="85" t="s">
        <v>3260</v>
      </c>
      <c r="BB30" s="85" t="s">
        <v>2032</v>
      </c>
      <c r="BC30" s="85" t="s">
        <v>2864</v>
      </c>
      <c r="BD30" s="97" t="s">
        <v>2411</v>
      </c>
      <c r="BE30" s="70" t="s">
        <v>2411</v>
      </c>
      <c r="BG30" s="97" t="s">
        <v>2791</v>
      </c>
      <c r="BJ30" s="86">
        <v>906</v>
      </c>
      <c r="BK30" s="89" t="s">
        <v>2665</v>
      </c>
      <c r="BP30" s="86">
        <v>265</v>
      </c>
      <c r="BQ30" s="89" t="s">
        <v>2665</v>
      </c>
      <c r="BW30" s="1" t="str">
        <f>CONCATENATE(BD30,SENECALAKESTORAGE)</f>
        <v>SENECA LAKE STORAGESENECA LAKE STORAGE</v>
      </c>
      <c r="BX30" s="1" t="str">
        <f t="shared" si="0"/>
        <v/>
      </c>
      <c r="CA30" s="94" t="s">
        <v>3544</v>
      </c>
      <c r="CB30" s="1" t="str">
        <f t="shared" si="36"/>
        <v>FALSE</v>
      </c>
      <c r="CC30" s="1" t="b">
        <f t="shared" si="37"/>
        <v>0</v>
      </c>
      <c r="CF30" s="1" t="str">
        <f t="shared" si="1"/>
        <v/>
      </c>
      <c r="CH30" s="94" t="s">
        <v>3544</v>
      </c>
      <c r="CI30" s="1" t="str">
        <f t="shared" si="38"/>
        <v>FALSE</v>
      </c>
      <c r="CJ30" s="1" t="b">
        <f t="shared" si="39"/>
        <v>0</v>
      </c>
      <c r="CL30" s="1" t="str">
        <f t="shared" si="2"/>
        <v/>
      </c>
      <c r="CN30" s="94" t="s">
        <v>3544</v>
      </c>
      <c r="CO30" s="1" t="str">
        <f t="shared" si="40"/>
        <v>FALSE</v>
      </c>
      <c r="CP30" s="1" t="b">
        <f t="shared" si="41"/>
        <v>0</v>
      </c>
      <c r="CR30" s="1" t="str">
        <f t="shared" si="3"/>
        <v/>
      </c>
      <c r="CT30" s="94" t="s">
        <v>3544</v>
      </c>
      <c r="CU30" s="1" t="str">
        <f t="shared" si="42"/>
        <v>FALSE</v>
      </c>
      <c r="CV30" s="1" t="b">
        <f t="shared" si="43"/>
        <v>0</v>
      </c>
      <c r="CX30" s="1" t="str">
        <f t="shared" si="4"/>
        <v/>
      </c>
      <c r="CZ30" s="94" t="s">
        <v>3544</v>
      </c>
      <c r="DA30" s="1" t="str">
        <f t="shared" si="44"/>
        <v>FALSE</v>
      </c>
      <c r="DB30" s="1" t="b">
        <f t="shared" si="45"/>
        <v>0</v>
      </c>
      <c r="DD30" s="1" t="str">
        <f t="shared" si="5"/>
        <v/>
      </c>
      <c r="DF30" s="94" t="s">
        <v>3544</v>
      </c>
      <c r="DG30" s="1" t="str">
        <f t="shared" si="46"/>
        <v>FALSE</v>
      </c>
      <c r="DH30" s="1" t="b">
        <f t="shared" si="47"/>
        <v>0</v>
      </c>
      <c r="DJ30" s="1" t="str">
        <f t="shared" si="6"/>
        <v/>
      </c>
      <c r="DL30" s="94" t="s">
        <v>3544</v>
      </c>
      <c r="DM30" s="1" t="str">
        <f t="shared" si="48"/>
        <v>FALSE</v>
      </c>
      <c r="DN30" s="1" t="b">
        <f t="shared" si="49"/>
        <v>0</v>
      </c>
      <c r="DP30" s="1" t="str">
        <f t="shared" si="7"/>
        <v/>
      </c>
      <c r="DR30" s="94" t="s">
        <v>3544</v>
      </c>
      <c r="DS30" s="1" t="str">
        <f t="shared" si="50"/>
        <v>FALSE</v>
      </c>
      <c r="DT30" s="1" t="b">
        <f t="shared" si="51"/>
        <v>0</v>
      </c>
      <c r="DV30" s="1" t="str">
        <f t="shared" si="8"/>
        <v/>
      </c>
      <c r="DY30" s="94" t="s">
        <v>3544</v>
      </c>
      <c r="DZ30" s="1" t="str">
        <f t="shared" si="52"/>
        <v>FALSE</v>
      </c>
      <c r="EA30" s="1" t="b">
        <f t="shared" si="53"/>
        <v>0</v>
      </c>
      <c r="ED30" s="1" t="str">
        <f t="shared" si="9"/>
        <v/>
      </c>
      <c r="EF30" s="94" t="s">
        <v>3544</v>
      </c>
      <c r="EG30" s="1" t="str">
        <f t="shared" si="54"/>
        <v>FALSE</v>
      </c>
      <c r="EH30" s="1" t="b">
        <f t="shared" si="55"/>
        <v>0</v>
      </c>
      <c r="EJ30" s="1" t="str">
        <f t="shared" si="10"/>
        <v/>
      </c>
      <c r="EL30" s="94" t="s">
        <v>3544</v>
      </c>
      <c r="EM30" s="1" t="str">
        <f t="shared" si="56"/>
        <v>FALSE</v>
      </c>
      <c r="EN30" s="1" t="b">
        <f t="shared" si="57"/>
        <v>0</v>
      </c>
      <c r="EP30" s="1" t="str">
        <f t="shared" si="11"/>
        <v/>
      </c>
      <c r="ER30" s="94" t="s">
        <v>3544</v>
      </c>
      <c r="ES30" s="1" t="str">
        <f t="shared" si="58"/>
        <v>FALSE</v>
      </c>
      <c r="ET30" s="1" t="b">
        <f t="shared" si="59"/>
        <v>0</v>
      </c>
      <c r="EV30" s="1" t="str">
        <f t="shared" si="12"/>
        <v/>
      </c>
      <c r="EX30" s="94" t="s">
        <v>3544</v>
      </c>
      <c r="EY30" s="1" t="str">
        <f t="shared" si="60"/>
        <v>FALSE</v>
      </c>
      <c r="EZ30" s="1" t="b">
        <f t="shared" si="61"/>
        <v>0</v>
      </c>
      <c r="FB30" s="1" t="str">
        <f t="shared" si="13"/>
        <v/>
      </c>
      <c r="FD30" s="94" t="s">
        <v>3544</v>
      </c>
      <c r="FE30" s="1" t="str">
        <f t="shared" si="62"/>
        <v>FALSE</v>
      </c>
      <c r="FF30" s="1" t="b">
        <f t="shared" si="63"/>
        <v>0</v>
      </c>
      <c r="FH30" s="1" t="str">
        <f t="shared" si="14"/>
        <v/>
      </c>
      <c r="FJ30" s="94" t="s">
        <v>3544</v>
      </c>
      <c r="FK30" s="1" t="str">
        <f t="shared" si="64"/>
        <v>FALSE</v>
      </c>
      <c r="FL30" s="1" t="b">
        <f t="shared" si="65"/>
        <v>0</v>
      </c>
      <c r="FN30" s="1" t="str">
        <f t="shared" si="15"/>
        <v/>
      </c>
      <c r="FP30" s="94" t="s">
        <v>3544</v>
      </c>
      <c r="FQ30" s="1" t="str">
        <f t="shared" si="66"/>
        <v>FALSE</v>
      </c>
      <c r="FR30" s="1" t="b">
        <f t="shared" si="67"/>
        <v>0</v>
      </c>
      <c r="FU30" s="1" t="str">
        <f t="shared" si="16"/>
        <v/>
      </c>
      <c r="FW30" s="94" t="s">
        <v>3544</v>
      </c>
      <c r="FX30" s="1" t="str">
        <f t="shared" si="68"/>
        <v>FALSE</v>
      </c>
      <c r="FY30" s="1" t="b">
        <f t="shared" si="69"/>
        <v>0</v>
      </c>
      <c r="GA30" s="1" t="str">
        <f t="shared" si="17"/>
        <v/>
      </c>
      <c r="GC30" s="94" t="s">
        <v>3544</v>
      </c>
      <c r="GD30" s="1" t="str">
        <f t="shared" si="70"/>
        <v>FALSE</v>
      </c>
      <c r="GE30" s="1" t="b">
        <f t="shared" si="71"/>
        <v>0</v>
      </c>
      <c r="GG30" s="1" t="str">
        <f t="shared" si="18"/>
        <v/>
      </c>
      <c r="GI30" s="94" t="s">
        <v>3544</v>
      </c>
      <c r="GJ30" s="1" t="str">
        <f t="shared" si="72"/>
        <v>FALSE</v>
      </c>
      <c r="GK30" s="1" t="b">
        <f t="shared" si="73"/>
        <v>0</v>
      </c>
      <c r="GM30" s="1" t="str">
        <f t="shared" si="19"/>
        <v/>
      </c>
      <c r="GO30" s="94" t="s">
        <v>3544</v>
      </c>
      <c r="GP30" s="1" t="str">
        <f t="shared" si="74"/>
        <v>FALSE</v>
      </c>
      <c r="GQ30" s="1" t="b">
        <f t="shared" si="75"/>
        <v>0</v>
      </c>
      <c r="GS30" s="98" t="s">
        <v>2745</v>
      </c>
      <c r="GT30" s="98" t="s">
        <v>2745</v>
      </c>
      <c r="GU30" s="100" t="s">
        <v>2509</v>
      </c>
      <c r="GV30" s="100" t="s">
        <v>3975</v>
      </c>
      <c r="GW30" s="100" t="s">
        <v>3996</v>
      </c>
      <c r="GX30" s="101" t="s">
        <v>3399</v>
      </c>
      <c r="HC30" s="1" t="str">
        <f t="shared" si="20"/>
        <v/>
      </c>
      <c r="HF30" s="94" t="s">
        <v>3544</v>
      </c>
      <c r="HG30" s="1" t="str">
        <f t="shared" si="76"/>
        <v>FALSE</v>
      </c>
      <c r="HH30" s="1" t="b">
        <f t="shared" si="77"/>
        <v>0</v>
      </c>
      <c r="HK30" s="1" t="str">
        <f t="shared" si="21"/>
        <v/>
      </c>
      <c r="HM30" s="94" t="s">
        <v>3544</v>
      </c>
      <c r="HN30" s="1" t="str">
        <f t="shared" si="78"/>
        <v>FALSE</v>
      </c>
      <c r="HO30" s="1" t="b">
        <f t="shared" si="79"/>
        <v>0</v>
      </c>
      <c r="HQ30" s="1" t="str">
        <f t="shared" si="22"/>
        <v/>
      </c>
      <c r="HS30" s="94" t="s">
        <v>3544</v>
      </c>
      <c r="HT30" s="1" t="str">
        <f t="shared" si="80"/>
        <v>FALSE</v>
      </c>
      <c r="HU30" s="1" t="b">
        <f t="shared" si="81"/>
        <v>0</v>
      </c>
      <c r="HW30" s="1" t="str">
        <f t="shared" si="23"/>
        <v/>
      </c>
      <c r="HY30" s="94" t="s">
        <v>3544</v>
      </c>
      <c r="HZ30" s="1" t="str">
        <f t="shared" si="82"/>
        <v>FALSE</v>
      </c>
      <c r="IA30" s="1" t="b">
        <f t="shared" si="83"/>
        <v>0</v>
      </c>
      <c r="IC30" s="1" t="str">
        <f t="shared" si="24"/>
        <v/>
      </c>
      <c r="IE30" s="94" t="s">
        <v>3544</v>
      </c>
      <c r="IF30" s="1" t="str">
        <f t="shared" si="84"/>
        <v>FALSE</v>
      </c>
      <c r="IG30" s="1" t="b">
        <f t="shared" si="85"/>
        <v>0</v>
      </c>
      <c r="II30" s="1" t="str">
        <f t="shared" si="25"/>
        <v/>
      </c>
      <c r="IK30" s="94" t="s">
        <v>3544</v>
      </c>
      <c r="IL30" s="1" t="str">
        <f t="shared" si="86"/>
        <v>FALSE</v>
      </c>
      <c r="IM30" s="1" t="b">
        <f t="shared" si="87"/>
        <v>0</v>
      </c>
      <c r="IO30" s="1" t="str">
        <f t="shared" si="26"/>
        <v/>
      </c>
      <c r="IQ30" s="94" t="s">
        <v>3544</v>
      </c>
      <c r="IR30" s="1" t="str">
        <f t="shared" si="88"/>
        <v>FALSE</v>
      </c>
      <c r="IS30" s="1" t="b">
        <f t="shared" si="89"/>
        <v>0</v>
      </c>
      <c r="IU30" s="1" t="str">
        <f t="shared" si="27"/>
        <v/>
      </c>
      <c r="IW30" s="94" t="s">
        <v>3544</v>
      </c>
      <c r="IX30" s="1" t="str">
        <f t="shared" si="90"/>
        <v>FALSE</v>
      </c>
      <c r="IY30" s="1" t="b">
        <f t="shared" si="91"/>
        <v>0</v>
      </c>
      <c r="JA30" s="1" t="str">
        <f t="shared" si="28"/>
        <v/>
      </c>
      <c r="JD30" s="94" t="s">
        <v>3544</v>
      </c>
      <c r="JE30" s="1" t="str">
        <f t="shared" si="92"/>
        <v>FALSE</v>
      </c>
      <c r="JF30" s="1" t="b">
        <f t="shared" si="93"/>
        <v>0</v>
      </c>
      <c r="JI30" s="1" t="str">
        <f t="shared" si="29"/>
        <v/>
      </c>
      <c r="JK30" s="94" t="s">
        <v>3544</v>
      </c>
      <c r="JL30" s="1" t="str">
        <f t="shared" si="94"/>
        <v>FALSE</v>
      </c>
      <c r="JM30" s="1" t="b">
        <f t="shared" si="95"/>
        <v>0</v>
      </c>
      <c r="JO30" s="1" t="str">
        <f t="shared" si="30"/>
        <v/>
      </c>
      <c r="JQ30" s="94" t="s">
        <v>3544</v>
      </c>
      <c r="JR30" s="1" t="str">
        <f t="shared" si="96"/>
        <v>FALSE</v>
      </c>
      <c r="JS30" s="1" t="b">
        <f t="shared" si="97"/>
        <v>0</v>
      </c>
      <c r="JU30" s="1" t="str">
        <f t="shared" si="31"/>
        <v/>
      </c>
      <c r="JW30" s="94" t="s">
        <v>3544</v>
      </c>
      <c r="JX30" s="1" t="str">
        <f t="shared" si="98"/>
        <v>FALSE</v>
      </c>
      <c r="JY30" s="1" t="b">
        <f t="shared" si="99"/>
        <v>0</v>
      </c>
      <c r="KA30" s="1" t="str">
        <f t="shared" si="32"/>
        <v/>
      </c>
      <c r="KC30" s="94" t="s">
        <v>3544</v>
      </c>
      <c r="KD30" s="1" t="str">
        <f t="shared" si="100"/>
        <v>FALSE</v>
      </c>
      <c r="KE30" s="1" t="b">
        <f t="shared" si="101"/>
        <v>0</v>
      </c>
      <c r="KG30" s="1" t="str">
        <f t="shared" si="33"/>
        <v/>
      </c>
      <c r="KI30" s="94" t="s">
        <v>3544</v>
      </c>
      <c r="KJ30" s="1" t="str">
        <f t="shared" si="102"/>
        <v>FALSE</v>
      </c>
      <c r="KK30" s="1" t="b">
        <f t="shared" si="103"/>
        <v>0</v>
      </c>
      <c r="KM30" s="1" t="str">
        <f t="shared" si="34"/>
        <v/>
      </c>
      <c r="KO30" s="94" t="s">
        <v>3544</v>
      </c>
      <c r="KP30" s="1" t="str">
        <f t="shared" si="104"/>
        <v>FALSE</v>
      </c>
      <c r="KQ30" s="1" t="b">
        <f t="shared" si="105"/>
        <v>0</v>
      </c>
      <c r="KS30" s="1" t="str">
        <f t="shared" si="35"/>
        <v/>
      </c>
      <c r="KU30" s="94" t="s">
        <v>3544</v>
      </c>
      <c r="KV30" s="1" t="str">
        <f t="shared" si="106"/>
        <v>FALSE</v>
      </c>
      <c r="KW30" s="1" t="b">
        <f t="shared" si="107"/>
        <v>0</v>
      </c>
    </row>
    <row r="31" spans="1:309" ht="7.5" customHeight="1" x14ac:dyDescent="0.25">
      <c r="A31" s="240"/>
      <c r="B31" s="241"/>
      <c r="C31" s="241"/>
      <c r="D31" s="241"/>
      <c r="E31" s="241"/>
      <c r="F31" s="241"/>
      <c r="G31" s="31"/>
      <c r="H31" s="31"/>
      <c r="I31" s="29"/>
      <c r="J31" s="41"/>
      <c r="K31" s="41"/>
      <c r="L31" s="29"/>
      <c r="M31" s="47"/>
      <c r="N31" s="29"/>
      <c r="O31" s="29"/>
      <c r="P31" s="29"/>
      <c r="Q31" s="29"/>
      <c r="R31" s="41"/>
      <c r="S31" s="41"/>
      <c r="T31" s="41"/>
      <c r="U31" s="48"/>
      <c r="V31" s="41"/>
      <c r="W31" s="41"/>
      <c r="X31" s="45"/>
      <c r="Y31" s="29"/>
      <c r="Z31" s="29"/>
      <c r="AA31" s="29"/>
      <c r="AB31" s="6"/>
      <c r="AC31" s="6"/>
      <c r="AD31" s="6"/>
      <c r="AE31" s="6"/>
      <c r="AF31" s="6"/>
      <c r="AG31" s="6"/>
      <c r="AH31" s="6"/>
      <c r="AI31" s="6"/>
      <c r="AJ31" s="6"/>
      <c r="AK31" s="6"/>
      <c r="AL31" s="6"/>
      <c r="AM31" s="6"/>
      <c r="AN31" s="6"/>
      <c r="AO31" s="6"/>
      <c r="AP31" s="6"/>
      <c r="AQ31" s="49"/>
      <c r="AX31" s="85" t="s">
        <v>2075</v>
      </c>
      <c r="AY31" s="86">
        <v>265</v>
      </c>
      <c r="AZ31" s="85" t="s">
        <v>2665</v>
      </c>
      <c r="BA31" s="85" t="s">
        <v>3315</v>
      </c>
      <c r="BB31" s="85" t="s">
        <v>2103</v>
      </c>
      <c r="BC31" s="85" t="s">
        <v>2667</v>
      </c>
      <c r="BD31" s="70" t="s">
        <v>2641</v>
      </c>
      <c r="BE31" s="85" t="s">
        <v>2641</v>
      </c>
      <c r="BG31" s="97" t="s">
        <v>2810</v>
      </c>
      <c r="BJ31" s="86">
        <v>930</v>
      </c>
      <c r="BK31" s="89" t="s">
        <v>2665</v>
      </c>
      <c r="BP31" s="86">
        <v>265</v>
      </c>
      <c r="BQ31" s="89" t="s">
        <v>2665</v>
      </c>
      <c r="BW31" s="1" t="str">
        <f>CONCATENATE(BD31,THOMASCORNERSFIELD)</f>
        <v>THOMAS CORNERSTHOMAS CORNERS</v>
      </c>
      <c r="BX31" s="1" t="str">
        <f t="shared" si="0"/>
        <v/>
      </c>
      <c r="CA31" s="94" t="s">
        <v>3545</v>
      </c>
      <c r="CB31" s="1" t="str">
        <f t="shared" si="36"/>
        <v>FALSE</v>
      </c>
      <c r="CC31" s="1" t="b">
        <f t="shared" si="37"/>
        <v>0</v>
      </c>
      <c r="CF31" s="1" t="str">
        <f t="shared" si="1"/>
        <v/>
      </c>
      <c r="CH31" s="94" t="s">
        <v>3545</v>
      </c>
      <c r="CI31" s="1" t="str">
        <f t="shared" si="38"/>
        <v>FALSE</v>
      </c>
      <c r="CJ31" s="1" t="b">
        <f t="shared" si="39"/>
        <v>0</v>
      </c>
      <c r="CL31" s="1" t="str">
        <f t="shared" si="2"/>
        <v/>
      </c>
      <c r="CN31" s="94" t="s">
        <v>3545</v>
      </c>
      <c r="CO31" s="1" t="str">
        <f t="shared" si="40"/>
        <v>FALSE</v>
      </c>
      <c r="CP31" s="1" t="b">
        <f t="shared" si="41"/>
        <v>0</v>
      </c>
      <c r="CR31" s="1" t="str">
        <f t="shared" si="3"/>
        <v/>
      </c>
      <c r="CT31" s="94" t="s">
        <v>3545</v>
      </c>
      <c r="CU31" s="1" t="str">
        <f t="shared" si="42"/>
        <v>FALSE</v>
      </c>
      <c r="CV31" s="1" t="b">
        <f t="shared" si="43"/>
        <v>0</v>
      </c>
      <c r="CX31" s="1" t="str">
        <f t="shared" si="4"/>
        <v/>
      </c>
      <c r="CZ31" s="94" t="s">
        <v>3545</v>
      </c>
      <c r="DA31" s="1" t="str">
        <f t="shared" si="44"/>
        <v>FALSE</v>
      </c>
      <c r="DB31" s="1" t="b">
        <f t="shared" si="45"/>
        <v>0</v>
      </c>
      <c r="DD31" s="1" t="str">
        <f t="shared" si="5"/>
        <v/>
      </c>
      <c r="DF31" s="94" t="s">
        <v>3545</v>
      </c>
      <c r="DG31" s="1" t="str">
        <f t="shared" si="46"/>
        <v>FALSE</v>
      </c>
      <c r="DH31" s="1" t="b">
        <f t="shared" si="47"/>
        <v>0</v>
      </c>
      <c r="DJ31" s="1" t="str">
        <f t="shared" si="6"/>
        <v/>
      </c>
      <c r="DL31" s="94" t="s">
        <v>3545</v>
      </c>
      <c r="DM31" s="1" t="str">
        <f t="shared" si="48"/>
        <v>FALSE</v>
      </c>
      <c r="DN31" s="1" t="b">
        <f t="shared" si="49"/>
        <v>0</v>
      </c>
      <c r="DP31" s="1" t="str">
        <f t="shared" si="7"/>
        <v/>
      </c>
      <c r="DR31" s="94" t="s">
        <v>3545</v>
      </c>
      <c r="DS31" s="1" t="str">
        <f t="shared" si="50"/>
        <v>FALSE</v>
      </c>
      <c r="DT31" s="1" t="b">
        <f t="shared" si="51"/>
        <v>0</v>
      </c>
      <c r="DV31" s="1" t="str">
        <f t="shared" si="8"/>
        <v/>
      </c>
      <c r="DY31" s="94" t="s">
        <v>3545</v>
      </c>
      <c r="DZ31" s="1" t="str">
        <f t="shared" si="52"/>
        <v>FALSE</v>
      </c>
      <c r="EA31" s="1" t="b">
        <f t="shared" si="53"/>
        <v>0</v>
      </c>
      <c r="ED31" s="1" t="str">
        <f t="shared" si="9"/>
        <v/>
      </c>
      <c r="EF31" s="94" t="s">
        <v>3545</v>
      </c>
      <c r="EG31" s="1" t="str">
        <f t="shared" si="54"/>
        <v>FALSE</v>
      </c>
      <c r="EH31" s="1" t="b">
        <f t="shared" si="55"/>
        <v>0</v>
      </c>
      <c r="EJ31" s="1" t="str">
        <f t="shared" si="10"/>
        <v/>
      </c>
      <c r="EL31" s="94" t="s">
        <v>3545</v>
      </c>
      <c r="EM31" s="1" t="str">
        <f t="shared" si="56"/>
        <v>FALSE</v>
      </c>
      <c r="EN31" s="1" t="b">
        <f t="shared" si="57"/>
        <v>0</v>
      </c>
      <c r="EP31" s="1" t="str">
        <f t="shared" si="11"/>
        <v/>
      </c>
      <c r="ER31" s="94" t="s">
        <v>3545</v>
      </c>
      <c r="ES31" s="1" t="str">
        <f t="shared" si="58"/>
        <v>FALSE</v>
      </c>
      <c r="ET31" s="1" t="b">
        <f t="shared" si="59"/>
        <v>0</v>
      </c>
      <c r="EV31" s="1" t="str">
        <f t="shared" si="12"/>
        <v/>
      </c>
      <c r="EX31" s="94" t="s">
        <v>3545</v>
      </c>
      <c r="EY31" s="1" t="str">
        <f t="shared" si="60"/>
        <v>FALSE</v>
      </c>
      <c r="EZ31" s="1" t="b">
        <f t="shared" si="61"/>
        <v>0</v>
      </c>
      <c r="FB31" s="1" t="str">
        <f t="shared" si="13"/>
        <v/>
      </c>
      <c r="FD31" s="94" t="s">
        <v>3545</v>
      </c>
      <c r="FE31" s="1" t="str">
        <f t="shared" si="62"/>
        <v>FALSE</v>
      </c>
      <c r="FF31" s="1" t="b">
        <f t="shared" si="63"/>
        <v>0</v>
      </c>
      <c r="FH31" s="1" t="str">
        <f t="shared" si="14"/>
        <v/>
      </c>
      <c r="FJ31" s="94" t="s">
        <v>3545</v>
      </c>
      <c r="FK31" s="1" t="str">
        <f t="shared" si="64"/>
        <v>FALSE</v>
      </c>
      <c r="FL31" s="1" t="b">
        <f t="shared" si="65"/>
        <v>0</v>
      </c>
      <c r="FN31" s="1" t="str">
        <f t="shared" si="15"/>
        <v/>
      </c>
      <c r="FP31" s="94" t="s">
        <v>3545</v>
      </c>
      <c r="FQ31" s="1" t="str">
        <f t="shared" si="66"/>
        <v>FALSE</v>
      </c>
      <c r="FR31" s="1" t="b">
        <f t="shared" si="67"/>
        <v>0</v>
      </c>
      <c r="FU31" s="1" t="str">
        <f t="shared" si="16"/>
        <v/>
      </c>
      <c r="FW31" s="94" t="s">
        <v>3545</v>
      </c>
      <c r="FX31" s="1" t="str">
        <f t="shared" si="68"/>
        <v>FALSE</v>
      </c>
      <c r="FY31" s="1" t="b">
        <f t="shared" si="69"/>
        <v>0</v>
      </c>
      <c r="GA31" s="1" t="str">
        <f t="shared" si="17"/>
        <v/>
      </c>
      <c r="GC31" s="94" t="s">
        <v>3545</v>
      </c>
      <c r="GD31" s="1" t="str">
        <f t="shared" si="70"/>
        <v>FALSE</v>
      </c>
      <c r="GE31" s="1" t="b">
        <f t="shared" si="71"/>
        <v>0</v>
      </c>
      <c r="GG31" s="1" t="str">
        <f t="shared" si="18"/>
        <v/>
      </c>
      <c r="GI31" s="94" t="s">
        <v>3545</v>
      </c>
      <c r="GJ31" s="1" t="str">
        <f t="shared" si="72"/>
        <v>FALSE</v>
      </c>
      <c r="GK31" s="1" t="b">
        <f t="shared" si="73"/>
        <v>0</v>
      </c>
      <c r="GM31" s="1" t="str">
        <f t="shared" si="19"/>
        <v/>
      </c>
      <c r="GO31" s="94" t="s">
        <v>3545</v>
      </c>
      <c r="GP31" s="1" t="str">
        <f t="shared" si="74"/>
        <v>FALSE</v>
      </c>
      <c r="GQ31" s="1" t="b">
        <f t="shared" si="75"/>
        <v>0</v>
      </c>
      <c r="GS31" s="98" t="s">
        <v>2735</v>
      </c>
      <c r="GT31" s="98" t="s">
        <v>2735</v>
      </c>
      <c r="GU31" s="100" t="s">
        <v>3996</v>
      </c>
      <c r="GV31" s="101" t="s">
        <v>3378</v>
      </c>
      <c r="GW31" s="98" t="s">
        <v>2560</v>
      </c>
      <c r="GX31" s="98" t="s">
        <v>2560</v>
      </c>
      <c r="HC31" s="1" t="str">
        <f t="shared" si="20"/>
        <v/>
      </c>
      <c r="HF31" s="94" t="s">
        <v>3545</v>
      </c>
      <c r="HG31" s="1" t="str">
        <f t="shared" si="76"/>
        <v>FALSE</v>
      </c>
      <c r="HH31" s="1" t="b">
        <f t="shared" si="77"/>
        <v>0</v>
      </c>
      <c r="HK31" s="1" t="str">
        <f t="shared" si="21"/>
        <v/>
      </c>
      <c r="HM31" s="94" t="s">
        <v>3545</v>
      </c>
      <c r="HN31" s="1" t="str">
        <f t="shared" si="78"/>
        <v>FALSE</v>
      </c>
      <c r="HO31" s="1" t="b">
        <f t="shared" si="79"/>
        <v>0</v>
      </c>
      <c r="HQ31" s="1" t="str">
        <f t="shared" si="22"/>
        <v/>
      </c>
      <c r="HS31" s="94" t="s">
        <v>3545</v>
      </c>
      <c r="HT31" s="1" t="str">
        <f t="shared" si="80"/>
        <v>FALSE</v>
      </c>
      <c r="HU31" s="1" t="b">
        <f t="shared" si="81"/>
        <v>0</v>
      </c>
      <c r="HW31" s="1" t="str">
        <f t="shared" si="23"/>
        <v/>
      </c>
      <c r="HY31" s="94" t="s">
        <v>3545</v>
      </c>
      <c r="HZ31" s="1" t="str">
        <f t="shared" si="82"/>
        <v>FALSE</v>
      </c>
      <c r="IA31" s="1" t="b">
        <f t="shared" si="83"/>
        <v>0</v>
      </c>
      <c r="IC31" s="1" t="str">
        <f t="shared" si="24"/>
        <v/>
      </c>
      <c r="IE31" s="94" t="s">
        <v>3545</v>
      </c>
      <c r="IF31" s="1" t="str">
        <f t="shared" si="84"/>
        <v>FALSE</v>
      </c>
      <c r="IG31" s="1" t="b">
        <f t="shared" si="85"/>
        <v>0</v>
      </c>
      <c r="II31" s="1" t="str">
        <f t="shared" si="25"/>
        <v/>
      </c>
      <c r="IK31" s="94" t="s">
        <v>3545</v>
      </c>
      <c r="IL31" s="1" t="str">
        <f t="shared" si="86"/>
        <v>FALSE</v>
      </c>
      <c r="IM31" s="1" t="b">
        <f t="shared" si="87"/>
        <v>0</v>
      </c>
      <c r="IO31" s="1" t="str">
        <f t="shared" si="26"/>
        <v/>
      </c>
      <c r="IQ31" s="94" t="s">
        <v>3545</v>
      </c>
      <c r="IR31" s="1" t="str">
        <f t="shared" si="88"/>
        <v>FALSE</v>
      </c>
      <c r="IS31" s="1" t="b">
        <f t="shared" si="89"/>
        <v>0</v>
      </c>
      <c r="IU31" s="1" t="str">
        <f t="shared" si="27"/>
        <v/>
      </c>
      <c r="IW31" s="94" t="s">
        <v>3545</v>
      </c>
      <c r="IX31" s="1" t="str">
        <f t="shared" si="90"/>
        <v>FALSE</v>
      </c>
      <c r="IY31" s="1" t="b">
        <f t="shared" si="91"/>
        <v>0</v>
      </c>
      <c r="JA31" s="1" t="str">
        <f t="shared" si="28"/>
        <v/>
      </c>
      <c r="JD31" s="94" t="s">
        <v>3545</v>
      </c>
      <c r="JE31" s="1" t="str">
        <f t="shared" si="92"/>
        <v>FALSE</v>
      </c>
      <c r="JF31" s="1" t="b">
        <f t="shared" si="93"/>
        <v>0</v>
      </c>
      <c r="JI31" s="1" t="str">
        <f t="shared" si="29"/>
        <v/>
      </c>
      <c r="JK31" s="94" t="s">
        <v>3545</v>
      </c>
      <c r="JL31" s="1" t="str">
        <f t="shared" si="94"/>
        <v>FALSE</v>
      </c>
      <c r="JM31" s="1" t="b">
        <f t="shared" si="95"/>
        <v>0</v>
      </c>
      <c r="JO31" s="1" t="str">
        <f t="shared" si="30"/>
        <v/>
      </c>
      <c r="JQ31" s="94" t="s">
        <v>3545</v>
      </c>
      <c r="JR31" s="1" t="str">
        <f t="shared" si="96"/>
        <v>FALSE</v>
      </c>
      <c r="JS31" s="1" t="b">
        <f t="shared" si="97"/>
        <v>0</v>
      </c>
      <c r="JU31" s="1" t="str">
        <f t="shared" si="31"/>
        <v/>
      </c>
      <c r="JW31" s="94" t="s">
        <v>3545</v>
      </c>
      <c r="JX31" s="1" t="str">
        <f t="shared" si="98"/>
        <v>FALSE</v>
      </c>
      <c r="JY31" s="1" t="b">
        <f t="shared" si="99"/>
        <v>0</v>
      </c>
      <c r="KA31" s="1" t="str">
        <f t="shared" si="32"/>
        <v/>
      </c>
      <c r="KC31" s="94" t="s">
        <v>3545</v>
      </c>
      <c r="KD31" s="1" t="str">
        <f t="shared" si="100"/>
        <v>FALSE</v>
      </c>
      <c r="KE31" s="1" t="b">
        <f t="shared" si="101"/>
        <v>0</v>
      </c>
      <c r="KG31" s="1" t="str">
        <f t="shared" si="33"/>
        <v/>
      </c>
      <c r="KI31" s="94" t="s">
        <v>3545</v>
      </c>
      <c r="KJ31" s="1" t="str">
        <f t="shared" si="102"/>
        <v>FALSE</v>
      </c>
      <c r="KK31" s="1" t="b">
        <f t="shared" si="103"/>
        <v>0</v>
      </c>
      <c r="KM31" s="1" t="str">
        <f t="shared" si="34"/>
        <v/>
      </c>
      <c r="KO31" s="94" t="s">
        <v>3545</v>
      </c>
      <c r="KP31" s="1" t="str">
        <f t="shared" si="104"/>
        <v>FALSE</v>
      </c>
      <c r="KQ31" s="1" t="b">
        <f t="shared" si="105"/>
        <v>0</v>
      </c>
      <c r="KS31" s="1" t="str">
        <f t="shared" si="35"/>
        <v/>
      </c>
      <c r="KU31" s="94" t="s">
        <v>3545</v>
      </c>
      <c r="KV31" s="1" t="str">
        <f t="shared" si="106"/>
        <v>FALSE</v>
      </c>
      <c r="KW31" s="1" t="b">
        <f t="shared" si="107"/>
        <v>0</v>
      </c>
    </row>
    <row r="32" spans="1:309" ht="20.100000000000001" customHeight="1" x14ac:dyDescent="0.25">
      <c r="A32" s="242" t="s">
        <v>4100</v>
      </c>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4"/>
      <c r="AX32" s="85" t="s">
        <v>2067</v>
      </c>
      <c r="AY32" s="86">
        <v>3385</v>
      </c>
      <c r="AZ32" s="85" t="s">
        <v>2679</v>
      </c>
      <c r="BA32" s="85" t="s">
        <v>2680</v>
      </c>
      <c r="BB32" s="85" t="s">
        <v>2103</v>
      </c>
      <c r="BC32" s="85" t="s">
        <v>2681</v>
      </c>
      <c r="BD32" s="97" t="s">
        <v>2122</v>
      </c>
      <c r="BE32" s="85" t="s">
        <v>2496</v>
      </c>
      <c r="BG32" s="97" t="s">
        <v>2745</v>
      </c>
      <c r="BJ32" s="86">
        <v>1002</v>
      </c>
      <c r="BK32" s="89" t="s">
        <v>2679</v>
      </c>
      <c r="BP32" s="86">
        <v>3385</v>
      </c>
      <c r="BQ32" s="89" t="s">
        <v>2679</v>
      </c>
      <c r="BW32" s="1" t="str">
        <f>CONCATENATE(BD32,AMORYSTORAGEFIELD)</f>
        <v>AMORY STORAGE FIELDCARTER</v>
      </c>
      <c r="BX32" s="1" t="str">
        <f t="shared" si="0"/>
        <v/>
      </c>
      <c r="CA32" s="94" t="s">
        <v>3546</v>
      </c>
      <c r="CB32" s="1" t="str">
        <f t="shared" si="36"/>
        <v>FALSE</v>
      </c>
      <c r="CC32" s="1" t="b">
        <f t="shared" si="37"/>
        <v>0</v>
      </c>
      <c r="CF32" s="1" t="str">
        <f t="shared" si="1"/>
        <v/>
      </c>
      <c r="CH32" s="94" t="s">
        <v>3546</v>
      </c>
      <c r="CI32" s="1" t="str">
        <f t="shared" si="38"/>
        <v>FALSE</v>
      </c>
      <c r="CJ32" s="1" t="b">
        <f t="shared" si="39"/>
        <v>0</v>
      </c>
      <c r="CL32" s="1" t="str">
        <f t="shared" si="2"/>
        <v/>
      </c>
      <c r="CN32" s="94" t="s">
        <v>3546</v>
      </c>
      <c r="CO32" s="1" t="str">
        <f t="shared" si="40"/>
        <v>FALSE</v>
      </c>
      <c r="CP32" s="1" t="b">
        <f t="shared" si="41"/>
        <v>0</v>
      </c>
      <c r="CR32" s="1" t="str">
        <f t="shared" si="3"/>
        <v/>
      </c>
      <c r="CT32" s="94" t="s">
        <v>3546</v>
      </c>
      <c r="CU32" s="1" t="str">
        <f t="shared" si="42"/>
        <v>FALSE</v>
      </c>
      <c r="CV32" s="1" t="b">
        <f t="shared" si="43"/>
        <v>0</v>
      </c>
      <c r="CX32" s="1" t="str">
        <f t="shared" si="4"/>
        <v/>
      </c>
      <c r="CZ32" s="94" t="s">
        <v>3546</v>
      </c>
      <c r="DA32" s="1" t="str">
        <f t="shared" si="44"/>
        <v>FALSE</v>
      </c>
      <c r="DB32" s="1" t="b">
        <f t="shared" si="45"/>
        <v>0</v>
      </c>
      <c r="DD32" s="1" t="str">
        <f t="shared" si="5"/>
        <v/>
      </c>
      <c r="DF32" s="94" t="s">
        <v>3546</v>
      </c>
      <c r="DG32" s="1" t="str">
        <f t="shared" si="46"/>
        <v>FALSE</v>
      </c>
      <c r="DH32" s="1" t="b">
        <f t="shared" si="47"/>
        <v>0</v>
      </c>
      <c r="DJ32" s="1" t="str">
        <f t="shared" si="6"/>
        <v/>
      </c>
      <c r="DL32" s="94" t="s">
        <v>3546</v>
      </c>
      <c r="DM32" s="1" t="str">
        <f t="shared" si="48"/>
        <v>FALSE</v>
      </c>
      <c r="DN32" s="1" t="b">
        <f t="shared" si="49"/>
        <v>0</v>
      </c>
      <c r="DP32" s="1" t="str">
        <f t="shared" si="7"/>
        <v/>
      </c>
      <c r="DR32" s="94" t="s">
        <v>3546</v>
      </c>
      <c r="DS32" s="1" t="str">
        <f t="shared" si="50"/>
        <v>FALSE</v>
      </c>
      <c r="DT32" s="1" t="b">
        <f t="shared" si="51"/>
        <v>0</v>
      </c>
      <c r="DV32" s="1" t="str">
        <f t="shared" si="8"/>
        <v/>
      </c>
      <c r="DY32" s="94" t="s">
        <v>3546</v>
      </c>
      <c r="DZ32" s="1" t="str">
        <f t="shared" si="52"/>
        <v>FALSE</v>
      </c>
      <c r="EA32" s="1" t="b">
        <f t="shared" si="53"/>
        <v>0</v>
      </c>
      <c r="ED32" s="1" t="str">
        <f t="shared" si="9"/>
        <v/>
      </c>
      <c r="EF32" s="94" t="s">
        <v>3546</v>
      </c>
      <c r="EG32" s="1" t="str">
        <f t="shared" si="54"/>
        <v>FALSE</v>
      </c>
      <c r="EH32" s="1" t="b">
        <f t="shared" si="55"/>
        <v>0</v>
      </c>
      <c r="EJ32" s="1" t="str">
        <f t="shared" si="10"/>
        <v/>
      </c>
      <c r="EL32" s="94" t="s">
        <v>3546</v>
      </c>
      <c r="EM32" s="1" t="str">
        <f t="shared" si="56"/>
        <v>FALSE</v>
      </c>
      <c r="EN32" s="1" t="b">
        <f t="shared" si="57"/>
        <v>0</v>
      </c>
      <c r="EP32" s="1" t="str">
        <f t="shared" si="11"/>
        <v/>
      </c>
      <c r="ER32" s="94" t="s">
        <v>3546</v>
      </c>
      <c r="ES32" s="1" t="str">
        <f t="shared" si="58"/>
        <v>FALSE</v>
      </c>
      <c r="ET32" s="1" t="b">
        <f t="shared" si="59"/>
        <v>0</v>
      </c>
      <c r="EV32" s="1" t="str">
        <f t="shared" si="12"/>
        <v/>
      </c>
      <c r="EX32" s="94" t="s">
        <v>3546</v>
      </c>
      <c r="EY32" s="1" t="str">
        <f t="shared" si="60"/>
        <v>FALSE</v>
      </c>
      <c r="EZ32" s="1" t="b">
        <f t="shared" si="61"/>
        <v>0</v>
      </c>
      <c r="FB32" s="1" t="str">
        <f t="shared" si="13"/>
        <v/>
      </c>
      <c r="FD32" s="94" t="s">
        <v>3546</v>
      </c>
      <c r="FE32" s="1" t="str">
        <f t="shared" si="62"/>
        <v>FALSE</v>
      </c>
      <c r="FF32" s="1" t="b">
        <f t="shared" si="63"/>
        <v>0</v>
      </c>
      <c r="FH32" s="1" t="str">
        <f t="shared" si="14"/>
        <v/>
      </c>
      <c r="FJ32" s="94" t="s">
        <v>3546</v>
      </c>
      <c r="FK32" s="1" t="str">
        <f t="shared" si="64"/>
        <v>FALSE</v>
      </c>
      <c r="FL32" s="1" t="b">
        <f t="shared" si="65"/>
        <v>0</v>
      </c>
      <c r="FN32" s="1" t="str">
        <f t="shared" si="15"/>
        <v/>
      </c>
      <c r="FP32" s="94" t="s">
        <v>3546</v>
      </c>
      <c r="FQ32" s="1" t="str">
        <f t="shared" si="66"/>
        <v>FALSE</v>
      </c>
      <c r="FR32" s="1" t="b">
        <f t="shared" si="67"/>
        <v>0</v>
      </c>
      <c r="FU32" s="1" t="str">
        <f t="shared" si="16"/>
        <v/>
      </c>
      <c r="FW32" s="94" t="s">
        <v>3546</v>
      </c>
      <c r="FX32" s="1" t="str">
        <f t="shared" si="68"/>
        <v>FALSE</v>
      </c>
      <c r="FY32" s="1" t="b">
        <f t="shared" si="69"/>
        <v>0</v>
      </c>
      <c r="GA32" s="1" t="str">
        <f t="shared" si="17"/>
        <v/>
      </c>
      <c r="GC32" s="94" t="s">
        <v>3546</v>
      </c>
      <c r="GD32" s="1" t="str">
        <f t="shared" si="70"/>
        <v>FALSE</v>
      </c>
      <c r="GE32" s="1" t="b">
        <f t="shared" si="71"/>
        <v>0</v>
      </c>
      <c r="GG32" s="1" t="str">
        <f t="shared" si="18"/>
        <v/>
      </c>
      <c r="GI32" s="94" t="s">
        <v>3546</v>
      </c>
      <c r="GJ32" s="1" t="str">
        <f t="shared" si="72"/>
        <v>FALSE</v>
      </c>
      <c r="GK32" s="1" t="b">
        <f t="shared" si="73"/>
        <v>0</v>
      </c>
      <c r="GM32" s="1" t="str">
        <f t="shared" si="19"/>
        <v/>
      </c>
      <c r="GO32" s="94" t="s">
        <v>3546</v>
      </c>
      <c r="GP32" s="1" t="str">
        <f t="shared" si="74"/>
        <v>FALSE</v>
      </c>
      <c r="GQ32" s="1" t="b">
        <f t="shared" si="75"/>
        <v>0</v>
      </c>
      <c r="GS32" s="98" t="s">
        <v>2688</v>
      </c>
      <c r="GT32" s="98" t="s">
        <v>2688</v>
      </c>
      <c r="GU32" s="98" t="s">
        <v>2143</v>
      </c>
      <c r="GV32" s="98" t="s">
        <v>2143</v>
      </c>
      <c r="GW32" s="98" t="s">
        <v>2603</v>
      </c>
      <c r="GX32" s="98" t="s">
        <v>2603</v>
      </c>
      <c r="HC32" s="1" t="str">
        <f t="shared" si="20"/>
        <v/>
      </c>
      <c r="HF32" s="94" t="s">
        <v>3546</v>
      </c>
      <c r="HG32" s="1" t="str">
        <f t="shared" si="76"/>
        <v>FALSE</v>
      </c>
      <c r="HH32" s="1" t="b">
        <f t="shared" si="77"/>
        <v>0</v>
      </c>
      <c r="HK32" s="1" t="str">
        <f t="shared" si="21"/>
        <v/>
      </c>
      <c r="HM32" s="94" t="s">
        <v>3546</v>
      </c>
      <c r="HN32" s="1" t="str">
        <f t="shared" si="78"/>
        <v>FALSE</v>
      </c>
      <c r="HO32" s="1" t="b">
        <f t="shared" si="79"/>
        <v>0</v>
      </c>
      <c r="HQ32" s="1" t="str">
        <f t="shared" si="22"/>
        <v/>
      </c>
      <c r="HS32" s="94" t="s">
        <v>3546</v>
      </c>
      <c r="HT32" s="1" t="str">
        <f t="shared" si="80"/>
        <v>FALSE</v>
      </c>
      <c r="HU32" s="1" t="b">
        <f t="shared" si="81"/>
        <v>0</v>
      </c>
      <c r="HW32" s="1" t="str">
        <f t="shared" si="23"/>
        <v/>
      </c>
      <c r="HY32" s="94" t="s">
        <v>3546</v>
      </c>
      <c r="HZ32" s="1" t="str">
        <f t="shared" si="82"/>
        <v>FALSE</v>
      </c>
      <c r="IA32" s="1" t="b">
        <f t="shared" si="83"/>
        <v>0</v>
      </c>
      <c r="IC32" s="1" t="str">
        <f t="shared" si="24"/>
        <v/>
      </c>
      <c r="IE32" s="94" t="s">
        <v>3546</v>
      </c>
      <c r="IF32" s="1" t="str">
        <f t="shared" si="84"/>
        <v>FALSE</v>
      </c>
      <c r="IG32" s="1" t="b">
        <f t="shared" si="85"/>
        <v>0</v>
      </c>
      <c r="II32" s="1" t="str">
        <f t="shared" si="25"/>
        <v/>
      </c>
      <c r="IK32" s="94" t="s">
        <v>3546</v>
      </c>
      <c r="IL32" s="1" t="str">
        <f t="shared" si="86"/>
        <v>FALSE</v>
      </c>
      <c r="IM32" s="1" t="b">
        <f t="shared" si="87"/>
        <v>0</v>
      </c>
      <c r="IO32" s="1" t="str">
        <f t="shared" si="26"/>
        <v/>
      </c>
      <c r="IQ32" s="94" t="s">
        <v>3546</v>
      </c>
      <c r="IR32" s="1" t="str">
        <f t="shared" si="88"/>
        <v>FALSE</v>
      </c>
      <c r="IS32" s="1" t="b">
        <f t="shared" si="89"/>
        <v>0</v>
      </c>
      <c r="IU32" s="1" t="str">
        <f t="shared" si="27"/>
        <v/>
      </c>
      <c r="IW32" s="94" t="s">
        <v>3546</v>
      </c>
      <c r="IX32" s="1" t="str">
        <f t="shared" si="90"/>
        <v>FALSE</v>
      </c>
      <c r="IY32" s="1" t="b">
        <f t="shared" si="91"/>
        <v>0</v>
      </c>
      <c r="JA32" s="1" t="str">
        <f t="shared" si="28"/>
        <v/>
      </c>
      <c r="JD32" s="94" t="s">
        <v>3546</v>
      </c>
      <c r="JE32" s="1" t="str">
        <f t="shared" si="92"/>
        <v>FALSE</v>
      </c>
      <c r="JF32" s="1" t="b">
        <f t="shared" si="93"/>
        <v>0</v>
      </c>
      <c r="JI32" s="1" t="str">
        <f t="shared" si="29"/>
        <v/>
      </c>
      <c r="JK32" s="94" t="s">
        <v>3546</v>
      </c>
      <c r="JL32" s="1" t="str">
        <f t="shared" si="94"/>
        <v>FALSE</v>
      </c>
      <c r="JM32" s="1" t="b">
        <f t="shared" si="95"/>
        <v>0</v>
      </c>
      <c r="JO32" s="1" t="str">
        <f t="shared" si="30"/>
        <v/>
      </c>
      <c r="JQ32" s="94" t="s">
        <v>3546</v>
      </c>
      <c r="JR32" s="1" t="str">
        <f t="shared" si="96"/>
        <v>FALSE</v>
      </c>
      <c r="JS32" s="1" t="b">
        <f t="shared" si="97"/>
        <v>0</v>
      </c>
      <c r="JU32" s="1" t="str">
        <f t="shared" si="31"/>
        <v/>
      </c>
      <c r="JW32" s="94" t="s">
        <v>3546</v>
      </c>
      <c r="JX32" s="1" t="str">
        <f t="shared" si="98"/>
        <v>FALSE</v>
      </c>
      <c r="JY32" s="1" t="b">
        <f t="shared" si="99"/>
        <v>0</v>
      </c>
      <c r="KA32" s="1" t="str">
        <f t="shared" si="32"/>
        <v/>
      </c>
      <c r="KC32" s="94" t="s">
        <v>3546</v>
      </c>
      <c r="KD32" s="1" t="str">
        <f t="shared" si="100"/>
        <v>FALSE</v>
      </c>
      <c r="KE32" s="1" t="b">
        <f t="shared" si="101"/>
        <v>0</v>
      </c>
      <c r="KG32" s="1" t="str">
        <f t="shared" si="33"/>
        <v/>
      </c>
      <c r="KI32" s="94" t="s">
        <v>3546</v>
      </c>
      <c r="KJ32" s="1" t="str">
        <f t="shared" si="102"/>
        <v>FALSE</v>
      </c>
      <c r="KK32" s="1" t="b">
        <f t="shared" si="103"/>
        <v>0</v>
      </c>
      <c r="KM32" s="1" t="str">
        <f t="shared" si="34"/>
        <v/>
      </c>
      <c r="KO32" s="94" t="s">
        <v>3546</v>
      </c>
      <c r="KP32" s="1" t="str">
        <f t="shared" si="104"/>
        <v>FALSE</v>
      </c>
      <c r="KQ32" s="1" t="b">
        <f t="shared" si="105"/>
        <v>0</v>
      </c>
      <c r="KS32" s="1" t="str">
        <f t="shared" si="35"/>
        <v/>
      </c>
      <c r="KU32" s="94" t="s">
        <v>3546</v>
      </c>
      <c r="KV32" s="1" t="str">
        <f t="shared" si="106"/>
        <v>FALSE</v>
      </c>
      <c r="KW32" s="1" t="b">
        <f t="shared" si="107"/>
        <v>0</v>
      </c>
    </row>
    <row r="33" spans="1:309" ht="20.100000000000001" customHeight="1" x14ac:dyDescent="0.25">
      <c r="A33" s="233" t="s">
        <v>2100</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5"/>
      <c r="AX33" s="85" t="s">
        <v>2058</v>
      </c>
      <c r="AY33" s="86">
        <v>6510</v>
      </c>
      <c r="AZ33" s="70" t="s">
        <v>2679</v>
      </c>
      <c r="BA33" s="85" t="s">
        <v>2710</v>
      </c>
      <c r="BB33" s="85" t="s">
        <v>2103</v>
      </c>
      <c r="BC33" s="85" t="s">
        <v>2711</v>
      </c>
      <c r="BD33" s="97" t="s">
        <v>2133</v>
      </c>
      <c r="BE33" s="85" t="s">
        <v>2140</v>
      </c>
      <c r="BG33" s="97" t="s">
        <v>2735</v>
      </c>
      <c r="BJ33" s="86">
        <v>1005</v>
      </c>
      <c r="BK33" s="70" t="s">
        <v>2679</v>
      </c>
      <c r="BP33" s="86">
        <v>6510</v>
      </c>
      <c r="BQ33" s="70" t="s">
        <v>2679</v>
      </c>
      <c r="BW33" s="1" t="str">
        <f>CONCATENATE(BD33,BARNSLEY)</f>
        <v>BARNSLEYBETHEL</v>
      </c>
      <c r="BX33" s="1" t="str">
        <f t="shared" si="0"/>
        <v/>
      </c>
      <c r="CA33" s="94" t="s">
        <v>3547</v>
      </c>
      <c r="CB33" s="1" t="str">
        <f t="shared" si="36"/>
        <v>FALSE</v>
      </c>
      <c r="CC33" s="1" t="b">
        <f t="shared" si="37"/>
        <v>0</v>
      </c>
      <c r="CF33" s="1" t="str">
        <f t="shared" si="1"/>
        <v/>
      </c>
      <c r="CH33" s="94" t="s">
        <v>3547</v>
      </c>
      <c r="CI33" s="1" t="str">
        <f t="shared" si="38"/>
        <v>FALSE</v>
      </c>
      <c r="CJ33" s="1" t="b">
        <f t="shared" si="39"/>
        <v>0</v>
      </c>
      <c r="CL33" s="1" t="str">
        <f t="shared" si="2"/>
        <v/>
      </c>
      <c r="CN33" s="94" t="s">
        <v>3547</v>
      </c>
      <c r="CO33" s="1" t="str">
        <f t="shared" si="40"/>
        <v>FALSE</v>
      </c>
      <c r="CP33" s="1" t="b">
        <f t="shared" si="41"/>
        <v>0</v>
      </c>
      <c r="CR33" s="1" t="str">
        <f t="shared" si="3"/>
        <v/>
      </c>
      <c r="CT33" s="94" t="s">
        <v>3547</v>
      </c>
      <c r="CU33" s="1" t="str">
        <f t="shared" si="42"/>
        <v>FALSE</v>
      </c>
      <c r="CV33" s="1" t="b">
        <f t="shared" si="43"/>
        <v>0</v>
      </c>
      <c r="CX33" s="1" t="str">
        <f t="shared" si="4"/>
        <v/>
      </c>
      <c r="CZ33" s="94" t="s">
        <v>3547</v>
      </c>
      <c r="DA33" s="1" t="str">
        <f t="shared" si="44"/>
        <v>FALSE</v>
      </c>
      <c r="DB33" s="1" t="b">
        <f t="shared" si="45"/>
        <v>0</v>
      </c>
      <c r="DD33" s="1" t="str">
        <f t="shared" si="5"/>
        <v/>
      </c>
      <c r="DF33" s="94" t="s">
        <v>3547</v>
      </c>
      <c r="DG33" s="1" t="str">
        <f t="shared" si="46"/>
        <v>FALSE</v>
      </c>
      <c r="DH33" s="1" t="b">
        <f t="shared" si="47"/>
        <v>0</v>
      </c>
      <c r="DJ33" s="1" t="str">
        <f t="shared" si="6"/>
        <v/>
      </c>
      <c r="DL33" s="94" t="s">
        <v>3547</v>
      </c>
      <c r="DM33" s="1" t="str">
        <f t="shared" si="48"/>
        <v>FALSE</v>
      </c>
      <c r="DN33" s="1" t="b">
        <f t="shared" si="49"/>
        <v>0</v>
      </c>
      <c r="DP33" s="1" t="str">
        <f t="shared" si="7"/>
        <v/>
      </c>
      <c r="DR33" s="94" t="s">
        <v>3547</v>
      </c>
      <c r="DS33" s="1" t="str">
        <f t="shared" si="50"/>
        <v>FALSE</v>
      </c>
      <c r="DT33" s="1" t="b">
        <f t="shared" si="51"/>
        <v>0</v>
      </c>
      <c r="DV33" s="1" t="str">
        <f t="shared" si="8"/>
        <v/>
      </c>
      <c r="DY33" s="94" t="s">
        <v>3547</v>
      </c>
      <c r="DZ33" s="1" t="str">
        <f t="shared" si="52"/>
        <v>FALSE</v>
      </c>
      <c r="EA33" s="1" t="b">
        <f t="shared" si="53"/>
        <v>0</v>
      </c>
      <c r="ED33" s="1" t="str">
        <f t="shared" si="9"/>
        <v/>
      </c>
      <c r="EF33" s="94" t="s">
        <v>3547</v>
      </c>
      <c r="EG33" s="1" t="str">
        <f t="shared" si="54"/>
        <v>FALSE</v>
      </c>
      <c r="EH33" s="1" t="b">
        <f t="shared" si="55"/>
        <v>0</v>
      </c>
      <c r="EJ33" s="1" t="str">
        <f t="shared" si="10"/>
        <v/>
      </c>
      <c r="EL33" s="94" t="s">
        <v>3547</v>
      </c>
      <c r="EM33" s="1" t="str">
        <f t="shared" si="56"/>
        <v>FALSE</v>
      </c>
      <c r="EN33" s="1" t="b">
        <f t="shared" si="57"/>
        <v>0</v>
      </c>
      <c r="EP33" s="1" t="str">
        <f t="shared" si="11"/>
        <v/>
      </c>
      <c r="ER33" s="94" t="s">
        <v>3547</v>
      </c>
      <c r="ES33" s="1" t="str">
        <f t="shared" si="58"/>
        <v>FALSE</v>
      </c>
      <c r="ET33" s="1" t="b">
        <f t="shared" si="59"/>
        <v>0</v>
      </c>
      <c r="EV33" s="1" t="str">
        <f t="shared" si="12"/>
        <v/>
      </c>
      <c r="EX33" s="94" t="s">
        <v>3547</v>
      </c>
      <c r="EY33" s="1" t="str">
        <f t="shared" si="60"/>
        <v>FALSE</v>
      </c>
      <c r="EZ33" s="1" t="b">
        <f t="shared" si="61"/>
        <v>0</v>
      </c>
      <c r="FB33" s="1" t="str">
        <f t="shared" si="13"/>
        <v/>
      </c>
      <c r="FD33" s="94" t="s">
        <v>3547</v>
      </c>
      <c r="FE33" s="1" t="str">
        <f t="shared" si="62"/>
        <v>FALSE</v>
      </c>
      <c r="FF33" s="1" t="b">
        <f t="shared" si="63"/>
        <v>0</v>
      </c>
      <c r="FH33" s="1" t="str">
        <f t="shared" si="14"/>
        <v/>
      </c>
      <c r="FJ33" s="94" t="s">
        <v>3547</v>
      </c>
      <c r="FK33" s="1" t="str">
        <f t="shared" si="64"/>
        <v>FALSE</v>
      </c>
      <c r="FL33" s="1" t="b">
        <f t="shared" si="65"/>
        <v>0</v>
      </c>
      <c r="FN33" s="1" t="str">
        <f t="shared" si="15"/>
        <v/>
      </c>
      <c r="FP33" s="94" t="s">
        <v>3547</v>
      </c>
      <c r="FQ33" s="1" t="str">
        <f t="shared" si="66"/>
        <v>FALSE</v>
      </c>
      <c r="FR33" s="1" t="b">
        <f t="shared" si="67"/>
        <v>0</v>
      </c>
      <c r="FU33" s="1" t="str">
        <f t="shared" si="16"/>
        <v/>
      </c>
      <c r="FW33" s="94" t="s">
        <v>3547</v>
      </c>
      <c r="FX33" s="1" t="str">
        <f t="shared" si="68"/>
        <v>FALSE</v>
      </c>
      <c r="FY33" s="1" t="b">
        <f t="shared" si="69"/>
        <v>0</v>
      </c>
      <c r="GA33" s="1" t="str">
        <f t="shared" si="17"/>
        <v/>
      </c>
      <c r="GC33" s="94" t="s">
        <v>3547</v>
      </c>
      <c r="GD33" s="1" t="str">
        <f t="shared" si="70"/>
        <v>FALSE</v>
      </c>
      <c r="GE33" s="1" t="b">
        <f t="shared" si="71"/>
        <v>0</v>
      </c>
      <c r="GG33" s="1" t="str">
        <f t="shared" si="18"/>
        <v/>
      </c>
      <c r="GI33" s="94" t="s">
        <v>3547</v>
      </c>
      <c r="GJ33" s="1" t="str">
        <f t="shared" si="72"/>
        <v>FALSE</v>
      </c>
      <c r="GK33" s="1" t="b">
        <f t="shared" si="73"/>
        <v>0</v>
      </c>
      <c r="GM33" s="1" t="str">
        <f t="shared" si="19"/>
        <v/>
      </c>
      <c r="GO33" s="94" t="s">
        <v>3547</v>
      </c>
      <c r="GP33" s="1" t="str">
        <f t="shared" si="74"/>
        <v>FALSE</v>
      </c>
      <c r="GQ33" s="1" t="b">
        <f t="shared" si="75"/>
        <v>0</v>
      </c>
      <c r="GS33" s="98" t="s">
        <v>2840</v>
      </c>
      <c r="GT33" s="98" t="s">
        <v>2840</v>
      </c>
      <c r="GU33" s="98" t="s">
        <v>2144</v>
      </c>
      <c r="GV33" s="98" t="s">
        <v>2144</v>
      </c>
      <c r="GW33" s="98" t="s">
        <v>2551</v>
      </c>
      <c r="GX33" s="98" t="s">
        <v>2551</v>
      </c>
      <c r="HC33" s="1" t="str">
        <f t="shared" si="20"/>
        <v/>
      </c>
      <c r="HF33" s="94" t="s">
        <v>3547</v>
      </c>
      <c r="HG33" s="1" t="str">
        <f t="shared" si="76"/>
        <v>FALSE</v>
      </c>
      <c r="HH33" s="1" t="b">
        <f t="shared" si="77"/>
        <v>0</v>
      </c>
      <c r="HK33" s="1" t="str">
        <f t="shared" si="21"/>
        <v/>
      </c>
      <c r="HM33" s="94" t="s">
        <v>3547</v>
      </c>
      <c r="HN33" s="1" t="str">
        <f t="shared" si="78"/>
        <v>FALSE</v>
      </c>
      <c r="HO33" s="1" t="b">
        <f t="shared" si="79"/>
        <v>0</v>
      </c>
      <c r="HQ33" s="1" t="str">
        <f t="shared" si="22"/>
        <v/>
      </c>
      <c r="HS33" s="94" t="s">
        <v>3547</v>
      </c>
      <c r="HT33" s="1" t="str">
        <f t="shared" si="80"/>
        <v>FALSE</v>
      </c>
      <c r="HU33" s="1" t="b">
        <f t="shared" si="81"/>
        <v>0</v>
      </c>
      <c r="HW33" s="1" t="str">
        <f t="shared" si="23"/>
        <v/>
      </c>
      <c r="HY33" s="94" t="s">
        <v>3547</v>
      </c>
      <c r="HZ33" s="1" t="str">
        <f t="shared" si="82"/>
        <v>FALSE</v>
      </c>
      <c r="IA33" s="1" t="b">
        <f t="shared" si="83"/>
        <v>0</v>
      </c>
      <c r="IC33" s="1" t="str">
        <f t="shared" si="24"/>
        <v/>
      </c>
      <c r="IE33" s="94" t="s">
        <v>3547</v>
      </c>
      <c r="IF33" s="1" t="str">
        <f t="shared" si="84"/>
        <v>FALSE</v>
      </c>
      <c r="IG33" s="1" t="b">
        <f t="shared" si="85"/>
        <v>0</v>
      </c>
      <c r="II33" s="1" t="str">
        <f t="shared" si="25"/>
        <v/>
      </c>
      <c r="IK33" s="94" t="s">
        <v>3547</v>
      </c>
      <c r="IL33" s="1" t="str">
        <f t="shared" si="86"/>
        <v>FALSE</v>
      </c>
      <c r="IM33" s="1" t="b">
        <f t="shared" si="87"/>
        <v>0</v>
      </c>
      <c r="IO33" s="1" t="str">
        <f t="shared" si="26"/>
        <v/>
      </c>
      <c r="IQ33" s="94" t="s">
        <v>3547</v>
      </c>
      <c r="IR33" s="1" t="str">
        <f t="shared" si="88"/>
        <v>FALSE</v>
      </c>
      <c r="IS33" s="1" t="b">
        <f t="shared" si="89"/>
        <v>0</v>
      </c>
      <c r="IU33" s="1" t="str">
        <f t="shared" si="27"/>
        <v/>
      </c>
      <c r="IW33" s="94" t="s">
        <v>3547</v>
      </c>
      <c r="IX33" s="1" t="str">
        <f t="shared" si="90"/>
        <v>FALSE</v>
      </c>
      <c r="IY33" s="1" t="b">
        <f t="shared" si="91"/>
        <v>0</v>
      </c>
      <c r="JA33" s="1" t="str">
        <f t="shared" si="28"/>
        <v/>
      </c>
      <c r="JD33" s="94" t="s">
        <v>3547</v>
      </c>
      <c r="JE33" s="1" t="str">
        <f t="shared" si="92"/>
        <v>FALSE</v>
      </c>
      <c r="JF33" s="1" t="b">
        <f t="shared" si="93"/>
        <v>0</v>
      </c>
      <c r="JI33" s="1" t="str">
        <f t="shared" si="29"/>
        <v/>
      </c>
      <c r="JK33" s="94" t="s">
        <v>3547</v>
      </c>
      <c r="JL33" s="1" t="str">
        <f t="shared" si="94"/>
        <v>FALSE</v>
      </c>
      <c r="JM33" s="1" t="b">
        <f t="shared" si="95"/>
        <v>0</v>
      </c>
      <c r="JO33" s="1" t="str">
        <f t="shared" si="30"/>
        <v/>
      </c>
      <c r="JQ33" s="94" t="s">
        <v>3547</v>
      </c>
      <c r="JR33" s="1" t="str">
        <f t="shared" si="96"/>
        <v>FALSE</v>
      </c>
      <c r="JS33" s="1" t="b">
        <f t="shared" si="97"/>
        <v>0</v>
      </c>
      <c r="JU33" s="1" t="str">
        <f t="shared" si="31"/>
        <v/>
      </c>
      <c r="JW33" s="94" t="s">
        <v>3547</v>
      </c>
      <c r="JX33" s="1" t="str">
        <f t="shared" si="98"/>
        <v>FALSE</v>
      </c>
      <c r="JY33" s="1" t="b">
        <f t="shared" si="99"/>
        <v>0</v>
      </c>
      <c r="KA33" s="1" t="str">
        <f t="shared" si="32"/>
        <v/>
      </c>
      <c r="KC33" s="94" t="s">
        <v>3547</v>
      </c>
      <c r="KD33" s="1" t="str">
        <f t="shared" si="100"/>
        <v>FALSE</v>
      </c>
      <c r="KE33" s="1" t="b">
        <f t="shared" si="101"/>
        <v>0</v>
      </c>
      <c r="KG33" s="1" t="str">
        <f t="shared" si="33"/>
        <v/>
      </c>
      <c r="KI33" s="94" t="s">
        <v>3547</v>
      </c>
      <c r="KJ33" s="1" t="str">
        <f t="shared" si="102"/>
        <v>FALSE</v>
      </c>
      <c r="KK33" s="1" t="b">
        <f t="shared" si="103"/>
        <v>0</v>
      </c>
      <c r="KM33" s="1" t="str">
        <f t="shared" si="34"/>
        <v/>
      </c>
      <c r="KO33" s="94" t="s">
        <v>3547</v>
      </c>
      <c r="KP33" s="1" t="str">
        <f t="shared" si="104"/>
        <v>FALSE</v>
      </c>
      <c r="KQ33" s="1" t="b">
        <f t="shared" si="105"/>
        <v>0</v>
      </c>
      <c r="KS33" s="1" t="str">
        <f t="shared" si="35"/>
        <v/>
      </c>
      <c r="KU33" s="94" t="s">
        <v>3547</v>
      </c>
      <c r="KV33" s="1" t="str">
        <f t="shared" si="106"/>
        <v>FALSE</v>
      </c>
      <c r="KW33" s="1" t="b">
        <f t="shared" si="107"/>
        <v>0</v>
      </c>
    </row>
    <row r="34" spans="1:309" ht="18" customHeight="1" x14ac:dyDescent="0.25">
      <c r="A34" s="13"/>
      <c r="B34" s="4"/>
      <c r="C34" s="4"/>
      <c r="D34" s="4"/>
      <c r="E34" s="4"/>
      <c r="F34" s="4"/>
      <c r="G34" s="4"/>
      <c r="H34" s="4"/>
      <c r="I34" s="4"/>
      <c r="J34" s="4"/>
      <c r="K34" s="4"/>
      <c r="L34" s="230" t="s">
        <v>2024</v>
      </c>
      <c r="M34" s="231"/>
      <c r="N34" s="231"/>
      <c r="O34" s="231"/>
      <c r="P34" s="231"/>
      <c r="Q34" s="231"/>
      <c r="R34" s="231"/>
      <c r="S34" s="231"/>
      <c r="T34" s="230" t="s">
        <v>2024</v>
      </c>
      <c r="U34" s="231"/>
      <c r="V34" s="231"/>
      <c r="W34" s="231"/>
      <c r="X34" s="231"/>
      <c r="Y34" s="231"/>
      <c r="Z34" s="231"/>
      <c r="AA34" s="231"/>
      <c r="AB34" s="230" t="s">
        <v>2024</v>
      </c>
      <c r="AC34" s="231"/>
      <c r="AD34" s="231"/>
      <c r="AE34" s="231"/>
      <c r="AF34" s="231"/>
      <c r="AG34" s="231"/>
      <c r="AH34" s="231"/>
      <c r="AI34" s="231"/>
      <c r="AJ34" s="230" t="s">
        <v>2024</v>
      </c>
      <c r="AK34" s="231"/>
      <c r="AL34" s="231"/>
      <c r="AM34" s="231"/>
      <c r="AN34" s="231"/>
      <c r="AO34" s="231"/>
      <c r="AP34" s="231"/>
      <c r="AQ34" s="232"/>
      <c r="AX34" s="85" t="s">
        <v>2058</v>
      </c>
      <c r="AY34" s="86">
        <v>6957</v>
      </c>
      <c r="AZ34" s="85" t="s">
        <v>2679</v>
      </c>
      <c r="BA34" s="85" t="s">
        <v>2751</v>
      </c>
      <c r="BB34" s="85" t="s">
        <v>2103</v>
      </c>
      <c r="BC34" s="85" t="s">
        <v>2752</v>
      </c>
      <c r="BD34" s="97" t="s">
        <v>2147</v>
      </c>
      <c r="BE34" s="85" t="s">
        <v>2513</v>
      </c>
      <c r="BG34" s="97" t="s">
        <v>2688</v>
      </c>
      <c r="BJ34" s="86">
        <v>1010</v>
      </c>
      <c r="BK34" s="89" t="s">
        <v>2679</v>
      </c>
      <c r="BP34" s="86">
        <v>6957</v>
      </c>
      <c r="BQ34" s="89" t="s">
        <v>2679</v>
      </c>
      <c r="BW34" s="1" t="str">
        <f>CONCATENATE(BD34,BONHARBOR)</f>
        <v>BON HARBORMISSISSIPPIAN</v>
      </c>
      <c r="BX34" s="1" t="str">
        <f t="shared" si="0"/>
        <v/>
      </c>
      <c r="CA34" s="94" t="s">
        <v>3548</v>
      </c>
      <c r="CB34" s="1" t="str">
        <f t="shared" si="36"/>
        <v>FALSE</v>
      </c>
      <c r="CC34" s="1" t="b">
        <f t="shared" si="37"/>
        <v>0</v>
      </c>
      <c r="CF34" s="1" t="str">
        <f t="shared" si="1"/>
        <v/>
      </c>
      <c r="CH34" s="94" t="s">
        <v>3548</v>
      </c>
      <c r="CI34" s="1" t="str">
        <f t="shared" si="38"/>
        <v>FALSE</v>
      </c>
      <c r="CJ34" s="1" t="b">
        <f t="shared" si="39"/>
        <v>0</v>
      </c>
      <c r="CL34" s="1" t="str">
        <f t="shared" si="2"/>
        <v/>
      </c>
      <c r="CN34" s="94" t="s">
        <v>3548</v>
      </c>
      <c r="CO34" s="1" t="str">
        <f t="shared" si="40"/>
        <v>FALSE</v>
      </c>
      <c r="CP34" s="1" t="b">
        <f t="shared" si="41"/>
        <v>0</v>
      </c>
      <c r="CR34" s="1" t="str">
        <f t="shared" si="3"/>
        <v/>
      </c>
      <c r="CT34" s="94" t="s">
        <v>3548</v>
      </c>
      <c r="CU34" s="1" t="str">
        <f t="shared" si="42"/>
        <v>FALSE</v>
      </c>
      <c r="CV34" s="1" t="b">
        <f t="shared" si="43"/>
        <v>0</v>
      </c>
      <c r="CX34" s="1" t="str">
        <f t="shared" si="4"/>
        <v/>
      </c>
      <c r="CZ34" s="94" t="s">
        <v>3548</v>
      </c>
      <c r="DA34" s="1" t="str">
        <f t="shared" si="44"/>
        <v>FALSE</v>
      </c>
      <c r="DB34" s="1" t="b">
        <f t="shared" si="45"/>
        <v>0</v>
      </c>
      <c r="DD34" s="1" t="str">
        <f t="shared" si="5"/>
        <v/>
      </c>
      <c r="DF34" s="94" t="s">
        <v>3548</v>
      </c>
      <c r="DG34" s="1" t="str">
        <f t="shared" si="46"/>
        <v>FALSE</v>
      </c>
      <c r="DH34" s="1" t="b">
        <f t="shared" si="47"/>
        <v>0</v>
      </c>
      <c r="DJ34" s="1" t="str">
        <f t="shared" si="6"/>
        <v/>
      </c>
      <c r="DL34" s="94" t="s">
        <v>3548</v>
      </c>
      <c r="DM34" s="1" t="str">
        <f t="shared" si="48"/>
        <v>FALSE</v>
      </c>
      <c r="DN34" s="1" t="b">
        <f t="shared" si="49"/>
        <v>0</v>
      </c>
      <c r="DP34" s="1" t="str">
        <f t="shared" si="7"/>
        <v/>
      </c>
      <c r="DR34" s="94" t="s">
        <v>3548</v>
      </c>
      <c r="DS34" s="1" t="str">
        <f t="shared" si="50"/>
        <v>FALSE</v>
      </c>
      <c r="DT34" s="1" t="b">
        <f t="shared" si="51"/>
        <v>0</v>
      </c>
      <c r="DV34" s="1" t="str">
        <f t="shared" si="8"/>
        <v/>
      </c>
      <c r="DY34" s="94" t="s">
        <v>3548</v>
      </c>
      <c r="DZ34" s="1" t="str">
        <f t="shared" si="52"/>
        <v>FALSE</v>
      </c>
      <c r="EA34" s="1" t="b">
        <f t="shared" si="53"/>
        <v>0</v>
      </c>
      <c r="ED34" s="1" t="str">
        <f t="shared" si="9"/>
        <v/>
      </c>
      <c r="EF34" s="94" t="s">
        <v>3548</v>
      </c>
      <c r="EG34" s="1" t="str">
        <f t="shared" si="54"/>
        <v>FALSE</v>
      </c>
      <c r="EH34" s="1" t="b">
        <f t="shared" si="55"/>
        <v>0</v>
      </c>
      <c r="EJ34" s="1" t="str">
        <f t="shared" si="10"/>
        <v/>
      </c>
      <c r="EL34" s="94" t="s">
        <v>3548</v>
      </c>
      <c r="EM34" s="1" t="str">
        <f t="shared" si="56"/>
        <v>FALSE</v>
      </c>
      <c r="EN34" s="1" t="b">
        <f t="shared" si="57"/>
        <v>0</v>
      </c>
      <c r="EP34" s="1" t="str">
        <f t="shared" si="11"/>
        <v/>
      </c>
      <c r="ER34" s="94" t="s">
        <v>3548</v>
      </c>
      <c r="ES34" s="1" t="str">
        <f t="shared" si="58"/>
        <v>FALSE</v>
      </c>
      <c r="ET34" s="1" t="b">
        <f t="shared" si="59"/>
        <v>0</v>
      </c>
      <c r="EV34" s="1" t="str">
        <f t="shared" si="12"/>
        <v/>
      </c>
      <c r="EX34" s="94" t="s">
        <v>3548</v>
      </c>
      <c r="EY34" s="1" t="str">
        <f t="shared" si="60"/>
        <v>FALSE</v>
      </c>
      <c r="EZ34" s="1" t="b">
        <f t="shared" si="61"/>
        <v>0</v>
      </c>
      <c r="FB34" s="1" t="str">
        <f t="shared" si="13"/>
        <v/>
      </c>
      <c r="FD34" s="94" t="s">
        <v>3548</v>
      </c>
      <c r="FE34" s="1" t="str">
        <f t="shared" si="62"/>
        <v>FALSE</v>
      </c>
      <c r="FF34" s="1" t="b">
        <f t="shared" si="63"/>
        <v>0</v>
      </c>
      <c r="FH34" s="1" t="str">
        <f t="shared" si="14"/>
        <v/>
      </c>
      <c r="FJ34" s="94" t="s">
        <v>3548</v>
      </c>
      <c r="FK34" s="1" t="str">
        <f t="shared" si="64"/>
        <v>FALSE</v>
      </c>
      <c r="FL34" s="1" t="b">
        <f t="shared" si="65"/>
        <v>0</v>
      </c>
      <c r="FN34" s="1" t="str">
        <f t="shared" si="15"/>
        <v/>
      </c>
      <c r="FP34" s="94" t="s">
        <v>3548</v>
      </c>
      <c r="FQ34" s="1" t="str">
        <f t="shared" si="66"/>
        <v>FALSE</v>
      </c>
      <c r="FR34" s="1" t="b">
        <f t="shared" si="67"/>
        <v>0</v>
      </c>
      <c r="FU34" s="1" t="str">
        <f t="shared" si="16"/>
        <v/>
      </c>
      <c r="FW34" s="94" t="s">
        <v>3548</v>
      </c>
      <c r="FX34" s="1" t="str">
        <f t="shared" si="68"/>
        <v>FALSE</v>
      </c>
      <c r="FY34" s="1" t="b">
        <f t="shared" si="69"/>
        <v>0</v>
      </c>
      <c r="GA34" s="1" t="str">
        <f t="shared" si="17"/>
        <v/>
      </c>
      <c r="GC34" s="94" t="s">
        <v>3548</v>
      </c>
      <c r="GD34" s="1" t="str">
        <f t="shared" si="70"/>
        <v>FALSE</v>
      </c>
      <c r="GE34" s="1" t="b">
        <f t="shared" si="71"/>
        <v>0</v>
      </c>
      <c r="GG34" s="1" t="str">
        <f t="shared" si="18"/>
        <v/>
      </c>
      <c r="GI34" s="94" t="s">
        <v>3548</v>
      </c>
      <c r="GJ34" s="1" t="str">
        <f t="shared" si="72"/>
        <v>FALSE</v>
      </c>
      <c r="GK34" s="1" t="b">
        <f t="shared" si="73"/>
        <v>0</v>
      </c>
      <c r="GM34" s="1" t="str">
        <f t="shared" si="19"/>
        <v/>
      </c>
      <c r="GO34" s="94" t="s">
        <v>3548</v>
      </c>
      <c r="GP34" s="1" t="str">
        <f t="shared" si="74"/>
        <v>FALSE</v>
      </c>
      <c r="GQ34" s="1" t="b">
        <f t="shared" si="75"/>
        <v>0</v>
      </c>
      <c r="GS34" s="98" t="s">
        <v>2788</v>
      </c>
      <c r="GT34" s="98" t="s">
        <v>2788</v>
      </c>
      <c r="GU34" s="98" t="s">
        <v>2145</v>
      </c>
      <c r="GV34" s="98" t="s">
        <v>2145</v>
      </c>
      <c r="GW34" s="100" t="s">
        <v>2155</v>
      </c>
      <c r="GX34" s="101" t="s">
        <v>3408</v>
      </c>
      <c r="HC34" s="1" t="str">
        <f t="shared" si="20"/>
        <v/>
      </c>
      <c r="HF34" s="94" t="s">
        <v>3548</v>
      </c>
      <c r="HG34" s="1" t="str">
        <f t="shared" si="76"/>
        <v>FALSE</v>
      </c>
      <c r="HH34" s="1" t="b">
        <f t="shared" si="77"/>
        <v>0</v>
      </c>
      <c r="HK34" s="1" t="str">
        <f t="shared" si="21"/>
        <v/>
      </c>
      <c r="HM34" s="94" t="s">
        <v>3548</v>
      </c>
      <c r="HN34" s="1" t="str">
        <f t="shared" si="78"/>
        <v>FALSE</v>
      </c>
      <c r="HO34" s="1" t="b">
        <f t="shared" si="79"/>
        <v>0</v>
      </c>
      <c r="HQ34" s="1" t="str">
        <f t="shared" si="22"/>
        <v/>
      </c>
      <c r="HS34" s="94" t="s">
        <v>3548</v>
      </c>
      <c r="HT34" s="1" t="str">
        <f t="shared" si="80"/>
        <v>FALSE</v>
      </c>
      <c r="HU34" s="1" t="b">
        <f t="shared" si="81"/>
        <v>0</v>
      </c>
      <c r="HW34" s="1" t="str">
        <f t="shared" si="23"/>
        <v/>
      </c>
      <c r="HY34" s="94" t="s">
        <v>3548</v>
      </c>
      <c r="HZ34" s="1" t="str">
        <f t="shared" si="82"/>
        <v>FALSE</v>
      </c>
      <c r="IA34" s="1" t="b">
        <f t="shared" si="83"/>
        <v>0</v>
      </c>
      <c r="IC34" s="1" t="str">
        <f t="shared" si="24"/>
        <v/>
      </c>
      <c r="IE34" s="94" t="s">
        <v>3548</v>
      </c>
      <c r="IF34" s="1" t="str">
        <f t="shared" si="84"/>
        <v>FALSE</v>
      </c>
      <c r="IG34" s="1" t="b">
        <f t="shared" si="85"/>
        <v>0</v>
      </c>
      <c r="II34" s="1" t="str">
        <f t="shared" si="25"/>
        <v/>
      </c>
      <c r="IK34" s="94" t="s">
        <v>3548</v>
      </c>
      <c r="IL34" s="1" t="str">
        <f t="shared" si="86"/>
        <v>FALSE</v>
      </c>
      <c r="IM34" s="1" t="b">
        <f t="shared" si="87"/>
        <v>0</v>
      </c>
      <c r="IO34" s="1" t="str">
        <f t="shared" si="26"/>
        <v/>
      </c>
      <c r="IQ34" s="94" t="s">
        <v>3548</v>
      </c>
      <c r="IR34" s="1" t="str">
        <f t="shared" si="88"/>
        <v>FALSE</v>
      </c>
      <c r="IS34" s="1" t="b">
        <f t="shared" si="89"/>
        <v>0</v>
      </c>
      <c r="IU34" s="1" t="str">
        <f t="shared" si="27"/>
        <v/>
      </c>
      <c r="IW34" s="94" t="s">
        <v>3548</v>
      </c>
      <c r="IX34" s="1" t="str">
        <f t="shared" si="90"/>
        <v>FALSE</v>
      </c>
      <c r="IY34" s="1" t="b">
        <f t="shared" si="91"/>
        <v>0</v>
      </c>
      <c r="JA34" s="1" t="str">
        <f t="shared" si="28"/>
        <v/>
      </c>
      <c r="JD34" s="94" t="s">
        <v>3548</v>
      </c>
      <c r="JE34" s="1" t="str">
        <f t="shared" si="92"/>
        <v>FALSE</v>
      </c>
      <c r="JF34" s="1" t="b">
        <f t="shared" si="93"/>
        <v>0</v>
      </c>
      <c r="JI34" s="1" t="str">
        <f t="shared" si="29"/>
        <v/>
      </c>
      <c r="JK34" s="94" t="s">
        <v>3548</v>
      </c>
      <c r="JL34" s="1" t="str">
        <f t="shared" si="94"/>
        <v>FALSE</v>
      </c>
      <c r="JM34" s="1" t="b">
        <f t="shared" si="95"/>
        <v>0</v>
      </c>
      <c r="JO34" s="1" t="str">
        <f t="shared" si="30"/>
        <v/>
      </c>
      <c r="JQ34" s="94" t="s">
        <v>3548</v>
      </c>
      <c r="JR34" s="1" t="str">
        <f t="shared" si="96"/>
        <v>FALSE</v>
      </c>
      <c r="JS34" s="1" t="b">
        <f t="shared" si="97"/>
        <v>0</v>
      </c>
      <c r="JU34" s="1" t="str">
        <f t="shared" si="31"/>
        <v/>
      </c>
      <c r="JW34" s="94" t="s">
        <v>3548</v>
      </c>
      <c r="JX34" s="1" t="str">
        <f t="shared" si="98"/>
        <v>FALSE</v>
      </c>
      <c r="JY34" s="1" t="b">
        <f t="shared" si="99"/>
        <v>0</v>
      </c>
      <c r="KA34" s="1" t="str">
        <f t="shared" si="32"/>
        <v/>
      </c>
      <c r="KC34" s="94" t="s">
        <v>3548</v>
      </c>
      <c r="KD34" s="1" t="str">
        <f t="shared" si="100"/>
        <v>FALSE</v>
      </c>
      <c r="KE34" s="1" t="b">
        <f t="shared" si="101"/>
        <v>0</v>
      </c>
      <c r="KG34" s="1" t="str">
        <f t="shared" si="33"/>
        <v/>
      </c>
      <c r="KI34" s="94" t="s">
        <v>3548</v>
      </c>
      <c r="KJ34" s="1" t="str">
        <f t="shared" si="102"/>
        <v>FALSE</v>
      </c>
      <c r="KK34" s="1" t="b">
        <f t="shared" si="103"/>
        <v>0</v>
      </c>
      <c r="KM34" s="1" t="str">
        <f t="shared" si="34"/>
        <v/>
      </c>
      <c r="KO34" s="94" t="s">
        <v>3548</v>
      </c>
      <c r="KP34" s="1" t="str">
        <f t="shared" si="104"/>
        <v>FALSE</v>
      </c>
      <c r="KQ34" s="1" t="b">
        <f t="shared" si="105"/>
        <v>0</v>
      </c>
      <c r="KS34" s="1" t="str">
        <f t="shared" si="35"/>
        <v/>
      </c>
      <c r="KU34" s="94" t="s">
        <v>3548</v>
      </c>
      <c r="KV34" s="1" t="str">
        <f t="shared" si="106"/>
        <v>FALSE</v>
      </c>
      <c r="KW34" s="1" t="b">
        <f t="shared" si="107"/>
        <v>0</v>
      </c>
    </row>
    <row r="35" spans="1:309" ht="21" customHeight="1" x14ac:dyDescent="0.25">
      <c r="A35" s="14" t="s">
        <v>2022</v>
      </c>
      <c r="B35" s="15"/>
      <c r="C35" s="15"/>
      <c r="D35" s="15"/>
      <c r="E35" s="15"/>
      <c r="F35" s="15"/>
      <c r="G35" s="15"/>
      <c r="H35" s="15"/>
      <c r="I35" s="15"/>
      <c r="J35" s="15"/>
      <c r="K35" s="16"/>
      <c r="L35" s="166"/>
      <c r="M35" s="167"/>
      <c r="N35" s="167"/>
      <c r="O35" s="167"/>
      <c r="P35" s="167"/>
      <c r="Q35" s="167"/>
      <c r="R35" s="167"/>
      <c r="S35" s="167"/>
      <c r="T35" s="166"/>
      <c r="U35" s="168"/>
      <c r="V35" s="168"/>
      <c r="W35" s="168"/>
      <c r="X35" s="168"/>
      <c r="Y35" s="168"/>
      <c r="Z35" s="168"/>
      <c r="AA35" s="169"/>
      <c r="AB35" s="166"/>
      <c r="AC35" s="167"/>
      <c r="AD35" s="167"/>
      <c r="AE35" s="167"/>
      <c r="AF35" s="167"/>
      <c r="AG35" s="167"/>
      <c r="AH35" s="167"/>
      <c r="AI35" s="167"/>
      <c r="AJ35" s="166"/>
      <c r="AK35" s="168"/>
      <c r="AL35" s="168"/>
      <c r="AM35" s="168"/>
      <c r="AN35" s="168"/>
      <c r="AO35" s="168"/>
      <c r="AP35" s="168"/>
      <c r="AQ35" s="169"/>
      <c r="AW35" s="68" t="s">
        <v>2057</v>
      </c>
      <c r="AX35" s="85" t="s">
        <v>2058</v>
      </c>
      <c r="AY35" s="86">
        <v>6957</v>
      </c>
      <c r="AZ35" s="85" t="s">
        <v>2679</v>
      </c>
      <c r="BA35" s="85" t="s">
        <v>2844</v>
      </c>
      <c r="BB35" s="85" t="s">
        <v>2103</v>
      </c>
      <c r="BC35" s="85" t="s">
        <v>2845</v>
      </c>
      <c r="BD35" s="97" t="s">
        <v>2192</v>
      </c>
      <c r="BE35" s="70" t="s">
        <v>2513</v>
      </c>
      <c r="BG35" s="97" t="s">
        <v>2840</v>
      </c>
      <c r="BJ35" s="86">
        <v>1050</v>
      </c>
      <c r="BK35" s="89" t="s">
        <v>2679</v>
      </c>
      <c r="BP35" s="86">
        <v>6957</v>
      </c>
      <c r="BQ35" s="89" t="s">
        <v>2679</v>
      </c>
      <c r="BW35" s="1" t="str">
        <f>CONCATENATE(BD35,CROFTONEAST)</f>
        <v>CROFTON EASTMISSISSIPPIAN</v>
      </c>
      <c r="BX35" s="1" t="str">
        <f t="shared" si="0"/>
        <v/>
      </c>
      <c r="CA35" s="94" t="s">
        <v>3549</v>
      </c>
      <c r="CB35" s="1" t="str">
        <f t="shared" si="36"/>
        <v>FALSE</v>
      </c>
      <c r="CC35" s="1" t="b">
        <f t="shared" si="37"/>
        <v>0</v>
      </c>
      <c r="CF35" s="1" t="str">
        <f t="shared" si="1"/>
        <v/>
      </c>
      <c r="CH35" s="94" t="s">
        <v>3549</v>
      </c>
      <c r="CI35" s="1" t="str">
        <f t="shared" si="38"/>
        <v>FALSE</v>
      </c>
      <c r="CJ35" s="1" t="b">
        <f t="shared" si="39"/>
        <v>0</v>
      </c>
      <c r="CL35" s="1" t="str">
        <f t="shared" si="2"/>
        <v/>
      </c>
      <c r="CN35" s="94" t="s">
        <v>3549</v>
      </c>
      <c r="CO35" s="1" t="str">
        <f t="shared" si="40"/>
        <v>FALSE</v>
      </c>
      <c r="CP35" s="1" t="b">
        <f t="shared" si="41"/>
        <v>0</v>
      </c>
      <c r="CR35" s="1" t="str">
        <f t="shared" si="3"/>
        <v/>
      </c>
      <c r="CT35" s="94" t="s">
        <v>3549</v>
      </c>
      <c r="CU35" s="1" t="str">
        <f t="shared" si="42"/>
        <v>FALSE</v>
      </c>
      <c r="CV35" s="1" t="b">
        <f t="shared" si="43"/>
        <v>0</v>
      </c>
      <c r="CX35" s="1" t="str">
        <f t="shared" si="4"/>
        <v/>
      </c>
      <c r="CZ35" s="94" t="s">
        <v>3549</v>
      </c>
      <c r="DA35" s="1" t="str">
        <f t="shared" si="44"/>
        <v>FALSE</v>
      </c>
      <c r="DB35" s="1" t="b">
        <f t="shared" si="45"/>
        <v>0</v>
      </c>
      <c r="DD35" s="1" t="str">
        <f t="shared" si="5"/>
        <v/>
      </c>
      <c r="DF35" s="94" t="s">
        <v>3549</v>
      </c>
      <c r="DG35" s="1" t="str">
        <f t="shared" si="46"/>
        <v>FALSE</v>
      </c>
      <c r="DH35" s="1" t="b">
        <f t="shared" si="47"/>
        <v>0</v>
      </c>
      <c r="DJ35" s="1" t="str">
        <f t="shared" si="6"/>
        <v/>
      </c>
      <c r="DL35" s="94" t="s">
        <v>3549</v>
      </c>
      <c r="DM35" s="1" t="str">
        <f t="shared" si="48"/>
        <v>FALSE</v>
      </c>
      <c r="DN35" s="1" t="b">
        <f t="shared" si="49"/>
        <v>0</v>
      </c>
      <c r="DP35" s="1" t="str">
        <f t="shared" si="7"/>
        <v/>
      </c>
      <c r="DR35" s="94" t="s">
        <v>3549</v>
      </c>
      <c r="DS35" s="1" t="str">
        <f t="shared" si="50"/>
        <v>FALSE</v>
      </c>
      <c r="DT35" s="1" t="b">
        <f t="shared" si="51"/>
        <v>0</v>
      </c>
      <c r="DV35" s="1" t="str">
        <f t="shared" si="8"/>
        <v/>
      </c>
      <c r="DY35" s="94" t="s">
        <v>3549</v>
      </c>
      <c r="DZ35" s="1" t="str">
        <f t="shared" si="52"/>
        <v>FALSE</v>
      </c>
      <c r="EA35" s="1" t="b">
        <f t="shared" si="53"/>
        <v>0</v>
      </c>
      <c r="ED35" s="1" t="str">
        <f t="shared" si="9"/>
        <v/>
      </c>
      <c r="EF35" s="94" t="s">
        <v>3549</v>
      </c>
      <c r="EG35" s="1" t="str">
        <f t="shared" si="54"/>
        <v>FALSE</v>
      </c>
      <c r="EH35" s="1" t="b">
        <f t="shared" si="55"/>
        <v>0</v>
      </c>
      <c r="EJ35" s="1" t="str">
        <f t="shared" si="10"/>
        <v/>
      </c>
      <c r="EL35" s="94" t="s">
        <v>3549</v>
      </c>
      <c r="EM35" s="1" t="str">
        <f t="shared" si="56"/>
        <v>FALSE</v>
      </c>
      <c r="EN35" s="1" t="b">
        <f t="shared" si="57"/>
        <v>0</v>
      </c>
      <c r="EP35" s="1" t="str">
        <f t="shared" si="11"/>
        <v/>
      </c>
      <c r="ER35" s="94" t="s">
        <v>3549</v>
      </c>
      <c r="ES35" s="1" t="str">
        <f t="shared" si="58"/>
        <v>FALSE</v>
      </c>
      <c r="ET35" s="1" t="b">
        <f t="shared" si="59"/>
        <v>0</v>
      </c>
      <c r="EV35" s="1" t="str">
        <f t="shared" si="12"/>
        <v/>
      </c>
      <c r="EX35" s="94" t="s">
        <v>3549</v>
      </c>
      <c r="EY35" s="1" t="str">
        <f t="shared" si="60"/>
        <v>FALSE</v>
      </c>
      <c r="EZ35" s="1" t="b">
        <f t="shared" si="61"/>
        <v>0</v>
      </c>
      <c r="FB35" s="1" t="str">
        <f t="shared" si="13"/>
        <v/>
      </c>
      <c r="FD35" s="94" t="s">
        <v>3549</v>
      </c>
      <c r="FE35" s="1" t="str">
        <f t="shared" si="62"/>
        <v>FALSE</v>
      </c>
      <c r="FF35" s="1" t="b">
        <f t="shared" si="63"/>
        <v>0</v>
      </c>
      <c r="FH35" s="1" t="str">
        <f t="shared" si="14"/>
        <v/>
      </c>
      <c r="FJ35" s="94" t="s">
        <v>3549</v>
      </c>
      <c r="FK35" s="1" t="str">
        <f t="shared" si="64"/>
        <v>FALSE</v>
      </c>
      <c r="FL35" s="1" t="b">
        <f t="shared" si="65"/>
        <v>0</v>
      </c>
      <c r="FN35" s="1" t="str">
        <f t="shared" si="15"/>
        <v/>
      </c>
      <c r="FP35" s="94" t="s">
        <v>3549</v>
      </c>
      <c r="FQ35" s="1" t="str">
        <f t="shared" si="66"/>
        <v>FALSE</v>
      </c>
      <c r="FR35" s="1" t="b">
        <f t="shared" si="67"/>
        <v>0</v>
      </c>
      <c r="FU35" s="1" t="str">
        <f t="shared" si="16"/>
        <v/>
      </c>
      <c r="FW35" s="94" t="s">
        <v>3549</v>
      </c>
      <c r="FX35" s="1" t="str">
        <f t="shared" si="68"/>
        <v>FALSE</v>
      </c>
      <c r="FY35" s="1" t="b">
        <f t="shared" si="69"/>
        <v>0</v>
      </c>
      <c r="GA35" s="1" t="str">
        <f t="shared" si="17"/>
        <v/>
      </c>
      <c r="GC35" s="94" t="s">
        <v>3549</v>
      </c>
      <c r="GD35" s="1" t="str">
        <f t="shared" si="70"/>
        <v>FALSE</v>
      </c>
      <c r="GE35" s="1" t="b">
        <f t="shared" si="71"/>
        <v>0</v>
      </c>
      <c r="GG35" s="1" t="str">
        <f t="shared" si="18"/>
        <v/>
      </c>
      <c r="GI35" s="94" t="s">
        <v>3549</v>
      </c>
      <c r="GJ35" s="1" t="str">
        <f t="shared" si="72"/>
        <v>FALSE</v>
      </c>
      <c r="GK35" s="1" t="b">
        <f t="shared" si="73"/>
        <v>0</v>
      </c>
      <c r="GM35" s="1" t="str">
        <f t="shared" si="19"/>
        <v/>
      </c>
      <c r="GO35" s="94" t="s">
        <v>3549</v>
      </c>
      <c r="GP35" s="1" t="str">
        <f t="shared" si="74"/>
        <v>FALSE</v>
      </c>
      <c r="GQ35" s="1" t="b">
        <f t="shared" si="75"/>
        <v>0</v>
      </c>
      <c r="GS35" s="98" t="s">
        <v>2962</v>
      </c>
      <c r="GT35" s="98" t="s">
        <v>2962</v>
      </c>
      <c r="GU35" s="98" t="s">
        <v>2146</v>
      </c>
      <c r="GV35" s="98" t="s">
        <v>2146</v>
      </c>
      <c r="GW35" s="98" t="s">
        <v>2157</v>
      </c>
      <c r="GX35" s="98" t="s">
        <v>2157</v>
      </c>
      <c r="HC35" s="1" t="str">
        <f t="shared" si="20"/>
        <v/>
      </c>
      <c r="HF35" s="94" t="s">
        <v>3549</v>
      </c>
      <c r="HG35" s="1" t="str">
        <f t="shared" si="76"/>
        <v>FALSE</v>
      </c>
      <c r="HH35" s="1" t="b">
        <f t="shared" si="77"/>
        <v>0</v>
      </c>
      <c r="HK35" s="1" t="str">
        <f t="shared" si="21"/>
        <v/>
      </c>
      <c r="HM35" s="94" t="s">
        <v>3549</v>
      </c>
      <c r="HN35" s="1" t="str">
        <f t="shared" si="78"/>
        <v>FALSE</v>
      </c>
      <c r="HO35" s="1" t="b">
        <f t="shared" si="79"/>
        <v>0</v>
      </c>
      <c r="HQ35" s="1" t="str">
        <f t="shared" si="22"/>
        <v/>
      </c>
      <c r="HS35" s="94" t="s">
        <v>3549</v>
      </c>
      <c r="HT35" s="1" t="str">
        <f t="shared" si="80"/>
        <v>FALSE</v>
      </c>
      <c r="HU35" s="1" t="b">
        <f t="shared" si="81"/>
        <v>0</v>
      </c>
      <c r="HW35" s="1" t="str">
        <f t="shared" si="23"/>
        <v/>
      </c>
      <c r="HY35" s="94" t="s">
        <v>3549</v>
      </c>
      <c r="HZ35" s="1" t="str">
        <f t="shared" si="82"/>
        <v>FALSE</v>
      </c>
      <c r="IA35" s="1" t="b">
        <f t="shared" si="83"/>
        <v>0</v>
      </c>
      <c r="IC35" s="1" t="str">
        <f t="shared" si="24"/>
        <v/>
      </c>
      <c r="IE35" s="94" t="s">
        <v>3549</v>
      </c>
      <c r="IF35" s="1" t="str">
        <f t="shared" si="84"/>
        <v>FALSE</v>
      </c>
      <c r="IG35" s="1" t="b">
        <f t="shared" si="85"/>
        <v>0</v>
      </c>
      <c r="II35" s="1" t="str">
        <f t="shared" si="25"/>
        <v/>
      </c>
      <c r="IK35" s="94" t="s">
        <v>3549</v>
      </c>
      <c r="IL35" s="1" t="str">
        <f t="shared" si="86"/>
        <v>FALSE</v>
      </c>
      <c r="IM35" s="1" t="b">
        <f t="shared" si="87"/>
        <v>0</v>
      </c>
      <c r="IO35" s="1" t="str">
        <f t="shared" si="26"/>
        <v/>
      </c>
      <c r="IQ35" s="94" t="s">
        <v>3549</v>
      </c>
      <c r="IR35" s="1" t="str">
        <f t="shared" si="88"/>
        <v>FALSE</v>
      </c>
      <c r="IS35" s="1" t="b">
        <f t="shared" si="89"/>
        <v>0</v>
      </c>
      <c r="IU35" s="1" t="str">
        <f t="shared" si="27"/>
        <v/>
      </c>
      <c r="IW35" s="94" t="s">
        <v>3549</v>
      </c>
      <c r="IX35" s="1" t="str">
        <f t="shared" si="90"/>
        <v>FALSE</v>
      </c>
      <c r="IY35" s="1" t="b">
        <f t="shared" si="91"/>
        <v>0</v>
      </c>
      <c r="JA35" s="1" t="str">
        <f t="shared" si="28"/>
        <v/>
      </c>
      <c r="JD35" s="94" t="s">
        <v>3549</v>
      </c>
      <c r="JE35" s="1" t="str">
        <f t="shared" si="92"/>
        <v>FALSE</v>
      </c>
      <c r="JF35" s="1" t="b">
        <f t="shared" si="93"/>
        <v>0</v>
      </c>
      <c r="JI35" s="1" t="str">
        <f t="shared" si="29"/>
        <v/>
      </c>
      <c r="JK35" s="94" t="s">
        <v>3549</v>
      </c>
      <c r="JL35" s="1" t="str">
        <f t="shared" si="94"/>
        <v>FALSE</v>
      </c>
      <c r="JM35" s="1" t="b">
        <f t="shared" si="95"/>
        <v>0</v>
      </c>
      <c r="JO35" s="1" t="str">
        <f t="shared" si="30"/>
        <v/>
      </c>
      <c r="JQ35" s="94" t="s">
        <v>3549</v>
      </c>
      <c r="JR35" s="1" t="str">
        <f t="shared" si="96"/>
        <v>FALSE</v>
      </c>
      <c r="JS35" s="1" t="b">
        <f t="shared" si="97"/>
        <v>0</v>
      </c>
      <c r="JU35" s="1" t="str">
        <f t="shared" si="31"/>
        <v/>
      </c>
      <c r="JW35" s="94" t="s">
        <v>3549</v>
      </c>
      <c r="JX35" s="1" t="str">
        <f t="shared" si="98"/>
        <v>FALSE</v>
      </c>
      <c r="JY35" s="1" t="b">
        <f t="shared" si="99"/>
        <v>0</v>
      </c>
      <c r="KA35" s="1" t="str">
        <f t="shared" si="32"/>
        <v/>
      </c>
      <c r="KC35" s="94" t="s">
        <v>3549</v>
      </c>
      <c r="KD35" s="1" t="str">
        <f t="shared" si="100"/>
        <v>FALSE</v>
      </c>
      <c r="KE35" s="1" t="b">
        <f t="shared" si="101"/>
        <v>0</v>
      </c>
      <c r="KG35" s="1" t="str">
        <f t="shared" si="33"/>
        <v/>
      </c>
      <c r="KI35" s="94" t="s">
        <v>3549</v>
      </c>
      <c r="KJ35" s="1" t="str">
        <f t="shared" si="102"/>
        <v>FALSE</v>
      </c>
      <c r="KK35" s="1" t="b">
        <f t="shared" si="103"/>
        <v>0</v>
      </c>
      <c r="KM35" s="1" t="str">
        <f t="shared" si="34"/>
        <v/>
      </c>
      <c r="KO35" s="94" t="s">
        <v>3549</v>
      </c>
      <c r="KP35" s="1" t="str">
        <f t="shared" si="104"/>
        <v>FALSE</v>
      </c>
      <c r="KQ35" s="1" t="b">
        <f t="shared" si="105"/>
        <v>0</v>
      </c>
      <c r="KS35" s="1" t="str">
        <f t="shared" si="35"/>
        <v/>
      </c>
      <c r="KU35" s="94" t="s">
        <v>3549</v>
      </c>
      <c r="KV35" s="1" t="str">
        <f t="shared" si="106"/>
        <v>FALSE</v>
      </c>
      <c r="KW35" s="1" t="b">
        <f t="shared" si="107"/>
        <v>0</v>
      </c>
    </row>
    <row r="36" spans="1:309" ht="21" customHeight="1" x14ac:dyDescent="0.25">
      <c r="A36" s="14" t="s">
        <v>2023</v>
      </c>
      <c r="B36" s="15"/>
      <c r="C36" s="15"/>
      <c r="D36" s="15"/>
      <c r="E36" s="15"/>
      <c r="F36" s="15"/>
      <c r="G36" s="15"/>
      <c r="H36" s="15"/>
      <c r="I36" s="15"/>
      <c r="J36" s="15"/>
      <c r="K36" s="16"/>
      <c r="L36" s="166"/>
      <c r="M36" s="167"/>
      <c r="N36" s="167"/>
      <c r="O36" s="167"/>
      <c r="P36" s="167"/>
      <c r="Q36" s="167"/>
      <c r="R36" s="167"/>
      <c r="S36" s="167"/>
      <c r="T36" s="166"/>
      <c r="U36" s="167"/>
      <c r="V36" s="167"/>
      <c r="W36" s="167"/>
      <c r="X36" s="167"/>
      <c r="Y36" s="167"/>
      <c r="Z36" s="167"/>
      <c r="AA36" s="167"/>
      <c r="AB36" s="166"/>
      <c r="AC36" s="167"/>
      <c r="AD36" s="167"/>
      <c r="AE36" s="167"/>
      <c r="AF36" s="167"/>
      <c r="AG36" s="167"/>
      <c r="AH36" s="167"/>
      <c r="AI36" s="167"/>
      <c r="AJ36" s="166"/>
      <c r="AK36" s="167"/>
      <c r="AL36" s="167"/>
      <c r="AM36" s="167"/>
      <c r="AN36" s="167"/>
      <c r="AO36" s="167"/>
      <c r="AP36" s="167"/>
      <c r="AQ36" s="170"/>
      <c r="AW36" s="68" t="s">
        <v>2058</v>
      </c>
      <c r="AX36" s="85" t="s">
        <v>2058</v>
      </c>
      <c r="AY36" s="86">
        <v>1400</v>
      </c>
      <c r="AZ36" s="88" t="s">
        <v>2679</v>
      </c>
      <c r="BA36" s="85" t="s">
        <v>2869</v>
      </c>
      <c r="BB36" s="85" t="s">
        <v>2103</v>
      </c>
      <c r="BC36" s="85" t="s">
        <v>2752</v>
      </c>
      <c r="BD36" s="97" t="s">
        <v>2205</v>
      </c>
      <c r="BE36" s="85" t="s">
        <v>2536</v>
      </c>
      <c r="BF36" s="70"/>
      <c r="BG36" s="97" t="s">
        <v>2788</v>
      </c>
      <c r="BJ36" s="86">
        <v>1060</v>
      </c>
      <c r="BK36" s="89" t="s">
        <v>2679</v>
      </c>
      <c r="BP36" s="86">
        <v>1400</v>
      </c>
      <c r="BQ36" s="89" t="s">
        <v>2679</v>
      </c>
      <c r="BW36" s="1" t="str">
        <f>CONCATENATE(BD36,EASTDIAMOND)</f>
        <v>EAST DIAMONDBETHEL SANDSTONE</v>
      </c>
      <c r="BX36" s="1" t="str">
        <f t="shared" si="0"/>
        <v/>
      </c>
      <c r="CA36" s="94" t="s">
        <v>3550</v>
      </c>
      <c r="CB36" s="1" t="str">
        <f t="shared" si="36"/>
        <v>FALSE</v>
      </c>
      <c r="CC36" s="1" t="b">
        <f t="shared" si="37"/>
        <v>0</v>
      </c>
      <c r="CF36" s="1" t="str">
        <f t="shared" si="1"/>
        <v/>
      </c>
      <c r="CH36" s="94" t="s">
        <v>3550</v>
      </c>
      <c r="CI36" s="1" t="str">
        <f t="shared" si="38"/>
        <v>FALSE</v>
      </c>
      <c r="CJ36" s="1" t="b">
        <f t="shared" si="39"/>
        <v>0</v>
      </c>
      <c r="CL36" s="1" t="str">
        <f t="shared" si="2"/>
        <v/>
      </c>
      <c r="CN36" s="94" t="s">
        <v>3550</v>
      </c>
      <c r="CO36" s="1" t="str">
        <f t="shared" si="40"/>
        <v>FALSE</v>
      </c>
      <c r="CP36" s="1" t="b">
        <f t="shared" si="41"/>
        <v>0</v>
      </c>
      <c r="CR36" s="1" t="str">
        <f t="shared" si="3"/>
        <v/>
      </c>
      <c r="CT36" s="94" t="s">
        <v>3550</v>
      </c>
      <c r="CU36" s="1" t="str">
        <f t="shared" si="42"/>
        <v>FALSE</v>
      </c>
      <c r="CV36" s="1" t="b">
        <f t="shared" si="43"/>
        <v>0</v>
      </c>
      <c r="CX36" s="1" t="str">
        <f t="shared" si="4"/>
        <v/>
      </c>
      <c r="CZ36" s="94" t="s">
        <v>3550</v>
      </c>
      <c r="DA36" s="1" t="str">
        <f t="shared" si="44"/>
        <v>FALSE</v>
      </c>
      <c r="DB36" s="1" t="b">
        <f t="shared" si="45"/>
        <v>0</v>
      </c>
      <c r="DD36" s="1" t="str">
        <f t="shared" si="5"/>
        <v/>
      </c>
      <c r="DF36" s="94" t="s">
        <v>3550</v>
      </c>
      <c r="DG36" s="1" t="str">
        <f t="shared" si="46"/>
        <v>FALSE</v>
      </c>
      <c r="DH36" s="1" t="b">
        <f t="shared" si="47"/>
        <v>0</v>
      </c>
      <c r="DJ36" s="1" t="str">
        <f t="shared" si="6"/>
        <v/>
      </c>
      <c r="DL36" s="94" t="s">
        <v>3550</v>
      </c>
      <c r="DM36" s="1" t="str">
        <f t="shared" si="48"/>
        <v>FALSE</v>
      </c>
      <c r="DN36" s="1" t="b">
        <f t="shared" si="49"/>
        <v>0</v>
      </c>
      <c r="DP36" s="1" t="str">
        <f t="shared" si="7"/>
        <v/>
      </c>
      <c r="DR36" s="94" t="s">
        <v>3550</v>
      </c>
      <c r="DS36" s="1" t="str">
        <f t="shared" si="50"/>
        <v>FALSE</v>
      </c>
      <c r="DT36" s="1" t="b">
        <f t="shared" si="51"/>
        <v>0</v>
      </c>
      <c r="DV36" s="1" t="str">
        <f t="shared" si="8"/>
        <v/>
      </c>
      <c r="DY36" s="94" t="s">
        <v>3550</v>
      </c>
      <c r="DZ36" s="1" t="str">
        <f t="shared" si="52"/>
        <v>FALSE</v>
      </c>
      <c r="EA36" s="1" t="b">
        <f t="shared" si="53"/>
        <v>0</v>
      </c>
      <c r="ED36" s="1" t="str">
        <f t="shared" si="9"/>
        <v/>
      </c>
      <c r="EF36" s="94" t="s">
        <v>3550</v>
      </c>
      <c r="EG36" s="1" t="str">
        <f t="shared" si="54"/>
        <v>FALSE</v>
      </c>
      <c r="EH36" s="1" t="b">
        <f t="shared" si="55"/>
        <v>0</v>
      </c>
      <c r="EJ36" s="1" t="str">
        <f t="shared" si="10"/>
        <v/>
      </c>
      <c r="EL36" s="94" t="s">
        <v>3550</v>
      </c>
      <c r="EM36" s="1" t="str">
        <f t="shared" si="56"/>
        <v>FALSE</v>
      </c>
      <c r="EN36" s="1" t="b">
        <f t="shared" si="57"/>
        <v>0</v>
      </c>
      <c r="EP36" s="1" t="str">
        <f t="shared" si="11"/>
        <v/>
      </c>
      <c r="ER36" s="94" t="s">
        <v>3550</v>
      </c>
      <c r="ES36" s="1" t="str">
        <f t="shared" si="58"/>
        <v>FALSE</v>
      </c>
      <c r="ET36" s="1" t="b">
        <f t="shared" si="59"/>
        <v>0</v>
      </c>
      <c r="EV36" s="1" t="str">
        <f t="shared" si="12"/>
        <v/>
      </c>
      <c r="EX36" s="94" t="s">
        <v>3550</v>
      </c>
      <c r="EY36" s="1" t="str">
        <f t="shared" si="60"/>
        <v>FALSE</v>
      </c>
      <c r="EZ36" s="1" t="b">
        <f t="shared" si="61"/>
        <v>0</v>
      </c>
      <c r="FB36" s="1" t="str">
        <f t="shared" si="13"/>
        <v/>
      </c>
      <c r="FD36" s="94" t="s">
        <v>3550</v>
      </c>
      <c r="FE36" s="1" t="str">
        <f t="shared" si="62"/>
        <v>FALSE</v>
      </c>
      <c r="FF36" s="1" t="b">
        <f t="shared" si="63"/>
        <v>0</v>
      </c>
      <c r="FH36" s="1" t="str">
        <f t="shared" si="14"/>
        <v/>
      </c>
      <c r="FJ36" s="94" t="s">
        <v>3550</v>
      </c>
      <c r="FK36" s="1" t="str">
        <f t="shared" si="64"/>
        <v>FALSE</v>
      </c>
      <c r="FL36" s="1" t="b">
        <f t="shared" si="65"/>
        <v>0</v>
      </c>
      <c r="FN36" s="1" t="str">
        <f t="shared" si="15"/>
        <v/>
      </c>
      <c r="FP36" s="94" t="s">
        <v>3550</v>
      </c>
      <c r="FQ36" s="1" t="str">
        <f t="shared" si="66"/>
        <v>FALSE</v>
      </c>
      <c r="FR36" s="1" t="b">
        <f t="shared" si="67"/>
        <v>0</v>
      </c>
      <c r="FU36" s="1" t="str">
        <f t="shared" si="16"/>
        <v/>
      </c>
      <c r="FW36" s="94" t="s">
        <v>3550</v>
      </c>
      <c r="FX36" s="1" t="str">
        <f t="shared" si="68"/>
        <v>FALSE</v>
      </c>
      <c r="FY36" s="1" t="b">
        <f t="shared" si="69"/>
        <v>0</v>
      </c>
      <c r="GA36" s="1" t="str">
        <f t="shared" si="17"/>
        <v/>
      </c>
      <c r="GC36" s="94" t="s">
        <v>3550</v>
      </c>
      <c r="GD36" s="1" t="str">
        <f t="shared" si="70"/>
        <v>FALSE</v>
      </c>
      <c r="GE36" s="1" t="b">
        <f t="shared" si="71"/>
        <v>0</v>
      </c>
      <c r="GG36" s="1" t="str">
        <f t="shared" si="18"/>
        <v/>
      </c>
      <c r="GI36" s="94" t="s">
        <v>3550</v>
      </c>
      <c r="GJ36" s="1" t="str">
        <f t="shared" si="72"/>
        <v>FALSE</v>
      </c>
      <c r="GK36" s="1" t="b">
        <f t="shared" si="73"/>
        <v>0</v>
      </c>
      <c r="GM36" s="1" t="str">
        <f t="shared" si="19"/>
        <v/>
      </c>
      <c r="GO36" s="94" t="s">
        <v>3550</v>
      </c>
      <c r="GP36" s="1" t="str">
        <f t="shared" si="74"/>
        <v>FALSE</v>
      </c>
      <c r="GQ36" s="1" t="b">
        <f t="shared" si="75"/>
        <v>0</v>
      </c>
      <c r="GS36" s="98" t="s">
        <v>2785</v>
      </c>
      <c r="GT36" s="98" t="s">
        <v>2785</v>
      </c>
      <c r="GU36" s="98" t="s">
        <v>2147</v>
      </c>
      <c r="GV36" s="98" t="s">
        <v>2147</v>
      </c>
      <c r="GW36" s="98" t="s">
        <v>2541</v>
      </c>
      <c r="GX36" s="98" t="s">
        <v>2541</v>
      </c>
      <c r="HC36" s="1" t="str">
        <f t="shared" si="20"/>
        <v/>
      </c>
      <c r="HF36" s="94" t="s">
        <v>3550</v>
      </c>
      <c r="HG36" s="1" t="str">
        <f t="shared" si="76"/>
        <v>FALSE</v>
      </c>
      <c r="HH36" s="1" t="b">
        <f t="shared" si="77"/>
        <v>0</v>
      </c>
      <c r="HK36" s="1" t="str">
        <f t="shared" si="21"/>
        <v/>
      </c>
      <c r="HM36" s="94" t="s">
        <v>3550</v>
      </c>
      <c r="HN36" s="1" t="str">
        <f t="shared" si="78"/>
        <v>FALSE</v>
      </c>
      <c r="HO36" s="1" t="b">
        <f t="shared" si="79"/>
        <v>0</v>
      </c>
      <c r="HQ36" s="1" t="str">
        <f t="shared" si="22"/>
        <v/>
      </c>
      <c r="HS36" s="94" t="s">
        <v>3550</v>
      </c>
      <c r="HT36" s="1" t="str">
        <f t="shared" si="80"/>
        <v>FALSE</v>
      </c>
      <c r="HU36" s="1" t="b">
        <f t="shared" si="81"/>
        <v>0</v>
      </c>
      <c r="HW36" s="1" t="str">
        <f t="shared" si="23"/>
        <v/>
      </c>
      <c r="HY36" s="94" t="s">
        <v>3550</v>
      </c>
      <c r="HZ36" s="1" t="str">
        <f t="shared" si="82"/>
        <v>FALSE</v>
      </c>
      <c r="IA36" s="1" t="b">
        <f t="shared" si="83"/>
        <v>0</v>
      </c>
      <c r="IC36" s="1" t="str">
        <f t="shared" si="24"/>
        <v/>
      </c>
      <c r="IE36" s="94" t="s">
        <v>3550</v>
      </c>
      <c r="IF36" s="1" t="str">
        <f t="shared" si="84"/>
        <v>FALSE</v>
      </c>
      <c r="IG36" s="1" t="b">
        <f t="shared" si="85"/>
        <v>0</v>
      </c>
      <c r="II36" s="1" t="str">
        <f t="shared" si="25"/>
        <v/>
      </c>
      <c r="IK36" s="94" t="s">
        <v>3550</v>
      </c>
      <c r="IL36" s="1" t="str">
        <f t="shared" si="86"/>
        <v>FALSE</v>
      </c>
      <c r="IM36" s="1" t="b">
        <f t="shared" si="87"/>
        <v>0</v>
      </c>
      <c r="IO36" s="1" t="str">
        <f t="shared" si="26"/>
        <v/>
      </c>
      <c r="IQ36" s="94" t="s">
        <v>3550</v>
      </c>
      <c r="IR36" s="1" t="str">
        <f t="shared" si="88"/>
        <v>FALSE</v>
      </c>
      <c r="IS36" s="1" t="b">
        <f t="shared" si="89"/>
        <v>0</v>
      </c>
      <c r="IU36" s="1" t="str">
        <f t="shared" si="27"/>
        <v/>
      </c>
      <c r="IW36" s="94" t="s">
        <v>3550</v>
      </c>
      <c r="IX36" s="1" t="str">
        <f t="shared" si="90"/>
        <v>FALSE</v>
      </c>
      <c r="IY36" s="1" t="b">
        <f t="shared" si="91"/>
        <v>0</v>
      </c>
      <c r="JA36" s="1" t="str">
        <f t="shared" si="28"/>
        <v/>
      </c>
      <c r="JD36" s="94" t="s">
        <v>3550</v>
      </c>
      <c r="JE36" s="1" t="str">
        <f t="shared" si="92"/>
        <v>FALSE</v>
      </c>
      <c r="JF36" s="1" t="b">
        <f t="shared" si="93"/>
        <v>0</v>
      </c>
      <c r="JI36" s="1" t="str">
        <f t="shared" si="29"/>
        <v/>
      </c>
      <c r="JK36" s="94" t="s">
        <v>3550</v>
      </c>
      <c r="JL36" s="1" t="str">
        <f t="shared" si="94"/>
        <v>FALSE</v>
      </c>
      <c r="JM36" s="1" t="b">
        <f t="shared" si="95"/>
        <v>0</v>
      </c>
      <c r="JO36" s="1" t="str">
        <f t="shared" si="30"/>
        <v/>
      </c>
      <c r="JQ36" s="94" t="s">
        <v>3550</v>
      </c>
      <c r="JR36" s="1" t="str">
        <f t="shared" si="96"/>
        <v>FALSE</v>
      </c>
      <c r="JS36" s="1" t="b">
        <f t="shared" si="97"/>
        <v>0</v>
      </c>
      <c r="JU36" s="1" t="str">
        <f t="shared" si="31"/>
        <v/>
      </c>
      <c r="JW36" s="94" t="s">
        <v>3550</v>
      </c>
      <c r="JX36" s="1" t="str">
        <f t="shared" si="98"/>
        <v>FALSE</v>
      </c>
      <c r="JY36" s="1" t="b">
        <f t="shared" si="99"/>
        <v>0</v>
      </c>
      <c r="KA36" s="1" t="str">
        <f t="shared" si="32"/>
        <v/>
      </c>
      <c r="KC36" s="94" t="s">
        <v>3550</v>
      </c>
      <c r="KD36" s="1" t="str">
        <f t="shared" si="100"/>
        <v>FALSE</v>
      </c>
      <c r="KE36" s="1" t="b">
        <f t="shared" si="101"/>
        <v>0</v>
      </c>
      <c r="KG36" s="1" t="str">
        <f t="shared" si="33"/>
        <v/>
      </c>
      <c r="KI36" s="94" t="s">
        <v>3550</v>
      </c>
      <c r="KJ36" s="1" t="str">
        <f t="shared" si="102"/>
        <v>FALSE</v>
      </c>
      <c r="KK36" s="1" t="b">
        <f t="shared" si="103"/>
        <v>0</v>
      </c>
      <c r="KM36" s="1" t="str">
        <f t="shared" si="34"/>
        <v/>
      </c>
      <c r="KO36" s="94" t="s">
        <v>3550</v>
      </c>
      <c r="KP36" s="1" t="str">
        <f t="shared" si="104"/>
        <v>FALSE</v>
      </c>
      <c r="KQ36" s="1" t="b">
        <f t="shared" si="105"/>
        <v>0</v>
      </c>
      <c r="KS36" s="1" t="str">
        <f t="shared" si="35"/>
        <v/>
      </c>
      <c r="KU36" s="94" t="s">
        <v>3550</v>
      </c>
      <c r="KV36" s="1" t="str">
        <f t="shared" si="106"/>
        <v>FALSE</v>
      </c>
      <c r="KW36" s="1" t="b">
        <f t="shared" si="107"/>
        <v>0</v>
      </c>
    </row>
    <row r="37" spans="1:309" ht="21" customHeight="1" x14ac:dyDescent="0.25">
      <c r="A37" s="14" t="s">
        <v>2107</v>
      </c>
      <c r="B37" s="15"/>
      <c r="C37" s="15"/>
      <c r="D37" s="15"/>
      <c r="E37" s="15"/>
      <c r="F37" s="15"/>
      <c r="G37" s="15"/>
      <c r="H37" s="15"/>
      <c r="I37" s="15"/>
      <c r="J37" s="15"/>
      <c r="K37" s="16"/>
      <c r="L37" s="166"/>
      <c r="M37" s="167"/>
      <c r="N37" s="167"/>
      <c r="O37" s="167"/>
      <c r="P37" s="167"/>
      <c r="Q37" s="167"/>
      <c r="R37" s="167"/>
      <c r="S37" s="167"/>
      <c r="T37" s="166"/>
      <c r="U37" s="167"/>
      <c r="V37" s="167"/>
      <c r="W37" s="167"/>
      <c r="X37" s="167"/>
      <c r="Y37" s="167"/>
      <c r="Z37" s="167"/>
      <c r="AA37" s="167"/>
      <c r="AB37" s="166"/>
      <c r="AC37" s="167"/>
      <c r="AD37" s="167"/>
      <c r="AE37" s="167"/>
      <c r="AF37" s="167"/>
      <c r="AG37" s="167"/>
      <c r="AH37" s="167"/>
      <c r="AI37" s="167"/>
      <c r="AJ37" s="166"/>
      <c r="AK37" s="167"/>
      <c r="AL37" s="167"/>
      <c r="AM37" s="167"/>
      <c r="AN37" s="167"/>
      <c r="AO37" s="167"/>
      <c r="AP37" s="167"/>
      <c r="AQ37" s="170"/>
      <c r="AW37" s="68" t="s">
        <v>2067</v>
      </c>
      <c r="AX37" s="85" t="s">
        <v>2067</v>
      </c>
      <c r="AY37" s="86">
        <v>3385</v>
      </c>
      <c r="AZ37" s="85" t="s">
        <v>2679</v>
      </c>
      <c r="BA37" s="85" t="s">
        <v>2935</v>
      </c>
      <c r="BB37" s="85" t="s">
        <v>2103</v>
      </c>
      <c r="BC37" s="85" t="s">
        <v>2681</v>
      </c>
      <c r="BD37" s="97" t="s">
        <v>2239</v>
      </c>
      <c r="BE37" s="88" t="s">
        <v>2556</v>
      </c>
      <c r="BG37" s="97" t="s">
        <v>2962</v>
      </c>
      <c r="BJ37" s="86">
        <v>1075</v>
      </c>
      <c r="BK37" s="89" t="s">
        <v>2679</v>
      </c>
      <c r="BP37" s="86">
        <v>3385</v>
      </c>
      <c r="BQ37" s="89" t="s">
        <v>2679</v>
      </c>
      <c r="BW37" s="1" t="str">
        <f>CONCATENATE(BD37,GOODWINSTORAGEFIELD)</f>
        <v>GOODWIN STORAGE FIELDEVANS SANDSTONE</v>
      </c>
      <c r="BX37" s="1" t="str">
        <f t="shared" si="0"/>
        <v/>
      </c>
      <c r="CA37" s="94" t="s">
        <v>3551</v>
      </c>
      <c r="CB37" s="1" t="str">
        <f t="shared" si="36"/>
        <v>FALSE</v>
      </c>
      <c r="CC37" s="1" t="b">
        <f t="shared" si="37"/>
        <v>0</v>
      </c>
      <c r="CF37" s="1" t="str">
        <f t="shared" si="1"/>
        <v/>
      </c>
      <c r="CH37" s="94" t="s">
        <v>3551</v>
      </c>
      <c r="CI37" s="1" t="str">
        <f t="shared" si="38"/>
        <v>FALSE</v>
      </c>
      <c r="CJ37" s="1" t="b">
        <f t="shared" si="39"/>
        <v>0</v>
      </c>
      <c r="CL37" s="1" t="str">
        <f t="shared" si="2"/>
        <v/>
      </c>
      <c r="CN37" s="94" t="s">
        <v>3551</v>
      </c>
      <c r="CO37" s="1" t="str">
        <f t="shared" si="40"/>
        <v>FALSE</v>
      </c>
      <c r="CP37" s="1" t="b">
        <f t="shared" si="41"/>
        <v>0</v>
      </c>
      <c r="CR37" s="1" t="str">
        <f t="shared" si="3"/>
        <v/>
      </c>
      <c r="CT37" s="94" t="s">
        <v>3551</v>
      </c>
      <c r="CU37" s="1" t="str">
        <f t="shared" si="42"/>
        <v>FALSE</v>
      </c>
      <c r="CV37" s="1" t="b">
        <f t="shared" si="43"/>
        <v>0</v>
      </c>
      <c r="CX37" s="1" t="str">
        <f t="shared" si="4"/>
        <v/>
      </c>
      <c r="CZ37" s="94" t="s">
        <v>3551</v>
      </c>
      <c r="DA37" s="1" t="str">
        <f t="shared" si="44"/>
        <v>FALSE</v>
      </c>
      <c r="DB37" s="1" t="b">
        <f t="shared" si="45"/>
        <v>0</v>
      </c>
      <c r="DD37" s="1" t="str">
        <f t="shared" si="5"/>
        <v/>
      </c>
      <c r="DF37" s="94" t="s">
        <v>3551</v>
      </c>
      <c r="DG37" s="1" t="str">
        <f t="shared" si="46"/>
        <v>FALSE</v>
      </c>
      <c r="DH37" s="1" t="b">
        <f t="shared" si="47"/>
        <v>0</v>
      </c>
      <c r="DJ37" s="1" t="str">
        <f t="shared" si="6"/>
        <v/>
      </c>
      <c r="DL37" s="94" t="s">
        <v>3551</v>
      </c>
      <c r="DM37" s="1" t="str">
        <f t="shared" si="48"/>
        <v>FALSE</v>
      </c>
      <c r="DN37" s="1" t="b">
        <f t="shared" si="49"/>
        <v>0</v>
      </c>
      <c r="DP37" s="1" t="str">
        <f t="shared" si="7"/>
        <v/>
      </c>
      <c r="DR37" s="94" t="s">
        <v>3551</v>
      </c>
      <c r="DS37" s="1" t="str">
        <f t="shared" si="50"/>
        <v>FALSE</v>
      </c>
      <c r="DT37" s="1" t="b">
        <f t="shared" si="51"/>
        <v>0</v>
      </c>
      <c r="DV37" s="1" t="str">
        <f t="shared" si="8"/>
        <v/>
      </c>
      <c r="DY37" s="94" t="s">
        <v>3551</v>
      </c>
      <c r="DZ37" s="1" t="str">
        <f t="shared" si="52"/>
        <v>FALSE</v>
      </c>
      <c r="EA37" s="1" t="b">
        <f t="shared" si="53"/>
        <v>0</v>
      </c>
      <c r="ED37" s="1" t="str">
        <f t="shared" si="9"/>
        <v/>
      </c>
      <c r="EF37" s="94" t="s">
        <v>3551</v>
      </c>
      <c r="EG37" s="1" t="str">
        <f t="shared" si="54"/>
        <v>FALSE</v>
      </c>
      <c r="EH37" s="1" t="b">
        <f t="shared" si="55"/>
        <v>0</v>
      </c>
      <c r="EJ37" s="1" t="str">
        <f t="shared" si="10"/>
        <v/>
      </c>
      <c r="EL37" s="94" t="s">
        <v>3551</v>
      </c>
      <c r="EM37" s="1" t="str">
        <f t="shared" si="56"/>
        <v>FALSE</v>
      </c>
      <c r="EN37" s="1" t="b">
        <f t="shared" si="57"/>
        <v>0</v>
      </c>
      <c r="EP37" s="1" t="str">
        <f t="shared" si="11"/>
        <v/>
      </c>
      <c r="ER37" s="94" t="s">
        <v>3551</v>
      </c>
      <c r="ES37" s="1" t="str">
        <f t="shared" si="58"/>
        <v>FALSE</v>
      </c>
      <c r="ET37" s="1" t="b">
        <f t="shared" si="59"/>
        <v>0</v>
      </c>
      <c r="EV37" s="1" t="str">
        <f t="shared" si="12"/>
        <v/>
      </c>
      <c r="EX37" s="94" t="s">
        <v>3551</v>
      </c>
      <c r="EY37" s="1" t="str">
        <f t="shared" si="60"/>
        <v>FALSE</v>
      </c>
      <c r="EZ37" s="1" t="b">
        <f t="shared" si="61"/>
        <v>0</v>
      </c>
      <c r="FB37" s="1" t="str">
        <f t="shared" si="13"/>
        <v/>
      </c>
      <c r="FD37" s="94" t="s">
        <v>3551</v>
      </c>
      <c r="FE37" s="1" t="str">
        <f t="shared" si="62"/>
        <v>FALSE</v>
      </c>
      <c r="FF37" s="1" t="b">
        <f t="shared" si="63"/>
        <v>0</v>
      </c>
      <c r="FH37" s="1" t="str">
        <f t="shared" si="14"/>
        <v/>
      </c>
      <c r="FJ37" s="94" t="s">
        <v>3551</v>
      </c>
      <c r="FK37" s="1" t="str">
        <f t="shared" si="64"/>
        <v>FALSE</v>
      </c>
      <c r="FL37" s="1" t="b">
        <f t="shared" si="65"/>
        <v>0</v>
      </c>
      <c r="FN37" s="1" t="str">
        <f t="shared" si="15"/>
        <v/>
      </c>
      <c r="FP37" s="94" t="s">
        <v>3551</v>
      </c>
      <c r="FQ37" s="1" t="str">
        <f t="shared" si="66"/>
        <v>FALSE</v>
      </c>
      <c r="FR37" s="1" t="b">
        <f t="shared" si="67"/>
        <v>0</v>
      </c>
      <c r="FU37" s="1" t="str">
        <f t="shared" si="16"/>
        <v/>
      </c>
      <c r="FW37" s="94" t="s">
        <v>3551</v>
      </c>
      <c r="FX37" s="1" t="str">
        <f t="shared" si="68"/>
        <v>FALSE</v>
      </c>
      <c r="FY37" s="1" t="b">
        <f t="shared" si="69"/>
        <v>0</v>
      </c>
      <c r="GA37" s="1" t="str">
        <f t="shared" si="17"/>
        <v/>
      </c>
      <c r="GC37" s="94" t="s">
        <v>3551</v>
      </c>
      <c r="GD37" s="1" t="str">
        <f t="shared" si="70"/>
        <v>FALSE</v>
      </c>
      <c r="GE37" s="1" t="b">
        <f t="shared" si="71"/>
        <v>0</v>
      </c>
      <c r="GG37" s="1" t="str">
        <f t="shared" si="18"/>
        <v/>
      </c>
      <c r="GI37" s="94" t="s">
        <v>3551</v>
      </c>
      <c r="GJ37" s="1" t="str">
        <f t="shared" si="72"/>
        <v>FALSE</v>
      </c>
      <c r="GK37" s="1" t="b">
        <f t="shared" si="73"/>
        <v>0</v>
      </c>
      <c r="GM37" s="1" t="str">
        <f t="shared" si="19"/>
        <v/>
      </c>
      <c r="GO37" s="94" t="s">
        <v>3551</v>
      </c>
      <c r="GP37" s="1" t="str">
        <f t="shared" si="74"/>
        <v>FALSE</v>
      </c>
      <c r="GQ37" s="1" t="b">
        <f t="shared" si="75"/>
        <v>0</v>
      </c>
      <c r="GS37" s="98" t="s">
        <v>2806</v>
      </c>
      <c r="GT37" s="98" t="s">
        <v>2806</v>
      </c>
      <c r="GU37" s="98" t="s">
        <v>2148</v>
      </c>
      <c r="GV37" s="98" t="s">
        <v>2148</v>
      </c>
      <c r="GW37" s="98" t="s">
        <v>2604</v>
      </c>
      <c r="GX37" s="98" t="s">
        <v>2604</v>
      </c>
      <c r="HC37" s="1" t="str">
        <f t="shared" si="20"/>
        <v/>
      </c>
      <c r="HF37" s="94" t="s">
        <v>3551</v>
      </c>
      <c r="HG37" s="1" t="str">
        <f t="shared" si="76"/>
        <v>FALSE</v>
      </c>
      <c r="HH37" s="1" t="b">
        <f t="shared" si="77"/>
        <v>0</v>
      </c>
      <c r="HK37" s="1" t="str">
        <f t="shared" si="21"/>
        <v/>
      </c>
      <c r="HM37" s="94" t="s">
        <v>3551</v>
      </c>
      <c r="HN37" s="1" t="str">
        <f t="shared" si="78"/>
        <v>FALSE</v>
      </c>
      <c r="HO37" s="1" t="b">
        <f t="shared" si="79"/>
        <v>0</v>
      </c>
      <c r="HQ37" s="1" t="str">
        <f t="shared" si="22"/>
        <v/>
      </c>
      <c r="HS37" s="94" t="s">
        <v>3551</v>
      </c>
      <c r="HT37" s="1" t="str">
        <f t="shared" si="80"/>
        <v>FALSE</v>
      </c>
      <c r="HU37" s="1" t="b">
        <f t="shared" si="81"/>
        <v>0</v>
      </c>
      <c r="HW37" s="1" t="str">
        <f t="shared" si="23"/>
        <v/>
      </c>
      <c r="HY37" s="94" t="s">
        <v>3551</v>
      </c>
      <c r="HZ37" s="1" t="str">
        <f t="shared" si="82"/>
        <v>FALSE</v>
      </c>
      <c r="IA37" s="1" t="b">
        <f t="shared" si="83"/>
        <v>0</v>
      </c>
      <c r="IC37" s="1" t="str">
        <f t="shared" si="24"/>
        <v/>
      </c>
      <c r="IE37" s="94" t="s">
        <v>3551</v>
      </c>
      <c r="IF37" s="1" t="str">
        <f t="shared" si="84"/>
        <v>FALSE</v>
      </c>
      <c r="IG37" s="1" t="b">
        <f t="shared" si="85"/>
        <v>0</v>
      </c>
      <c r="II37" s="1" t="str">
        <f t="shared" si="25"/>
        <v/>
      </c>
      <c r="IK37" s="94" t="s">
        <v>3551</v>
      </c>
      <c r="IL37" s="1" t="str">
        <f t="shared" si="86"/>
        <v>FALSE</v>
      </c>
      <c r="IM37" s="1" t="b">
        <f t="shared" si="87"/>
        <v>0</v>
      </c>
      <c r="IO37" s="1" t="str">
        <f t="shared" si="26"/>
        <v/>
      </c>
      <c r="IQ37" s="94" t="s">
        <v>3551</v>
      </c>
      <c r="IR37" s="1" t="str">
        <f t="shared" si="88"/>
        <v>FALSE</v>
      </c>
      <c r="IS37" s="1" t="b">
        <f t="shared" si="89"/>
        <v>0</v>
      </c>
      <c r="IU37" s="1" t="str">
        <f t="shared" si="27"/>
        <v/>
      </c>
      <c r="IW37" s="94" t="s">
        <v>3551</v>
      </c>
      <c r="IX37" s="1" t="str">
        <f t="shared" si="90"/>
        <v>FALSE</v>
      </c>
      <c r="IY37" s="1" t="b">
        <f t="shared" si="91"/>
        <v>0</v>
      </c>
      <c r="JA37" s="1" t="str">
        <f t="shared" si="28"/>
        <v/>
      </c>
      <c r="JD37" s="94" t="s">
        <v>3551</v>
      </c>
      <c r="JE37" s="1" t="str">
        <f t="shared" si="92"/>
        <v>FALSE</v>
      </c>
      <c r="JF37" s="1" t="b">
        <f t="shared" si="93"/>
        <v>0</v>
      </c>
      <c r="JI37" s="1" t="str">
        <f t="shared" si="29"/>
        <v/>
      </c>
      <c r="JK37" s="94" t="s">
        <v>3551</v>
      </c>
      <c r="JL37" s="1" t="str">
        <f t="shared" si="94"/>
        <v>FALSE</v>
      </c>
      <c r="JM37" s="1" t="b">
        <f t="shared" si="95"/>
        <v>0</v>
      </c>
      <c r="JO37" s="1" t="str">
        <f t="shared" si="30"/>
        <v/>
      </c>
      <c r="JQ37" s="94" t="s">
        <v>3551</v>
      </c>
      <c r="JR37" s="1" t="str">
        <f t="shared" si="96"/>
        <v>FALSE</v>
      </c>
      <c r="JS37" s="1" t="b">
        <f t="shared" si="97"/>
        <v>0</v>
      </c>
      <c r="JU37" s="1" t="str">
        <f t="shared" si="31"/>
        <v/>
      </c>
      <c r="JW37" s="94" t="s">
        <v>3551</v>
      </c>
      <c r="JX37" s="1" t="str">
        <f t="shared" si="98"/>
        <v>FALSE</v>
      </c>
      <c r="JY37" s="1" t="b">
        <f t="shared" si="99"/>
        <v>0</v>
      </c>
      <c r="KA37" s="1" t="str">
        <f t="shared" si="32"/>
        <v/>
      </c>
      <c r="KC37" s="94" t="s">
        <v>3551</v>
      </c>
      <c r="KD37" s="1" t="str">
        <f t="shared" si="100"/>
        <v>FALSE</v>
      </c>
      <c r="KE37" s="1" t="b">
        <f t="shared" si="101"/>
        <v>0</v>
      </c>
      <c r="KG37" s="1" t="str">
        <f t="shared" si="33"/>
        <v/>
      </c>
      <c r="KI37" s="94" t="s">
        <v>3551</v>
      </c>
      <c r="KJ37" s="1" t="str">
        <f t="shared" si="102"/>
        <v>FALSE</v>
      </c>
      <c r="KK37" s="1" t="b">
        <f t="shared" si="103"/>
        <v>0</v>
      </c>
      <c r="KM37" s="1" t="str">
        <f t="shared" si="34"/>
        <v/>
      </c>
      <c r="KO37" s="94" t="s">
        <v>3551</v>
      </c>
      <c r="KP37" s="1" t="str">
        <f t="shared" si="104"/>
        <v>FALSE</v>
      </c>
      <c r="KQ37" s="1" t="b">
        <f t="shared" si="105"/>
        <v>0</v>
      </c>
      <c r="KS37" s="1" t="str">
        <f t="shared" si="35"/>
        <v/>
      </c>
      <c r="KU37" s="94" t="s">
        <v>3551</v>
      </c>
      <c r="KV37" s="1" t="str">
        <f t="shared" si="106"/>
        <v>FALSE</v>
      </c>
      <c r="KW37" s="1" t="b">
        <f t="shared" si="107"/>
        <v>0</v>
      </c>
    </row>
    <row r="38" spans="1:309" ht="21" customHeight="1" x14ac:dyDescent="0.25">
      <c r="A38" s="66" t="s">
        <v>2108</v>
      </c>
      <c r="B38" s="67"/>
      <c r="C38" s="67"/>
      <c r="D38" s="67"/>
      <c r="E38" s="67"/>
      <c r="F38" s="67"/>
      <c r="G38" s="67"/>
      <c r="H38" s="67"/>
      <c r="I38" s="67"/>
      <c r="J38" s="67"/>
      <c r="K38" s="67"/>
      <c r="L38" s="166"/>
      <c r="M38" s="167"/>
      <c r="N38" s="167"/>
      <c r="O38" s="167"/>
      <c r="P38" s="167"/>
      <c r="Q38" s="167"/>
      <c r="R38" s="167"/>
      <c r="S38" s="167"/>
      <c r="T38" s="166"/>
      <c r="U38" s="167"/>
      <c r="V38" s="167"/>
      <c r="W38" s="167"/>
      <c r="X38" s="167"/>
      <c r="Y38" s="167"/>
      <c r="Z38" s="167"/>
      <c r="AA38" s="167"/>
      <c r="AB38" s="166"/>
      <c r="AC38" s="167"/>
      <c r="AD38" s="167"/>
      <c r="AE38" s="167"/>
      <c r="AF38" s="167"/>
      <c r="AG38" s="167"/>
      <c r="AH38" s="167"/>
      <c r="AI38" s="167"/>
      <c r="AJ38" s="166"/>
      <c r="AK38" s="168"/>
      <c r="AL38" s="168"/>
      <c r="AM38" s="168"/>
      <c r="AN38" s="168"/>
      <c r="AO38" s="168"/>
      <c r="AP38" s="168"/>
      <c r="AQ38" s="169"/>
      <c r="AX38" s="85" t="s">
        <v>2058</v>
      </c>
      <c r="AY38" s="86">
        <v>6957</v>
      </c>
      <c r="AZ38" s="85" t="s">
        <v>2679</v>
      </c>
      <c r="BA38" s="85" t="s">
        <v>2941</v>
      </c>
      <c r="BB38" s="85" t="s">
        <v>2103</v>
      </c>
      <c r="BC38" s="85" t="s">
        <v>2752</v>
      </c>
      <c r="BD38" s="97" t="s">
        <v>2242</v>
      </c>
      <c r="BE38" s="85" t="s">
        <v>2513</v>
      </c>
      <c r="BF38" s="70"/>
      <c r="BG38" s="97" t="s">
        <v>2785</v>
      </c>
      <c r="BJ38" s="86">
        <v>1085</v>
      </c>
      <c r="BK38" s="89" t="s">
        <v>2679</v>
      </c>
      <c r="BP38" s="86">
        <v>6957</v>
      </c>
      <c r="BQ38" s="89" t="s">
        <v>2679</v>
      </c>
      <c r="BW38" s="1" t="str">
        <f>CONCATENATE(BD38,GRANDVIEW)</f>
        <v>GRANDVIEWMISSISSIPPIAN</v>
      </c>
      <c r="BX38" s="1" t="str">
        <f t="shared" si="0"/>
        <v/>
      </c>
      <c r="CA38" s="94" t="s">
        <v>3552</v>
      </c>
      <c r="CB38" s="1" t="str">
        <f t="shared" si="36"/>
        <v>FALSE</v>
      </c>
      <c r="CC38" s="1" t="b">
        <f t="shared" si="37"/>
        <v>0</v>
      </c>
      <c r="CF38" s="1" t="str">
        <f t="shared" si="1"/>
        <v/>
      </c>
      <c r="CH38" s="94" t="s">
        <v>3552</v>
      </c>
      <c r="CI38" s="1" t="str">
        <f t="shared" si="38"/>
        <v>FALSE</v>
      </c>
      <c r="CJ38" s="1" t="b">
        <f t="shared" si="39"/>
        <v>0</v>
      </c>
      <c r="CL38" s="1" t="str">
        <f t="shared" si="2"/>
        <v/>
      </c>
      <c r="CN38" s="94" t="s">
        <v>3552</v>
      </c>
      <c r="CO38" s="1" t="str">
        <f t="shared" si="40"/>
        <v>FALSE</v>
      </c>
      <c r="CP38" s="1" t="b">
        <f t="shared" si="41"/>
        <v>0</v>
      </c>
      <c r="CR38" s="1" t="str">
        <f t="shared" si="3"/>
        <v/>
      </c>
      <c r="CT38" s="94" t="s">
        <v>3552</v>
      </c>
      <c r="CU38" s="1" t="str">
        <f t="shared" si="42"/>
        <v>FALSE</v>
      </c>
      <c r="CV38" s="1" t="b">
        <f t="shared" si="43"/>
        <v>0</v>
      </c>
      <c r="CX38" s="1" t="str">
        <f t="shared" si="4"/>
        <v/>
      </c>
      <c r="CZ38" s="94" t="s">
        <v>3552</v>
      </c>
      <c r="DA38" s="1" t="str">
        <f t="shared" si="44"/>
        <v>FALSE</v>
      </c>
      <c r="DB38" s="1" t="b">
        <f t="shared" si="45"/>
        <v>0</v>
      </c>
      <c r="DD38" s="1" t="str">
        <f t="shared" si="5"/>
        <v/>
      </c>
      <c r="DF38" s="94" t="s">
        <v>3552</v>
      </c>
      <c r="DG38" s="1" t="str">
        <f t="shared" si="46"/>
        <v>FALSE</v>
      </c>
      <c r="DH38" s="1" t="b">
        <f t="shared" si="47"/>
        <v>0</v>
      </c>
      <c r="DJ38" s="1" t="str">
        <f t="shared" si="6"/>
        <v/>
      </c>
      <c r="DL38" s="94" t="s">
        <v>3552</v>
      </c>
      <c r="DM38" s="1" t="str">
        <f t="shared" si="48"/>
        <v>FALSE</v>
      </c>
      <c r="DN38" s="1" t="b">
        <f t="shared" si="49"/>
        <v>0</v>
      </c>
      <c r="DP38" s="1" t="str">
        <f t="shared" si="7"/>
        <v/>
      </c>
      <c r="DR38" s="94" t="s">
        <v>3552</v>
      </c>
      <c r="DS38" s="1" t="str">
        <f t="shared" si="50"/>
        <v>FALSE</v>
      </c>
      <c r="DT38" s="1" t="b">
        <f t="shared" si="51"/>
        <v>0</v>
      </c>
      <c r="DV38" s="1" t="str">
        <f t="shared" si="8"/>
        <v/>
      </c>
      <c r="DY38" s="94" t="s">
        <v>3552</v>
      </c>
      <c r="DZ38" s="1" t="str">
        <f t="shared" si="52"/>
        <v>FALSE</v>
      </c>
      <c r="EA38" s="1" t="b">
        <f t="shared" si="53"/>
        <v>0</v>
      </c>
      <c r="ED38" s="1" t="str">
        <f t="shared" si="9"/>
        <v/>
      </c>
      <c r="EF38" s="94" t="s">
        <v>3552</v>
      </c>
      <c r="EG38" s="1" t="str">
        <f t="shared" si="54"/>
        <v>FALSE</v>
      </c>
      <c r="EH38" s="1" t="b">
        <f t="shared" si="55"/>
        <v>0</v>
      </c>
      <c r="EJ38" s="1" t="str">
        <f t="shared" si="10"/>
        <v/>
      </c>
      <c r="EL38" s="94" t="s">
        <v>3552</v>
      </c>
      <c r="EM38" s="1" t="str">
        <f t="shared" si="56"/>
        <v>FALSE</v>
      </c>
      <c r="EN38" s="1" t="b">
        <f t="shared" si="57"/>
        <v>0</v>
      </c>
      <c r="EP38" s="1" t="str">
        <f t="shared" si="11"/>
        <v/>
      </c>
      <c r="ER38" s="94" t="s">
        <v>3552</v>
      </c>
      <c r="ES38" s="1" t="str">
        <f t="shared" si="58"/>
        <v>FALSE</v>
      </c>
      <c r="ET38" s="1" t="b">
        <f t="shared" si="59"/>
        <v>0</v>
      </c>
      <c r="EV38" s="1" t="str">
        <f t="shared" si="12"/>
        <v/>
      </c>
      <c r="EX38" s="94" t="s">
        <v>3552</v>
      </c>
      <c r="EY38" s="1" t="str">
        <f t="shared" si="60"/>
        <v>FALSE</v>
      </c>
      <c r="EZ38" s="1" t="b">
        <f t="shared" si="61"/>
        <v>0</v>
      </c>
      <c r="FB38" s="1" t="str">
        <f t="shared" si="13"/>
        <v/>
      </c>
      <c r="FD38" s="94" t="s">
        <v>3552</v>
      </c>
      <c r="FE38" s="1" t="str">
        <f t="shared" si="62"/>
        <v>FALSE</v>
      </c>
      <c r="FF38" s="1" t="b">
        <f t="shared" si="63"/>
        <v>0</v>
      </c>
      <c r="FH38" s="1" t="str">
        <f t="shared" si="14"/>
        <v/>
      </c>
      <c r="FJ38" s="94" t="s">
        <v>3552</v>
      </c>
      <c r="FK38" s="1" t="str">
        <f t="shared" si="64"/>
        <v>FALSE</v>
      </c>
      <c r="FL38" s="1" t="b">
        <f t="shared" si="65"/>
        <v>0</v>
      </c>
      <c r="FN38" s="1" t="str">
        <f t="shared" si="15"/>
        <v/>
      </c>
      <c r="FP38" s="94" t="s">
        <v>3552</v>
      </c>
      <c r="FQ38" s="1" t="str">
        <f t="shared" si="66"/>
        <v>FALSE</v>
      </c>
      <c r="FR38" s="1" t="b">
        <f t="shared" si="67"/>
        <v>0</v>
      </c>
      <c r="FU38" s="1" t="str">
        <f t="shared" si="16"/>
        <v/>
      </c>
      <c r="FW38" s="94" t="s">
        <v>3552</v>
      </c>
      <c r="FX38" s="1" t="str">
        <f t="shared" si="68"/>
        <v>FALSE</v>
      </c>
      <c r="FY38" s="1" t="b">
        <f t="shared" si="69"/>
        <v>0</v>
      </c>
      <c r="GA38" s="1" t="str">
        <f t="shared" si="17"/>
        <v/>
      </c>
      <c r="GC38" s="94" t="s">
        <v>3552</v>
      </c>
      <c r="GD38" s="1" t="str">
        <f t="shared" si="70"/>
        <v>FALSE</v>
      </c>
      <c r="GE38" s="1" t="b">
        <f t="shared" si="71"/>
        <v>0</v>
      </c>
      <c r="GG38" s="1" t="str">
        <f t="shared" si="18"/>
        <v/>
      </c>
      <c r="GI38" s="94" t="s">
        <v>3552</v>
      </c>
      <c r="GJ38" s="1" t="str">
        <f t="shared" si="72"/>
        <v>FALSE</v>
      </c>
      <c r="GK38" s="1" t="b">
        <f t="shared" si="73"/>
        <v>0</v>
      </c>
      <c r="GM38" s="1" t="str">
        <f t="shared" si="19"/>
        <v/>
      </c>
      <c r="GO38" s="94" t="s">
        <v>3552</v>
      </c>
      <c r="GP38" s="1" t="str">
        <f t="shared" si="74"/>
        <v>FALSE</v>
      </c>
      <c r="GQ38" s="1" t="b">
        <f t="shared" si="75"/>
        <v>0</v>
      </c>
      <c r="GS38" s="98" t="s">
        <v>2764</v>
      </c>
      <c r="GT38" s="98" t="s">
        <v>2764</v>
      </c>
      <c r="GU38" s="98" t="s">
        <v>2149</v>
      </c>
      <c r="GV38" s="98" t="s">
        <v>2149</v>
      </c>
      <c r="GW38" s="98" t="s">
        <v>2631</v>
      </c>
      <c r="GX38" s="98" t="s">
        <v>2631</v>
      </c>
      <c r="HC38" s="1" t="str">
        <f t="shared" si="20"/>
        <v/>
      </c>
      <c r="HF38" s="94" t="s">
        <v>3552</v>
      </c>
      <c r="HG38" s="1" t="str">
        <f t="shared" si="76"/>
        <v>FALSE</v>
      </c>
      <c r="HH38" s="1" t="b">
        <f t="shared" si="77"/>
        <v>0</v>
      </c>
      <c r="HK38" s="1" t="str">
        <f t="shared" si="21"/>
        <v/>
      </c>
      <c r="HM38" s="94" t="s">
        <v>3552</v>
      </c>
      <c r="HN38" s="1" t="str">
        <f t="shared" si="78"/>
        <v>FALSE</v>
      </c>
      <c r="HO38" s="1" t="b">
        <f t="shared" si="79"/>
        <v>0</v>
      </c>
      <c r="HQ38" s="1" t="str">
        <f t="shared" si="22"/>
        <v/>
      </c>
      <c r="HS38" s="94" t="s">
        <v>3552</v>
      </c>
      <c r="HT38" s="1" t="str">
        <f t="shared" si="80"/>
        <v>FALSE</v>
      </c>
      <c r="HU38" s="1" t="b">
        <f t="shared" si="81"/>
        <v>0</v>
      </c>
      <c r="HW38" s="1" t="str">
        <f t="shared" si="23"/>
        <v/>
      </c>
      <c r="HY38" s="94" t="s">
        <v>3552</v>
      </c>
      <c r="HZ38" s="1" t="str">
        <f t="shared" si="82"/>
        <v>FALSE</v>
      </c>
      <c r="IA38" s="1" t="b">
        <f t="shared" si="83"/>
        <v>0</v>
      </c>
      <c r="IC38" s="1" t="str">
        <f t="shared" si="24"/>
        <v/>
      </c>
      <c r="IE38" s="94" t="s">
        <v>3552</v>
      </c>
      <c r="IF38" s="1" t="str">
        <f t="shared" si="84"/>
        <v>FALSE</v>
      </c>
      <c r="IG38" s="1" t="b">
        <f t="shared" si="85"/>
        <v>0</v>
      </c>
      <c r="II38" s="1" t="str">
        <f t="shared" si="25"/>
        <v/>
      </c>
      <c r="IK38" s="94" t="s">
        <v>3552</v>
      </c>
      <c r="IL38" s="1" t="str">
        <f t="shared" si="86"/>
        <v>FALSE</v>
      </c>
      <c r="IM38" s="1" t="b">
        <f t="shared" si="87"/>
        <v>0</v>
      </c>
      <c r="IO38" s="1" t="str">
        <f t="shared" si="26"/>
        <v/>
      </c>
      <c r="IQ38" s="94" t="s">
        <v>3552</v>
      </c>
      <c r="IR38" s="1" t="str">
        <f t="shared" si="88"/>
        <v>FALSE</v>
      </c>
      <c r="IS38" s="1" t="b">
        <f t="shared" si="89"/>
        <v>0</v>
      </c>
      <c r="IU38" s="1" t="str">
        <f t="shared" si="27"/>
        <v/>
      </c>
      <c r="IW38" s="94" t="s">
        <v>3552</v>
      </c>
      <c r="IX38" s="1" t="str">
        <f t="shared" si="90"/>
        <v>FALSE</v>
      </c>
      <c r="IY38" s="1" t="b">
        <f t="shared" si="91"/>
        <v>0</v>
      </c>
      <c r="JA38" s="1" t="str">
        <f t="shared" si="28"/>
        <v/>
      </c>
      <c r="JD38" s="94" t="s">
        <v>3552</v>
      </c>
      <c r="JE38" s="1" t="str">
        <f t="shared" si="92"/>
        <v>FALSE</v>
      </c>
      <c r="JF38" s="1" t="b">
        <f t="shared" si="93"/>
        <v>0</v>
      </c>
      <c r="JI38" s="1" t="str">
        <f t="shared" si="29"/>
        <v/>
      </c>
      <c r="JK38" s="94" t="s">
        <v>3552</v>
      </c>
      <c r="JL38" s="1" t="str">
        <f t="shared" si="94"/>
        <v>FALSE</v>
      </c>
      <c r="JM38" s="1" t="b">
        <f t="shared" si="95"/>
        <v>0</v>
      </c>
      <c r="JO38" s="1" t="str">
        <f t="shared" si="30"/>
        <v/>
      </c>
      <c r="JQ38" s="94" t="s">
        <v>3552</v>
      </c>
      <c r="JR38" s="1" t="str">
        <f t="shared" si="96"/>
        <v>FALSE</v>
      </c>
      <c r="JS38" s="1" t="b">
        <f t="shared" si="97"/>
        <v>0</v>
      </c>
      <c r="JU38" s="1" t="str">
        <f t="shared" si="31"/>
        <v/>
      </c>
      <c r="JW38" s="94" t="s">
        <v>3552</v>
      </c>
      <c r="JX38" s="1" t="str">
        <f t="shared" si="98"/>
        <v>FALSE</v>
      </c>
      <c r="JY38" s="1" t="b">
        <f t="shared" si="99"/>
        <v>0</v>
      </c>
      <c r="KA38" s="1" t="str">
        <f t="shared" si="32"/>
        <v/>
      </c>
      <c r="KC38" s="94" t="s">
        <v>3552</v>
      </c>
      <c r="KD38" s="1" t="str">
        <f t="shared" si="100"/>
        <v>FALSE</v>
      </c>
      <c r="KE38" s="1" t="b">
        <f t="shared" si="101"/>
        <v>0</v>
      </c>
      <c r="KG38" s="1" t="str">
        <f t="shared" si="33"/>
        <v/>
      </c>
      <c r="KI38" s="94" t="s">
        <v>3552</v>
      </c>
      <c r="KJ38" s="1" t="str">
        <f t="shared" si="102"/>
        <v>FALSE</v>
      </c>
      <c r="KK38" s="1" t="b">
        <f t="shared" si="103"/>
        <v>0</v>
      </c>
      <c r="KM38" s="1" t="str">
        <f t="shared" si="34"/>
        <v/>
      </c>
      <c r="KO38" s="94" t="s">
        <v>3552</v>
      </c>
      <c r="KP38" s="1" t="str">
        <f t="shared" si="104"/>
        <v>FALSE</v>
      </c>
      <c r="KQ38" s="1" t="b">
        <f t="shared" si="105"/>
        <v>0</v>
      </c>
      <c r="KS38" s="1" t="str">
        <f t="shared" si="35"/>
        <v/>
      </c>
      <c r="KU38" s="94" t="s">
        <v>3552</v>
      </c>
      <c r="KV38" s="1" t="str">
        <f t="shared" si="106"/>
        <v>FALSE</v>
      </c>
      <c r="KW38" s="1" t="b">
        <f t="shared" si="107"/>
        <v>0</v>
      </c>
    </row>
    <row r="39" spans="1:309" ht="20.100000000000001" customHeight="1" x14ac:dyDescent="0.25">
      <c r="A39" s="130" t="s">
        <v>4096</v>
      </c>
      <c r="B39" s="131"/>
      <c r="C39" s="131"/>
      <c r="D39" s="131"/>
      <c r="E39" s="131"/>
      <c r="F39" s="131"/>
      <c r="G39" s="131"/>
      <c r="H39" s="131"/>
      <c r="I39" s="131"/>
      <c r="J39" s="131"/>
      <c r="K39" s="132"/>
      <c r="L39" s="147" t="s">
        <v>2101</v>
      </c>
      <c r="M39" s="148"/>
      <c r="N39" s="148"/>
      <c r="O39" s="148"/>
      <c r="P39" s="51"/>
      <c r="Q39" s="52"/>
      <c r="R39" s="78"/>
      <c r="S39" s="74"/>
      <c r="T39" s="147" t="s">
        <v>2101</v>
      </c>
      <c r="U39" s="148"/>
      <c r="V39" s="148"/>
      <c r="W39" s="148"/>
      <c r="X39" s="51"/>
      <c r="Y39" s="52"/>
      <c r="Z39" s="78"/>
      <c r="AA39" s="74"/>
      <c r="AB39" s="147" t="s">
        <v>2101</v>
      </c>
      <c r="AC39" s="148"/>
      <c r="AD39" s="148"/>
      <c r="AE39" s="148"/>
      <c r="AF39" s="51"/>
      <c r="AG39" s="52"/>
      <c r="AH39" s="78"/>
      <c r="AI39" s="74"/>
      <c r="AJ39" s="147" t="s">
        <v>2101</v>
      </c>
      <c r="AK39" s="148"/>
      <c r="AL39" s="148"/>
      <c r="AM39" s="148"/>
      <c r="AN39" s="51"/>
      <c r="AO39" s="52"/>
      <c r="AP39" s="78"/>
      <c r="AQ39" s="74"/>
      <c r="AX39" s="85" t="s">
        <v>2058</v>
      </c>
      <c r="AY39" s="86">
        <v>6957</v>
      </c>
      <c r="AZ39" s="85" t="s">
        <v>2679</v>
      </c>
      <c r="BA39" s="85" t="s">
        <v>2957</v>
      </c>
      <c r="BB39" s="85" t="s">
        <v>2103</v>
      </c>
      <c r="BC39" s="85" t="s">
        <v>2958</v>
      </c>
      <c r="BD39" s="97" t="s">
        <v>2252</v>
      </c>
      <c r="BE39" s="85" t="s">
        <v>2513</v>
      </c>
      <c r="BF39" s="70"/>
      <c r="BG39" s="97" t="s">
        <v>2806</v>
      </c>
      <c r="BJ39" s="86">
        <v>1095</v>
      </c>
      <c r="BK39" s="89" t="s">
        <v>2679</v>
      </c>
      <c r="BP39" s="86">
        <v>6957</v>
      </c>
      <c r="BQ39" s="89" t="s">
        <v>2679</v>
      </c>
      <c r="BW39" s="1" t="str">
        <f>CONCATENATE(BD39,HAWESVILLENW)</f>
        <v>HAWESVILLE N WMISSISSIPPIAN</v>
      </c>
      <c r="BX39" s="1" t="str">
        <f t="shared" si="0"/>
        <v/>
      </c>
      <c r="CA39" s="94" t="s">
        <v>3553</v>
      </c>
      <c r="CB39" s="1" t="str">
        <f t="shared" si="36"/>
        <v>FALSE</v>
      </c>
      <c r="CC39" s="1" t="b">
        <f t="shared" si="37"/>
        <v>0</v>
      </c>
      <c r="CF39" s="1" t="str">
        <f t="shared" si="1"/>
        <v/>
      </c>
      <c r="CH39" s="94" t="s">
        <v>3553</v>
      </c>
      <c r="CI39" s="1" t="str">
        <f t="shared" si="38"/>
        <v>FALSE</v>
      </c>
      <c r="CJ39" s="1" t="b">
        <f t="shared" si="39"/>
        <v>0</v>
      </c>
      <c r="CL39" s="1" t="str">
        <f t="shared" si="2"/>
        <v/>
      </c>
      <c r="CN39" s="94" t="s">
        <v>3553</v>
      </c>
      <c r="CO39" s="1" t="str">
        <f t="shared" si="40"/>
        <v>FALSE</v>
      </c>
      <c r="CP39" s="1" t="b">
        <f t="shared" si="41"/>
        <v>0</v>
      </c>
      <c r="CR39" s="1" t="str">
        <f t="shared" si="3"/>
        <v/>
      </c>
      <c r="CT39" s="94" t="s">
        <v>3553</v>
      </c>
      <c r="CU39" s="1" t="str">
        <f t="shared" si="42"/>
        <v>FALSE</v>
      </c>
      <c r="CV39" s="1" t="b">
        <f t="shared" si="43"/>
        <v>0</v>
      </c>
      <c r="CX39" s="1" t="str">
        <f t="shared" si="4"/>
        <v/>
      </c>
      <c r="CZ39" s="94" t="s">
        <v>3553</v>
      </c>
      <c r="DA39" s="1" t="str">
        <f t="shared" si="44"/>
        <v>FALSE</v>
      </c>
      <c r="DB39" s="1" t="b">
        <f t="shared" si="45"/>
        <v>0</v>
      </c>
      <c r="DD39" s="1" t="str">
        <f t="shared" si="5"/>
        <v/>
      </c>
      <c r="DF39" s="94" t="s">
        <v>3553</v>
      </c>
      <c r="DG39" s="1" t="str">
        <f t="shared" si="46"/>
        <v>FALSE</v>
      </c>
      <c r="DH39" s="1" t="b">
        <f t="shared" si="47"/>
        <v>0</v>
      </c>
      <c r="DJ39" s="1" t="str">
        <f t="shared" si="6"/>
        <v/>
      </c>
      <c r="DL39" s="94" t="s">
        <v>3553</v>
      </c>
      <c r="DM39" s="1" t="str">
        <f t="shared" si="48"/>
        <v>FALSE</v>
      </c>
      <c r="DN39" s="1" t="b">
        <f t="shared" si="49"/>
        <v>0</v>
      </c>
      <c r="DP39" s="1" t="str">
        <f t="shared" si="7"/>
        <v/>
      </c>
      <c r="DR39" s="94" t="s">
        <v>3553</v>
      </c>
      <c r="DS39" s="1" t="str">
        <f t="shared" si="50"/>
        <v>FALSE</v>
      </c>
      <c r="DT39" s="1" t="b">
        <f t="shared" si="51"/>
        <v>0</v>
      </c>
      <c r="DV39" s="1" t="str">
        <f t="shared" si="8"/>
        <v/>
      </c>
      <c r="DY39" s="94" t="s">
        <v>3553</v>
      </c>
      <c r="DZ39" s="1" t="str">
        <f t="shared" si="52"/>
        <v>FALSE</v>
      </c>
      <c r="EA39" s="1" t="b">
        <f t="shared" si="53"/>
        <v>0</v>
      </c>
      <c r="ED39" s="1" t="str">
        <f t="shared" si="9"/>
        <v/>
      </c>
      <c r="EF39" s="94" t="s">
        <v>3553</v>
      </c>
      <c r="EG39" s="1" t="str">
        <f t="shared" si="54"/>
        <v>FALSE</v>
      </c>
      <c r="EH39" s="1" t="b">
        <f t="shared" si="55"/>
        <v>0</v>
      </c>
      <c r="EJ39" s="1" t="str">
        <f t="shared" si="10"/>
        <v/>
      </c>
      <c r="EL39" s="94" t="s">
        <v>3553</v>
      </c>
      <c r="EM39" s="1" t="str">
        <f t="shared" si="56"/>
        <v>FALSE</v>
      </c>
      <c r="EN39" s="1" t="b">
        <f t="shared" si="57"/>
        <v>0</v>
      </c>
      <c r="EP39" s="1" t="str">
        <f t="shared" si="11"/>
        <v/>
      </c>
      <c r="ER39" s="94" t="s">
        <v>3553</v>
      </c>
      <c r="ES39" s="1" t="str">
        <f t="shared" si="58"/>
        <v>FALSE</v>
      </c>
      <c r="ET39" s="1" t="b">
        <f t="shared" si="59"/>
        <v>0</v>
      </c>
      <c r="EV39" s="1" t="str">
        <f t="shared" si="12"/>
        <v/>
      </c>
      <c r="EX39" s="94" t="s">
        <v>3553</v>
      </c>
      <c r="EY39" s="1" t="str">
        <f t="shared" si="60"/>
        <v>FALSE</v>
      </c>
      <c r="EZ39" s="1" t="b">
        <f t="shared" si="61"/>
        <v>0</v>
      </c>
      <c r="FB39" s="1" t="str">
        <f t="shared" si="13"/>
        <v/>
      </c>
      <c r="FD39" s="94" t="s">
        <v>3553</v>
      </c>
      <c r="FE39" s="1" t="str">
        <f t="shared" si="62"/>
        <v>FALSE</v>
      </c>
      <c r="FF39" s="1" t="b">
        <f t="shared" si="63"/>
        <v>0</v>
      </c>
      <c r="FH39" s="1" t="str">
        <f t="shared" si="14"/>
        <v/>
      </c>
      <c r="FJ39" s="94" t="s">
        <v>3553</v>
      </c>
      <c r="FK39" s="1" t="str">
        <f t="shared" si="64"/>
        <v>FALSE</v>
      </c>
      <c r="FL39" s="1" t="b">
        <f t="shared" si="65"/>
        <v>0</v>
      </c>
      <c r="FN39" s="1" t="str">
        <f t="shared" si="15"/>
        <v/>
      </c>
      <c r="FP39" s="94" t="s">
        <v>3553</v>
      </c>
      <c r="FQ39" s="1" t="str">
        <f t="shared" si="66"/>
        <v>FALSE</v>
      </c>
      <c r="FR39" s="1" t="b">
        <f t="shared" si="67"/>
        <v>0</v>
      </c>
      <c r="FU39" s="1" t="str">
        <f t="shared" si="16"/>
        <v/>
      </c>
      <c r="FW39" s="94" t="s">
        <v>3553</v>
      </c>
      <c r="FX39" s="1" t="str">
        <f t="shared" si="68"/>
        <v>FALSE</v>
      </c>
      <c r="FY39" s="1" t="b">
        <f t="shared" si="69"/>
        <v>0</v>
      </c>
      <c r="GA39" s="1" t="str">
        <f t="shared" si="17"/>
        <v/>
      </c>
      <c r="GC39" s="94" t="s">
        <v>3553</v>
      </c>
      <c r="GD39" s="1" t="str">
        <f t="shared" si="70"/>
        <v>FALSE</v>
      </c>
      <c r="GE39" s="1" t="b">
        <f t="shared" si="71"/>
        <v>0</v>
      </c>
      <c r="GG39" s="1" t="str">
        <f t="shared" si="18"/>
        <v/>
      </c>
      <c r="GI39" s="94" t="s">
        <v>3553</v>
      </c>
      <c r="GJ39" s="1" t="str">
        <f t="shared" si="72"/>
        <v>FALSE</v>
      </c>
      <c r="GK39" s="1" t="b">
        <f t="shared" si="73"/>
        <v>0</v>
      </c>
      <c r="GM39" s="1" t="str">
        <f t="shared" si="19"/>
        <v/>
      </c>
      <c r="GO39" s="94" t="s">
        <v>3553</v>
      </c>
      <c r="GP39" s="1" t="str">
        <f t="shared" si="74"/>
        <v>FALSE</v>
      </c>
      <c r="GQ39" s="1" t="b">
        <f t="shared" si="75"/>
        <v>0</v>
      </c>
      <c r="GS39" s="98" t="s">
        <v>3298</v>
      </c>
      <c r="GT39" s="98" t="s">
        <v>3298</v>
      </c>
      <c r="GU39" s="98" t="s">
        <v>2150</v>
      </c>
      <c r="GV39" s="98" t="s">
        <v>2150</v>
      </c>
      <c r="GW39" s="100" t="s">
        <v>4011</v>
      </c>
      <c r="GX39" s="100" t="s">
        <v>3453</v>
      </c>
      <c r="HC39" s="1" t="str">
        <f t="shared" si="20"/>
        <v/>
      </c>
      <c r="HF39" s="94" t="s">
        <v>3553</v>
      </c>
      <c r="HG39" s="1" t="str">
        <f t="shared" si="76"/>
        <v>FALSE</v>
      </c>
      <c r="HH39" s="1" t="b">
        <f t="shared" si="77"/>
        <v>0</v>
      </c>
      <c r="HK39" s="1" t="str">
        <f t="shared" si="21"/>
        <v/>
      </c>
      <c r="HM39" s="94" t="s">
        <v>3553</v>
      </c>
      <c r="HN39" s="1" t="str">
        <f t="shared" si="78"/>
        <v>FALSE</v>
      </c>
      <c r="HO39" s="1" t="b">
        <f t="shared" si="79"/>
        <v>0</v>
      </c>
      <c r="HQ39" s="1" t="str">
        <f t="shared" si="22"/>
        <v/>
      </c>
      <c r="HS39" s="94" t="s">
        <v>3553</v>
      </c>
      <c r="HT39" s="1" t="str">
        <f t="shared" si="80"/>
        <v>FALSE</v>
      </c>
      <c r="HU39" s="1" t="b">
        <f t="shared" si="81"/>
        <v>0</v>
      </c>
      <c r="HW39" s="1" t="str">
        <f t="shared" si="23"/>
        <v/>
      </c>
      <c r="HY39" s="94" t="s">
        <v>3553</v>
      </c>
      <c r="HZ39" s="1" t="str">
        <f t="shared" si="82"/>
        <v>FALSE</v>
      </c>
      <c r="IA39" s="1" t="b">
        <f t="shared" si="83"/>
        <v>0</v>
      </c>
      <c r="IC39" s="1" t="str">
        <f t="shared" si="24"/>
        <v/>
      </c>
      <c r="IE39" s="94" t="s">
        <v>3553</v>
      </c>
      <c r="IF39" s="1" t="str">
        <f t="shared" si="84"/>
        <v>FALSE</v>
      </c>
      <c r="IG39" s="1" t="b">
        <f t="shared" si="85"/>
        <v>0</v>
      </c>
      <c r="II39" s="1" t="str">
        <f t="shared" si="25"/>
        <v/>
      </c>
      <c r="IK39" s="94" t="s">
        <v>3553</v>
      </c>
      <c r="IL39" s="1" t="str">
        <f t="shared" si="86"/>
        <v>FALSE</v>
      </c>
      <c r="IM39" s="1" t="b">
        <f t="shared" si="87"/>
        <v>0</v>
      </c>
      <c r="IO39" s="1" t="str">
        <f t="shared" si="26"/>
        <v/>
      </c>
      <c r="IQ39" s="94" t="s">
        <v>3553</v>
      </c>
      <c r="IR39" s="1" t="str">
        <f t="shared" si="88"/>
        <v>FALSE</v>
      </c>
      <c r="IS39" s="1" t="b">
        <f t="shared" si="89"/>
        <v>0</v>
      </c>
      <c r="IU39" s="1" t="str">
        <f t="shared" si="27"/>
        <v/>
      </c>
      <c r="IW39" s="94" t="s">
        <v>3553</v>
      </c>
      <c r="IX39" s="1" t="str">
        <f t="shared" si="90"/>
        <v>FALSE</v>
      </c>
      <c r="IY39" s="1" t="b">
        <f t="shared" si="91"/>
        <v>0</v>
      </c>
      <c r="JA39" s="1" t="str">
        <f t="shared" si="28"/>
        <v/>
      </c>
      <c r="JD39" s="94" t="s">
        <v>3553</v>
      </c>
      <c r="JE39" s="1" t="str">
        <f t="shared" si="92"/>
        <v>FALSE</v>
      </c>
      <c r="JF39" s="1" t="b">
        <f t="shared" si="93"/>
        <v>0</v>
      </c>
      <c r="JI39" s="1" t="str">
        <f t="shared" si="29"/>
        <v/>
      </c>
      <c r="JK39" s="94" t="s">
        <v>3553</v>
      </c>
      <c r="JL39" s="1" t="str">
        <f t="shared" si="94"/>
        <v>FALSE</v>
      </c>
      <c r="JM39" s="1" t="b">
        <f t="shared" si="95"/>
        <v>0</v>
      </c>
      <c r="JO39" s="1" t="str">
        <f t="shared" si="30"/>
        <v/>
      </c>
      <c r="JQ39" s="94" t="s">
        <v>3553</v>
      </c>
      <c r="JR39" s="1" t="str">
        <f t="shared" si="96"/>
        <v>FALSE</v>
      </c>
      <c r="JS39" s="1" t="b">
        <f t="shared" si="97"/>
        <v>0</v>
      </c>
      <c r="JU39" s="1" t="str">
        <f t="shared" si="31"/>
        <v/>
      </c>
      <c r="JW39" s="94" t="s">
        <v>3553</v>
      </c>
      <c r="JX39" s="1" t="str">
        <f t="shared" si="98"/>
        <v>FALSE</v>
      </c>
      <c r="JY39" s="1" t="b">
        <f t="shared" si="99"/>
        <v>0</v>
      </c>
      <c r="KA39" s="1" t="str">
        <f t="shared" si="32"/>
        <v/>
      </c>
      <c r="KC39" s="94" t="s">
        <v>3553</v>
      </c>
      <c r="KD39" s="1" t="str">
        <f t="shared" si="100"/>
        <v>FALSE</v>
      </c>
      <c r="KE39" s="1" t="b">
        <f t="shared" si="101"/>
        <v>0</v>
      </c>
      <c r="KG39" s="1" t="str">
        <f t="shared" si="33"/>
        <v/>
      </c>
      <c r="KI39" s="94" t="s">
        <v>3553</v>
      </c>
      <c r="KJ39" s="1" t="str">
        <f t="shared" si="102"/>
        <v>FALSE</v>
      </c>
      <c r="KK39" s="1" t="b">
        <f t="shared" si="103"/>
        <v>0</v>
      </c>
      <c r="KM39" s="1" t="str">
        <f t="shared" si="34"/>
        <v/>
      </c>
      <c r="KO39" s="94" t="s">
        <v>3553</v>
      </c>
      <c r="KP39" s="1" t="str">
        <f t="shared" si="104"/>
        <v>FALSE</v>
      </c>
      <c r="KQ39" s="1" t="b">
        <f t="shared" si="105"/>
        <v>0</v>
      </c>
      <c r="KS39" s="1" t="str">
        <f t="shared" si="35"/>
        <v/>
      </c>
      <c r="KU39" s="94" t="s">
        <v>3553</v>
      </c>
      <c r="KV39" s="1" t="str">
        <f t="shared" si="106"/>
        <v>FALSE</v>
      </c>
      <c r="KW39" s="1" t="b">
        <f t="shared" si="107"/>
        <v>0</v>
      </c>
    </row>
    <row r="40" spans="1:309" ht="20.100000000000001" customHeight="1" x14ac:dyDescent="0.25">
      <c r="A40" s="133"/>
      <c r="B40" s="134"/>
      <c r="C40" s="134"/>
      <c r="D40" s="134"/>
      <c r="E40" s="134"/>
      <c r="F40" s="134"/>
      <c r="G40" s="134"/>
      <c r="H40" s="134"/>
      <c r="I40" s="134"/>
      <c r="J40" s="134"/>
      <c r="K40" s="135"/>
      <c r="L40" s="139" t="s">
        <v>2103</v>
      </c>
      <c r="M40" s="153"/>
      <c r="N40" s="153"/>
      <c r="O40" s="153"/>
      <c r="P40" s="153"/>
      <c r="Q40" s="153"/>
      <c r="R40" s="79"/>
      <c r="S40" s="75"/>
      <c r="T40" s="139" t="s">
        <v>2103</v>
      </c>
      <c r="U40" s="153"/>
      <c r="V40" s="153"/>
      <c r="W40" s="153"/>
      <c r="X40" s="153"/>
      <c r="Y40" s="153"/>
      <c r="Z40" s="79"/>
      <c r="AA40" s="75"/>
      <c r="AB40" s="139" t="s">
        <v>2103</v>
      </c>
      <c r="AC40" s="153"/>
      <c r="AD40" s="153"/>
      <c r="AE40" s="153"/>
      <c r="AF40" s="153"/>
      <c r="AG40" s="153"/>
      <c r="AH40" s="79"/>
      <c r="AI40" s="75"/>
      <c r="AJ40" s="139" t="s">
        <v>2103</v>
      </c>
      <c r="AK40" s="153"/>
      <c r="AL40" s="153"/>
      <c r="AM40" s="153"/>
      <c r="AN40" s="153"/>
      <c r="AO40" s="153"/>
      <c r="AP40" s="79"/>
      <c r="AQ40" s="75"/>
      <c r="AX40" s="85" t="s">
        <v>2058</v>
      </c>
      <c r="AY40" s="86">
        <v>6957</v>
      </c>
      <c r="AZ40" s="85" t="s">
        <v>2679</v>
      </c>
      <c r="BA40" s="85" t="s">
        <v>2970</v>
      </c>
      <c r="BB40" s="85" t="s">
        <v>2103</v>
      </c>
      <c r="BC40" s="85" t="s">
        <v>2752</v>
      </c>
      <c r="BD40" s="97" t="s">
        <v>2260</v>
      </c>
      <c r="BE40" s="85" t="s">
        <v>2513</v>
      </c>
      <c r="BF40" s="70"/>
      <c r="BG40" s="97" t="s">
        <v>2764</v>
      </c>
      <c r="BJ40" s="86">
        <v>1100</v>
      </c>
      <c r="BK40" s="89" t="s">
        <v>2679</v>
      </c>
      <c r="BP40" s="86">
        <v>6957</v>
      </c>
      <c r="BQ40" s="89" t="s">
        <v>2679</v>
      </c>
      <c r="BW40" s="1" t="str">
        <f>CONCATENATE(BD40,HICKORY)</f>
        <v>HICKORYMISSISSIPPIAN</v>
      </c>
      <c r="BX40" s="1" t="str">
        <f t="shared" si="0"/>
        <v/>
      </c>
      <c r="CA40" s="94" t="s">
        <v>3554</v>
      </c>
      <c r="CB40" s="1" t="str">
        <f t="shared" si="36"/>
        <v>FALSE</v>
      </c>
      <c r="CC40" s="1" t="b">
        <f t="shared" si="37"/>
        <v>0</v>
      </c>
      <c r="CF40" s="1" t="str">
        <f t="shared" si="1"/>
        <v/>
      </c>
      <c r="CH40" s="94" t="s">
        <v>3554</v>
      </c>
      <c r="CI40" s="1" t="str">
        <f t="shared" si="38"/>
        <v>FALSE</v>
      </c>
      <c r="CJ40" s="1" t="b">
        <f t="shared" si="39"/>
        <v>0</v>
      </c>
      <c r="CL40" s="1" t="str">
        <f t="shared" si="2"/>
        <v/>
      </c>
      <c r="CN40" s="94" t="s">
        <v>3554</v>
      </c>
      <c r="CO40" s="1" t="str">
        <f t="shared" si="40"/>
        <v>FALSE</v>
      </c>
      <c r="CP40" s="1" t="b">
        <f t="shared" si="41"/>
        <v>0</v>
      </c>
      <c r="CR40" s="1" t="str">
        <f t="shared" si="3"/>
        <v/>
      </c>
      <c r="CT40" s="94" t="s">
        <v>3554</v>
      </c>
      <c r="CU40" s="1" t="str">
        <f t="shared" si="42"/>
        <v>FALSE</v>
      </c>
      <c r="CV40" s="1" t="b">
        <f t="shared" si="43"/>
        <v>0</v>
      </c>
      <c r="CX40" s="1" t="str">
        <f t="shared" si="4"/>
        <v/>
      </c>
      <c r="CZ40" s="94" t="s">
        <v>3554</v>
      </c>
      <c r="DA40" s="1" t="str">
        <f t="shared" si="44"/>
        <v>FALSE</v>
      </c>
      <c r="DB40" s="1" t="b">
        <f t="shared" si="45"/>
        <v>0</v>
      </c>
      <c r="DD40" s="1" t="str">
        <f t="shared" si="5"/>
        <v/>
      </c>
      <c r="DF40" s="94" t="s">
        <v>3554</v>
      </c>
      <c r="DG40" s="1" t="str">
        <f t="shared" si="46"/>
        <v>FALSE</v>
      </c>
      <c r="DH40" s="1" t="b">
        <f t="shared" si="47"/>
        <v>0</v>
      </c>
      <c r="DJ40" s="1" t="str">
        <f t="shared" si="6"/>
        <v/>
      </c>
      <c r="DL40" s="94" t="s">
        <v>3554</v>
      </c>
      <c r="DM40" s="1" t="str">
        <f t="shared" si="48"/>
        <v>FALSE</v>
      </c>
      <c r="DN40" s="1" t="b">
        <f t="shared" si="49"/>
        <v>0</v>
      </c>
      <c r="DP40" s="1" t="str">
        <f t="shared" si="7"/>
        <v/>
      </c>
      <c r="DR40" s="94" t="s">
        <v>3554</v>
      </c>
      <c r="DS40" s="1" t="str">
        <f t="shared" si="50"/>
        <v>FALSE</v>
      </c>
      <c r="DT40" s="1" t="b">
        <f t="shared" si="51"/>
        <v>0</v>
      </c>
      <c r="DV40" s="1" t="str">
        <f t="shared" si="8"/>
        <v/>
      </c>
      <c r="DY40" s="94" t="s">
        <v>3554</v>
      </c>
      <c r="DZ40" s="1" t="str">
        <f t="shared" si="52"/>
        <v>FALSE</v>
      </c>
      <c r="EA40" s="1" t="b">
        <f t="shared" si="53"/>
        <v>0</v>
      </c>
      <c r="ED40" s="1" t="str">
        <f t="shared" si="9"/>
        <v/>
      </c>
      <c r="EF40" s="94" t="s">
        <v>3554</v>
      </c>
      <c r="EG40" s="1" t="str">
        <f t="shared" si="54"/>
        <v>FALSE</v>
      </c>
      <c r="EH40" s="1" t="b">
        <f t="shared" si="55"/>
        <v>0</v>
      </c>
      <c r="EJ40" s="1" t="str">
        <f t="shared" si="10"/>
        <v/>
      </c>
      <c r="EL40" s="94" t="s">
        <v>3554</v>
      </c>
      <c r="EM40" s="1" t="str">
        <f t="shared" si="56"/>
        <v>FALSE</v>
      </c>
      <c r="EN40" s="1" t="b">
        <f t="shared" si="57"/>
        <v>0</v>
      </c>
      <c r="EP40" s="1" t="str">
        <f t="shared" si="11"/>
        <v/>
      </c>
      <c r="ER40" s="94" t="s">
        <v>3554</v>
      </c>
      <c r="ES40" s="1" t="str">
        <f t="shared" si="58"/>
        <v>FALSE</v>
      </c>
      <c r="ET40" s="1" t="b">
        <f t="shared" si="59"/>
        <v>0</v>
      </c>
      <c r="EV40" s="1" t="str">
        <f t="shared" si="12"/>
        <v/>
      </c>
      <c r="EX40" s="94" t="s">
        <v>3554</v>
      </c>
      <c r="EY40" s="1" t="str">
        <f t="shared" si="60"/>
        <v>FALSE</v>
      </c>
      <c r="EZ40" s="1" t="b">
        <f t="shared" si="61"/>
        <v>0</v>
      </c>
      <c r="FB40" s="1" t="str">
        <f t="shared" si="13"/>
        <v/>
      </c>
      <c r="FD40" s="94" t="s">
        <v>3554</v>
      </c>
      <c r="FE40" s="1" t="str">
        <f t="shared" si="62"/>
        <v>FALSE</v>
      </c>
      <c r="FF40" s="1" t="b">
        <f t="shared" si="63"/>
        <v>0</v>
      </c>
      <c r="FH40" s="1" t="str">
        <f t="shared" si="14"/>
        <v/>
      </c>
      <c r="FJ40" s="94" t="s">
        <v>3554</v>
      </c>
      <c r="FK40" s="1" t="str">
        <f t="shared" si="64"/>
        <v>FALSE</v>
      </c>
      <c r="FL40" s="1" t="b">
        <f t="shared" si="65"/>
        <v>0</v>
      </c>
      <c r="FN40" s="1" t="str">
        <f t="shared" si="15"/>
        <v/>
      </c>
      <c r="FP40" s="94" t="s">
        <v>3554</v>
      </c>
      <c r="FQ40" s="1" t="str">
        <f t="shared" si="66"/>
        <v>FALSE</v>
      </c>
      <c r="FR40" s="1" t="b">
        <f t="shared" si="67"/>
        <v>0</v>
      </c>
      <c r="FU40" s="1" t="str">
        <f t="shared" si="16"/>
        <v/>
      </c>
      <c r="FW40" s="94" t="s">
        <v>3554</v>
      </c>
      <c r="FX40" s="1" t="str">
        <f t="shared" si="68"/>
        <v>FALSE</v>
      </c>
      <c r="FY40" s="1" t="b">
        <f t="shared" si="69"/>
        <v>0</v>
      </c>
      <c r="GA40" s="1" t="str">
        <f t="shared" si="17"/>
        <v/>
      </c>
      <c r="GC40" s="94" t="s">
        <v>3554</v>
      </c>
      <c r="GD40" s="1" t="str">
        <f t="shared" si="70"/>
        <v>FALSE</v>
      </c>
      <c r="GE40" s="1" t="b">
        <f t="shared" si="71"/>
        <v>0</v>
      </c>
      <c r="GG40" s="1" t="str">
        <f t="shared" si="18"/>
        <v/>
      </c>
      <c r="GI40" s="94" t="s">
        <v>3554</v>
      </c>
      <c r="GJ40" s="1" t="str">
        <f t="shared" si="72"/>
        <v>FALSE</v>
      </c>
      <c r="GK40" s="1" t="b">
        <f t="shared" si="73"/>
        <v>0</v>
      </c>
      <c r="GM40" s="1" t="str">
        <f t="shared" si="19"/>
        <v/>
      </c>
      <c r="GO40" s="94" t="s">
        <v>3554</v>
      </c>
      <c r="GP40" s="1" t="str">
        <f t="shared" si="74"/>
        <v>FALSE</v>
      </c>
      <c r="GQ40" s="1" t="b">
        <f t="shared" si="75"/>
        <v>0</v>
      </c>
      <c r="GS40" s="98" t="s">
        <v>3189</v>
      </c>
      <c r="GT40" s="98" t="s">
        <v>3189</v>
      </c>
      <c r="GU40" s="98" t="s">
        <v>2151</v>
      </c>
      <c r="GV40" s="98" t="s">
        <v>2151</v>
      </c>
      <c r="GW40" s="98" t="s">
        <v>2496</v>
      </c>
      <c r="GX40" s="98" t="s">
        <v>2496</v>
      </c>
      <c r="HC40" s="1" t="str">
        <f t="shared" si="20"/>
        <v/>
      </c>
      <c r="HF40" s="94" t="s">
        <v>3554</v>
      </c>
      <c r="HG40" s="1" t="str">
        <f t="shared" si="76"/>
        <v>FALSE</v>
      </c>
      <c r="HH40" s="1" t="b">
        <f t="shared" si="77"/>
        <v>0</v>
      </c>
      <c r="HK40" s="1" t="str">
        <f t="shared" si="21"/>
        <v/>
      </c>
      <c r="HM40" s="94" t="s">
        <v>3554</v>
      </c>
      <c r="HN40" s="1" t="str">
        <f t="shared" si="78"/>
        <v>FALSE</v>
      </c>
      <c r="HO40" s="1" t="b">
        <f t="shared" si="79"/>
        <v>0</v>
      </c>
      <c r="HQ40" s="1" t="str">
        <f t="shared" si="22"/>
        <v/>
      </c>
      <c r="HS40" s="94" t="s">
        <v>3554</v>
      </c>
      <c r="HT40" s="1" t="str">
        <f t="shared" si="80"/>
        <v>FALSE</v>
      </c>
      <c r="HU40" s="1" t="b">
        <f t="shared" si="81"/>
        <v>0</v>
      </c>
      <c r="HW40" s="1" t="str">
        <f t="shared" si="23"/>
        <v/>
      </c>
      <c r="HY40" s="94" t="s">
        <v>3554</v>
      </c>
      <c r="HZ40" s="1" t="str">
        <f t="shared" si="82"/>
        <v>FALSE</v>
      </c>
      <c r="IA40" s="1" t="b">
        <f t="shared" si="83"/>
        <v>0</v>
      </c>
      <c r="IC40" s="1" t="str">
        <f t="shared" si="24"/>
        <v/>
      </c>
      <c r="IE40" s="94" t="s">
        <v>3554</v>
      </c>
      <c r="IF40" s="1" t="str">
        <f t="shared" si="84"/>
        <v>FALSE</v>
      </c>
      <c r="IG40" s="1" t="b">
        <f t="shared" si="85"/>
        <v>0</v>
      </c>
      <c r="II40" s="1" t="str">
        <f t="shared" si="25"/>
        <v/>
      </c>
      <c r="IK40" s="94" t="s">
        <v>3554</v>
      </c>
      <c r="IL40" s="1" t="str">
        <f t="shared" si="86"/>
        <v>FALSE</v>
      </c>
      <c r="IM40" s="1" t="b">
        <f t="shared" si="87"/>
        <v>0</v>
      </c>
      <c r="IO40" s="1" t="str">
        <f t="shared" si="26"/>
        <v/>
      </c>
      <c r="IQ40" s="94" t="s">
        <v>3554</v>
      </c>
      <c r="IR40" s="1" t="str">
        <f t="shared" si="88"/>
        <v>FALSE</v>
      </c>
      <c r="IS40" s="1" t="b">
        <f t="shared" si="89"/>
        <v>0</v>
      </c>
      <c r="IU40" s="1" t="str">
        <f t="shared" si="27"/>
        <v/>
      </c>
      <c r="IW40" s="94" t="s">
        <v>3554</v>
      </c>
      <c r="IX40" s="1" t="str">
        <f t="shared" si="90"/>
        <v>FALSE</v>
      </c>
      <c r="IY40" s="1" t="b">
        <f t="shared" si="91"/>
        <v>0</v>
      </c>
      <c r="JA40" s="1" t="str">
        <f t="shared" si="28"/>
        <v/>
      </c>
      <c r="JD40" s="94" t="s">
        <v>3554</v>
      </c>
      <c r="JE40" s="1" t="str">
        <f t="shared" si="92"/>
        <v>FALSE</v>
      </c>
      <c r="JF40" s="1" t="b">
        <f t="shared" si="93"/>
        <v>0</v>
      </c>
      <c r="JI40" s="1" t="str">
        <f t="shared" si="29"/>
        <v/>
      </c>
      <c r="JK40" s="94" t="s">
        <v>3554</v>
      </c>
      <c r="JL40" s="1" t="str">
        <f t="shared" si="94"/>
        <v>FALSE</v>
      </c>
      <c r="JM40" s="1" t="b">
        <f t="shared" si="95"/>
        <v>0</v>
      </c>
      <c r="JO40" s="1" t="str">
        <f t="shared" si="30"/>
        <v/>
      </c>
      <c r="JQ40" s="94" t="s">
        <v>3554</v>
      </c>
      <c r="JR40" s="1" t="str">
        <f t="shared" si="96"/>
        <v>FALSE</v>
      </c>
      <c r="JS40" s="1" t="b">
        <f t="shared" si="97"/>
        <v>0</v>
      </c>
      <c r="JU40" s="1" t="str">
        <f t="shared" si="31"/>
        <v/>
      </c>
      <c r="JW40" s="94" t="s">
        <v>3554</v>
      </c>
      <c r="JX40" s="1" t="str">
        <f t="shared" si="98"/>
        <v>FALSE</v>
      </c>
      <c r="JY40" s="1" t="b">
        <f t="shared" si="99"/>
        <v>0</v>
      </c>
      <c r="KA40" s="1" t="str">
        <f t="shared" si="32"/>
        <v/>
      </c>
      <c r="KC40" s="94" t="s">
        <v>3554</v>
      </c>
      <c r="KD40" s="1" t="str">
        <f t="shared" si="100"/>
        <v>FALSE</v>
      </c>
      <c r="KE40" s="1" t="b">
        <f t="shared" si="101"/>
        <v>0</v>
      </c>
      <c r="KG40" s="1" t="str">
        <f t="shared" si="33"/>
        <v/>
      </c>
      <c r="KI40" s="94" t="s">
        <v>3554</v>
      </c>
      <c r="KJ40" s="1" t="str">
        <f t="shared" si="102"/>
        <v>FALSE</v>
      </c>
      <c r="KK40" s="1" t="b">
        <f t="shared" si="103"/>
        <v>0</v>
      </c>
      <c r="KM40" s="1" t="str">
        <f t="shared" si="34"/>
        <v/>
      </c>
      <c r="KO40" s="94" t="s">
        <v>3554</v>
      </c>
      <c r="KP40" s="1" t="str">
        <f t="shared" si="104"/>
        <v>FALSE</v>
      </c>
      <c r="KQ40" s="1" t="b">
        <f t="shared" si="105"/>
        <v>0</v>
      </c>
      <c r="KS40" s="1" t="str">
        <f t="shared" si="35"/>
        <v/>
      </c>
      <c r="KU40" s="94" t="s">
        <v>3554</v>
      </c>
      <c r="KV40" s="1" t="str">
        <f t="shared" si="106"/>
        <v>FALSE</v>
      </c>
      <c r="KW40" s="1" t="b">
        <f t="shared" si="107"/>
        <v>0</v>
      </c>
    </row>
    <row r="41" spans="1:309" ht="18" customHeight="1" x14ac:dyDescent="0.25">
      <c r="A41" s="133"/>
      <c r="B41" s="134"/>
      <c r="C41" s="134"/>
      <c r="D41" s="134"/>
      <c r="E41" s="134"/>
      <c r="F41" s="134"/>
      <c r="G41" s="134"/>
      <c r="H41" s="134"/>
      <c r="I41" s="134"/>
      <c r="J41" s="134"/>
      <c r="K41" s="135"/>
      <c r="L41" s="139" t="s">
        <v>2102</v>
      </c>
      <c r="M41" s="140"/>
      <c r="N41" s="140"/>
      <c r="O41" s="140"/>
      <c r="P41" s="77"/>
      <c r="Q41" s="77"/>
      <c r="R41" s="120"/>
      <c r="S41" s="171"/>
      <c r="T41" s="139" t="s">
        <v>2102</v>
      </c>
      <c r="U41" s="140"/>
      <c r="V41" s="140"/>
      <c r="W41" s="140"/>
      <c r="X41" s="77"/>
      <c r="Y41" s="77"/>
      <c r="Z41" s="120"/>
      <c r="AA41" s="125"/>
      <c r="AB41" s="139" t="s">
        <v>2102</v>
      </c>
      <c r="AC41" s="140"/>
      <c r="AD41" s="140"/>
      <c r="AE41" s="140"/>
      <c r="AF41" s="77"/>
      <c r="AG41" s="77"/>
      <c r="AH41" s="120"/>
      <c r="AI41" s="125"/>
      <c r="AJ41" s="139" t="s">
        <v>2102</v>
      </c>
      <c r="AK41" s="140"/>
      <c r="AL41" s="140"/>
      <c r="AM41" s="140"/>
      <c r="AN41" s="77"/>
      <c r="AO41" s="77"/>
      <c r="AP41" s="120"/>
      <c r="AQ41" s="125"/>
      <c r="AX41" s="85" t="s">
        <v>2058</v>
      </c>
      <c r="AY41" s="86">
        <v>6957</v>
      </c>
      <c r="AZ41" s="85" t="s">
        <v>2679</v>
      </c>
      <c r="BA41" s="85" t="s">
        <v>3033</v>
      </c>
      <c r="BB41" s="85" t="s">
        <v>2103</v>
      </c>
      <c r="BC41" s="85" t="s">
        <v>2711</v>
      </c>
      <c r="BD41" s="97" t="s">
        <v>2290</v>
      </c>
      <c r="BE41" s="85" t="s">
        <v>2513</v>
      </c>
      <c r="BF41" s="70"/>
      <c r="BG41" s="97" t="s">
        <v>3298</v>
      </c>
      <c r="BJ41" s="86">
        <v>1110</v>
      </c>
      <c r="BK41" s="89" t="s">
        <v>2679</v>
      </c>
      <c r="BP41" s="86">
        <v>6957</v>
      </c>
      <c r="BQ41" s="89" t="s">
        <v>2679</v>
      </c>
      <c r="BW41" s="1" t="str">
        <f>CONCATENATE(BD41,KIRKWOOD)</f>
        <v>KIRKWOODMISSISSIPPIAN</v>
      </c>
      <c r="BX41" s="1" t="str">
        <f t="shared" si="0"/>
        <v/>
      </c>
      <c r="CA41" s="94" t="s">
        <v>3555</v>
      </c>
      <c r="CB41" s="1" t="str">
        <f t="shared" si="36"/>
        <v>FALSE</v>
      </c>
      <c r="CC41" s="1" t="b">
        <f t="shared" si="37"/>
        <v>0</v>
      </c>
      <c r="CF41" s="1" t="str">
        <f t="shared" si="1"/>
        <v/>
      </c>
      <c r="CH41" s="94" t="s">
        <v>3555</v>
      </c>
      <c r="CI41" s="1" t="str">
        <f t="shared" si="38"/>
        <v>FALSE</v>
      </c>
      <c r="CJ41" s="1" t="b">
        <f t="shared" si="39"/>
        <v>0</v>
      </c>
      <c r="CL41" s="1" t="str">
        <f t="shared" si="2"/>
        <v/>
      </c>
      <c r="CN41" s="94" t="s">
        <v>3555</v>
      </c>
      <c r="CO41" s="1" t="str">
        <f t="shared" si="40"/>
        <v>FALSE</v>
      </c>
      <c r="CP41" s="1" t="b">
        <f t="shared" si="41"/>
        <v>0</v>
      </c>
      <c r="CR41" s="1" t="str">
        <f t="shared" si="3"/>
        <v/>
      </c>
      <c r="CT41" s="94" t="s">
        <v>3555</v>
      </c>
      <c r="CU41" s="1" t="str">
        <f t="shared" si="42"/>
        <v>FALSE</v>
      </c>
      <c r="CV41" s="1" t="b">
        <f t="shared" si="43"/>
        <v>0</v>
      </c>
      <c r="CX41" s="1" t="str">
        <f t="shared" si="4"/>
        <v/>
      </c>
      <c r="CZ41" s="94" t="s">
        <v>3555</v>
      </c>
      <c r="DA41" s="1" t="str">
        <f t="shared" si="44"/>
        <v>FALSE</v>
      </c>
      <c r="DB41" s="1" t="b">
        <f t="shared" si="45"/>
        <v>0</v>
      </c>
      <c r="DD41" s="1" t="str">
        <f t="shared" si="5"/>
        <v/>
      </c>
      <c r="DF41" s="94" t="s">
        <v>3555</v>
      </c>
      <c r="DG41" s="1" t="str">
        <f t="shared" si="46"/>
        <v>FALSE</v>
      </c>
      <c r="DH41" s="1" t="b">
        <f t="shared" si="47"/>
        <v>0</v>
      </c>
      <c r="DJ41" s="1" t="str">
        <f t="shared" si="6"/>
        <v/>
      </c>
      <c r="DL41" s="94" t="s">
        <v>3555</v>
      </c>
      <c r="DM41" s="1" t="str">
        <f t="shared" si="48"/>
        <v>FALSE</v>
      </c>
      <c r="DN41" s="1" t="b">
        <f t="shared" si="49"/>
        <v>0</v>
      </c>
      <c r="DP41" s="1" t="str">
        <f t="shared" si="7"/>
        <v/>
      </c>
      <c r="DR41" s="94" t="s">
        <v>3555</v>
      </c>
      <c r="DS41" s="1" t="str">
        <f t="shared" si="50"/>
        <v>FALSE</v>
      </c>
      <c r="DT41" s="1" t="b">
        <f t="shared" si="51"/>
        <v>0</v>
      </c>
      <c r="DV41" s="1" t="str">
        <f t="shared" si="8"/>
        <v/>
      </c>
      <c r="DY41" s="94" t="s">
        <v>3555</v>
      </c>
      <c r="DZ41" s="1" t="str">
        <f t="shared" si="52"/>
        <v>FALSE</v>
      </c>
      <c r="EA41" s="1" t="b">
        <f t="shared" si="53"/>
        <v>0</v>
      </c>
      <c r="ED41" s="1" t="str">
        <f t="shared" si="9"/>
        <v/>
      </c>
      <c r="EF41" s="94" t="s">
        <v>3555</v>
      </c>
      <c r="EG41" s="1" t="str">
        <f t="shared" si="54"/>
        <v>FALSE</v>
      </c>
      <c r="EH41" s="1" t="b">
        <f t="shared" si="55"/>
        <v>0</v>
      </c>
      <c r="EJ41" s="1" t="str">
        <f t="shared" si="10"/>
        <v/>
      </c>
      <c r="EL41" s="94" t="s">
        <v>3555</v>
      </c>
      <c r="EM41" s="1" t="str">
        <f t="shared" si="56"/>
        <v>FALSE</v>
      </c>
      <c r="EN41" s="1" t="b">
        <f t="shared" si="57"/>
        <v>0</v>
      </c>
      <c r="EP41" s="1" t="str">
        <f t="shared" si="11"/>
        <v/>
      </c>
      <c r="ER41" s="94" t="s">
        <v>3555</v>
      </c>
      <c r="ES41" s="1" t="str">
        <f t="shared" si="58"/>
        <v>FALSE</v>
      </c>
      <c r="ET41" s="1" t="b">
        <f t="shared" si="59"/>
        <v>0</v>
      </c>
      <c r="EV41" s="1" t="str">
        <f t="shared" si="12"/>
        <v/>
      </c>
      <c r="EX41" s="94" t="s">
        <v>3555</v>
      </c>
      <c r="EY41" s="1" t="str">
        <f t="shared" si="60"/>
        <v>FALSE</v>
      </c>
      <c r="EZ41" s="1" t="b">
        <f t="shared" si="61"/>
        <v>0</v>
      </c>
      <c r="FB41" s="1" t="str">
        <f t="shared" si="13"/>
        <v/>
      </c>
      <c r="FD41" s="94" t="s">
        <v>3555</v>
      </c>
      <c r="FE41" s="1" t="str">
        <f t="shared" si="62"/>
        <v>FALSE</v>
      </c>
      <c r="FF41" s="1" t="b">
        <f t="shared" si="63"/>
        <v>0</v>
      </c>
      <c r="FH41" s="1" t="str">
        <f t="shared" si="14"/>
        <v/>
      </c>
      <c r="FJ41" s="94" t="s">
        <v>3555</v>
      </c>
      <c r="FK41" s="1" t="str">
        <f t="shared" si="64"/>
        <v>FALSE</v>
      </c>
      <c r="FL41" s="1" t="b">
        <f t="shared" si="65"/>
        <v>0</v>
      </c>
      <c r="FN41" s="1" t="str">
        <f t="shared" si="15"/>
        <v/>
      </c>
      <c r="FP41" s="94" t="s">
        <v>3555</v>
      </c>
      <c r="FQ41" s="1" t="str">
        <f t="shared" si="66"/>
        <v>FALSE</v>
      </c>
      <c r="FR41" s="1" t="b">
        <f t="shared" si="67"/>
        <v>0</v>
      </c>
      <c r="FU41" s="1" t="str">
        <f t="shared" si="16"/>
        <v/>
      </c>
      <c r="FW41" s="94" t="s">
        <v>3555</v>
      </c>
      <c r="FX41" s="1" t="str">
        <f t="shared" si="68"/>
        <v>FALSE</v>
      </c>
      <c r="FY41" s="1" t="b">
        <f t="shared" si="69"/>
        <v>0</v>
      </c>
      <c r="GA41" s="1" t="str">
        <f t="shared" si="17"/>
        <v/>
      </c>
      <c r="GC41" s="94" t="s">
        <v>3555</v>
      </c>
      <c r="GD41" s="1" t="str">
        <f t="shared" si="70"/>
        <v>FALSE</v>
      </c>
      <c r="GE41" s="1" t="b">
        <f t="shared" si="71"/>
        <v>0</v>
      </c>
      <c r="GG41" s="1" t="str">
        <f t="shared" si="18"/>
        <v/>
      </c>
      <c r="GI41" s="94" t="s">
        <v>3555</v>
      </c>
      <c r="GJ41" s="1" t="str">
        <f t="shared" si="72"/>
        <v>FALSE</v>
      </c>
      <c r="GK41" s="1" t="b">
        <f t="shared" si="73"/>
        <v>0</v>
      </c>
      <c r="GM41" s="1" t="str">
        <f t="shared" si="19"/>
        <v/>
      </c>
      <c r="GO41" s="94" t="s">
        <v>3555</v>
      </c>
      <c r="GP41" s="1" t="str">
        <f t="shared" si="74"/>
        <v>FALSE</v>
      </c>
      <c r="GQ41" s="1" t="b">
        <f t="shared" si="75"/>
        <v>0</v>
      </c>
      <c r="GS41" s="98" t="s">
        <v>2876</v>
      </c>
      <c r="GT41" s="98" t="s">
        <v>2876</v>
      </c>
      <c r="GU41" s="98" t="s">
        <v>2152</v>
      </c>
      <c r="GV41" s="98" t="s">
        <v>2152</v>
      </c>
      <c r="GW41" s="98" t="s">
        <v>2549</v>
      </c>
      <c r="GX41" s="98" t="s">
        <v>2549</v>
      </c>
      <c r="HC41" s="1" t="str">
        <f t="shared" si="20"/>
        <v/>
      </c>
      <c r="HF41" s="94" t="s">
        <v>3555</v>
      </c>
      <c r="HG41" s="1" t="str">
        <f t="shared" si="76"/>
        <v>FALSE</v>
      </c>
      <c r="HH41" s="1" t="b">
        <f t="shared" si="77"/>
        <v>0</v>
      </c>
      <c r="HK41" s="1" t="str">
        <f t="shared" si="21"/>
        <v/>
      </c>
      <c r="HM41" s="94" t="s">
        <v>3555</v>
      </c>
      <c r="HN41" s="1" t="str">
        <f t="shared" si="78"/>
        <v>FALSE</v>
      </c>
      <c r="HO41" s="1" t="b">
        <f t="shared" si="79"/>
        <v>0</v>
      </c>
      <c r="HQ41" s="1" t="str">
        <f t="shared" si="22"/>
        <v/>
      </c>
      <c r="HS41" s="94" t="s">
        <v>3555</v>
      </c>
      <c r="HT41" s="1" t="str">
        <f t="shared" si="80"/>
        <v>FALSE</v>
      </c>
      <c r="HU41" s="1" t="b">
        <f t="shared" si="81"/>
        <v>0</v>
      </c>
      <c r="HW41" s="1" t="str">
        <f t="shared" si="23"/>
        <v/>
      </c>
      <c r="HY41" s="94" t="s">
        <v>3555</v>
      </c>
      <c r="HZ41" s="1" t="str">
        <f t="shared" si="82"/>
        <v>FALSE</v>
      </c>
      <c r="IA41" s="1" t="b">
        <f t="shared" si="83"/>
        <v>0</v>
      </c>
      <c r="IC41" s="1" t="str">
        <f t="shared" si="24"/>
        <v/>
      </c>
      <c r="IE41" s="94" t="s">
        <v>3555</v>
      </c>
      <c r="IF41" s="1" t="str">
        <f t="shared" si="84"/>
        <v>FALSE</v>
      </c>
      <c r="IG41" s="1" t="b">
        <f t="shared" si="85"/>
        <v>0</v>
      </c>
      <c r="II41" s="1" t="str">
        <f t="shared" si="25"/>
        <v/>
      </c>
      <c r="IK41" s="94" t="s">
        <v>3555</v>
      </c>
      <c r="IL41" s="1" t="str">
        <f t="shared" si="86"/>
        <v>FALSE</v>
      </c>
      <c r="IM41" s="1" t="b">
        <f t="shared" si="87"/>
        <v>0</v>
      </c>
      <c r="IO41" s="1" t="str">
        <f t="shared" si="26"/>
        <v/>
      </c>
      <c r="IQ41" s="94" t="s">
        <v>3555</v>
      </c>
      <c r="IR41" s="1" t="str">
        <f t="shared" si="88"/>
        <v>FALSE</v>
      </c>
      <c r="IS41" s="1" t="b">
        <f t="shared" si="89"/>
        <v>0</v>
      </c>
      <c r="IU41" s="1" t="str">
        <f t="shared" si="27"/>
        <v/>
      </c>
      <c r="IW41" s="94" t="s">
        <v>3555</v>
      </c>
      <c r="IX41" s="1" t="str">
        <f t="shared" si="90"/>
        <v>FALSE</v>
      </c>
      <c r="IY41" s="1" t="b">
        <f t="shared" si="91"/>
        <v>0</v>
      </c>
      <c r="JA41" s="1" t="str">
        <f t="shared" si="28"/>
        <v/>
      </c>
      <c r="JD41" s="94" t="s">
        <v>3555</v>
      </c>
      <c r="JE41" s="1" t="str">
        <f t="shared" si="92"/>
        <v>FALSE</v>
      </c>
      <c r="JF41" s="1" t="b">
        <f t="shared" si="93"/>
        <v>0</v>
      </c>
      <c r="JI41" s="1" t="str">
        <f t="shared" si="29"/>
        <v/>
      </c>
      <c r="JK41" s="94" t="s">
        <v>3555</v>
      </c>
      <c r="JL41" s="1" t="str">
        <f t="shared" si="94"/>
        <v>FALSE</v>
      </c>
      <c r="JM41" s="1" t="b">
        <f t="shared" si="95"/>
        <v>0</v>
      </c>
      <c r="JO41" s="1" t="str">
        <f t="shared" si="30"/>
        <v/>
      </c>
      <c r="JQ41" s="94" t="s">
        <v>3555</v>
      </c>
      <c r="JR41" s="1" t="str">
        <f t="shared" si="96"/>
        <v>FALSE</v>
      </c>
      <c r="JS41" s="1" t="b">
        <f t="shared" si="97"/>
        <v>0</v>
      </c>
      <c r="JU41" s="1" t="str">
        <f t="shared" si="31"/>
        <v/>
      </c>
      <c r="JW41" s="94" t="s">
        <v>3555</v>
      </c>
      <c r="JX41" s="1" t="str">
        <f t="shared" si="98"/>
        <v>FALSE</v>
      </c>
      <c r="JY41" s="1" t="b">
        <f t="shared" si="99"/>
        <v>0</v>
      </c>
      <c r="KA41" s="1" t="str">
        <f t="shared" si="32"/>
        <v/>
      </c>
      <c r="KC41" s="94" t="s">
        <v>3555</v>
      </c>
      <c r="KD41" s="1" t="str">
        <f t="shared" si="100"/>
        <v>FALSE</v>
      </c>
      <c r="KE41" s="1" t="b">
        <f t="shared" si="101"/>
        <v>0</v>
      </c>
      <c r="KG41" s="1" t="str">
        <f t="shared" si="33"/>
        <v/>
      </c>
      <c r="KI41" s="94" t="s">
        <v>3555</v>
      </c>
      <c r="KJ41" s="1" t="str">
        <f t="shared" si="102"/>
        <v>FALSE</v>
      </c>
      <c r="KK41" s="1" t="b">
        <f t="shared" si="103"/>
        <v>0</v>
      </c>
      <c r="KM41" s="1" t="str">
        <f t="shared" si="34"/>
        <v/>
      </c>
      <c r="KO41" s="94" t="s">
        <v>3555</v>
      </c>
      <c r="KP41" s="1" t="str">
        <f t="shared" si="104"/>
        <v>FALSE</v>
      </c>
      <c r="KQ41" s="1" t="b">
        <f t="shared" si="105"/>
        <v>0</v>
      </c>
      <c r="KS41" s="1" t="str">
        <f t="shared" si="35"/>
        <v/>
      </c>
      <c r="KU41" s="94" t="s">
        <v>3555</v>
      </c>
      <c r="KV41" s="1" t="str">
        <f t="shared" si="106"/>
        <v>FALSE</v>
      </c>
      <c r="KW41" s="1" t="b">
        <f t="shared" si="107"/>
        <v>0</v>
      </c>
    </row>
    <row r="42" spans="1:309" ht="2.1" customHeight="1" x14ac:dyDescent="0.25">
      <c r="A42" s="136"/>
      <c r="B42" s="137"/>
      <c r="C42" s="137"/>
      <c r="D42" s="137"/>
      <c r="E42" s="137"/>
      <c r="F42" s="137"/>
      <c r="G42" s="137"/>
      <c r="H42" s="137"/>
      <c r="I42" s="137"/>
      <c r="J42" s="137"/>
      <c r="K42" s="138"/>
      <c r="L42" s="141"/>
      <c r="M42" s="142"/>
      <c r="N42" s="142"/>
      <c r="O42" s="142"/>
      <c r="R42" s="80"/>
      <c r="S42" s="172"/>
      <c r="T42" s="141"/>
      <c r="U42" s="142"/>
      <c r="V42" s="142"/>
      <c r="W42" s="142"/>
      <c r="Z42" s="80"/>
      <c r="AA42" s="126"/>
      <c r="AB42" s="141"/>
      <c r="AC42" s="142"/>
      <c r="AD42" s="142"/>
      <c r="AE42" s="142"/>
      <c r="AH42" s="80"/>
      <c r="AI42" s="126"/>
      <c r="AJ42" s="141"/>
      <c r="AK42" s="142"/>
      <c r="AL42" s="142"/>
      <c r="AM42" s="142"/>
      <c r="AP42" s="80"/>
      <c r="AQ42" s="126"/>
      <c r="AX42" s="85" t="s">
        <v>2057</v>
      </c>
      <c r="AY42" s="86">
        <v>6510</v>
      </c>
      <c r="AZ42" s="85" t="s">
        <v>2679</v>
      </c>
      <c r="BA42" s="85" t="s">
        <v>3061</v>
      </c>
      <c r="BB42" s="85" t="s">
        <v>2103</v>
      </c>
      <c r="BC42" s="85" t="s">
        <v>3062</v>
      </c>
      <c r="BD42" s="97" t="s">
        <v>2305</v>
      </c>
      <c r="BE42" s="85" t="s">
        <v>2588</v>
      </c>
      <c r="BF42" s="70"/>
      <c r="BG42" s="97" t="s">
        <v>3189</v>
      </c>
      <c r="BJ42" s="86">
        <v>1120</v>
      </c>
      <c r="BK42" s="89" t="s">
        <v>2679</v>
      </c>
      <c r="BP42" s="86">
        <v>6510</v>
      </c>
      <c r="BQ42" s="89" t="s">
        <v>2679</v>
      </c>
      <c r="BW42" s="1" t="str">
        <f>CONCATENATE(BD42,LIBERTYNORTH)</f>
        <v>LIBERTY NORTHSQUIRREL</v>
      </c>
      <c r="BX42" s="1" t="str">
        <f t="shared" si="0"/>
        <v/>
      </c>
      <c r="CA42" s="94" t="s">
        <v>3556</v>
      </c>
      <c r="CB42" s="1" t="str">
        <f t="shared" si="36"/>
        <v>FALSE</v>
      </c>
      <c r="CC42" s="1" t="b">
        <f t="shared" si="37"/>
        <v>0</v>
      </c>
      <c r="CF42" s="1" t="str">
        <f t="shared" si="1"/>
        <v/>
      </c>
      <c r="CH42" s="94" t="s">
        <v>3556</v>
      </c>
      <c r="CI42" s="1" t="str">
        <f t="shared" si="38"/>
        <v>FALSE</v>
      </c>
      <c r="CJ42" s="1" t="b">
        <f t="shared" si="39"/>
        <v>0</v>
      </c>
      <c r="CL42" s="1" t="str">
        <f t="shared" si="2"/>
        <v/>
      </c>
      <c r="CN42" s="94" t="s">
        <v>3556</v>
      </c>
      <c r="CO42" s="1" t="str">
        <f t="shared" si="40"/>
        <v>FALSE</v>
      </c>
      <c r="CP42" s="1" t="b">
        <f t="shared" si="41"/>
        <v>0</v>
      </c>
      <c r="CR42" s="1" t="str">
        <f t="shared" si="3"/>
        <v/>
      </c>
      <c r="CT42" s="94" t="s">
        <v>3556</v>
      </c>
      <c r="CU42" s="1" t="str">
        <f t="shared" si="42"/>
        <v>FALSE</v>
      </c>
      <c r="CV42" s="1" t="b">
        <f t="shared" si="43"/>
        <v>0</v>
      </c>
      <c r="CX42" s="1" t="str">
        <f t="shared" si="4"/>
        <v/>
      </c>
      <c r="CZ42" s="94" t="s">
        <v>3556</v>
      </c>
      <c r="DA42" s="1" t="str">
        <f t="shared" si="44"/>
        <v>FALSE</v>
      </c>
      <c r="DB42" s="1" t="b">
        <f t="shared" si="45"/>
        <v>0</v>
      </c>
      <c r="DD42" s="1" t="str">
        <f t="shared" si="5"/>
        <v/>
      </c>
      <c r="DF42" s="94" t="s">
        <v>3556</v>
      </c>
      <c r="DG42" s="1" t="str">
        <f t="shared" si="46"/>
        <v>FALSE</v>
      </c>
      <c r="DH42" s="1" t="b">
        <f t="shared" si="47"/>
        <v>0</v>
      </c>
      <c r="DJ42" s="1" t="str">
        <f t="shared" si="6"/>
        <v/>
      </c>
      <c r="DL42" s="94" t="s">
        <v>3556</v>
      </c>
      <c r="DM42" s="1" t="str">
        <f t="shared" si="48"/>
        <v>FALSE</v>
      </c>
      <c r="DN42" s="1" t="b">
        <f t="shared" si="49"/>
        <v>0</v>
      </c>
      <c r="DP42" s="1" t="str">
        <f t="shared" si="7"/>
        <v/>
      </c>
      <c r="DR42" s="94" t="s">
        <v>3556</v>
      </c>
      <c r="DS42" s="1" t="str">
        <f t="shared" si="50"/>
        <v>FALSE</v>
      </c>
      <c r="DT42" s="1" t="b">
        <f t="shared" si="51"/>
        <v>0</v>
      </c>
      <c r="DV42" s="1" t="str">
        <f t="shared" si="8"/>
        <v/>
      </c>
      <c r="DY42" s="94" t="s">
        <v>3556</v>
      </c>
      <c r="DZ42" s="1" t="str">
        <f t="shared" si="52"/>
        <v>FALSE</v>
      </c>
      <c r="EA42" s="1" t="b">
        <f t="shared" si="53"/>
        <v>0</v>
      </c>
      <c r="ED42" s="1" t="str">
        <f t="shared" si="9"/>
        <v/>
      </c>
      <c r="EF42" s="94" t="s">
        <v>3556</v>
      </c>
      <c r="EG42" s="1" t="str">
        <f t="shared" si="54"/>
        <v>FALSE</v>
      </c>
      <c r="EH42" s="1" t="b">
        <f t="shared" si="55"/>
        <v>0</v>
      </c>
      <c r="EJ42" s="1" t="str">
        <f t="shared" si="10"/>
        <v/>
      </c>
      <c r="EL42" s="94" t="s">
        <v>3556</v>
      </c>
      <c r="EM42" s="1" t="str">
        <f t="shared" si="56"/>
        <v>FALSE</v>
      </c>
      <c r="EN42" s="1" t="b">
        <f t="shared" si="57"/>
        <v>0</v>
      </c>
      <c r="EP42" s="1" t="str">
        <f t="shared" si="11"/>
        <v/>
      </c>
      <c r="ER42" s="94" t="s">
        <v>3556</v>
      </c>
      <c r="ES42" s="1" t="str">
        <f t="shared" si="58"/>
        <v>FALSE</v>
      </c>
      <c r="ET42" s="1" t="b">
        <f t="shared" si="59"/>
        <v>0</v>
      </c>
      <c r="EV42" s="1" t="str">
        <f t="shared" si="12"/>
        <v/>
      </c>
      <c r="EX42" s="94" t="s">
        <v>3556</v>
      </c>
      <c r="EY42" s="1" t="str">
        <f t="shared" si="60"/>
        <v>FALSE</v>
      </c>
      <c r="EZ42" s="1" t="b">
        <f t="shared" si="61"/>
        <v>0</v>
      </c>
      <c r="FB42" s="1" t="str">
        <f t="shared" si="13"/>
        <v/>
      </c>
      <c r="FD42" s="94" t="s">
        <v>3556</v>
      </c>
      <c r="FE42" s="1" t="str">
        <f t="shared" si="62"/>
        <v>FALSE</v>
      </c>
      <c r="FF42" s="1" t="b">
        <f t="shared" si="63"/>
        <v>0</v>
      </c>
      <c r="FH42" s="1" t="str">
        <f t="shared" si="14"/>
        <v/>
      </c>
      <c r="FJ42" s="94" t="s">
        <v>3556</v>
      </c>
      <c r="FK42" s="1" t="str">
        <f t="shared" si="64"/>
        <v>FALSE</v>
      </c>
      <c r="FL42" s="1" t="b">
        <f t="shared" si="65"/>
        <v>0</v>
      </c>
      <c r="FN42" s="1" t="str">
        <f t="shared" si="15"/>
        <v/>
      </c>
      <c r="FP42" s="94" t="s">
        <v>3556</v>
      </c>
      <c r="FQ42" s="1" t="str">
        <f t="shared" si="66"/>
        <v>FALSE</v>
      </c>
      <c r="FR42" s="1" t="b">
        <f t="shared" si="67"/>
        <v>0</v>
      </c>
      <c r="FU42" s="1" t="str">
        <f t="shared" si="16"/>
        <v/>
      </c>
      <c r="FW42" s="94" t="s">
        <v>3556</v>
      </c>
      <c r="FX42" s="1" t="str">
        <f t="shared" si="68"/>
        <v>FALSE</v>
      </c>
      <c r="FY42" s="1" t="b">
        <f t="shared" si="69"/>
        <v>0</v>
      </c>
      <c r="GA42" s="1" t="str">
        <f t="shared" si="17"/>
        <v/>
      </c>
      <c r="GC42" s="94" t="s">
        <v>3556</v>
      </c>
      <c r="GD42" s="1" t="str">
        <f t="shared" si="70"/>
        <v>FALSE</v>
      </c>
      <c r="GE42" s="1" t="b">
        <f t="shared" si="71"/>
        <v>0</v>
      </c>
      <c r="GG42" s="1" t="str">
        <f t="shared" si="18"/>
        <v/>
      </c>
      <c r="GI42" s="94" t="s">
        <v>3556</v>
      </c>
      <c r="GJ42" s="1" t="str">
        <f t="shared" si="72"/>
        <v>FALSE</v>
      </c>
      <c r="GK42" s="1" t="b">
        <f t="shared" si="73"/>
        <v>0</v>
      </c>
      <c r="GM42" s="1" t="str">
        <f t="shared" si="19"/>
        <v/>
      </c>
      <c r="GO42" s="94" t="s">
        <v>3556</v>
      </c>
      <c r="GP42" s="1" t="str">
        <f t="shared" si="74"/>
        <v>FALSE</v>
      </c>
      <c r="GQ42" s="1" t="b">
        <f t="shared" si="75"/>
        <v>0</v>
      </c>
      <c r="GS42" s="98" t="s">
        <v>3132</v>
      </c>
      <c r="GT42" s="98" t="s">
        <v>3132</v>
      </c>
      <c r="GU42" s="98" t="s">
        <v>2153</v>
      </c>
      <c r="GV42" s="98" t="s">
        <v>2153</v>
      </c>
      <c r="GW42" s="100" t="s">
        <v>2164</v>
      </c>
      <c r="GX42" s="100" t="s">
        <v>3447</v>
      </c>
      <c r="HC42" s="1" t="str">
        <f t="shared" si="20"/>
        <v/>
      </c>
      <c r="HF42" s="94" t="s">
        <v>3556</v>
      </c>
      <c r="HG42" s="1" t="str">
        <f t="shared" si="76"/>
        <v>FALSE</v>
      </c>
      <c r="HH42" s="1" t="b">
        <f t="shared" si="77"/>
        <v>0</v>
      </c>
      <c r="HK42" s="1" t="str">
        <f t="shared" si="21"/>
        <v/>
      </c>
      <c r="HM42" s="94" t="s">
        <v>3556</v>
      </c>
      <c r="HN42" s="1" t="str">
        <f t="shared" si="78"/>
        <v>FALSE</v>
      </c>
      <c r="HO42" s="1" t="b">
        <f t="shared" si="79"/>
        <v>0</v>
      </c>
      <c r="HQ42" s="1" t="str">
        <f t="shared" si="22"/>
        <v/>
      </c>
      <c r="HS42" s="94" t="s">
        <v>3556</v>
      </c>
      <c r="HT42" s="1" t="str">
        <f t="shared" si="80"/>
        <v>FALSE</v>
      </c>
      <c r="HU42" s="1" t="b">
        <f t="shared" si="81"/>
        <v>0</v>
      </c>
      <c r="HW42" s="1" t="str">
        <f t="shared" si="23"/>
        <v/>
      </c>
      <c r="HY42" s="94" t="s">
        <v>3556</v>
      </c>
      <c r="HZ42" s="1" t="str">
        <f t="shared" si="82"/>
        <v>FALSE</v>
      </c>
      <c r="IA42" s="1" t="b">
        <f t="shared" si="83"/>
        <v>0</v>
      </c>
      <c r="IC42" s="1" t="str">
        <f t="shared" si="24"/>
        <v/>
      </c>
      <c r="IE42" s="94" t="s">
        <v>3556</v>
      </c>
      <c r="IF42" s="1" t="str">
        <f t="shared" si="84"/>
        <v>FALSE</v>
      </c>
      <c r="IG42" s="1" t="b">
        <f t="shared" si="85"/>
        <v>0</v>
      </c>
      <c r="II42" s="1" t="str">
        <f t="shared" si="25"/>
        <v/>
      </c>
      <c r="IK42" s="94" t="s">
        <v>3556</v>
      </c>
      <c r="IL42" s="1" t="str">
        <f t="shared" si="86"/>
        <v>FALSE</v>
      </c>
      <c r="IM42" s="1" t="b">
        <f t="shared" si="87"/>
        <v>0</v>
      </c>
      <c r="IO42" s="1" t="str">
        <f t="shared" si="26"/>
        <v/>
      </c>
      <c r="IQ42" s="94" t="s">
        <v>3556</v>
      </c>
      <c r="IR42" s="1" t="str">
        <f t="shared" si="88"/>
        <v>FALSE</v>
      </c>
      <c r="IS42" s="1" t="b">
        <f t="shared" si="89"/>
        <v>0</v>
      </c>
      <c r="IU42" s="1" t="str">
        <f t="shared" si="27"/>
        <v/>
      </c>
      <c r="IW42" s="94" t="s">
        <v>3556</v>
      </c>
      <c r="IX42" s="1" t="str">
        <f t="shared" si="90"/>
        <v>FALSE</v>
      </c>
      <c r="IY42" s="1" t="b">
        <f t="shared" si="91"/>
        <v>0</v>
      </c>
      <c r="JA42" s="1" t="str">
        <f t="shared" si="28"/>
        <v/>
      </c>
      <c r="JD42" s="94" t="s">
        <v>3556</v>
      </c>
      <c r="JE42" s="1" t="str">
        <f t="shared" si="92"/>
        <v>FALSE</v>
      </c>
      <c r="JF42" s="1" t="b">
        <f t="shared" si="93"/>
        <v>0</v>
      </c>
      <c r="JI42" s="1" t="str">
        <f t="shared" si="29"/>
        <v/>
      </c>
      <c r="JK42" s="94" t="s">
        <v>3556</v>
      </c>
      <c r="JL42" s="1" t="str">
        <f t="shared" si="94"/>
        <v>FALSE</v>
      </c>
      <c r="JM42" s="1" t="b">
        <f t="shared" si="95"/>
        <v>0</v>
      </c>
      <c r="JO42" s="1" t="str">
        <f t="shared" si="30"/>
        <v/>
      </c>
      <c r="JQ42" s="94" t="s">
        <v>3556</v>
      </c>
      <c r="JR42" s="1" t="str">
        <f t="shared" si="96"/>
        <v>FALSE</v>
      </c>
      <c r="JS42" s="1" t="b">
        <f t="shared" si="97"/>
        <v>0</v>
      </c>
      <c r="JU42" s="1" t="str">
        <f t="shared" si="31"/>
        <v/>
      </c>
      <c r="JW42" s="94" t="s">
        <v>3556</v>
      </c>
      <c r="JX42" s="1" t="str">
        <f t="shared" si="98"/>
        <v>FALSE</v>
      </c>
      <c r="JY42" s="1" t="b">
        <f t="shared" si="99"/>
        <v>0</v>
      </c>
      <c r="KA42" s="1" t="str">
        <f t="shared" si="32"/>
        <v/>
      </c>
      <c r="KC42" s="94" t="s">
        <v>3556</v>
      </c>
      <c r="KD42" s="1" t="str">
        <f t="shared" si="100"/>
        <v>FALSE</v>
      </c>
      <c r="KE42" s="1" t="b">
        <f t="shared" si="101"/>
        <v>0</v>
      </c>
      <c r="KG42" s="1" t="str">
        <f t="shared" si="33"/>
        <v/>
      </c>
      <c r="KI42" s="94" t="s">
        <v>3556</v>
      </c>
      <c r="KJ42" s="1" t="str">
        <f t="shared" si="102"/>
        <v>FALSE</v>
      </c>
      <c r="KK42" s="1" t="b">
        <f t="shared" si="103"/>
        <v>0</v>
      </c>
      <c r="KM42" s="1" t="str">
        <f t="shared" si="34"/>
        <v/>
      </c>
      <c r="KO42" s="94" t="s">
        <v>3556</v>
      </c>
      <c r="KP42" s="1" t="str">
        <f t="shared" si="104"/>
        <v>FALSE</v>
      </c>
      <c r="KQ42" s="1" t="b">
        <f t="shared" si="105"/>
        <v>0</v>
      </c>
      <c r="KS42" s="1" t="str">
        <f t="shared" si="35"/>
        <v/>
      </c>
      <c r="KU42" s="94" t="s">
        <v>3556</v>
      </c>
      <c r="KV42" s="1" t="str">
        <f t="shared" si="106"/>
        <v>FALSE</v>
      </c>
      <c r="KW42" s="1" t="b">
        <f t="shared" si="107"/>
        <v>0</v>
      </c>
    </row>
    <row r="43" spans="1:309" ht="20.100000000000001" customHeight="1" x14ac:dyDescent="0.25">
      <c r="A43" s="130" t="s">
        <v>4097</v>
      </c>
      <c r="B43" s="131"/>
      <c r="C43" s="131"/>
      <c r="D43" s="131"/>
      <c r="E43" s="131"/>
      <c r="F43" s="131"/>
      <c r="G43" s="131"/>
      <c r="H43" s="131"/>
      <c r="I43" s="131"/>
      <c r="J43" s="131"/>
      <c r="K43" s="132"/>
      <c r="L43" s="147" t="s">
        <v>2106</v>
      </c>
      <c r="M43" s="148"/>
      <c r="N43" s="148"/>
      <c r="O43" s="148"/>
      <c r="P43" s="151"/>
      <c r="Q43" s="151"/>
      <c r="R43" s="152"/>
      <c r="S43" s="74"/>
      <c r="T43" s="147" t="s">
        <v>2106</v>
      </c>
      <c r="U43" s="148"/>
      <c r="V43" s="148"/>
      <c r="W43" s="148"/>
      <c r="X43" s="51"/>
      <c r="Y43" s="52"/>
      <c r="Z43" s="78"/>
      <c r="AA43" s="74"/>
      <c r="AB43" s="147" t="s">
        <v>2106</v>
      </c>
      <c r="AC43" s="148"/>
      <c r="AD43" s="148"/>
      <c r="AE43" s="148"/>
      <c r="AF43" s="51"/>
      <c r="AG43" s="52"/>
      <c r="AH43" s="78"/>
      <c r="AI43" s="74"/>
      <c r="AJ43" s="147" t="s">
        <v>2106</v>
      </c>
      <c r="AK43" s="148"/>
      <c r="AL43" s="148"/>
      <c r="AM43" s="148"/>
      <c r="AN43" s="51"/>
      <c r="AO43" s="52"/>
      <c r="AP43" s="78"/>
      <c r="AQ43" s="74"/>
      <c r="AX43" s="85" t="s">
        <v>2057</v>
      </c>
      <c r="AY43" s="86">
        <v>6510</v>
      </c>
      <c r="AZ43" s="85" t="s">
        <v>2679</v>
      </c>
      <c r="BA43" s="85" t="s">
        <v>3063</v>
      </c>
      <c r="BB43" s="85" t="s">
        <v>2103</v>
      </c>
      <c r="BC43" s="85" t="s">
        <v>3062</v>
      </c>
      <c r="BD43" s="97" t="s">
        <v>2306</v>
      </c>
      <c r="BE43" s="85" t="s">
        <v>2588</v>
      </c>
      <c r="BG43" s="97" t="s">
        <v>2876</v>
      </c>
      <c r="BJ43" s="86">
        <v>1125</v>
      </c>
      <c r="BK43" s="89" t="s">
        <v>2679</v>
      </c>
      <c r="BP43" s="86">
        <v>6510</v>
      </c>
      <c r="BQ43" s="89" t="s">
        <v>2679</v>
      </c>
      <c r="BW43" s="1" t="str">
        <f>CONCATENATE(BD43,LIBERTYSOUTH)</f>
        <v>LIBERTY SOUTHSQUIRREL</v>
      </c>
      <c r="BX43" s="1" t="str">
        <f t="shared" si="0"/>
        <v/>
      </c>
      <c r="CA43" s="94" t="s">
        <v>3557</v>
      </c>
      <c r="CB43" s="1" t="str">
        <f t="shared" si="36"/>
        <v>FALSE</v>
      </c>
      <c r="CC43" s="1" t="b">
        <f t="shared" si="37"/>
        <v>0</v>
      </c>
      <c r="CF43" s="1" t="str">
        <f t="shared" si="1"/>
        <v/>
      </c>
      <c r="CH43" s="94" t="s">
        <v>3557</v>
      </c>
      <c r="CI43" s="1" t="str">
        <f t="shared" si="38"/>
        <v>FALSE</v>
      </c>
      <c r="CJ43" s="1" t="b">
        <f t="shared" si="39"/>
        <v>0</v>
      </c>
      <c r="CL43" s="1" t="str">
        <f t="shared" si="2"/>
        <v/>
      </c>
      <c r="CN43" s="94" t="s">
        <v>3557</v>
      </c>
      <c r="CO43" s="1" t="str">
        <f t="shared" si="40"/>
        <v>FALSE</v>
      </c>
      <c r="CP43" s="1" t="b">
        <f t="shared" si="41"/>
        <v>0</v>
      </c>
      <c r="CR43" s="1" t="str">
        <f t="shared" si="3"/>
        <v/>
      </c>
      <c r="CT43" s="94" t="s">
        <v>3557</v>
      </c>
      <c r="CU43" s="1" t="str">
        <f t="shared" si="42"/>
        <v>FALSE</v>
      </c>
      <c r="CV43" s="1" t="b">
        <f t="shared" si="43"/>
        <v>0</v>
      </c>
      <c r="CX43" s="1" t="str">
        <f t="shared" si="4"/>
        <v/>
      </c>
      <c r="CZ43" s="94" t="s">
        <v>3557</v>
      </c>
      <c r="DA43" s="1" t="str">
        <f t="shared" si="44"/>
        <v>FALSE</v>
      </c>
      <c r="DB43" s="1" t="b">
        <f t="shared" si="45"/>
        <v>0</v>
      </c>
      <c r="DD43" s="1" t="str">
        <f t="shared" si="5"/>
        <v/>
      </c>
      <c r="DF43" s="94" t="s">
        <v>3557</v>
      </c>
      <c r="DG43" s="1" t="str">
        <f t="shared" si="46"/>
        <v>FALSE</v>
      </c>
      <c r="DH43" s="1" t="b">
        <f t="shared" si="47"/>
        <v>0</v>
      </c>
      <c r="DJ43" s="1" t="str">
        <f t="shared" si="6"/>
        <v/>
      </c>
      <c r="DL43" s="94" t="s">
        <v>3557</v>
      </c>
      <c r="DM43" s="1" t="str">
        <f t="shared" si="48"/>
        <v>FALSE</v>
      </c>
      <c r="DN43" s="1" t="b">
        <f t="shared" si="49"/>
        <v>0</v>
      </c>
      <c r="DP43" s="1" t="str">
        <f t="shared" si="7"/>
        <v/>
      </c>
      <c r="DR43" s="94" t="s">
        <v>3557</v>
      </c>
      <c r="DS43" s="1" t="str">
        <f t="shared" si="50"/>
        <v>FALSE</v>
      </c>
      <c r="DT43" s="1" t="b">
        <f t="shared" si="51"/>
        <v>0</v>
      </c>
      <c r="DV43" s="1" t="str">
        <f t="shared" si="8"/>
        <v/>
      </c>
      <c r="DY43" s="94" t="s">
        <v>3557</v>
      </c>
      <c r="DZ43" s="1" t="str">
        <f t="shared" si="52"/>
        <v>FALSE</v>
      </c>
      <c r="EA43" s="1" t="b">
        <f t="shared" si="53"/>
        <v>0</v>
      </c>
      <c r="ED43" s="1" t="str">
        <f t="shared" si="9"/>
        <v/>
      </c>
      <c r="EF43" s="94" t="s">
        <v>3557</v>
      </c>
      <c r="EG43" s="1" t="str">
        <f t="shared" si="54"/>
        <v>FALSE</v>
      </c>
      <c r="EH43" s="1" t="b">
        <f t="shared" si="55"/>
        <v>0</v>
      </c>
      <c r="EJ43" s="1" t="str">
        <f t="shared" si="10"/>
        <v/>
      </c>
      <c r="EL43" s="94" t="s">
        <v>3557</v>
      </c>
      <c r="EM43" s="1" t="str">
        <f t="shared" si="56"/>
        <v>FALSE</v>
      </c>
      <c r="EN43" s="1" t="b">
        <f t="shared" si="57"/>
        <v>0</v>
      </c>
      <c r="EP43" s="1" t="str">
        <f t="shared" si="11"/>
        <v/>
      </c>
      <c r="ER43" s="94" t="s">
        <v>3557</v>
      </c>
      <c r="ES43" s="1" t="str">
        <f t="shared" si="58"/>
        <v>FALSE</v>
      </c>
      <c r="ET43" s="1" t="b">
        <f t="shared" si="59"/>
        <v>0</v>
      </c>
      <c r="EV43" s="1" t="str">
        <f t="shared" si="12"/>
        <v/>
      </c>
      <c r="EX43" s="94" t="s">
        <v>3557</v>
      </c>
      <c r="EY43" s="1" t="str">
        <f t="shared" si="60"/>
        <v>FALSE</v>
      </c>
      <c r="EZ43" s="1" t="b">
        <f t="shared" si="61"/>
        <v>0</v>
      </c>
      <c r="FB43" s="1" t="str">
        <f t="shared" si="13"/>
        <v/>
      </c>
      <c r="FD43" s="94" t="s">
        <v>3557</v>
      </c>
      <c r="FE43" s="1" t="str">
        <f t="shared" si="62"/>
        <v>FALSE</v>
      </c>
      <c r="FF43" s="1" t="b">
        <f t="shared" si="63"/>
        <v>0</v>
      </c>
      <c r="FH43" s="1" t="str">
        <f t="shared" si="14"/>
        <v/>
      </c>
      <c r="FJ43" s="94" t="s">
        <v>3557</v>
      </c>
      <c r="FK43" s="1" t="str">
        <f t="shared" si="64"/>
        <v>FALSE</v>
      </c>
      <c r="FL43" s="1" t="b">
        <f t="shared" si="65"/>
        <v>0</v>
      </c>
      <c r="FN43" s="1" t="str">
        <f t="shared" si="15"/>
        <v/>
      </c>
      <c r="FP43" s="94" t="s">
        <v>3557</v>
      </c>
      <c r="FQ43" s="1" t="str">
        <f t="shared" si="66"/>
        <v>FALSE</v>
      </c>
      <c r="FR43" s="1" t="b">
        <f t="shared" si="67"/>
        <v>0</v>
      </c>
      <c r="FU43" s="1" t="str">
        <f t="shared" si="16"/>
        <v/>
      </c>
      <c r="FW43" s="94" t="s">
        <v>3557</v>
      </c>
      <c r="FX43" s="1" t="str">
        <f t="shared" si="68"/>
        <v>FALSE</v>
      </c>
      <c r="FY43" s="1" t="b">
        <f t="shared" si="69"/>
        <v>0</v>
      </c>
      <c r="GA43" s="1" t="str">
        <f t="shared" si="17"/>
        <v/>
      </c>
      <c r="GC43" s="94" t="s">
        <v>3557</v>
      </c>
      <c r="GD43" s="1" t="str">
        <f t="shared" si="70"/>
        <v>FALSE</v>
      </c>
      <c r="GE43" s="1" t="b">
        <f t="shared" si="71"/>
        <v>0</v>
      </c>
      <c r="GG43" s="1" t="str">
        <f t="shared" si="18"/>
        <v/>
      </c>
      <c r="GI43" s="94" t="s">
        <v>3557</v>
      </c>
      <c r="GJ43" s="1" t="str">
        <f t="shared" si="72"/>
        <v>FALSE</v>
      </c>
      <c r="GK43" s="1" t="b">
        <f t="shared" si="73"/>
        <v>0</v>
      </c>
      <c r="GM43" s="1" t="str">
        <f t="shared" si="19"/>
        <v/>
      </c>
      <c r="GO43" s="94" t="s">
        <v>3557</v>
      </c>
      <c r="GP43" s="1" t="str">
        <f t="shared" si="74"/>
        <v>FALSE</v>
      </c>
      <c r="GQ43" s="1" t="b">
        <f t="shared" si="75"/>
        <v>0</v>
      </c>
      <c r="GS43" s="98" t="s">
        <v>3331</v>
      </c>
      <c r="GT43" s="98" t="s">
        <v>3331</v>
      </c>
      <c r="GU43" s="98" t="s">
        <v>2154</v>
      </c>
      <c r="GV43" s="98" t="s">
        <v>2154</v>
      </c>
      <c r="GW43" s="98" t="s">
        <v>2649</v>
      </c>
      <c r="GX43" s="98" t="s">
        <v>2649</v>
      </c>
      <c r="HC43" s="1" t="str">
        <f t="shared" si="20"/>
        <v/>
      </c>
      <c r="HF43" s="94" t="s">
        <v>3557</v>
      </c>
      <c r="HG43" s="1" t="str">
        <f t="shared" si="76"/>
        <v>FALSE</v>
      </c>
      <c r="HH43" s="1" t="b">
        <f t="shared" si="77"/>
        <v>0</v>
      </c>
      <c r="HK43" s="1" t="str">
        <f t="shared" si="21"/>
        <v/>
      </c>
      <c r="HM43" s="94" t="s">
        <v>3557</v>
      </c>
      <c r="HN43" s="1" t="str">
        <f t="shared" si="78"/>
        <v>FALSE</v>
      </c>
      <c r="HO43" s="1" t="b">
        <f t="shared" si="79"/>
        <v>0</v>
      </c>
      <c r="HQ43" s="1" t="str">
        <f t="shared" si="22"/>
        <v/>
      </c>
      <c r="HS43" s="94" t="s">
        <v>3557</v>
      </c>
      <c r="HT43" s="1" t="str">
        <f t="shared" si="80"/>
        <v>FALSE</v>
      </c>
      <c r="HU43" s="1" t="b">
        <f t="shared" si="81"/>
        <v>0</v>
      </c>
      <c r="HW43" s="1" t="str">
        <f t="shared" si="23"/>
        <v/>
      </c>
      <c r="HY43" s="94" t="s">
        <v>3557</v>
      </c>
      <c r="HZ43" s="1" t="str">
        <f t="shared" si="82"/>
        <v>FALSE</v>
      </c>
      <c r="IA43" s="1" t="b">
        <f t="shared" si="83"/>
        <v>0</v>
      </c>
      <c r="IC43" s="1" t="str">
        <f t="shared" si="24"/>
        <v/>
      </c>
      <c r="IE43" s="94" t="s">
        <v>3557</v>
      </c>
      <c r="IF43" s="1" t="str">
        <f t="shared" si="84"/>
        <v>FALSE</v>
      </c>
      <c r="IG43" s="1" t="b">
        <f t="shared" si="85"/>
        <v>0</v>
      </c>
      <c r="II43" s="1" t="str">
        <f t="shared" si="25"/>
        <v/>
      </c>
      <c r="IK43" s="94" t="s">
        <v>3557</v>
      </c>
      <c r="IL43" s="1" t="str">
        <f t="shared" si="86"/>
        <v>FALSE</v>
      </c>
      <c r="IM43" s="1" t="b">
        <f t="shared" si="87"/>
        <v>0</v>
      </c>
      <c r="IO43" s="1" t="str">
        <f t="shared" si="26"/>
        <v/>
      </c>
      <c r="IQ43" s="94" t="s">
        <v>3557</v>
      </c>
      <c r="IR43" s="1" t="str">
        <f t="shared" si="88"/>
        <v>FALSE</v>
      </c>
      <c r="IS43" s="1" t="b">
        <f t="shared" si="89"/>
        <v>0</v>
      </c>
      <c r="IU43" s="1" t="str">
        <f t="shared" si="27"/>
        <v/>
      </c>
      <c r="IW43" s="94" t="s">
        <v>3557</v>
      </c>
      <c r="IX43" s="1" t="str">
        <f t="shared" si="90"/>
        <v>FALSE</v>
      </c>
      <c r="IY43" s="1" t="b">
        <f t="shared" si="91"/>
        <v>0</v>
      </c>
      <c r="JA43" s="1" t="str">
        <f t="shared" si="28"/>
        <v/>
      </c>
      <c r="JD43" s="94" t="s">
        <v>3557</v>
      </c>
      <c r="JE43" s="1" t="str">
        <f t="shared" si="92"/>
        <v>FALSE</v>
      </c>
      <c r="JF43" s="1" t="b">
        <f t="shared" si="93"/>
        <v>0</v>
      </c>
      <c r="JI43" s="1" t="str">
        <f t="shared" si="29"/>
        <v/>
      </c>
      <c r="JK43" s="94" t="s">
        <v>3557</v>
      </c>
      <c r="JL43" s="1" t="str">
        <f t="shared" si="94"/>
        <v>FALSE</v>
      </c>
      <c r="JM43" s="1" t="b">
        <f t="shared" si="95"/>
        <v>0</v>
      </c>
      <c r="JO43" s="1" t="str">
        <f t="shared" si="30"/>
        <v/>
      </c>
      <c r="JQ43" s="94" t="s">
        <v>3557</v>
      </c>
      <c r="JR43" s="1" t="str">
        <f t="shared" si="96"/>
        <v>FALSE</v>
      </c>
      <c r="JS43" s="1" t="b">
        <f t="shared" si="97"/>
        <v>0</v>
      </c>
      <c r="JU43" s="1" t="str">
        <f t="shared" si="31"/>
        <v/>
      </c>
      <c r="JW43" s="94" t="s">
        <v>3557</v>
      </c>
      <c r="JX43" s="1" t="str">
        <f t="shared" si="98"/>
        <v>FALSE</v>
      </c>
      <c r="JY43" s="1" t="b">
        <f t="shared" si="99"/>
        <v>0</v>
      </c>
      <c r="KA43" s="1" t="str">
        <f t="shared" si="32"/>
        <v/>
      </c>
      <c r="KC43" s="94" t="s">
        <v>3557</v>
      </c>
      <c r="KD43" s="1" t="str">
        <f t="shared" si="100"/>
        <v>FALSE</v>
      </c>
      <c r="KE43" s="1" t="b">
        <f t="shared" si="101"/>
        <v>0</v>
      </c>
      <c r="KG43" s="1" t="str">
        <f t="shared" si="33"/>
        <v/>
      </c>
      <c r="KI43" s="94" t="s">
        <v>3557</v>
      </c>
      <c r="KJ43" s="1" t="str">
        <f t="shared" si="102"/>
        <v>FALSE</v>
      </c>
      <c r="KK43" s="1" t="b">
        <f t="shared" si="103"/>
        <v>0</v>
      </c>
      <c r="KM43" s="1" t="str">
        <f t="shared" si="34"/>
        <v/>
      </c>
      <c r="KO43" s="94" t="s">
        <v>3557</v>
      </c>
      <c r="KP43" s="1" t="str">
        <f t="shared" si="104"/>
        <v>FALSE</v>
      </c>
      <c r="KQ43" s="1" t="b">
        <f t="shared" si="105"/>
        <v>0</v>
      </c>
      <c r="KS43" s="1" t="str">
        <f t="shared" si="35"/>
        <v/>
      </c>
      <c r="KU43" s="94" t="s">
        <v>3557</v>
      </c>
      <c r="KV43" s="1" t="str">
        <f t="shared" si="106"/>
        <v>FALSE</v>
      </c>
      <c r="KW43" s="1" t="b">
        <f t="shared" si="107"/>
        <v>0</v>
      </c>
    </row>
    <row r="44" spans="1:309" ht="20.100000000000001" customHeight="1" x14ac:dyDescent="0.25">
      <c r="A44" s="144"/>
      <c r="B44" s="145"/>
      <c r="C44" s="145"/>
      <c r="D44" s="145"/>
      <c r="E44" s="145"/>
      <c r="F44" s="145"/>
      <c r="G44" s="145"/>
      <c r="H44" s="145"/>
      <c r="I44" s="145"/>
      <c r="J44" s="145"/>
      <c r="K44" s="146"/>
      <c r="L44" s="141" t="s">
        <v>2109</v>
      </c>
      <c r="M44" s="143"/>
      <c r="N44" s="143"/>
      <c r="O44" s="143"/>
      <c r="P44" s="143"/>
      <c r="Q44" s="143"/>
      <c r="R44" s="143"/>
      <c r="S44" s="74"/>
      <c r="T44" s="141" t="s">
        <v>2109</v>
      </c>
      <c r="U44" s="143"/>
      <c r="V44" s="143"/>
      <c r="W44" s="143"/>
      <c r="X44" s="143"/>
      <c r="Y44" s="143"/>
      <c r="Z44" s="143"/>
      <c r="AA44" s="74"/>
      <c r="AB44" s="141" t="s">
        <v>2109</v>
      </c>
      <c r="AC44" s="143"/>
      <c r="AD44" s="143"/>
      <c r="AE44" s="143"/>
      <c r="AF44" s="143"/>
      <c r="AG44" s="143"/>
      <c r="AH44" s="143"/>
      <c r="AI44" s="74"/>
      <c r="AJ44" s="141" t="s">
        <v>2109</v>
      </c>
      <c r="AK44" s="143"/>
      <c r="AL44" s="143"/>
      <c r="AM44" s="143"/>
      <c r="AN44" s="143"/>
      <c r="AO44" s="143"/>
      <c r="AP44" s="143"/>
      <c r="AQ44" s="74"/>
      <c r="AX44" s="85" t="s">
        <v>2058</v>
      </c>
      <c r="AY44" s="86">
        <v>6957</v>
      </c>
      <c r="AZ44" s="85" t="s">
        <v>2679</v>
      </c>
      <c r="BA44" s="85" t="s">
        <v>3286</v>
      </c>
      <c r="BB44" s="85" t="s">
        <v>2103</v>
      </c>
      <c r="BC44" s="85" t="s">
        <v>2711</v>
      </c>
      <c r="BD44" s="70" t="s">
        <v>4054</v>
      </c>
      <c r="BE44" s="85" t="s">
        <v>2513</v>
      </c>
      <c r="BG44" s="97" t="s">
        <v>3132</v>
      </c>
      <c r="BJ44" s="86">
        <v>1130</v>
      </c>
      <c r="BK44" s="89" t="s">
        <v>2679</v>
      </c>
      <c r="BP44" s="86">
        <v>6957</v>
      </c>
      <c r="BQ44" s="89" t="s">
        <v>2679</v>
      </c>
      <c r="BW44" s="1" t="str">
        <f>CONCATENATE(BD44,STCHARLES)</f>
        <v>ST CHARLESMISSISSIPPIAN</v>
      </c>
      <c r="BX44" s="1" t="str">
        <f t="shared" si="0"/>
        <v/>
      </c>
      <c r="CA44" s="94" t="s">
        <v>3558</v>
      </c>
      <c r="CB44" s="1" t="str">
        <f t="shared" si="36"/>
        <v>FALSE</v>
      </c>
      <c r="CC44" s="1" t="b">
        <f t="shared" si="37"/>
        <v>0</v>
      </c>
      <c r="CF44" s="1" t="str">
        <f t="shared" si="1"/>
        <v/>
      </c>
      <c r="CH44" s="94" t="s">
        <v>3558</v>
      </c>
      <c r="CI44" s="1" t="str">
        <f t="shared" si="38"/>
        <v>FALSE</v>
      </c>
      <c r="CJ44" s="1" t="b">
        <f t="shared" si="39"/>
        <v>0</v>
      </c>
      <c r="CL44" s="1" t="str">
        <f t="shared" si="2"/>
        <v/>
      </c>
      <c r="CN44" s="94" t="s">
        <v>3558</v>
      </c>
      <c r="CO44" s="1" t="str">
        <f t="shared" si="40"/>
        <v>FALSE</v>
      </c>
      <c r="CP44" s="1" t="b">
        <f t="shared" si="41"/>
        <v>0</v>
      </c>
      <c r="CR44" s="1" t="str">
        <f t="shared" si="3"/>
        <v/>
      </c>
      <c r="CT44" s="94" t="s">
        <v>3558</v>
      </c>
      <c r="CU44" s="1" t="str">
        <f t="shared" si="42"/>
        <v>FALSE</v>
      </c>
      <c r="CV44" s="1" t="b">
        <f t="shared" si="43"/>
        <v>0</v>
      </c>
      <c r="CX44" s="1" t="str">
        <f t="shared" si="4"/>
        <v/>
      </c>
      <c r="CZ44" s="94" t="s">
        <v>3558</v>
      </c>
      <c r="DA44" s="1" t="str">
        <f t="shared" si="44"/>
        <v>FALSE</v>
      </c>
      <c r="DB44" s="1" t="b">
        <f t="shared" si="45"/>
        <v>0</v>
      </c>
      <c r="DD44" s="1" t="str">
        <f t="shared" si="5"/>
        <v/>
      </c>
      <c r="DF44" s="94" t="s">
        <v>3558</v>
      </c>
      <c r="DG44" s="1" t="str">
        <f t="shared" si="46"/>
        <v>FALSE</v>
      </c>
      <c r="DH44" s="1" t="b">
        <f t="shared" si="47"/>
        <v>0</v>
      </c>
      <c r="DJ44" s="1" t="str">
        <f t="shared" si="6"/>
        <v/>
      </c>
      <c r="DL44" s="94" t="s">
        <v>3558</v>
      </c>
      <c r="DM44" s="1" t="str">
        <f t="shared" si="48"/>
        <v>FALSE</v>
      </c>
      <c r="DN44" s="1" t="b">
        <f t="shared" si="49"/>
        <v>0</v>
      </c>
      <c r="DP44" s="1" t="str">
        <f t="shared" si="7"/>
        <v/>
      </c>
      <c r="DR44" s="94" t="s">
        <v>3558</v>
      </c>
      <c r="DS44" s="1" t="str">
        <f t="shared" si="50"/>
        <v>FALSE</v>
      </c>
      <c r="DT44" s="1" t="b">
        <f t="shared" si="51"/>
        <v>0</v>
      </c>
      <c r="DV44" s="1" t="str">
        <f t="shared" si="8"/>
        <v/>
      </c>
      <c r="DY44" s="94" t="s">
        <v>3558</v>
      </c>
      <c r="DZ44" s="1" t="str">
        <f t="shared" si="52"/>
        <v>FALSE</v>
      </c>
      <c r="EA44" s="1" t="b">
        <f t="shared" si="53"/>
        <v>0</v>
      </c>
      <c r="ED44" s="1" t="str">
        <f t="shared" si="9"/>
        <v/>
      </c>
      <c r="EF44" s="94" t="s">
        <v>3558</v>
      </c>
      <c r="EG44" s="1" t="str">
        <f t="shared" si="54"/>
        <v>FALSE</v>
      </c>
      <c r="EH44" s="1" t="b">
        <f t="shared" si="55"/>
        <v>0</v>
      </c>
      <c r="EJ44" s="1" t="str">
        <f t="shared" si="10"/>
        <v/>
      </c>
      <c r="EL44" s="94" t="s">
        <v>3558</v>
      </c>
      <c r="EM44" s="1" t="str">
        <f t="shared" si="56"/>
        <v>FALSE</v>
      </c>
      <c r="EN44" s="1" t="b">
        <f t="shared" si="57"/>
        <v>0</v>
      </c>
      <c r="EP44" s="1" t="str">
        <f t="shared" si="11"/>
        <v/>
      </c>
      <c r="ER44" s="94" t="s">
        <v>3558</v>
      </c>
      <c r="ES44" s="1" t="str">
        <f t="shared" si="58"/>
        <v>FALSE</v>
      </c>
      <c r="ET44" s="1" t="b">
        <f t="shared" si="59"/>
        <v>0</v>
      </c>
      <c r="EV44" s="1" t="str">
        <f t="shared" si="12"/>
        <v/>
      </c>
      <c r="EX44" s="94" t="s">
        <v>3558</v>
      </c>
      <c r="EY44" s="1" t="str">
        <f t="shared" si="60"/>
        <v>FALSE</v>
      </c>
      <c r="EZ44" s="1" t="b">
        <f t="shared" si="61"/>
        <v>0</v>
      </c>
      <c r="FB44" s="1" t="str">
        <f t="shared" si="13"/>
        <v/>
      </c>
      <c r="FD44" s="94" t="s">
        <v>3558</v>
      </c>
      <c r="FE44" s="1" t="str">
        <f t="shared" si="62"/>
        <v>FALSE</v>
      </c>
      <c r="FF44" s="1" t="b">
        <f t="shared" si="63"/>
        <v>0</v>
      </c>
      <c r="FH44" s="1" t="str">
        <f t="shared" si="14"/>
        <v/>
      </c>
      <c r="FJ44" s="94" t="s">
        <v>3558</v>
      </c>
      <c r="FK44" s="1" t="str">
        <f t="shared" si="64"/>
        <v>FALSE</v>
      </c>
      <c r="FL44" s="1" t="b">
        <f t="shared" si="65"/>
        <v>0</v>
      </c>
      <c r="FN44" s="1" t="str">
        <f t="shared" si="15"/>
        <v/>
      </c>
      <c r="FP44" s="94" t="s">
        <v>3558</v>
      </c>
      <c r="FQ44" s="1" t="str">
        <f t="shared" si="66"/>
        <v>FALSE</v>
      </c>
      <c r="FR44" s="1" t="b">
        <f t="shared" si="67"/>
        <v>0</v>
      </c>
      <c r="FU44" s="1" t="str">
        <f t="shared" si="16"/>
        <v/>
      </c>
      <c r="FW44" s="94" t="s">
        <v>3558</v>
      </c>
      <c r="FX44" s="1" t="str">
        <f t="shared" si="68"/>
        <v>FALSE</v>
      </c>
      <c r="FY44" s="1" t="b">
        <f t="shared" si="69"/>
        <v>0</v>
      </c>
      <c r="GA44" s="1" t="str">
        <f t="shared" si="17"/>
        <v/>
      </c>
      <c r="GC44" s="94" t="s">
        <v>3558</v>
      </c>
      <c r="GD44" s="1" t="str">
        <f t="shared" si="70"/>
        <v>FALSE</v>
      </c>
      <c r="GE44" s="1" t="b">
        <f t="shared" si="71"/>
        <v>0</v>
      </c>
      <c r="GG44" s="1" t="str">
        <f t="shared" si="18"/>
        <v/>
      </c>
      <c r="GI44" s="94" t="s">
        <v>3558</v>
      </c>
      <c r="GJ44" s="1" t="str">
        <f t="shared" si="72"/>
        <v>FALSE</v>
      </c>
      <c r="GK44" s="1" t="b">
        <f t="shared" si="73"/>
        <v>0</v>
      </c>
      <c r="GM44" s="1" t="str">
        <f t="shared" si="19"/>
        <v/>
      </c>
      <c r="GO44" s="94" t="s">
        <v>3558</v>
      </c>
      <c r="GP44" s="1" t="str">
        <f t="shared" si="74"/>
        <v>FALSE</v>
      </c>
      <c r="GQ44" s="1" t="b">
        <f t="shared" si="75"/>
        <v>0</v>
      </c>
      <c r="GS44" s="98" t="s">
        <v>2662</v>
      </c>
      <c r="GT44" s="98" t="s">
        <v>2662</v>
      </c>
      <c r="GU44" s="98" t="s">
        <v>2155</v>
      </c>
      <c r="GV44" s="98" t="s">
        <v>2155</v>
      </c>
      <c r="GW44" s="98" t="s">
        <v>2495</v>
      </c>
      <c r="GX44" s="98" t="s">
        <v>2495</v>
      </c>
      <c r="HC44" s="1" t="str">
        <f t="shared" si="20"/>
        <v/>
      </c>
      <c r="HF44" s="94" t="s">
        <v>3558</v>
      </c>
      <c r="HG44" s="1" t="str">
        <f t="shared" si="76"/>
        <v>FALSE</v>
      </c>
      <c r="HH44" s="1" t="b">
        <f t="shared" si="77"/>
        <v>0</v>
      </c>
      <c r="HK44" s="1" t="str">
        <f t="shared" si="21"/>
        <v/>
      </c>
      <c r="HM44" s="94" t="s">
        <v>3558</v>
      </c>
      <c r="HN44" s="1" t="str">
        <f t="shared" si="78"/>
        <v>FALSE</v>
      </c>
      <c r="HO44" s="1" t="b">
        <f t="shared" si="79"/>
        <v>0</v>
      </c>
      <c r="HQ44" s="1" t="str">
        <f t="shared" si="22"/>
        <v/>
      </c>
      <c r="HS44" s="94" t="s">
        <v>3558</v>
      </c>
      <c r="HT44" s="1" t="str">
        <f t="shared" si="80"/>
        <v>FALSE</v>
      </c>
      <c r="HU44" s="1" t="b">
        <f t="shared" si="81"/>
        <v>0</v>
      </c>
      <c r="HW44" s="1" t="str">
        <f t="shared" si="23"/>
        <v/>
      </c>
      <c r="HY44" s="94" t="s">
        <v>3558</v>
      </c>
      <c r="HZ44" s="1" t="str">
        <f t="shared" si="82"/>
        <v>FALSE</v>
      </c>
      <c r="IA44" s="1" t="b">
        <f t="shared" si="83"/>
        <v>0</v>
      </c>
      <c r="IC44" s="1" t="str">
        <f t="shared" si="24"/>
        <v/>
      </c>
      <c r="IE44" s="94" t="s">
        <v>3558</v>
      </c>
      <c r="IF44" s="1" t="str">
        <f t="shared" si="84"/>
        <v>FALSE</v>
      </c>
      <c r="IG44" s="1" t="b">
        <f t="shared" si="85"/>
        <v>0</v>
      </c>
      <c r="II44" s="1" t="str">
        <f t="shared" si="25"/>
        <v/>
      </c>
      <c r="IK44" s="94" t="s">
        <v>3558</v>
      </c>
      <c r="IL44" s="1" t="str">
        <f t="shared" si="86"/>
        <v>FALSE</v>
      </c>
      <c r="IM44" s="1" t="b">
        <f t="shared" si="87"/>
        <v>0</v>
      </c>
      <c r="IO44" s="1" t="str">
        <f t="shared" si="26"/>
        <v/>
      </c>
      <c r="IQ44" s="94" t="s">
        <v>3558</v>
      </c>
      <c r="IR44" s="1" t="str">
        <f t="shared" si="88"/>
        <v>FALSE</v>
      </c>
      <c r="IS44" s="1" t="b">
        <f t="shared" si="89"/>
        <v>0</v>
      </c>
      <c r="IU44" s="1" t="str">
        <f t="shared" si="27"/>
        <v/>
      </c>
      <c r="IW44" s="94" t="s">
        <v>3558</v>
      </c>
      <c r="IX44" s="1" t="str">
        <f t="shared" si="90"/>
        <v>FALSE</v>
      </c>
      <c r="IY44" s="1" t="b">
        <f t="shared" si="91"/>
        <v>0</v>
      </c>
      <c r="JA44" s="1" t="str">
        <f t="shared" si="28"/>
        <v/>
      </c>
      <c r="JD44" s="94" t="s">
        <v>3558</v>
      </c>
      <c r="JE44" s="1" t="str">
        <f t="shared" si="92"/>
        <v>FALSE</v>
      </c>
      <c r="JF44" s="1" t="b">
        <f t="shared" si="93"/>
        <v>0</v>
      </c>
      <c r="JI44" s="1" t="str">
        <f t="shared" si="29"/>
        <v/>
      </c>
      <c r="JK44" s="94" t="s">
        <v>3558</v>
      </c>
      <c r="JL44" s="1" t="str">
        <f t="shared" si="94"/>
        <v>FALSE</v>
      </c>
      <c r="JM44" s="1" t="b">
        <f t="shared" si="95"/>
        <v>0</v>
      </c>
      <c r="JO44" s="1" t="str">
        <f t="shared" si="30"/>
        <v/>
      </c>
      <c r="JQ44" s="94" t="s">
        <v>3558</v>
      </c>
      <c r="JR44" s="1" t="str">
        <f t="shared" si="96"/>
        <v>FALSE</v>
      </c>
      <c r="JS44" s="1" t="b">
        <f t="shared" si="97"/>
        <v>0</v>
      </c>
      <c r="JU44" s="1" t="str">
        <f t="shared" si="31"/>
        <v/>
      </c>
      <c r="JW44" s="94" t="s">
        <v>3558</v>
      </c>
      <c r="JX44" s="1" t="str">
        <f t="shared" si="98"/>
        <v>FALSE</v>
      </c>
      <c r="JY44" s="1" t="b">
        <f t="shared" si="99"/>
        <v>0</v>
      </c>
      <c r="KA44" s="1" t="str">
        <f t="shared" si="32"/>
        <v/>
      </c>
      <c r="KC44" s="94" t="s">
        <v>3558</v>
      </c>
      <c r="KD44" s="1" t="str">
        <f t="shared" si="100"/>
        <v>FALSE</v>
      </c>
      <c r="KE44" s="1" t="b">
        <f t="shared" si="101"/>
        <v>0</v>
      </c>
      <c r="KG44" s="1" t="str">
        <f t="shared" si="33"/>
        <v/>
      </c>
      <c r="KI44" s="94" t="s">
        <v>3558</v>
      </c>
      <c r="KJ44" s="1" t="str">
        <f t="shared" si="102"/>
        <v>FALSE</v>
      </c>
      <c r="KK44" s="1" t="b">
        <f t="shared" si="103"/>
        <v>0</v>
      </c>
      <c r="KM44" s="1" t="str">
        <f t="shared" si="34"/>
        <v/>
      </c>
      <c r="KO44" s="94" t="s">
        <v>3558</v>
      </c>
      <c r="KP44" s="1" t="str">
        <f t="shared" si="104"/>
        <v>FALSE</v>
      </c>
      <c r="KQ44" s="1" t="b">
        <f t="shared" si="105"/>
        <v>0</v>
      </c>
      <c r="KS44" s="1" t="str">
        <f t="shared" si="35"/>
        <v/>
      </c>
      <c r="KU44" s="94" t="s">
        <v>3558</v>
      </c>
      <c r="KV44" s="1" t="str">
        <f t="shared" si="106"/>
        <v>FALSE</v>
      </c>
      <c r="KW44" s="1" t="b">
        <f t="shared" si="107"/>
        <v>0</v>
      </c>
    </row>
    <row r="45" spans="1:309" ht="21" customHeight="1" x14ac:dyDescent="0.25">
      <c r="A45" s="161" t="s">
        <v>2110</v>
      </c>
      <c r="B45" s="162"/>
      <c r="C45" s="162"/>
      <c r="D45" s="162"/>
      <c r="E45" s="162"/>
      <c r="F45" s="162"/>
      <c r="G45" s="162"/>
      <c r="H45" s="162"/>
      <c r="I45" s="162"/>
      <c r="J45" s="162"/>
      <c r="K45" s="163"/>
      <c r="L45" s="149"/>
      <c r="M45" s="150"/>
      <c r="N45" s="150"/>
      <c r="O45" s="150"/>
      <c r="P45" s="150"/>
      <c r="Q45" s="150"/>
      <c r="R45" s="150"/>
      <c r="S45" s="150"/>
      <c r="T45" s="149"/>
      <c r="U45" s="150"/>
      <c r="V45" s="150"/>
      <c r="W45" s="150"/>
      <c r="X45" s="150"/>
      <c r="Y45" s="150"/>
      <c r="Z45" s="150"/>
      <c r="AA45" s="150"/>
      <c r="AB45" s="149"/>
      <c r="AC45" s="150"/>
      <c r="AD45" s="150"/>
      <c r="AE45" s="150"/>
      <c r="AF45" s="150"/>
      <c r="AG45" s="150"/>
      <c r="AH45" s="150"/>
      <c r="AI45" s="150"/>
      <c r="AJ45" s="149"/>
      <c r="AK45" s="150"/>
      <c r="AL45" s="150"/>
      <c r="AM45" s="150"/>
      <c r="AN45" s="150"/>
      <c r="AO45" s="150"/>
      <c r="AP45" s="150"/>
      <c r="AQ45" s="154"/>
      <c r="AX45" s="85" t="s">
        <v>2089</v>
      </c>
      <c r="AY45" s="86">
        <v>2870</v>
      </c>
      <c r="AZ45" s="70" t="s">
        <v>3386</v>
      </c>
      <c r="BA45" s="85" t="s">
        <v>2727</v>
      </c>
      <c r="BB45" s="85" t="s">
        <v>2032</v>
      </c>
      <c r="BC45" s="85" t="s">
        <v>2728</v>
      </c>
      <c r="BD45" s="97" t="s">
        <v>2140</v>
      </c>
      <c r="BE45" s="85" t="s">
        <v>2507</v>
      </c>
      <c r="BG45" s="97" t="s">
        <v>3331</v>
      </c>
      <c r="BJ45" s="86">
        <v>1150</v>
      </c>
      <c r="BK45" s="70" t="s">
        <v>3386</v>
      </c>
      <c r="BP45" s="86">
        <v>2870</v>
      </c>
      <c r="BQ45" s="70" t="s">
        <v>3386</v>
      </c>
      <c r="BW45" s="1" t="str">
        <f>CONCATENATE(BD45,BE45)</f>
        <v>BETHELLOUANNE SALT</v>
      </c>
      <c r="BX45" s="1" t="str">
        <f t="shared" si="0"/>
        <v/>
      </c>
      <c r="CA45" s="94" t="s">
        <v>3559</v>
      </c>
      <c r="CB45" s="1" t="str">
        <f t="shared" si="36"/>
        <v>FALSE</v>
      </c>
      <c r="CC45" s="1" t="b">
        <f t="shared" si="37"/>
        <v>0</v>
      </c>
      <c r="CF45" s="1" t="str">
        <f t="shared" si="1"/>
        <v/>
      </c>
      <c r="CH45" s="94" t="s">
        <v>3559</v>
      </c>
      <c r="CI45" s="1" t="str">
        <f t="shared" si="38"/>
        <v>FALSE</v>
      </c>
      <c r="CJ45" s="1" t="b">
        <f t="shared" si="39"/>
        <v>0</v>
      </c>
      <c r="CL45" s="1" t="str">
        <f t="shared" si="2"/>
        <v/>
      </c>
      <c r="CN45" s="94" t="s">
        <v>3559</v>
      </c>
      <c r="CO45" s="1" t="str">
        <f t="shared" si="40"/>
        <v>FALSE</v>
      </c>
      <c r="CP45" s="1" t="b">
        <f t="shared" si="41"/>
        <v>0</v>
      </c>
      <c r="CR45" s="1" t="str">
        <f t="shared" si="3"/>
        <v/>
      </c>
      <c r="CT45" s="94" t="s">
        <v>3559</v>
      </c>
      <c r="CU45" s="1" t="str">
        <f t="shared" si="42"/>
        <v>FALSE</v>
      </c>
      <c r="CV45" s="1" t="b">
        <f t="shared" si="43"/>
        <v>0</v>
      </c>
      <c r="CX45" s="1" t="str">
        <f t="shared" si="4"/>
        <v/>
      </c>
      <c r="CZ45" s="94" t="s">
        <v>3559</v>
      </c>
      <c r="DA45" s="1" t="str">
        <f t="shared" si="44"/>
        <v>FALSE</v>
      </c>
      <c r="DB45" s="1" t="b">
        <f t="shared" si="45"/>
        <v>0</v>
      </c>
      <c r="DD45" s="1" t="str">
        <f t="shared" si="5"/>
        <v/>
      </c>
      <c r="DF45" s="94" t="s">
        <v>3559</v>
      </c>
      <c r="DG45" s="1" t="str">
        <f t="shared" si="46"/>
        <v>FALSE</v>
      </c>
      <c r="DH45" s="1" t="b">
        <f t="shared" si="47"/>
        <v>0</v>
      </c>
      <c r="DJ45" s="1" t="str">
        <f t="shared" si="6"/>
        <v/>
      </c>
      <c r="DL45" s="94" t="s">
        <v>3559</v>
      </c>
      <c r="DM45" s="1" t="str">
        <f t="shared" si="48"/>
        <v>FALSE</v>
      </c>
      <c r="DN45" s="1" t="b">
        <f t="shared" si="49"/>
        <v>0</v>
      </c>
      <c r="DP45" s="1" t="str">
        <f t="shared" si="7"/>
        <v/>
      </c>
      <c r="DR45" s="94" t="s">
        <v>3559</v>
      </c>
      <c r="DS45" s="1" t="str">
        <f t="shared" si="50"/>
        <v>FALSE</v>
      </c>
      <c r="DT45" s="1" t="b">
        <f t="shared" si="51"/>
        <v>0</v>
      </c>
      <c r="DV45" s="1" t="str">
        <f t="shared" si="8"/>
        <v/>
      </c>
      <c r="DY45" s="94" t="s">
        <v>3559</v>
      </c>
      <c r="DZ45" s="1" t="str">
        <f t="shared" si="52"/>
        <v>FALSE</v>
      </c>
      <c r="EA45" s="1" t="b">
        <f t="shared" si="53"/>
        <v>0</v>
      </c>
      <c r="ED45" s="1" t="str">
        <f t="shared" si="9"/>
        <v/>
      </c>
      <c r="EF45" s="94" t="s">
        <v>3559</v>
      </c>
      <c r="EG45" s="1" t="str">
        <f t="shared" si="54"/>
        <v>FALSE</v>
      </c>
      <c r="EH45" s="1" t="b">
        <f t="shared" si="55"/>
        <v>0</v>
      </c>
      <c r="EJ45" s="1" t="str">
        <f t="shared" si="10"/>
        <v/>
      </c>
      <c r="EL45" s="94" t="s">
        <v>3559</v>
      </c>
      <c r="EM45" s="1" t="str">
        <f t="shared" si="56"/>
        <v>FALSE</v>
      </c>
      <c r="EN45" s="1" t="b">
        <f t="shared" si="57"/>
        <v>0</v>
      </c>
      <c r="EP45" s="1" t="str">
        <f t="shared" si="11"/>
        <v/>
      </c>
      <c r="ER45" s="94" t="s">
        <v>3559</v>
      </c>
      <c r="ES45" s="1" t="str">
        <f t="shared" si="58"/>
        <v>FALSE</v>
      </c>
      <c r="ET45" s="1" t="b">
        <f t="shared" si="59"/>
        <v>0</v>
      </c>
      <c r="EV45" s="1" t="str">
        <f t="shared" si="12"/>
        <v/>
      </c>
      <c r="EX45" s="94" t="s">
        <v>3559</v>
      </c>
      <c r="EY45" s="1" t="str">
        <f t="shared" si="60"/>
        <v>FALSE</v>
      </c>
      <c r="EZ45" s="1" t="b">
        <f t="shared" si="61"/>
        <v>0</v>
      </c>
      <c r="FB45" s="1" t="str">
        <f t="shared" si="13"/>
        <v/>
      </c>
      <c r="FD45" s="94" t="s">
        <v>3559</v>
      </c>
      <c r="FE45" s="1" t="str">
        <f t="shared" si="62"/>
        <v>FALSE</v>
      </c>
      <c r="FF45" s="1" t="b">
        <f t="shared" si="63"/>
        <v>0</v>
      </c>
      <c r="FH45" s="1" t="str">
        <f t="shared" si="14"/>
        <v/>
      </c>
      <c r="FJ45" s="94" t="s">
        <v>3559</v>
      </c>
      <c r="FK45" s="1" t="str">
        <f t="shared" si="64"/>
        <v>FALSE</v>
      </c>
      <c r="FL45" s="1" t="b">
        <f t="shared" si="65"/>
        <v>0</v>
      </c>
      <c r="FN45" s="1" t="str">
        <f t="shared" si="15"/>
        <v/>
      </c>
      <c r="FP45" s="94" t="s">
        <v>3559</v>
      </c>
      <c r="FQ45" s="1" t="str">
        <f t="shared" si="66"/>
        <v>FALSE</v>
      </c>
      <c r="FR45" s="1" t="b">
        <f t="shared" si="67"/>
        <v>0</v>
      </c>
      <c r="FU45" s="1" t="str">
        <f t="shared" si="16"/>
        <v/>
      </c>
      <c r="FW45" s="94" t="s">
        <v>3559</v>
      </c>
      <c r="FX45" s="1" t="str">
        <f t="shared" si="68"/>
        <v>FALSE</v>
      </c>
      <c r="FY45" s="1" t="b">
        <f t="shared" si="69"/>
        <v>0</v>
      </c>
      <c r="GA45" s="1" t="str">
        <f t="shared" si="17"/>
        <v/>
      </c>
      <c r="GC45" s="94" t="s">
        <v>3559</v>
      </c>
      <c r="GD45" s="1" t="str">
        <f t="shared" si="70"/>
        <v>FALSE</v>
      </c>
      <c r="GE45" s="1" t="b">
        <f t="shared" si="71"/>
        <v>0</v>
      </c>
      <c r="GG45" s="1" t="str">
        <f t="shared" si="18"/>
        <v/>
      </c>
      <c r="GI45" s="94" t="s">
        <v>3559</v>
      </c>
      <c r="GJ45" s="1" t="str">
        <f t="shared" si="72"/>
        <v>FALSE</v>
      </c>
      <c r="GK45" s="1" t="b">
        <f t="shared" si="73"/>
        <v>0</v>
      </c>
      <c r="GM45" s="1" t="str">
        <f t="shared" si="19"/>
        <v/>
      </c>
      <c r="GO45" s="94" t="s">
        <v>3559</v>
      </c>
      <c r="GP45" s="1" t="str">
        <f t="shared" si="74"/>
        <v>FALSE</v>
      </c>
      <c r="GQ45" s="1" t="b">
        <f t="shared" si="75"/>
        <v>0</v>
      </c>
      <c r="GS45" s="98" t="s">
        <v>3301</v>
      </c>
      <c r="GT45" s="98" t="s">
        <v>3301</v>
      </c>
      <c r="GU45" s="98" t="s">
        <v>2156</v>
      </c>
      <c r="GV45" s="98" t="s">
        <v>2156</v>
      </c>
      <c r="GW45" s="98" t="s">
        <v>2647</v>
      </c>
      <c r="GX45" s="98" t="s">
        <v>2647</v>
      </c>
      <c r="HC45" s="1" t="str">
        <f t="shared" si="20"/>
        <v/>
      </c>
      <c r="HF45" s="94" t="s">
        <v>3559</v>
      </c>
      <c r="HG45" s="1" t="str">
        <f t="shared" si="76"/>
        <v>FALSE</v>
      </c>
      <c r="HH45" s="1" t="b">
        <f t="shared" si="77"/>
        <v>0</v>
      </c>
      <c r="HK45" s="1" t="str">
        <f t="shared" si="21"/>
        <v/>
      </c>
      <c r="HM45" s="94" t="s">
        <v>3559</v>
      </c>
      <c r="HN45" s="1" t="str">
        <f t="shared" si="78"/>
        <v>FALSE</v>
      </c>
      <c r="HO45" s="1" t="b">
        <f t="shared" si="79"/>
        <v>0</v>
      </c>
      <c r="HQ45" s="1" t="str">
        <f t="shared" si="22"/>
        <v/>
      </c>
      <c r="HS45" s="94" t="s">
        <v>3559</v>
      </c>
      <c r="HT45" s="1" t="str">
        <f t="shared" si="80"/>
        <v>FALSE</v>
      </c>
      <c r="HU45" s="1" t="b">
        <f t="shared" si="81"/>
        <v>0</v>
      </c>
      <c r="HW45" s="1" t="str">
        <f t="shared" si="23"/>
        <v/>
      </c>
      <c r="HY45" s="94" t="s">
        <v>3559</v>
      </c>
      <c r="HZ45" s="1" t="str">
        <f t="shared" si="82"/>
        <v>FALSE</v>
      </c>
      <c r="IA45" s="1" t="b">
        <f t="shared" si="83"/>
        <v>0</v>
      </c>
      <c r="IC45" s="1" t="str">
        <f t="shared" si="24"/>
        <v/>
      </c>
      <c r="IE45" s="94" t="s">
        <v>3559</v>
      </c>
      <c r="IF45" s="1" t="str">
        <f t="shared" si="84"/>
        <v>FALSE</v>
      </c>
      <c r="IG45" s="1" t="b">
        <f t="shared" si="85"/>
        <v>0</v>
      </c>
      <c r="II45" s="1" t="str">
        <f t="shared" si="25"/>
        <v/>
      </c>
      <c r="IK45" s="94" t="s">
        <v>3559</v>
      </c>
      <c r="IL45" s="1" t="str">
        <f t="shared" si="86"/>
        <v>FALSE</v>
      </c>
      <c r="IM45" s="1" t="b">
        <f t="shared" si="87"/>
        <v>0</v>
      </c>
      <c r="IO45" s="1" t="str">
        <f t="shared" si="26"/>
        <v/>
      </c>
      <c r="IQ45" s="94" t="s">
        <v>3559</v>
      </c>
      <c r="IR45" s="1" t="str">
        <f t="shared" si="88"/>
        <v>FALSE</v>
      </c>
      <c r="IS45" s="1" t="b">
        <f t="shared" si="89"/>
        <v>0</v>
      </c>
      <c r="IU45" s="1" t="str">
        <f t="shared" si="27"/>
        <v/>
      </c>
      <c r="IW45" s="94" t="s">
        <v>3559</v>
      </c>
      <c r="IX45" s="1" t="str">
        <f t="shared" si="90"/>
        <v>FALSE</v>
      </c>
      <c r="IY45" s="1" t="b">
        <f t="shared" si="91"/>
        <v>0</v>
      </c>
      <c r="JA45" s="1" t="str">
        <f t="shared" si="28"/>
        <v/>
      </c>
      <c r="JD45" s="94" t="s">
        <v>3559</v>
      </c>
      <c r="JE45" s="1" t="str">
        <f t="shared" si="92"/>
        <v>FALSE</v>
      </c>
      <c r="JF45" s="1" t="b">
        <f t="shared" si="93"/>
        <v>0</v>
      </c>
      <c r="JI45" s="1" t="str">
        <f t="shared" si="29"/>
        <v/>
      </c>
      <c r="JK45" s="94" t="s">
        <v>3559</v>
      </c>
      <c r="JL45" s="1" t="str">
        <f t="shared" si="94"/>
        <v>FALSE</v>
      </c>
      <c r="JM45" s="1" t="b">
        <f t="shared" si="95"/>
        <v>0</v>
      </c>
      <c r="JO45" s="1" t="str">
        <f t="shared" si="30"/>
        <v/>
      </c>
      <c r="JQ45" s="94" t="s">
        <v>3559</v>
      </c>
      <c r="JR45" s="1" t="str">
        <f t="shared" si="96"/>
        <v>FALSE</v>
      </c>
      <c r="JS45" s="1" t="b">
        <f t="shared" si="97"/>
        <v>0</v>
      </c>
      <c r="JU45" s="1" t="str">
        <f t="shared" si="31"/>
        <v/>
      </c>
      <c r="JW45" s="94" t="s">
        <v>3559</v>
      </c>
      <c r="JX45" s="1" t="str">
        <f t="shared" si="98"/>
        <v>FALSE</v>
      </c>
      <c r="JY45" s="1" t="b">
        <f t="shared" si="99"/>
        <v>0</v>
      </c>
      <c r="KA45" s="1" t="str">
        <f t="shared" si="32"/>
        <v/>
      </c>
      <c r="KC45" s="94" t="s">
        <v>3559</v>
      </c>
      <c r="KD45" s="1" t="str">
        <f t="shared" si="100"/>
        <v>FALSE</v>
      </c>
      <c r="KE45" s="1" t="b">
        <f t="shared" si="101"/>
        <v>0</v>
      </c>
      <c r="KG45" s="1" t="str">
        <f t="shared" si="33"/>
        <v/>
      </c>
      <c r="KI45" s="94" t="s">
        <v>3559</v>
      </c>
      <c r="KJ45" s="1" t="str">
        <f t="shared" si="102"/>
        <v>FALSE</v>
      </c>
      <c r="KK45" s="1" t="b">
        <f t="shared" si="103"/>
        <v>0</v>
      </c>
      <c r="KM45" s="1" t="str">
        <f t="shared" si="34"/>
        <v/>
      </c>
      <c r="KO45" s="94" t="s">
        <v>3559</v>
      </c>
      <c r="KP45" s="1" t="str">
        <f t="shared" si="104"/>
        <v>FALSE</v>
      </c>
      <c r="KQ45" s="1" t="b">
        <f t="shared" si="105"/>
        <v>0</v>
      </c>
      <c r="KS45" s="1" t="str">
        <f t="shared" si="35"/>
        <v/>
      </c>
      <c r="KU45" s="94" t="s">
        <v>3559</v>
      </c>
      <c r="KV45" s="1" t="str">
        <f t="shared" si="106"/>
        <v>FALSE</v>
      </c>
      <c r="KW45" s="1" t="b">
        <f t="shared" si="107"/>
        <v>0</v>
      </c>
    </row>
    <row r="46" spans="1:309" ht="21" customHeight="1" x14ac:dyDescent="0.25">
      <c r="A46" s="53" t="s">
        <v>2111</v>
      </c>
      <c r="B46" s="54"/>
      <c r="C46" s="54"/>
      <c r="D46" s="54"/>
      <c r="E46" s="54"/>
      <c r="F46" s="54"/>
      <c r="G46" s="54"/>
      <c r="H46" s="54"/>
      <c r="I46" s="54"/>
      <c r="J46" s="54"/>
      <c r="K46" s="54"/>
      <c r="L46" s="149"/>
      <c r="M46" s="150"/>
      <c r="N46" s="150"/>
      <c r="O46" s="150"/>
      <c r="P46" s="150"/>
      <c r="Q46" s="150"/>
      <c r="R46" s="150"/>
      <c r="S46" s="150"/>
      <c r="T46" s="149"/>
      <c r="U46" s="150"/>
      <c r="V46" s="150"/>
      <c r="W46" s="150"/>
      <c r="X46" s="150"/>
      <c r="Y46" s="150"/>
      <c r="Z46" s="150"/>
      <c r="AA46" s="150"/>
      <c r="AB46" s="149"/>
      <c r="AC46" s="150"/>
      <c r="AD46" s="150"/>
      <c r="AE46" s="150"/>
      <c r="AF46" s="150"/>
      <c r="AG46" s="150"/>
      <c r="AH46" s="150"/>
      <c r="AI46" s="150"/>
      <c r="AJ46" s="149"/>
      <c r="AK46" s="150"/>
      <c r="AL46" s="150"/>
      <c r="AM46" s="150"/>
      <c r="AN46" s="150"/>
      <c r="AO46" s="150"/>
      <c r="AP46" s="150"/>
      <c r="AQ46" s="154"/>
      <c r="AX46" s="85" t="s">
        <v>2089</v>
      </c>
      <c r="AY46" s="86">
        <v>2870</v>
      </c>
      <c r="AZ46" s="70" t="s">
        <v>3386</v>
      </c>
      <c r="BA46" s="85" t="s">
        <v>3040</v>
      </c>
      <c r="BB46" s="85" t="s">
        <v>2103</v>
      </c>
      <c r="BC46" s="85" t="s">
        <v>3041</v>
      </c>
      <c r="BD46" s="97" t="s">
        <v>2295</v>
      </c>
      <c r="BE46" s="88" t="s">
        <v>2583</v>
      </c>
      <c r="BG46" s="97" t="s">
        <v>2662</v>
      </c>
      <c r="BJ46" s="86">
        <v>1200</v>
      </c>
      <c r="BK46" s="70" t="s">
        <v>3386</v>
      </c>
      <c r="BP46" s="86">
        <v>2870</v>
      </c>
      <c r="BQ46" s="70" t="s">
        <v>3386</v>
      </c>
      <c r="BW46" s="1" t="str">
        <f>CONCATENATE(BD46,LAKEDALLAS)</f>
        <v>LAKE DALLASSTRAWN SAND</v>
      </c>
      <c r="BX46" s="1" t="str">
        <f t="shared" si="0"/>
        <v/>
      </c>
      <c r="CA46" s="94" t="s">
        <v>3560</v>
      </c>
      <c r="CB46" s="1" t="str">
        <f t="shared" si="36"/>
        <v>FALSE</v>
      </c>
      <c r="CC46" s="1" t="b">
        <f t="shared" si="37"/>
        <v>0</v>
      </c>
      <c r="CF46" s="1" t="str">
        <f t="shared" si="1"/>
        <v/>
      </c>
      <c r="CH46" s="94" t="s">
        <v>3560</v>
      </c>
      <c r="CI46" s="1" t="str">
        <f t="shared" si="38"/>
        <v>FALSE</v>
      </c>
      <c r="CJ46" s="1" t="b">
        <f t="shared" si="39"/>
        <v>0</v>
      </c>
      <c r="CL46" s="1" t="str">
        <f t="shared" si="2"/>
        <v/>
      </c>
      <c r="CN46" s="94" t="s">
        <v>3560</v>
      </c>
      <c r="CO46" s="1" t="str">
        <f t="shared" si="40"/>
        <v>FALSE</v>
      </c>
      <c r="CP46" s="1" t="b">
        <f t="shared" si="41"/>
        <v>0</v>
      </c>
      <c r="CR46" s="1" t="str">
        <f t="shared" si="3"/>
        <v/>
      </c>
      <c r="CT46" s="94" t="s">
        <v>3560</v>
      </c>
      <c r="CU46" s="1" t="str">
        <f t="shared" si="42"/>
        <v>FALSE</v>
      </c>
      <c r="CV46" s="1" t="b">
        <f t="shared" si="43"/>
        <v>0</v>
      </c>
      <c r="CX46" s="1" t="str">
        <f t="shared" si="4"/>
        <v/>
      </c>
      <c r="CZ46" s="94" t="s">
        <v>3560</v>
      </c>
      <c r="DA46" s="1" t="str">
        <f t="shared" si="44"/>
        <v>FALSE</v>
      </c>
      <c r="DB46" s="1" t="b">
        <f t="shared" si="45"/>
        <v>0</v>
      </c>
      <c r="DD46" s="1" t="str">
        <f t="shared" si="5"/>
        <v/>
      </c>
      <c r="DF46" s="94" t="s">
        <v>3560</v>
      </c>
      <c r="DG46" s="1" t="str">
        <f t="shared" si="46"/>
        <v>FALSE</v>
      </c>
      <c r="DH46" s="1" t="b">
        <f t="shared" si="47"/>
        <v>0</v>
      </c>
      <c r="DJ46" s="1" t="str">
        <f t="shared" si="6"/>
        <v/>
      </c>
      <c r="DL46" s="94" t="s">
        <v>3560</v>
      </c>
      <c r="DM46" s="1" t="str">
        <f t="shared" si="48"/>
        <v>FALSE</v>
      </c>
      <c r="DN46" s="1" t="b">
        <f t="shared" si="49"/>
        <v>0</v>
      </c>
      <c r="DP46" s="1" t="str">
        <f t="shared" si="7"/>
        <v/>
      </c>
      <c r="DR46" s="94" t="s">
        <v>3560</v>
      </c>
      <c r="DS46" s="1" t="str">
        <f t="shared" si="50"/>
        <v>FALSE</v>
      </c>
      <c r="DT46" s="1" t="b">
        <f t="shared" si="51"/>
        <v>0</v>
      </c>
      <c r="DV46" s="1" t="str">
        <f t="shared" si="8"/>
        <v/>
      </c>
      <c r="DY46" s="94" t="s">
        <v>3560</v>
      </c>
      <c r="DZ46" s="1" t="str">
        <f t="shared" si="52"/>
        <v>FALSE</v>
      </c>
      <c r="EA46" s="1" t="b">
        <f t="shared" si="53"/>
        <v>0</v>
      </c>
      <c r="ED46" s="1" t="str">
        <f t="shared" si="9"/>
        <v/>
      </c>
      <c r="EF46" s="94" t="s">
        <v>3560</v>
      </c>
      <c r="EG46" s="1" t="str">
        <f t="shared" si="54"/>
        <v>FALSE</v>
      </c>
      <c r="EH46" s="1" t="b">
        <f t="shared" si="55"/>
        <v>0</v>
      </c>
      <c r="EJ46" s="1" t="str">
        <f t="shared" si="10"/>
        <v/>
      </c>
      <c r="EL46" s="94" t="s">
        <v>3560</v>
      </c>
      <c r="EM46" s="1" t="str">
        <f t="shared" si="56"/>
        <v>FALSE</v>
      </c>
      <c r="EN46" s="1" t="b">
        <f t="shared" si="57"/>
        <v>0</v>
      </c>
      <c r="EP46" s="1" t="str">
        <f t="shared" si="11"/>
        <v/>
      </c>
      <c r="ER46" s="94" t="s">
        <v>3560</v>
      </c>
      <c r="ES46" s="1" t="str">
        <f t="shared" si="58"/>
        <v>FALSE</v>
      </c>
      <c r="ET46" s="1" t="b">
        <f t="shared" si="59"/>
        <v>0</v>
      </c>
      <c r="EV46" s="1" t="str">
        <f t="shared" si="12"/>
        <v/>
      </c>
      <c r="EX46" s="94" t="s">
        <v>3560</v>
      </c>
      <c r="EY46" s="1" t="str">
        <f t="shared" si="60"/>
        <v>FALSE</v>
      </c>
      <c r="EZ46" s="1" t="b">
        <f t="shared" si="61"/>
        <v>0</v>
      </c>
      <c r="FB46" s="1" t="str">
        <f t="shared" si="13"/>
        <v/>
      </c>
      <c r="FD46" s="94" t="s">
        <v>3560</v>
      </c>
      <c r="FE46" s="1" t="str">
        <f t="shared" si="62"/>
        <v>FALSE</v>
      </c>
      <c r="FF46" s="1" t="b">
        <f t="shared" si="63"/>
        <v>0</v>
      </c>
      <c r="FH46" s="1" t="str">
        <f t="shared" si="14"/>
        <v/>
      </c>
      <c r="FJ46" s="94" t="s">
        <v>3560</v>
      </c>
      <c r="FK46" s="1" t="str">
        <f t="shared" si="64"/>
        <v>FALSE</v>
      </c>
      <c r="FL46" s="1" t="b">
        <f t="shared" si="65"/>
        <v>0</v>
      </c>
      <c r="FN46" s="1" t="str">
        <f t="shared" si="15"/>
        <v/>
      </c>
      <c r="FP46" s="94" t="s">
        <v>3560</v>
      </c>
      <c r="FQ46" s="1" t="str">
        <f t="shared" si="66"/>
        <v>FALSE</v>
      </c>
      <c r="FR46" s="1" t="b">
        <f t="shared" si="67"/>
        <v>0</v>
      </c>
      <c r="FU46" s="1" t="str">
        <f t="shared" si="16"/>
        <v/>
      </c>
      <c r="FW46" s="94" t="s">
        <v>3560</v>
      </c>
      <c r="FX46" s="1" t="str">
        <f t="shared" si="68"/>
        <v>FALSE</v>
      </c>
      <c r="FY46" s="1" t="b">
        <f t="shared" si="69"/>
        <v>0</v>
      </c>
      <c r="GA46" s="1" t="str">
        <f t="shared" si="17"/>
        <v/>
      </c>
      <c r="GC46" s="94" t="s">
        <v>3560</v>
      </c>
      <c r="GD46" s="1" t="str">
        <f t="shared" si="70"/>
        <v>FALSE</v>
      </c>
      <c r="GE46" s="1" t="b">
        <f t="shared" si="71"/>
        <v>0</v>
      </c>
      <c r="GG46" s="1" t="str">
        <f t="shared" si="18"/>
        <v/>
      </c>
      <c r="GI46" s="94" t="s">
        <v>3560</v>
      </c>
      <c r="GJ46" s="1" t="str">
        <f t="shared" si="72"/>
        <v>FALSE</v>
      </c>
      <c r="GK46" s="1" t="b">
        <f t="shared" si="73"/>
        <v>0</v>
      </c>
      <c r="GM46" s="1" t="str">
        <f t="shared" si="19"/>
        <v/>
      </c>
      <c r="GO46" s="94" t="s">
        <v>3560</v>
      </c>
      <c r="GP46" s="1" t="str">
        <f t="shared" si="74"/>
        <v>FALSE</v>
      </c>
      <c r="GQ46" s="1" t="b">
        <f t="shared" si="75"/>
        <v>0</v>
      </c>
      <c r="GS46" s="98" t="s">
        <v>2874</v>
      </c>
      <c r="GT46" s="98" t="s">
        <v>2874</v>
      </c>
      <c r="GU46" s="102" t="s">
        <v>2157</v>
      </c>
      <c r="GV46" s="102" t="s">
        <v>2157</v>
      </c>
      <c r="GW46" s="98" t="s">
        <v>2550</v>
      </c>
      <c r="GX46" s="98" t="s">
        <v>2550</v>
      </c>
      <c r="HC46" s="1" t="str">
        <f t="shared" si="20"/>
        <v/>
      </c>
      <c r="HF46" s="94" t="s">
        <v>3560</v>
      </c>
      <c r="HG46" s="1" t="str">
        <f t="shared" si="76"/>
        <v>FALSE</v>
      </c>
      <c r="HH46" s="1" t="b">
        <f t="shared" si="77"/>
        <v>0</v>
      </c>
      <c r="HK46" s="1" t="str">
        <f t="shared" si="21"/>
        <v/>
      </c>
      <c r="HM46" s="94" t="s">
        <v>3560</v>
      </c>
      <c r="HN46" s="1" t="str">
        <f t="shared" si="78"/>
        <v>FALSE</v>
      </c>
      <c r="HO46" s="1" t="b">
        <f t="shared" si="79"/>
        <v>0</v>
      </c>
      <c r="HQ46" s="1" t="str">
        <f t="shared" si="22"/>
        <v/>
      </c>
      <c r="HS46" s="94" t="s">
        <v>3560</v>
      </c>
      <c r="HT46" s="1" t="str">
        <f t="shared" si="80"/>
        <v>FALSE</v>
      </c>
      <c r="HU46" s="1" t="b">
        <f t="shared" si="81"/>
        <v>0</v>
      </c>
      <c r="HW46" s="1" t="str">
        <f t="shared" si="23"/>
        <v/>
      </c>
      <c r="HY46" s="94" t="s">
        <v>3560</v>
      </c>
      <c r="HZ46" s="1" t="str">
        <f t="shared" si="82"/>
        <v>FALSE</v>
      </c>
      <c r="IA46" s="1" t="b">
        <f t="shared" si="83"/>
        <v>0</v>
      </c>
      <c r="IC46" s="1" t="str">
        <f t="shared" si="24"/>
        <v/>
      </c>
      <c r="IE46" s="94" t="s">
        <v>3560</v>
      </c>
      <c r="IF46" s="1" t="str">
        <f t="shared" si="84"/>
        <v>FALSE</v>
      </c>
      <c r="IG46" s="1" t="b">
        <f t="shared" si="85"/>
        <v>0</v>
      </c>
      <c r="II46" s="1" t="str">
        <f t="shared" si="25"/>
        <v/>
      </c>
      <c r="IK46" s="94" t="s">
        <v>3560</v>
      </c>
      <c r="IL46" s="1" t="str">
        <f t="shared" si="86"/>
        <v>FALSE</v>
      </c>
      <c r="IM46" s="1" t="b">
        <f t="shared" si="87"/>
        <v>0</v>
      </c>
      <c r="IO46" s="1" t="str">
        <f t="shared" si="26"/>
        <v/>
      </c>
      <c r="IQ46" s="94" t="s">
        <v>3560</v>
      </c>
      <c r="IR46" s="1" t="str">
        <f t="shared" si="88"/>
        <v>FALSE</v>
      </c>
      <c r="IS46" s="1" t="b">
        <f t="shared" si="89"/>
        <v>0</v>
      </c>
      <c r="IU46" s="1" t="str">
        <f t="shared" si="27"/>
        <v/>
      </c>
      <c r="IW46" s="94" t="s">
        <v>3560</v>
      </c>
      <c r="IX46" s="1" t="str">
        <f t="shared" si="90"/>
        <v>FALSE</v>
      </c>
      <c r="IY46" s="1" t="b">
        <f t="shared" si="91"/>
        <v>0</v>
      </c>
      <c r="JA46" s="1" t="str">
        <f t="shared" si="28"/>
        <v/>
      </c>
      <c r="JD46" s="94" t="s">
        <v>3560</v>
      </c>
      <c r="JE46" s="1" t="str">
        <f t="shared" si="92"/>
        <v>FALSE</v>
      </c>
      <c r="JF46" s="1" t="b">
        <f t="shared" si="93"/>
        <v>0</v>
      </c>
      <c r="JI46" s="1" t="str">
        <f t="shared" si="29"/>
        <v/>
      </c>
      <c r="JK46" s="94" t="s">
        <v>3560</v>
      </c>
      <c r="JL46" s="1" t="str">
        <f t="shared" si="94"/>
        <v>FALSE</v>
      </c>
      <c r="JM46" s="1" t="b">
        <f t="shared" si="95"/>
        <v>0</v>
      </c>
      <c r="JO46" s="1" t="str">
        <f t="shared" si="30"/>
        <v/>
      </c>
      <c r="JQ46" s="94" t="s">
        <v>3560</v>
      </c>
      <c r="JR46" s="1" t="str">
        <f t="shared" si="96"/>
        <v>FALSE</v>
      </c>
      <c r="JS46" s="1" t="b">
        <f t="shared" si="97"/>
        <v>0</v>
      </c>
      <c r="JU46" s="1" t="str">
        <f t="shared" si="31"/>
        <v/>
      </c>
      <c r="JW46" s="94" t="s">
        <v>3560</v>
      </c>
      <c r="JX46" s="1" t="str">
        <f t="shared" si="98"/>
        <v>FALSE</v>
      </c>
      <c r="JY46" s="1" t="b">
        <f t="shared" si="99"/>
        <v>0</v>
      </c>
      <c r="KA46" s="1" t="str">
        <f t="shared" si="32"/>
        <v/>
      </c>
      <c r="KC46" s="94" t="s">
        <v>3560</v>
      </c>
      <c r="KD46" s="1" t="str">
        <f t="shared" si="100"/>
        <v>FALSE</v>
      </c>
      <c r="KE46" s="1" t="b">
        <f t="shared" si="101"/>
        <v>0</v>
      </c>
      <c r="KG46" s="1" t="str">
        <f t="shared" si="33"/>
        <v/>
      </c>
      <c r="KI46" s="94" t="s">
        <v>3560</v>
      </c>
      <c r="KJ46" s="1" t="str">
        <f t="shared" si="102"/>
        <v>FALSE</v>
      </c>
      <c r="KK46" s="1" t="b">
        <f t="shared" si="103"/>
        <v>0</v>
      </c>
      <c r="KM46" s="1" t="str">
        <f t="shared" si="34"/>
        <v/>
      </c>
      <c r="KO46" s="94" t="s">
        <v>3560</v>
      </c>
      <c r="KP46" s="1" t="str">
        <f t="shared" si="104"/>
        <v>FALSE</v>
      </c>
      <c r="KQ46" s="1" t="b">
        <f t="shared" si="105"/>
        <v>0</v>
      </c>
      <c r="KS46" s="1" t="str">
        <f t="shared" si="35"/>
        <v/>
      </c>
      <c r="KU46" s="94" t="s">
        <v>3560</v>
      </c>
      <c r="KV46" s="1" t="str">
        <f t="shared" si="106"/>
        <v>FALSE</v>
      </c>
      <c r="KW46" s="1" t="b">
        <f t="shared" si="107"/>
        <v>0</v>
      </c>
    </row>
    <row r="47" spans="1:309" ht="21" customHeight="1" x14ac:dyDescent="0.25">
      <c r="A47" s="53" t="s">
        <v>2112</v>
      </c>
      <c r="B47" s="54"/>
      <c r="C47" s="54"/>
      <c r="D47" s="54"/>
      <c r="E47" s="54"/>
      <c r="F47" s="54"/>
      <c r="G47" s="54"/>
      <c r="H47" s="54"/>
      <c r="I47" s="54"/>
      <c r="J47" s="54"/>
      <c r="K47" s="54"/>
      <c r="L47" s="149"/>
      <c r="M47" s="150"/>
      <c r="N47" s="150"/>
      <c r="O47" s="150"/>
      <c r="P47" s="150"/>
      <c r="Q47" s="150"/>
      <c r="R47" s="150"/>
      <c r="S47" s="150"/>
      <c r="T47" s="149"/>
      <c r="U47" s="164"/>
      <c r="V47" s="164"/>
      <c r="W47" s="164"/>
      <c r="X47" s="164"/>
      <c r="Y47" s="164"/>
      <c r="Z47" s="164"/>
      <c r="AA47" s="165"/>
      <c r="AB47" s="149"/>
      <c r="AC47" s="150"/>
      <c r="AD47" s="150"/>
      <c r="AE47" s="150"/>
      <c r="AF47" s="150"/>
      <c r="AG47" s="150"/>
      <c r="AH47" s="150"/>
      <c r="AI47" s="150"/>
      <c r="AJ47" s="149"/>
      <c r="AK47" s="150"/>
      <c r="AL47" s="150"/>
      <c r="AM47" s="150"/>
      <c r="AN47" s="150"/>
      <c r="AO47" s="150"/>
      <c r="AP47" s="150"/>
      <c r="AQ47" s="154"/>
      <c r="AX47" s="85" t="s">
        <v>2089</v>
      </c>
      <c r="AY47" s="86">
        <v>2870</v>
      </c>
      <c r="AZ47" s="70" t="s">
        <v>3386</v>
      </c>
      <c r="BA47" s="85" t="s">
        <v>3043</v>
      </c>
      <c r="BB47" s="85" t="s">
        <v>2103</v>
      </c>
      <c r="BC47" s="85" t="s">
        <v>2678</v>
      </c>
      <c r="BD47" s="97" t="s">
        <v>4031</v>
      </c>
      <c r="BE47" s="85" t="s">
        <v>2495</v>
      </c>
      <c r="BG47" s="97" t="s">
        <v>3301</v>
      </c>
      <c r="BJ47" s="86">
        <v>1400</v>
      </c>
      <c r="BK47" s="70" t="s">
        <v>3386</v>
      </c>
      <c r="BP47" s="86">
        <v>2870</v>
      </c>
      <c r="BQ47" s="70" t="s">
        <v>3386</v>
      </c>
      <c r="BW47" s="1" t="str">
        <f>CONCATENATE(BD47,LA_PAN)</f>
        <v>LA-PANCHAPPEL LIME</v>
      </c>
      <c r="BX47" s="1" t="str">
        <f t="shared" si="0"/>
        <v/>
      </c>
      <c r="CA47" s="94" t="s">
        <v>3561</v>
      </c>
      <c r="CB47" s="1" t="str">
        <f t="shared" si="36"/>
        <v>FALSE</v>
      </c>
      <c r="CC47" s="1" t="b">
        <f t="shared" si="37"/>
        <v>0</v>
      </c>
      <c r="CF47" s="1" t="str">
        <f t="shared" si="1"/>
        <v/>
      </c>
      <c r="CH47" s="94" t="s">
        <v>3561</v>
      </c>
      <c r="CI47" s="1" t="str">
        <f t="shared" si="38"/>
        <v>FALSE</v>
      </c>
      <c r="CJ47" s="1" t="b">
        <f t="shared" si="39"/>
        <v>0</v>
      </c>
      <c r="CL47" s="1" t="str">
        <f t="shared" si="2"/>
        <v/>
      </c>
      <c r="CN47" s="94" t="s">
        <v>3561</v>
      </c>
      <c r="CO47" s="1" t="str">
        <f t="shared" si="40"/>
        <v>FALSE</v>
      </c>
      <c r="CP47" s="1" t="b">
        <f t="shared" si="41"/>
        <v>0</v>
      </c>
      <c r="CR47" s="1" t="str">
        <f t="shared" si="3"/>
        <v/>
      </c>
      <c r="CT47" s="94" t="s">
        <v>3561</v>
      </c>
      <c r="CU47" s="1" t="str">
        <f t="shared" si="42"/>
        <v>FALSE</v>
      </c>
      <c r="CV47" s="1" t="b">
        <f t="shared" si="43"/>
        <v>0</v>
      </c>
      <c r="CX47" s="1" t="str">
        <f t="shared" si="4"/>
        <v/>
      </c>
      <c r="CZ47" s="94" t="s">
        <v>3561</v>
      </c>
      <c r="DA47" s="1" t="str">
        <f t="shared" si="44"/>
        <v>FALSE</v>
      </c>
      <c r="DB47" s="1" t="b">
        <f t="shared" si="45"/>
        <v>0</v>
      </c>
      <c r="DD47" s="1" t="str">
        <f t="shared" si="5"/>
        <v/>
      </c>
      <c r="DF47" s="94" t="s">
        <v>3561</v>
      </c>
      <c r="DG47" s="1" t="str">
        <f t="shared" si="46"/>
        <v>FALSE</v>
      </c>
      <c r="DH47" s="1" t="b">
        <f t="shared" si="47"/>
        <v>0</v>
      </c>
      <c r="DJ47" s="1" t="str">
        <f t="shared" si="6"/>
        <v/>
      </c>
      <c r="DL47" s="94" t="s">
        <v>3561</v>
      </c>
      <c r="DM47" s="1" t="str">
        <f t="shared" si="48"/>
        <v>FALSE</v>
      </c>
      <c r="DN47" s="1" t="b">
        <f t="shared" si="49"/>
        <v>0</v>
      </c>
      <c r="DP47" s="1" t="str">
        <f t="shared" si="7"/>
        <v/>
      </c>
      <c r="DR47" s="94" t="s">
        <v>3561</v>
      </c>
      <c r="DS47" s="1" t="str">
        <f t="shared" si="50"/>
        <v>FALSE</v>
      </c>
      <c r="DT47" s="1" t="b">
        <f t="shared" si="51"/>
        <v>0</v>
      </c>
      <c r="DV47" s="1" t="str">
        <f t="shared" si="8"/>
        <v/>
      </c>
      <c r="DY47" s="94" t="s">
        <v>3561</v>
      </c>
      <c r="DZ47" s="1" t="str">
        <f t="shared" si="52"/>
        <v>FALSE</v>
      </c>
      <c r="EA47" s="1" t="b">
        <f t="shared" si="53"/>
        <v>0</v>
      </c>
      <c r="ED47" s="1" t="str">
        <f t="shared" si="9"/>
        <v/>
      </c>
      <c r="EF47" s="94" t="s">
        <v>3561</v>
      </c>
      <c r="EG47" s="1" t="str">
        <f t="shared" si="54"/>
        <v>FALSE</v>
      </c>
      <c r="EH47" s="1" t="b">
        <f t="shared" si="55"/>
        <v>0</v>
      </c>
      <c r="EJ47" s="1" t="str">
        <f t="shared" si="10"/>
        <v/>
      </c>
      <c r="EL47" s="94" t="s">
        <v>3561</v>
      </c>
      <c r="EM47" s="1" t="str">
        <f t="shared" si="56"/>
        <v>FALSE</v>
      </c>
      <c r="EN47" s="1" t="b">
        <f t="shared" si="57"/>
        <v>0</v>
      </c>
      <c r="EP47" s="1" t="str">
        <f t="shared" si="11"/>
        <v/>
      </c>
      <c r="ER47" s="94" t="s">
        <v>3561</v>
      </c>
      <c r="ES47" s="1" t="str">
        <f t="shared" si="58"/>
        <v>FALSE</v>
      </c>
      <c r="ET47" s="1" t="b">
        <f t="shared" si="59"/>
        <v>0</v>
      </c>
      <c r="EV47" s="1" t="str">
        <f t="shared" si="12"/>
        <v/>
      </c>
      <c r="EX47" s="94" t="s">
        <v>3561</v>
      </c>
      <c r="EY47" s="1" t="str">
        <f t="shared" si="60"/>
        <v>FALSE</v>
      </c>
      <c r="EZ47" s="1" t="b">
        <f t="shared" si="61"/>
        <v>0</v>
      </c>
      <c r="FB47" s="1" t="str">
        <f t="shared" si="13"/>
        <v/>
      </c>
      <c r="FD47" s="94" t="s">
        <v>3561</v>
      </c>
      <c r="FE47" s="1" t="str">
        <f t="shared" si="62"/>
        <v>FALSE</v>
      </c>
      <c r="FF47" s="1" t="b">
        <f t="shared" si="63"/>
        <v>0</v>
      </c>
      <c r="FH47" s="1" t="str">
        <f t="shared" si="14"/>
        <v/>
      </c>
      <c r="FJ47" s="94" t="s">
        <v>3561</v>
      </c>
      <c r="FK47" s="1" t="str">
        <f t="shared" si="64"/>
        <v>FALSE</v>
      </c>
      <c r="FL47" s="1" t="b">
        <f t="shared" si="65"/>
        <v>0</v>
      </c>
      <c r="FN47" s="1" t="str">
        <f t="shared" si="15"/>
        <v/>
      </c>
      <c r="FP47" s="94" t="s">
        <v>3561</v>
      </c>
      <c r="FQ47" s="1" t="str">
        <f t="shared" si="66"/>
        <v>FALSE</v>
      </c>
      <c r="FR47" s="1" t="b">
        <f t="shared" si="67"/>
        <v>0</v>
      </c>
      <c r="FU47" s="1" t="str">
        <f t="shared" si="16"/>
        <v/>
      </c>
      <c r="FW47" s="94" t="s">
        <v>3561</v>
      </c>
      <c r="FX47" s="1" t="str">
        <f t="shared" si="68"/>
        <v>FALSE</v>
      </c>
      <c r="FY47" s="1" t="b">
        <f t="shared" si="69"/>
        <v>0</v>
      </c>
      <c r="GA47" s="1" t="str">
        <f t="shared" si="17"/>
        <v/>
      </c>
      <c r="GC47" s="94" t="s">
        <v>3561</v>
      </c>
      <c r="GD47" s="1" t="str">
        <f t="shared" si="70"/>
        <v>FALSE</v>
      </c>
      <c r="GE47" s="1" t="b">
        <f t="shared" si="71"/>
        <v>0</v>
      </c>
      <c r="GG47" s="1" t="str">
        <f t="shared" si="18"/>
        <v/>
      </c>
      <c r="GI47" s="94" t="s">
        <v>3561</v>
      </c>
      <c r="GJ47" s="1" t="str">
        <f t="shared" si="72"/>
        <v>FALSE</v>
      </c>
      <c r="GK47" s="1" t="b">
        <f t="shared" si="73"/>
        <v>0</v>
      </c>
      <c r="GM47" s="1" t="str">
        <f t="shared" si="19"/>
        <v/>
      </c>
      <c r="GO47" s="94" t="s">
        <v>3561</v>
      </c>
      <c r="GP47" s="1" t="str">
        <f t="shared" si="74"/>
        <v>FALSE</v>
      </c>
      <c r="GQ47" s="1" t="b">
        <f t="shared" si="75"/>
        <v>0</v>
      </c>
      <c r="GS47" s="100" t="s">
        <v>3993</v>
      </c>
      <c r="GT47" s="101" t="s">
        <v>3419</v>
      </c>
      <c r="GU47" s="98" t="s">
        <v>2158</v>
      </c>
      <c r="GV47" s="98" t="s">
        <v>2158</v>
      </c>
      <c r="GW47" s="98" t="s">
        <v>2609</v>
      </c>
      <c r="GX47" s="98" t="s">
        <v>2609</v>
      </c>
      <c r="HC47" s="1" t="str">
        <f t="shared" si="20"/>
        <v/>
      </c>
      <c r="HF47" s="94" t="s">
        <v>3561</v>
      </c>
      <c r="HG47" s="1" t="str">
        <f t="shared" si="76"/>
        <v>FALSE</v>
      </c>
      <c r="HH47" s="1" t="b">
        <f t="shared" si="77"/>
        <v>0</v>
      </c>
      <c r="HK47" s="1" t="str">
        <f t="shared" si="21"/>
        <v/>
      </c>
      <c r="HM47" s="94" t="s">
        <v>3561</v>
      </c>
      <c r="HN47" s="1" t="str">
        <f t="shared" si="78"/>
        <v>FALSE</v>
      </c>
      <c r="HO47" s="1" t="b">
        <f t="shared" si="79"/>
        <v>0</v>
      </c>
      <c r="HQ47" s="1" t="str">
        <f t="shared" si="22"/>
        <v/>
      </c>
      <c r="HS47" s="94" t="s">
        <v>3561</v>
      </c>
      <c r="HT47" s="1" t="str">
        <f t="shared" si="80"/>
        <v>FALSE</v>
      </c>
      <c r="HU47" s="1" t="b">
        <f t="shared" si="81"/>
        <v>0</v>
      </c>
      <c r="HW47" s="1" t="str">
        <f t="shared" si="23"/>
        <v/>
      </c>
      <c r="HY47" s="94" t="s">
        <v>3561</v>
      </c>
      <c r="HZ47" s="1" t="str">
        <f t="shared" si="82"/>
        <v>FALSE</v>
      </c>
      <c r="IA47" s="1" t="b">
        <f t="shared" si="83"/>
        <v>0</v>
      </c>
      <c r="IC47" s="1" t="str">
        <f t="shared" si="24"/>
        <v/>
      </c>
      <c r="IE47" s="94" t="s">
        <v>3561</v>
      </c>
      <c r="IF47" s="1" t="str">
        <f t="shared" si="84"/>
        <v>FALSE</v>
      </c>
      <c r="IG47" s="1" t="b">
        <f t="shared" si="85"/>
        <v>0</v>
      </c>
      <c r="II47" s="1" t="str">
        <f t="shared" si="25"/>
        <v/>
      </c>
      <c r="IK47" s="94" t="s">
        <v>3561</v>
      </c>
      <c r="IL47" s="1" t="str">
        <f t="shared" si="86"/>
        <v>FALSE</v>
      </c>
      <c r="IM47" s="1" t="b">
        <f t="shared" si="87"/>
        <v>0</v>
      </c>
      <c r="IO47" s="1" t="str">
        <f t="shared" si="26"/>
        <v/>
      </c>
      <c r="IQ47" s="94" t="s">
        <v>3561</v>
      </c>
      <c r="IR47" s="1" t="str">
        <f t="shared" si="88"/>
        <v>FALSE</v>
      </c>
      <c r="IS47" s="1" t="b">
        <f t="shared" si="89"/>
        <v>0</v>
      </c>
      <c r="IU47" s="1" t="str">
        <f t="shared" si="27"/>
        <v/>
      </c>
      <c r="IW47" s="94" t="s">
        <v>3561</v>
      </c>
      <c r="IX47" s="1" t="str">
        <f t="shared" si="90"/>
        <v>FALSE</v>
      </c>
      <c r="IY47" s="1" t="b">
        <f t="shared" si="91"/>
        <v>0</v>
      </c>
      <c r="JA47" s="1" t="str">
        <f t="shared" si="28"/>
        <v/>
      </c>
      <c r="JD47" s="94" t="s">
        <v>3561</v>
      </c>
      <c r="JE47" s="1" t="str">
        <f t="shared" si="92"/>
        <v>FALSE</v>
      </c>
      <c r="JF47" s="1" t="b">
        <f t="shared" si="93"/>
        <v>0</v>
      </c>
      <c r="JI47" s="1" t="str">
        <f t="shared" si="29"/>
        <v/>
      </c>
      <c r="JK47" s="94" t="s">
        <v>3561</v>
      </c>
      <c r="JL47" s="1" t="str">
        <f t="shared" si="94"/>
        <v>FALSE</v>
      </c>
      <c r="JM47" s="1" t="b">
        <f t="shared" si="95"/>
        <v>0</v>
      </c>
      <c r="JO47" s="1" t="str">
        <f t="shared" si="30"/>
        <v/>
      </c>
      <c r="JQ47" s="94" t="s">
        <v>3561</v>
      </c>
      <c r="JR47" s="1" t="str">
        <f t="shared" si="96"/>
        <v>FALSE</v>
      </c>
      <c r="JS47" s="1" t="b">
        <f t="shared" si="97"/>
        <v>0</v>
      </c>
      <c r="JU47" s="1" t="str">
        <f t="shared" si="31"/>
        <v/>
      </c>
      <c r="JW47" s="94" t="s">
        <v>3561</v>
      </c>
      <c r="JX47" s="1" t="str">
        <f t="shared" si="98"/>
        <v>FALSE</v>
      </c>
      <c r="JY47" s="1" t="b">
        <f t="shared" si="99"/>
        <v>0</v>
      </c>
      <c r="KA47" s="1" t="str">
        <f t="shared" si="32"/>
        <v/>
      </c>
      <c r="KC47" s="94" t="s">
        <v>3561</v>
      </c>
      <c r="KD47" s="1" t="str">
        <f t="shared" si="100"/>
        <v>FALSE</v>
      </c>
      <c r="KE47" s="1" t="b">
        <f t="shared" si="101"/>
        <v>0</v>
      </c>
      <c r="KG47" s="1" t="str">
        <f t="shared" si="33"/>
        <v/>
      </c>
      <c r="KI47" s="94" t="s">
        <v>3561</v>
      </c>
      <c r="KJ47" s="1" t="str">
        <f t="shared" si="102"/>
        <v>FALSE</v>
      </c>
      <c r="KK47" s="1" t="b">
        <f t="shared" si="103"/>
        <v>0</v>
      </c>
      <c r="KM47" s="1" t="str">
        <f t="shared" si="34"/>
        <v/>
      </c>
      <c r="KO47" s="94" t="s">
        <v>3561</v>
      </c>
      <c r="KP47" s="1" t="str">
        <f t="shared" si="104"/>
        <v>FALSE</v>
      </c>
      <c r="KQ47" s="1" t="b">
        <f t="shared" si="105"/>
        <v>0</v>
      </c>
      <c r="KS47" s="1" t="str">
        <f t="shared" si="35"/>
        <v/>
      </c>
      <c r="KU47" s="94" t="s">
        <v>3561</v>
      </c>
      <c r="KV47" s="1" t="str">
        <f t="shared" si="106"/>
        <v>FALSE</v>
      </c>
      <c r="KW47" s="1" t="b">
        <f t="shared" si="107"/>
        <v>0</v>
      </c>
    </row>
    <row r="48" spans="1:309" ht="5.0999999999999996" customHeight="1" x14ac:dyDescent="0.25">
      <c r="A48" s="55"/>
      <c r="B48" s="56"/>
      <c r="C48" s="56"/>
      <c r="D48" s="56"/>
      <c r="E48" s="56"/>
      <c r="F48" s="56"/>
      <c r="G48" s="56"/>
      <c r="H48" s="56"/>
      <c r="I48" s="56"/>
      <c r="J48" s="56"/>
      <c r="K48" s="56"/>
      <c r="L48" s="56"/>
      <c r="M48" s="57"/>
      <c r="N48" s="57"/>
      <c r="O48" s="57"/>
      <c r="P48" s="57"/>
      <c r="Q48" s="57"/>
      <c r="R48" s="57"/>
      <c r="S48" s="57"/>
      <c r="T48" s="57"/>
      <c r="U48" s="57"/>
      <c r="V48" s="57"/>
      <c r="W48" s="57"/>
      <c r="X48" s="57"/>
      <c r="Y48" s="57"/>
      <c r="Z48" s="57"/>
      <c r="AA48" s="57"/>
      <c r="AB48" s="58"/>
      <c r="AC48" s="58"/>
      <c r="AD48" s="58"/>
      <c r="AE48" s="58"/>
      <c r="AF48" s="58"/>
      <c r="AG48" s="58"/>
      <c r="AH48" s="58"/>
      <c r="AI48" s="58"/>
      <c r="AJ48" s="58"/>
      <c r="AK48" s="58"/>
      <c r="AL48" s="58"/>
      <c r="AM48" s="58"/>
      <c r="AN48" s="58"/>
      <c r="AO48" s="58"/>
      <c r="AP48" s="58"/>
      <c r="AQ48" s="59"/>
      <c r="AX48" s="85" t="s">
        <v>2089</v>
      </c>
      <c r="AY48" s="86">
        <v>2870</v>
      </c>
      <c r="AZ48" s="70" t="s">
        <v>3386</v>
      </c>
      <c r="BA48" s="85" t="s">
        <v>3164</v>
      </c>
      <c r="BB48" s="85" t="s">
        <v>2103</v>
      </c>
      <c r="BC48" s="85" t="s">
        <v>2678</v>
      </c>
      <c r="BD48" s="97" t="s">
        <v>2353</v>
      </c>
      <c r="BE48" s="85" t="s">
        <v>2495</v>
      </c>
      <c r="BG48" s="97" t="s">
        <v>2874</v>
      </c>
      <c r="BJ48" s="86">
        <v>1440</v>
      </c>
      <c r="BK48" s="70" t="s">
        <v>3386</v>
      </c>
      <c r="BP48" s="86">
        <v>2870</v>
      </c>
      <c r="BQ48" s="70" t="s">
        <v>3386</v>
      </c>
      <c r="BW48" s="1" t="str">
        <f>CONCATENATE(BD48,NEWYORKSTORAGE)</f>
        <v>NEW YORK STORAGECHAPPEL LIME</v>
      </c>
      <c r="BX48" s="1" t="str">
        <f t="shared" si="0"/>
        <v/>
      </c>
      <c r="CA48" s="94" t="s">
        <v>3562</v>
      </c>
      <c r="CB48" s="1" t="str">
        <f t="shared" si="36"/>
        <v>FALSE</v>
      </c>
      <c r="CC48" s="1" t="b">
        <f t="shared" si="37"/>
        <v>0</v>
      </c>
      <c r="CF48" s="1" t="str">
        <f t="shared" si="1"/>
        <v/>
      </c>
      <c r="CH48" s="94" t="s">
        <v>3562</v>
      </c>
      <c r="CI48" s="1" t="str">
        <f t="shared" si="38"/>
        <v>FALSE</v>
      </c>
      <c r="CJ48" s="1" t="b">
        <f t="shared" si="39"/>
        <v>0</v>
      </c>
      <c r="CL48" s="1" t="str">
        <f t="shared" si="2"/>
        <v/>
      </c>
      <c r="CN48" s="94" t="s">
        <v>3562</v>
      </c>
      <c r="CO48" s="1" t="str">
        <f t="shared" si="40"/>
        <v>FALSE</v>
      </c>
      <c r="CP48" s="1" t="b">
        <f t="shared" si="41"/>
        <v>0</v>
      </c>
      <c r="CR48" s="1" t="str">
        <f t="shared" si="3"/>
        <v/>
      </c>
      <c r="CT48" s="94" t="s">
        <v>3562</v>
      </c>
      <c r="CU48" s="1" t="str">
        <f t="shared" si="42"/>
        <v>FALSE</v>
      </c>
      <c r="CV48" s="1" t="b">
        <f t="shared" si="43"/>
        <v>0</v>
      </c>
      <c r="CX48" s="1" t="str">
        <f t="shared" si="4"/>
        <v/>
      </c>
      <c r="CZ48" s="94" t="s">
        <v>3562</v>
      </c>
      <c r="DA48" s="1" t="str">
        <f t="shared" si="44"/>
        <v>FALSE</v>
      </c>
      <c r="DB48" s="1" t="b">
        <f t="shared" si="45"/>
        <v>0</v>
      </c>
      <c r="DD48" s="1" t="str">
        <f t="shared" si="5"/>
        <v/>
      </c>
      <c r="DF48" s="94" t="s">
        <v>3562</v>
      </c>
      <c r="DG48" s="1" t="str">
        <f t="shared" si="46"/>
        <v>FALSE</v>
      </c>
      <c r="DH48" s="1" t="b">
        <f t="shared" si="47"/>
        <v>0</v>
      </c>
      <c r="DJ48" s="1" t="str">
        <f t="shared" si="6"/>
        <v/>
      </c>
      <c r="DL48" s="94" t="s">
        <v>3562</v>
      </c>
      <c r="DM48" s="1" t="str">
        <f t="shared" si="48"/>
        <v>FALSE</v>
      </c>
      <c r="DN48" s="1" t="b">
        <f t="shared" si="49"/>
        <v>0</v>
      </c>
      <c r="DP48" s="1" t="str">
        <f t="shared" si="7"/>
        <v/>
      </c>
      <c r="DR48" s="94" t="s">
        <v>3562</v>
      </c>
      <c r="DS48" s="1" t="str">
        <f t="shared" si="50"/>
        <v>FALSE</v>
      </c>
      <c r="DT48" s="1" t="b">
        <f t="shared" si="51"/>
        <v>0</v>
      </c>
      <c r="DV48" s="1" t="str">
        <f t="shared" si="8"/>
        <v/>
      </c>
      <c r="DY48" s="94" t="s">
        <v>3562</v>
      </c>
      <c r="DZ48" s="1" t="str">
        <f t="shared" si="52"/>
        <v>FALSE</v>
      </c>
      <c r="EA48" s="1" t="b">
        <f t="shared" si="53"/>
        <v>0</v>
      </c>
      <c r="ED48" s="1" t="str">
        <f t="shared" si="9"/>
        <v/>
      </c>
      <c r="EF48" s="94" t="s">
        <v>3562</v>
      </c>
      <c r="EG48" s="1" t="str">
        <f t="shared" si="54"/>
        <v>FALSE</v>
      </c>
      <c r="EH48" s="1" t="b">
        <f t="shared" si="55"/>
        <v>0</v>
      </c>
      <c r="EJ48" s="1" t="str">
        <f t="shared" si="10"/>
        <v/>
      </c>
      <c r="EL48" s="94" t="s">
        <v>3562</v>
      </c>
      <c r="EM48" s="1" t="str">
        <f t="shared" si="56"/>
        <v>FALSE</v>
      </c>
      <c r="EN48" s="1" t="b">
        <f t="shared" si="57"/>
        <v>0</v>
      </c>
      <c r="EP48" s="1" t="str">
        <f t="shared" si="11"/>
        <v/>
      </c>
      <c r="ER48" s="94" t="s">
        <v>3562</v>
      </c>
      <c r="ES48" s="1" t="str">
        <f t="shared" si="58"/>
        <v>FALSE</v>
      </c>
      <c r="ET48" s="1" t="b">
        <f t="shared" si="59"/>
        <v>0</v>
      </c>
      <c r="EV48" s="1" t="str">
        <f t="shared" si="12"/>
        <v/>
      </c>
      <c r="EX48" s="94" t="s">
        <v>3562</v>
      </c>
      <c r="EY48" s="1" t="str">
        <f t="shared" si="60"/>
        <v>FALSE</v>
      </c>
      <c r="EZ48" s="1" t="b">
        <f t="shared" si="61"/>
        <v>0</v>
      </c>
      <c r="FB48" s="1" t="str">
        <f t="shared" si="13"/>
        <v/>
      </c>
      <c r="FD48" s="94" t="s">
        <v>3562</v>
      </c>
      <c r="FE48" s="1" t="str">
        <f t="shared" si="62"/>
        <v>FALSE</v>
      </c>
      <c r="FF48" s="1" t="b">
        <f t="shared" si="63"/>
        <v>0</v>
      </c>
      <c r="FH48" s="1" t="str">
        <f t="shared" si="14"/>
        <v/>
      </c>
      <c r="FJ48" s="94" t="s">
        <v>3562</v>
      </c>
      <c r="FK48" s="1" t="str">
        <f t="shared" si="64"/>
        <v>FALSE</v>
      </c>
      <c r="FL48" s="1" t="b">
        <f t="shared" si="65"/>
        <v>0</v>
      </c>
      <c r="FN48" s="1" t="str">
        <f t="shared" si="15"/>
        <v/>
      </c>
      <c r="FP48" s="94" t="s">
        <v>3562</v>
      </c>
      <c r="FQ48" s="1" t="str">
        <f t="shared" si="66"/>
        <v>FALSE</v>
      </c>
      <c r="FR48" s="1" t="b">
        <f t="shared" si="67"/>
        <v>0</v>
      </c>
      <c r="FU48" s="1" t="str">
        <f t="shared" si="16"/>
        <v/>
      </c>
      <c r="FW48" s="94" t="s">
        <v>3562</v>
      </c>
      <c r="FX48" s="1" t="str">
        <f t="shared" si="68"/>
        <v>FALSE</v>
      </c>
      <c r="FY48" s="1" t="b">
        <f t="shared" si="69"/>
        <v>0</v>
      </c>
      <c r="GA48" s="1" t="str">
        <f t="shared" si="17"/>
        <v/>
      </c>
      <c r="GC48" s="94" t="s">
        <v>3562</v>
      </c>
      <c r="GD48" s="1" t="str">
        <f t="shared" si="70"/>
        <v>FALSE</v>
      </c>
      <c r="GE48" s="1" t="b">
        <f t="shared" si="71"/>
        <v>0</v>
      </c>
      <c r="GG48" s="1" t="str">
        <f t="shared" si="18"/>
        <v/>
      </c>
      <c r="GI48" s="94" t="s">
        <v>3562</v>
      </c>
      <c r="GJ48" s="1" t="str">
        <f t="shared" si="72"/>
        <v>FALSE</v>
      </c>
      <c r="GK48" s="1" t="b">
        <f t="shared" si="73"/>
        <v>0</v>
      </c>
      <c r="GM48" s="1" t="str">
        <f t="shared" si="19"/>
        <v/>
      </c>
      <c r="GO48" s="94" t="s">
        <v>3562</v>
      </c>
      <c r="GP48" s="1" t="str">
        <f t="shared" si="74"/>
        <v>FALSE</v>
      </c>
      <c r="GQ48" s="1" t="b">
        <f t="shared" si="75"/>
        <v>0</v>
      </c>
      <c r="GS48" s="98" t="s">
        <v>2729</v>
      </c>
      <c r="GT48" s="98" t="s">
        <v>2729</v>
      </c>
      <c r="GU48" s="98" t="s">
        <v>2159</v>
      </c>
      <c r="GV48" s="98" t="s">
        <v>2159</v>
      </c>
      <c r="GW48" s="106" t="s">
        <v>3421</v>
      </c>
      <c r="GX48" s="100" t="s">
        <v>3421</v>
      </c>
      <c r="HC48" s="1" t="str">
        <f t="shared" si="20"/>
        <v/>
      </c>
      <c r="HF48" s="94" t="s">
        <v>3562</v>
      </c>
      <c r="HG48" s="1" t="str">
        <f t="shared" si="76"/>
        <v>FALSE</v>
      </c>
      <c r="HH48" s="1" t="b">
        <f t="shared" si="77"/>
        <v>0</v>
      </c>
      <c r="HK48" s="1" t="str">
        <f t="shared" si="21"/>
        <v/>
      </c>
      <c r="HM48" s="94" t="s">
        <v>3562</v>
      </c>
      <c r="HN48" s="1" t="str">
        <f t="shared" si="78"/>
        <v>FALSE</v>
      </c>
      <c r="HO48" s="1" t="b">
        <f t="shared" si="79"/>
        <v>0</v>
      </c>
      <c r="HQ48" s="1" t="str">
        <f t="shared" si="22"/>
        <v/>
      </c>
      <c r="HS48" s="94" t="s">
        <v>3562</v>
      </c>
      <c r="HT48" s="1" t="str">
        <f t="shared" si="80"/>
        <v>FALSE</v>
      </c>
      <c r="HU48" s="1" t="b">
        <f t="shared" si="81"/>
        <v>0</v>
      </c>
      <c r="HW48" s="1" t="str">
        <f t="shared" si="23"/>
        <v/>
      </c>
      <c r="HY48" s="94" t="s">
        <v>3562</v>
      </c>
      <c r="HZ48" s="1" t="str">
        <f t="shared" si="82"/>
        <v>FALSE</v>
      </c>
      <c r="IA48" s="1" t="b">
        <f t="shared" si="83"/>
        <v>0</v>
      </c>
      <c r="IC48" s="1" t="str">
        <f t="shared" si="24"/>
        <v/>
      </c>
      <c r="IE48" s="94" t="s">
        <v>3562</v>
      </c>
      <c r="IF48" s="1" t="str">
        <f t="shared" si="84"/>
        <v>FALSE</v>
      </c>
      <c r="IG48" s="1" t="b">
        <f t="shared" si="85"/>
        <v>0</v>
      </c>
      <c r="II48" s="1" t="str">
        <f t="shared" si="25"/>
        <v/>
      </c>
      <c r="IK48" s="94" t="s">
        <v>3562</v>
      </c>
      <c r="IL48" s="1" t="str">
        <f t="shared" si="86"/>
        <v>FALSE</v>
      </c>
      <c r="IM48" s="1" t="b">
        <f t="shared" si="87"/>
        <v>0</v>
      </c>
      <c r="IO48" s="1" t="str">
        <f t="shared" si="26"/>
        <v/>
      </c>
      <c r="IQ48" s="94" t="s">
        <v>3562</v>
      </c>
      <c r="IR48" s="1" t="str">
        <f t="shared" si="88"/>
        <v>FALSE</v>
      </c>
      <c r="IS48" s="1" t="b">
        <f t="shared" si="89"/>
        <v>0</v>
      </c>
      <c r="IU48" s="1" t="str">
        <f t="shared" si="27"/>
        <v/>
      </c>
      <c r="IW48" s="94" t="s">
        <v>3562</v>
      </c>
      <c r="IX48" s="1" t="str">
        <f t="shared" si="90"/>
        <v>FALSE</v>
      </c>
      <c r="IY48" s="1" t="b">
        <f t="shared" si="91"/>
        <v>0</v>
      </c>
      <c r="JA48" s="1" t="str">
        <f t="shared" si="28"/>
        <v/>
      </c>
      <c r="JD48" s="94" t="s">
        <v>3562</v>
      </c>
      <c r="JE48" s="1" t="str">
        <f t="shared" si="92"/>
        <v>FALSE</v>
      </c>
      <c r="JF48" s="1" t="b">
        <f t="shared" si="93"/>
        <v>0</v>
      </c>
      <c r="JI48" s="1" t="str">
        <f t="shared" si="29"/>
        <v/>
      </c>
      <c r="JK48" s="94" t="s">
        <v>3562</v>
      </c>
      <c r="JL48" s="1" t="str">
        <f t="shared" si="94"/>
        <v>FALSE</v>
      </c>
      <c r="JM48" s="1" t="b">
        <f t="shared" si="95"/>
        <v>0</v>
      </c>
      <c r="JO48" s="1" t="str">
        <f t="shared" si="30"/>
        <v/>
      </c>
      <c r="JQ48" s="94" t="s">
        <v>3562</v>
      </c>
      <c r="JR48" s="1" t="str">
        <f t="shared" si="96"/>
        <v>FALSE</v>
      </c>
      <c r="JS48" s="1" t="b">
        <f t="shared" si="97"/>
        <v>0</v>
      </c>
      <c r="JU48" s="1" t="str">
        <f t="shared" si="31"/>
        <v/>
      </c>
      <c r="JW48" s="94" t="s">
        <v>3562</v>
      </c>
      <c r="JX48" s="1" t="str">
        <f t="shared" si="98"/>
        <v>FALSE</v>
      </c>
      <c r="JY48" s="1" t="b">
        <f t="shared" si="99"/>
        <v>0</v>
      </c>
      <c r="KA48" s="1" t="str">
        <f t="shared" si="32"/>
        <v/>
      </c>
      <c r="KC48" s="94" t="s">
        <v>3562</v>
      </c>
      <c r="KD48" s="1" t="str">
        <f t="shared" si="100"/>
        <v>FALSE</v>
      </c>
      <c r="KE48" s="1" t="b">
        <f t="shared" si="101"/>
        <v>0</v>
      </c>
      <c r="KG48" s="1" t="str">
        <f t="shared" si="33"/>
        <v/>
      </c>
      <c r="KI48" s="94" t="s">
        <v>3562</v>
      </c>
      <c r="KJ48" s="1" t="str">
        <f t="shared" si="102"/>
        <v>FALSE</v>
      </c>
      <c r="KK48" s="1" t="b">
        <f t="shared" si="103"/>
        <v>0</v>
      </c>
      <c r="KM48" s="1" t="str">
        <f t="shared" si="34"/>
        <v/>
      </c>
      <c r="KO48" s="94" t="s">
        <v>3562</v>
      </c>
      <c r="KP48" s="1" t="str">
        <f t="shared" si="104"/>
        <v>FALSE</v>
      </c>
      <c r="KQ48" s="1" t="b">
        <f t="shared" si="105"/>
        <v>0</v>
      </c>
      <c r="KS48" s="1" t="str">
        <f t="shared" si="35"/>
        <v/>
      </c>
      <c r="KU48" s="94" t="s">
        <v>3562</v>
      </c>
      <c r="KV48" s="1" t="str">
        <f t="shared" si="106"/>
        <v>FALSE</v>
      </c>
      <c r="KW48" s="1" t="b">
        <f t="shared" si="107"/>
        <v>0</v>
      </c>
    </row>
    <row r="49" spans="1:309" ht="20.100000000000001" customHeight="1" x14ac:dyDescent="0.25">
      <c r="A49" s="155" t="s">
        <v>4101</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7"/>
      <c r="AR49" s="4"/>
      <c r="AS49" s="4"/>
      <c r="AT49" s="6"/>
      <c r="AX49" s="85" t="s">
        <v>2089</v>
      </c>
      <c r="AY49" s="86">
        <v>2870</v>
      </c>
      <c r="AZ49" s="70" t="s">
        <v>3386</v>
      </c>
      <c r="BA49" s="85" t="s">
        <v>3320</v>
      </c>
      <c r="BB49" s="85" t="s">
        <v>2103</v>
      </c>
      <c r="BC49" s="85" t="s">
        <v>2856</v>
      </c>
      <c r="BD49" s="97" t="s">
        <v>2449</v>
      </c>
      <c r="BE49" s="70" t="s">
        <v>2643</v>
      </c>
      <c r="BF49" s="70"/>
      <c r="BG49" s="70" t="s">
        <v>3993</v>
      </c>
      <c r="BJ49" s="86">
        <v>1445</v>
      </c>
      <c r="BK49" s="70" t="s">
        <v>3386</v>
      </c>
      <c r="BP49" s="86">
        <v>2870</v>
      </c>
      <c r="BQ49" s="70" t="s">
        <v>3386</v>
      </c>
      <c r="BW49" s="1" t="str">
        <f>CONCATENATE(BD49,TRI_CITIES)</f>
        <v>TRI-CITIESBACON LIME AND RODESSA LIME</v>
      </c>
      <c r="BX49" s="1" t="str">
        <f t="shared" si="0"/>
        <v/>
      </c>
      <c r="CA49" s="94" t="s">
        <v>3563</v>
      </c>
      <c r="CB49" s="1" t="str">
        <f t="shared" si="36"/>
        <v>FALSE</v>
      </c>
      <c r="CC49" s="1" t="b">
        <f t="shared" si="37"/>
        <v>0</v>
      </c>
      <c r="CF49" s="1" t="str">
        <f t="shared" si="1"/>
        <v/>
      </c>
      <c r="CH49" s="94" t="s">
        <v>3563</v>
      </c>
      <c r="CI49" s="1" t="str">
        <f t="shared" si="38"/>
        <v>FALSE</v>
      </c>
      <c r="CJ49" s="1" t="b">
        <f t="shared" si="39"/>
        <v>0</v>
      </c>
      <c r="CL49" s="1" t="str">
        <f t="shared" si="2"/>
        <v/>
      </c>
      <c r="CN49" s="94" t="s">
        <v>3563</v>
      </c>
      <c r="CO49" s="1" t="str">
        <f t="shared" si="40"/>
        <v>FALSE</v>
      </c>
      <c r="CP49" s="1" t="b">
        <f t="shared" si="41"/>
        <v>0</v>
      </c>
      <c r="CR49" s="1" t="str">
        <f t="shared" si="3"/>
        <v/>
      </c>
      <c r="CT49" s="94" t="s">
        <v>3563</v>
      </c>
      <c r="CU49" s="1" t="str">
        <f t="shared" si="42"/>
        <v>FALSE</v>
      </c>
      <c r="CV49" s="1" t="b">
        <f t="shared" si="43"/>
        <v>0</v>
      </c>
      <c r="CX49" s="1" t="str">
        <f t="shared" si="4"/>
        <v/>
      </c>
      <c r="CZ49" s="94" t="s">
        <v>3563</v>
      </c>
      <c r="DA49" s="1" t="str">
        <f t="shared" si="44"/>
        <v>FALSE</v>
      </c>
      <c r="DB49" s="1" t="b">
        <f t="shared" si="45"/>
        <v>0</v>
      </c>
      <c r="DD49" s="1" t="str">
        <f t="shared" si="5"/>
        <v/>
      </c>
      <c r="DF49" s="94" t="s">
        <v>3563</v>
      </c>
      <c r="DG49" s="1" t="str">
        <f t="shared" si="46"/>
        <v>FALSE</v>
      </c>
      <c r="DH49" s="1" t="b">
        <f t="shared" si="47"/>
        <v>0</v>
      </c>
      <c r="DJ49" s="1" t="str">
        <f t="shared" si="6"/>
        <v/>
      </c>
      <c r="DL49" s="94" t="s">
        <v>3563</v>
      </c>
      <c r="DM49" s="1" t="str">
        <f t="shared" si="48"/>
        <v>FALSE</v>
      </c>
      <c r="DN49" s="1" t="b">
        <f t="shared" si="49"/>
        <v>0</v>
      </c>
      <c r="DP49" s="1" t="str">
        <f t="shared" si="7"/>
        <v/>
      </c>
      <c r="DR49" s="94" t="s">
        <v>3563</v>
      </c>
      <c r="DS49" s="1" t="str">
        <f t="shared" si="50"/>
        <v>FALSE</v>
      </c>
      <c r="DT49" s="1" t="b">
        <f t="shared" si="51"/>
        <v>0</v>
      </c>
      <c r="DV49" s="1" t="str">
        <f t="shared" si="8"/>
        <v/>
      </c>
      <c r="DY49" s="94" t="s">
        <v>3563</v>
      </c>
      <c r="DZ49" s="1" t="str">
        <f t="shared" si="52"/>
        <v>FALSE</v>
      </c>
      <c r="EA49" s="1" t="b">
        <f t="shared" si="53"/>
        <v>0</v>
      </c>
      <c r="ED49" s="1" t="str">
        <f t="shared" si="9"/>
        <v/>
      </c>
      <c r="EF49" s="94" t="s">
        <v>3563</v>
      </c>
      <c r="EG49" s="1" t="str">
        <f t="shared" si="54"/>
        <v>FALSE</v>
      </c>
      <c r="EH49" s="1" t="b">
        <f t="shared" si="55"/>
        <v>0</v>
      </c>
      <c r="EJ49" s="1" t="str">
        <f t="shared" si="10"/>
        <v/>
      </c>
      <c r="EL49" s="94" t="s">
        <v>3563</v>
      </c>
      <c r="EM49" s="1" t="str">
        <f t="shared" si="56"/>
        <v>FALSE</v>
      </c>
      <c r="EN49" s="1" t="b">
        <f t="shared" si="57"/>
        <v>0</v>
      </c>
      <c r="EP49" s="1" t="str">
        <f t="shared" si="11"/>
        <v/>
      </c>
      <c r="ER49" s="94" t="s">
        <v>3563</v>
      </c>
      <c r="ES49" s="1" t="str">
        <f t="shared" si="58"/>
        <v>FALSE</v>
      </c>
      <c r="ET49" s="1" t="b">
        <f t="shared" si="59"/>
        <v>0</v>
      </c>
      <c r="EV49" s="1" t="str">
        <f t="shared" si="12"/>
        <v/>
      </c>
      <c r="EX49" s="94" t="s">
        <v>3563</v>
      </c>
      <c r="EY49" s="1" t="str">
        <f t="shared" si="60"/>
        <v>FALSE</v>
      </c>
      <c r="EZ49" s="1" t="b">
        <f t="shared" si="61"/>
        <v>0</v>
      </c>
      <c r="FB49" s="1" t="str">
        <f t="shared" si="13"/>
        <v/>
      </c>
      <c r="FD49" s="94" t="s">
        <v>3563</v>
      </c>
      <c r="FE49" s="1" t="str">
        <f t="shared" si="62"/>
        <v>FALSE</v>
      </c>
      <c r="FF49" s="1" t="b">
        <f t="shared" si="63"/>
        <v>0</v>
      </c>
      <c r="FH49" s="1" t="str">
        <f t="shared" si="14"/>
        <v/>
      </c>
      <c r="FJ49" s="94" t="s">
        <v>3563</v>
      </c>
      <c r="FK49" s="1" t="str">
        <f t="shared" si="64"/>
        <v>FALSE</v>
      </c>
      <c r="FL49" s="1" t="b">
        <f t="shared" si="65"/>
        <v>0</v>
      </c>
      <c r="FN49" s="1" t="str">
        <f t="shared" si="15"/>
        <v/>
      </c>
      <c r="FP49" s="94" t="s">
        <v>3563</v>
      </c>
      <c r="FQ49" s="1" t="str">
        <f t="shared" si="66"/>
        <v>FALSE</v>
      </c>
      <c r="FR49" s="1" t="b">
        <f t="shared" si="67"/>
        <v>0</v>
      </c>
      <c r="FU49" s="1" t="str">
        <f t="shared" si="16"/>
        <v/>
      </c>
      <c r="FW49" s="94" t="s">
        <v>3563</v>
      </c>
      <c r="FX49" s="1" t="str">
        <f t="shared" si="68"/>
        <v>FALSE</v>
      </c>
      <c r="FY49" s="1" t="b">
        <f t="shared" si="69"/>
        <v>0</v>
      </c>
      <c r="GA49" s="1" t="str">
        <f t="shared" si="17"/>
        <v/>
      </c>
      <c r="GC49" s="94" t="s">
        <v>3563</v>
      </c>
      <c r="GD49" s="1" t="str">
        <f t="shared" si="70"/>
        <v>FALSE</v>
      </c>
      <c r="GE49" s="1" t="b">
        <f t="shared" si="71"/>
        <v>0</v>
      </c>
      <c r="GG49" s="1" t="str">
        <f t="shared" si="18"/>
        <v/>
      </c>
      <c r="GI49" s="94" t="s">
        <v>3563</v>
      </c>
      <c r="GJ49" s="1" t="str">
        <f t="shared" si="72"/>
        <v>FALSE</v>
      </c>
      <c r="GK49" s="1" t="b">
        <f t="shared" si="73"/>
        <v>0</v>
      </c>
      <c r="GM49" s="1" t="str">
        <f t="shared" si="19"/>
        <v/>
      </c>
      <c r="GO49" s="94" t="s">
        <v>3563</v>
      </c>
      <c r="GP49" s="1" t="str">
        <f t="shared" si="74"/>
        <v>FALSE</v>
      </c>
      <c r="GQ49" s="1" t="b">
        <f t="shared" si="75"/>
        <v>0</v>
      </c>
      <c r="GS49" s="98" t="s">
        <v>3075</v>
      </c>
      <c r="GT49" s="98" t="s">
        <v>3075</v>
      </c>
      <c r="GU49" s="98" t="s">
        <v>2160</v>
      </c>
      <c r="GV49" s="98" t="s">
        <v>2160</v>
      </c>
      <c r="GW49" s="98" t="s">
        <v>2606</v>
      </c>
      <c r="GX49" s="98" t="s">
        <v>2606</v>
      </c>
      <c r="HC49" s="1" t="str">
        <f t="shared" si="20"/>
        <v/>
      </c>
      <c r="HF49" s="94" t="s">
        <v>3563</v>
      </c>
      <c r="HG49" s="1" t="str">
        <f t="shared" si="76"/>
        <v>FALSE</v>
      </c>
      <c r="HH49" s="1" t="b">
        <f t="shared" si="77"/>
        <v>0</v>
      </c>
      <c r="HK49" s="1" t="str">
        <f t="shared" si="21"/>
        <v/>
      </c>
      <c r="HM49" s="94" t="s">
        <v>3563</v>
      </c>
      <c r="HN49" s="1" t="str">
        <f t="shared" si="78"/>
        <v>FALSE</v>
      </c>
      <c r="HO49" s="1" t="b">
        <f t="shared" si="79"/>
        <v>0</v>
      </c>
      <c r="HQ49" s="1" t="str">
        <f t="shared" si="22"/>
        <v/>
      </c>
      <c r="HS49" s="94" t="s">
        <v>3563</v>
      </c>
      <c r="HT49" s="1" t="str">
        <f t="shared" si="80"/>
        <v>FALSE</v>
      </c>
      <c r="HU49" s="1" t="b">
        <f t="shared" si="81"/>
        <v>0</v>
      </c>
      <c r="HW49" s="1" t="str">
        <f t="shared" si="23"/>
        <v/>
      </c>
      <c r="HY49" s="94" t="s">
        <v>3563</v>
      </c>
      <c r="HZ49" s="1" t="str">
        <f t="shared" si="82"/>
        <v>FALSE</v>
      </c>
      <c r="IA49" s="1" t="b">
        <f t="shared" si="83"/>
        <v>0</v>
      </c>
      <c r="IC49" s="1" t="str">
        <f t="shared" si="24"/>
        <v/>
      </c>
      <c r="IE49" s="94" t="s">
        <v>3563</v>
      </c>
      <c r="IF49" s="1" t="str">
        <f t="shared" si="84"/>
        <v>FALSE</v>
      </c>
      <c r="IG49" s="1" t="b">
        <f t="shared" si="85"/>
        <v>0</v>
      </c>
      <c r="II49" s="1" t="str">
        <f t="shared" si="25"/>
        <v/>
      </c>
      <c r="IK49" s="94" t="s">
        <v>3563</v>
      </c>
      <c r="IL49" s="1" t="str">
        <f t="shared" si="86"/>
        <v>FALSE</v>
      </c>
      <c r="IM49" s="1" t="b">
        <f t="shared" si="87"/>
        <v>0</v>
      </c>
      <c r="IO49" s="1" t="str">
        <f t="shared" si="26"/>
        <v/>
      </c>
      <c r="IQ49" s="94" t="s">
        <v>3563</v>
      </c>
      <c r="IR49" s="1" t="str">
        <f t="shared" si="88"/>
        <v>FALSE</v>
      </c>
      <c r="IS49" s="1" t="b">
        <f t="shared" si="89"/>
        <v>0</v>
      </c>
      <c r="IU49" s="1" t="str">
        <f t="shared" si="27"/>
        <v/>
      </c>
      <c r="IW49" s="94" t="s">
        <v>3563</v>
      </c>
      <c r="IX49" s="1" t="str">
        <f t="shared" si="90"/>
        <v>FALSE</v>
      </c>
      <c r="IY49" s="1" t="b">
        <f t="shared" si="91"/>
        <v>0</v>
      </c>
      <c r="JA49" s="1" t="str">
        <f t="shared" si="28"/>
        <v/>
      </c>
      <c r="JD49" s="94" t="s">
        <v>3563</v>
      </c>
      <c r="JE49" s="1" t="str">
        <f t="shared" si="92"/>
        <v>FALSE</v>
      </c>
      <c r="JF49" s="1" t="b">
        <f t="shared" si="93"/>
        <v>0</v>
      </c>
      <c r="JI49" s="1" t="str">
        <f t="shared" si="29"/>
        <v/>
      </c>
      <c r="JK49" s="94" t="s">
        <v>3563</v>
      </c>
      <c r="JL49" s="1" t="str">
        <f t="shared" si="94"/>
        <v>FALSE</v>
      </c>
      <c r="JM49" s="1" t="b">
        <f t="shared" si="95"/>
        <v>0</v>
      </c>
      <c r="JO49" s="1" t="str">
        <f t="shared" si="30"/>
        <v/>
      </c>
      <c r="JQ49" s="94" t="s">
        <v>3563</v>
      </c>
      <c r="JR49" s="1" t="str">
        <f t="shared" si="96"/>
        <v>FALSE</v>
      </c>
      <c r="JS49" s="1" t="b">
        <f t="shared" si="97"/>
        <v>0</v>
      </c>
      <c r="JU49" s="1" t="str">
        <f t="shared" si="31"/>
        <v/>
      </c>
      <c r="JW49" s="94" t="s">
        <v>3563</v>
      </c>
      <c r="JX49" s="1" t="str">
        <f t="shared" si="98"/>
        <v>FALSE</v>
      </c>
      <c r="JY49" s="1" t="b">
        <f t="shared" si="99"/>
        <v>0</v>
      </c>
      <c r="KA49" s="1" t="str">
        <f t="shared" si="32"/>
        <v/>
      </c>
      <c r="KC49" s="94" t="s">
        <v>3563</v>
      </c>
      <c r="KD49" s="1" t="str">
        <f t="shared" si="100"/>
        <v>FALSE</v>
      </c>
      <c r="KE49" s="1" t="b">
        <f t="shared" si="101"/>
        <v>0</v>
      </c>
      <c r="KG49" s="1" t="str">
        <f t="shared" si="33"/>
        <v/>
      </c>
      <c r="KI49" s="94" t="s">
        <v>3563</v>
      </c>
      <c r="KJ49" s="1" t="str">
        <f t="shared" si="102"/>
        <v>FALSE</v>
      </c>
      <c r="KK49" s="1" t="b">
        <f t="shared" si="103"/>
        <v>0</v>
      </c>
      <c r="KM49" s="1" t="str">
        <f t="shared" si="34"/>
        <v/>
      </c>
      <c r="KO49" s="94" t="s">
        <v>3563</v>
      </c>
      <c r="KP49" s="1" t="str">
        <f t="shared" si="104"/>
        <v>FALSE</v>
      </c>
      <c r="KQ49" s="1" t="b">
        <f t="shared" si="105"/>
        <v>0</v>
      </c>
      <c r="KS49" s="1" t="str">
        <f t="shared" si="35"/>
        <v/>
      </c>
      <c r="KU49" s="94" t="s">
        <v>3563</v>
      </c>
      <c r="KV49" s="1" t="str">
        <f t="shared" si="106"/>
        <v>FALSE</v>
      </c>
      <c r="KW49" s="1" t="b">
        <f t="shared" si="107"/>
        <v>0</v>
      </c>
    </row>
    <row r="50" spans="1:309" ht="20.100000000000001" customHeight="1" x14ac:dyDescent="0.25">
      <c r="A50" s="158"/>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60"/>
      <c r="AR50" s="4"/>
      <c r="AS50" s="4"/>
      <c r="AT50" s="6"/>
      <c r="AX50" s="85" t="s">
        <v>2039</v>
      </c>
      <c r="AY50" s="86">
        <v>450</v>
      </c>
      <c r="AZ50" s="85" t="s">
        <v>3120</v>
      </c>
      <c r="BA50" s="85" t="s">
        <v>3121</v>
      </c>
      <c r="BB50" s="85" t="s">
        <v>2032</v>
      </c>
      <c r="BC50" s="85" t="s">
        <v>2457</v>
      </c>
      <c r="BD50" s="97" t="s">
        <v>2334</v>
      </c>
      <c r="BE50" s="98" t="s">
        <v>4057</v>
      </c>
      <c r="BG50" s="97" t="s">
        <v>2729</v>
      </c>
      <c r="BJ50" s="86">
        <v>1450</v>
      </c>
      <c r="BK50" s="89" t="s">
        <v>3120</v>
      </c>
      <c r="BP50" s="86">
        <v>450</v>
      </c>
      <c r="BQ50" s="89" t="s">
        <v>3120</v>
      </c>
      <c r="BW50" s="1" t="str">
        <f>CONCATENATE(BD50,MCINTOSHSALTDOME)</f>
        <v xml:space="preserve">MCINTOSH SALT DOME  </v>
      </c>
      <c r="BX50" s="1" t="str">
        <f t="shared" si="0"/>
        <v/>
      </c>
      <c r="CA50" s="94" t="s">
        <v>3564</v>
      </c>
      <c r="CB50" s="1" t="str">
        <f t="shared" si="36"/>
        <v>FALSE</v>
      </c>
      <c r="CC50" s="1" t="b">
        <f t="shared" si="37"/>
        <v>0</v>
      </c>
      <c r="CF50" s="1" t="str">
        <f t="shared" si="1"/>
        <v/>
      </c>
      <c r="CH50" s="94" t="s">
        <v>3564</v>
      </c>
      <c r="CI50" s="1" t="str">
        <f t="shared" si="38"/>
        <v>FALSE</v>
      </c>
      <c r="CJ50" s="1" t="b">
        <f t="shared" si="39"/>
        <v>0</v>
      </c>
      <c r="CL50" s="1" t="str">
        <f t="shared" si="2"/>
        <v/>
      </c>
      <c r="CN50" s="94" t="s">
        <v>3564</v>
      </c>
      <c r="CO50" s="1" t="str">
        <f t="shared" si="40"/>
        <v>FALSE</v>
      </c>
      <c r="CP50" s="1" t="b">
        <f t="shared" si="41"/>
        <v>0</v>
      </c>
      <c r="CR50" s="1" t="str">
        <f t="shared" si="3"/>
        <v/>
      </c>
      <c r="CT50" s="94" t="s">
        <v>3564</v>
      </c>
      <c r="CU50" s="1" t="str">
        <f t="shared" si="42"/>
        <v>FALSE</v>
      </c>
      <c r="CV50" s="1" t="b">
        <f t="shared" si="43"/>
        <v>0</v>
      </c>
      <c r="CX50" s="1" t="str">
        <f t="shared" si="4"/>
        <v/>
      </c>
      <c r="CZ50" s="94" t="s">
        <v>3564</v>
      </c>
      <c r="DA50" s="1" t="str">
        <f t="shared" si="44"/>
        <v>FALSE</v>
      </c>
      <c r="DB50" s="1" t="b">
        <f t="shared" si="45"/>
        <v>0</v>
      </c>
      <c r="DD50" s="1" t="str">
        <f t="shared" si="5"/>
        <v/>
      </c>
      <c r="DF50" s="94" t="s">
        <v>3564</v>
      </c>
      <c r="DG50" s="1" t="str">
        <f t="shared" si="46"/>
        <v>FALSE</v>
      </c>
      <c r="DH50" s="1" t="b">
        <f t="shared" si="47"/>
        <v>0</v>
      </c>
      <c r="DJ50" s="1" t="str">
        <f t="shared" si="6"/>
        <v/>
      </c>
      <c r="DL50" s="94" t="s">
        <v>3564</v>
      </c>
      <c r="DM50" s="1" t="str">
        <f t="shared" si="48"/>
        <v>FALSE</v>
      </c>
      <c r="DN50" s="1" t="b">
        <f t="shared" si="49"/>
        <v>0</v>
      </c>
      <c r="DP50" s="1" t="str">
        <f t="shared" si="7"/>
        <v/>
      </c>
      <c r="DR50" s="94" t="s">
        <v>3564</v>
      </c>
      <c r="DS50" s="1" t="str">
        <f t="shared" si="50"/>
        <v>FALSE</v>
      </c>
      <c r="DT50" s="1" t="b">
        <f t="shared" si="51"/>
        <v>0</v>
      </c>
      <c r="DV50" s="1" t="str">
        <f t="shared" si="8"/>
        <v/>
      </c>
      <c r="DY50" s="94" t="s">
        <v>3564</v>
      </c>
      <c r="DZ50" s="1" t="str">
        <f t="shared" si="52"/>
        <v>FALSE</v>
      </c>
      <c r="EA50" s="1" t="b">
        <f t="shared" si="53"/>
        <v>0</v>
      </c>
      <c r="ED50" s="1" t="str">
        <f t="shared" si="9"/>
        <v/>
      </c>
      <c r="EF50" s="94" t="s">
        <v>3564</v>
      </c>
      <c r="EG50" s="1" t="str">
        <f t="shared" si="54"/>
        <v>FALSE</v>
      </c>
      <c r="EH50" s="1" t="b">
        <f t="shared" si="55"/>
        <v>0</v>
      </c>
      <c r="EJ50" s="1" t="str">
        <f t="shared" si="10"/>
        <v/>
      </c>
      <c r="EL50" s="94" t="s">
        <v>3564</v>
      </c>
      <c r="EM50" s="1" t="str">
        <f t="shared" si="56"/>
        <v>FALSE</v>
      </c>
      <c r="EN50" s="1" t="b">
        <f t="shared" si="57"/>
        <v>0</v>
      </c>
      <c r="EP50" s="1" t="str">
        <f t="shared" si="11"/>
        <v/>
      </c>
      <c r="ER50" s="94" t="s">
        <v>3564</v>
      </c>
      <c r="ES50" s="1" t="str">
        <f t="shared" si="58"/>
        <v>FALSE</v>
      </c>
      <c r="ET50" s="1" t="b">
        <f t="shared" si="59"/>
        <v>0</v>
      </c>
      <c r="EV50" s="1" t="str">
        <f t="shared" si="12"/>
        <v/>
      </c>
      <c r="EX50" s="94" t="s">
        <v>3564</v>
      </c>
      <c r="EY50" s="1" t="str">
        <f t="shared" si="60"/>
        <v>FALSE</v>
      </c>
      <c r="EZ50" s="1" t="b">
        <f t="shared" si="61"/>
        <v>0</v>
      </c>
      <c r="FB50" s="1" t="str">
        <f t="shared" si="13"/>
        <v/>
      </c>
      <c r="FD50" s="94" t="s">
        <v>3564</v>
      </c>
      <c r="FE50" s="1" t="str">
        <f t="shared" si="62"/>
        <v>FALSE</v>
      </c>
      <c r="FF50" s="1" t="b">
        <f t="shared" si="63"/>
        <v>0</v>
      </c>
      <c r="FH50" s="1" t="str">
        <f t="shared" si="14"/>
        <v/>
      </c>
      <c r="FJ50" s="94" t="s">
        <v>3564</v>
      </c>
      <c r="FK50" s="1" t="str">
        <f t="shared" si="64"/>
        <v>FALSE</v>
      </c>
      <c r="FL50" s="1" t="b">
        <f t="shared" si="65"/>
        <v>0</v>
      </c>
      <c r="FN50" s="1" t="str">
        <f t="shared" si="15"/>
        <v/>
      </c>
      <c r="FP50" s="94" t="s">
        <v>3564</v>
      </c>
      <c r="FQ50" s="1" t="str">
        <f t="shared" si="66"/>
        <v>FALSE</v>
      </c>
      <c r="FR50" s="1" t="b">
        <f t="shared" si="67"/>
        <v>0</v>
      </c>
      <c r="FU50" s="1" t="str">
        <f t="shared" si="16"/>
        <v/>
      </c>
      <c r="FW50" s="94" t="s">
        <v>3564</v>
      </c>
      <c r="FX50" s="1" t="str">
        <f t="shared" si="68"/>
        <v>FALSE</v>
      </c>
      <c r="FY50" s="1" t="b">
        <f t="shared" si="69"/>
        <v>0</v>
      </c>
      <c r="GA50" s="1" t="str">
        <f t="shared" si="17"/>
        <v/>
      </c>
      <c r="GC50" s="94" t="s">
        <v>3564</v>
      </c>
      <c r="GD50" s="1" t="str">
        <f t="shared" si="70"/>
        <v>FALSE</v>
      </c>
      <c r="GE50" s="1" t="b">
        <f t="shared" si="71"/>
        <v>0</v>
      </c>
      <c r="GG50" s="1" t="str">
        <f t="shared" si="18"/>
        <v/>
      </c>
      <c r="GI50" s="94" t="s">
        <v>3564</v>
      </c>
      <c r="GJ50" s="1" t="str">
        <f t="shared" si="72"/>
        <v>FALSE</v>
      </c>
      <c r="GK50" s="1" t="b">
        <f t="shared" si="73"/>
        <v>0</v>
      </c>
      <c r="GM50" s="1" t="str">
        <f t="shared" si="19"/>
        <v/>
      </c>
      <c r="GO50" s="94" t="s">
        <v>3564</v>
      </c>
      <c r="GP50" s="1" t="str">
        <f t="shared" si="74"/>
        <v>FALSE</v>
      </c>
      <c r="GQ50" s="1" t="b">
        <f t="shared" si="75"/>
        <v>0</v>
      </c>
      <c r="GS50" s="100" t="s">
        <v>3994</v>
      </c>
      <c r="GT50" s="101" t="s">
        <v>3430</v>
      </c>
      <c r="GU50" s="98" t="s">
        <v>2161</v>
      </c>
      <c r="GV50" s="98" t="s">
        <v>2161</v>
      </c>
      <c r="GW50" s="100" t="s">
        <v>4012</v>
      </c>
      <c r="GX50" s="101" t="s">
        <v>3410</v>
      </c>
      <c r="HC50" s="1" t="str">
        <f t="shared" si="20"/>
        <v/>
      </c>
      <c r="HF50" s="94" t="s">
        <v>3564</v>
      </c>
      <c r="HG50" s="1" t="str">
        <f t="shared" si="76"/>
        <v>FALSE</v>
      </c>
      <c r="HH50" s="1" t="b">
        <f t="shared" si="77"/>
        <v>0</v>
      </c>
      <c r="HK50" s="1" t="str">
        <f t="shared" si="21"/>
        <v/>
      </c>
      <c r="HM50" s="94" t="s">
        <v>3564</v>
      </c>
      <c r="HN50" s="1" t="str">
        <f t="shared" si="78"/>
        <v>FALSE</v>
      </c>
      <c r="HO50" s="1" t="b">
        <f t="shared" si="79"/>
        <v>0</v>
      </c>
      <c r="HQ50" s="1" t="str">
        <f t="shared" si="22"/>
        <v/>
      </c>
      <c r="HS50" s="94" t="s">
        <v>3564</v>
      </c>
      <c r="HT50" s="1" t="str">
        <f t="shared" si="80"/>
        <v>FALSE</v>
      </c>
      <c r="HU50" s="1" t="b">
        <f t="shared" si="81"/>
        <v>0</v>
      </c>
      <c r="HW50" s="1" t="str">
        <f t="shared" si="23"/>
        <v/>
      </c>
      <c r="HY50" s="94" t="s">
        <v>3564</v>
      </c>
      <c r="HZ50" s="1" t="str">
        <f t="shared" si="82"/>
        <v>FALSE</v>
      </c>
      <c r="IA50" s="1" t="b">
        <f t="shared" si="83"/>
        <v>0</v>
      </c>
      <c r="IC50" s="1" t="str">
        <f t="shared" si="24"/>
        <v/>
      </c>
      <c r="IE50" s="94" t="s">
        <v>3564</v>
      </c>
      <c r="IF50" s="1" t="str">
        <f t="shared" si="84"/>
        <v>FALSE</v>
      </c>
      <c r="IG50" s="1" t="b">
        <f t="shared" si="85"/>
        <v>0</v>
      </c>
      <c r="II50" s="1" t="str">
        <f t="shared" si="25"/>
        <v/>
      </c>
      <c r="IK50" s="94" t="s">
        <v>3564</v>
      </c>
      <c r="IL50" s="1" t="str">
        <f t="shared" si="86"/>
        <v>FALSE</v>
      </c>
      <c r="IM50" s="1" t="b">
        <f t="shared" si="87"/>
        <v>0</v>
      </c>
      <c r="IO50" s="1" t="str">
        <f t="shared" si="26"/>
        <v/>
      </c>
      <c r="IQ50" s="94" t="s">
        <v>3564</v>
      </c>
      <c r="IR50" s="1" t="str">
        <f t="shared" si="88"/>
        <v>FALSE</v>
      </c>
      <c r="IS50" s="1" t="b">
        <f t="shared" si="89"/>
        <v>0</v>
      </c>
      <c r="IU50" s="1" t="str">
        <f t="shared" si="27"/>
        <v/>
      </c>
      <c r="IW50" s="94" t="s">
        <v>3564</v>
      </c>
      <c r="IX50" s="1" t="str">
        <f t="shared" si="90"/>
        <v>FALSE</v>
      </c>
      <c r="IY50" s="1" t="b">
        <f t="shared" si="91"/>
        <v>0</v>
      </c>
      <c r="JA50" s="1" t="str">
        <f t="shared" si="28"/>
        <v/>
      </c>
      <c r="JD50" s="94" t="s">
        <v>3564</v>
      </c>
      <c r="JE50" s="1" t="str">
        <f t="shared" si="92"/>
        <v>FALSE</v>
      </c>
      <c r="JF50" s="1" t="b">
        <f t="shared" si="93"/>
        <v>0</v>
      </c>
      <c r="JI50" s="1" t="str">
        <f t="shared" si="29"/>
        <v/>
      </c>
      <c r="JK50" s="94" t="s">
        <v>3564</v>
      </c>
      <c r="JL50" s="1" t="str">
        <f t="shared" si="94"/>
        <v>FALSE</v>
      </c>
      <c r="JM50" s="1" t="b">
        <f t="shared" si="95"/>
        <v>0</v>
      </c>
      <c r="JO50" s="1" t="str">
        <f t="shared" si="30"/>
        <v/>
      </c>
      <c r="JQ50" s="94" t="s">
        <v>3564</v>
      </c>
      <c r="JR50" s="1" t="str">
        <f t="shared" si="96"/>
        <v>FALSE</v>
      </c>
      <c r="JS50" s="1" t="b">
        <f t="shared" si="97"/>
        <v>0</v>
      </c>
      <c r="JU50" s="1" t="str">
        <f t="shared" si="31"/>
        <v/>
      </c>
      <c r="JW50" s="94" t="s">
        <v>3564</v>
      </c>
      <c r="JX50" s="1" t="str">
        <f t="shared" si="98"/>
        <v>FALSE</v>
      </c>
      <c r="JY50" s="1" t="b">
        <f t="shared" si="99"/>
        <v>0</v>
      </c>
      <c r="KA50" s="1" t="str">
        <f t="shared" si="32"/>
        <v/>
      </c>
      <c r="KC50" s="94" t="s">
        <v>3564</v>
      </c>
      <c r="KD50" s="1" t="str">
        <f t="shared" si="100"/>
        <v>FALSE</v>
      </c>
      <c r="KE50" s="1" t="b">
        <f t="shared" si="101"/>
        <v>0</v>
      </c>
      <c r="KG50" s="1" t="str">
        <f t="shared" si="33"/>
        <v/>
      </c>
      <c r="KI50" s="94" t="s">
        <v>3564</v>
      </c>
      <c r="KJ50" s="1" t="str">
        <f t="shared" si="102"/>
        <v>FALSE</v>
      </c>
      <c r="KK50" s="1" t="b">
        <f t="shared" si="103"/>
        <v>0</v>
      </c>
      <c r="KM50" s="1" t="str">
        <f t="shared" si="34"/>
        <v/>
      </c>
      <c r="KO50" s="94" t="s">
        <v>3564</v>
      </c>
      <c r="KP50" s="1" t="str">
        <f t="shared" si="104"/>
        <v>FALSE</v>
      </c>
      <c r="KQ50" s="1" t="b">
        <f t="shared" si="105"/>
        <v>0</v>
      </c>
      <c r="KS50" s="1" t="str">
        <f t="shared" si="35"/>
        <v/>
      </c>
      <c r="KU50" s="94" t="s">
        <v>3564</v>
      </c>
      <c r="KV50" s="1" t="str">
        <f t="shared" si="106"/>
        <v>FALSE</v>
      </c>
      <c r="KW50" s="1" t="b">
        <f t="shared" si="107"/>
        <v>0</v>
      </c>
    </row>
    <row r="51" spans="1:309" s="3" customFormat="1" ht="21" customHeight="1" x14ac:dyDescent="0.25">
      <c r="A51" s="14" t="s">
        <v>2027</v>
      </c>
      <c r="B51" s="15"/>
      <c r="C51" s="15"/>
      <c r="D51" s="15"/>
      <c r="E51" s="15"/>
      <c r="F51" s="15"/>
      <c r="G51" s="15"/>
      <c r="H51" s="15"/>
      <c r="I51" s="15"/>
      <c r="J51" s="15"/>
      <c r="K51" s="16"/>
      <c r="L51" s="149"/>
      <c r="M51" s="150"/>
      <c r="N51" s="150"/>
      <c r="O51" s="150"/>
      <c r="P51" s="150"/>
      <c r="Q51" s="150"/>
      <c r="R51" s="150"/>
      <c r="S51" s="150"/>
      <c r="T51" s="149"/>
      <c r="U51" s="150"/>
      <c r="V51" s="150"/>
      <c r="W51" s="150"/>
      <c r="X51" s="150"/>
      <c r="Y51" s="150"/>
      <c r="Z51" s="150"/>
      <c r="AA51" s="150"/>
      <c r="AB51" s="149"/>
      <c r="AC51" s="150"/>
      <c r="AD51" s="150"/>
      <c r="AE51" s="150"/>
      <c r="AF51" s="150"/>
      <c r="AG51" s="150"/>
      <c r="AH51" s="150"/>
      <c r="AI51" s="150"/>
      <c r="AJ51" s="149"/>
      <c r="AK51" s="150"/>
      <c r="AL51" s="150"/>
      <c r="AM51" s="150"/>
      <c r="AN51" s="150"/>
      <c r="AO51" s="150"/>
      <c r="AP51" s="150"/>
      <c r="AQ51" s="154"/>
      <c r="AX51" s="85" t="s">
        <v>2059</v>
      </c>
      <c r="AY51" s="86">
        <v>500</v>
      </c>
      <c r="AZ51" s="85" t="s">
        <v>2712</v>
      </c>
      <c r="BA51" s="85" t="s">
        <v>2713</v>
      </c>
      <c r="BB51" s="85" t="s">
        <v>2103</v>
      </c>
      <c r="BC51" s="85" t="s">
        <v>2687</v>
      </c>
      <c r="BD51" s="97" t="s">
        <v>2134</v>
      </c>
      <c r="BE51" s="85" t="s">
        <v>2503</v>
      </c>
      <c r="BF51" s="89"/>
      <c r="BG51" s="97" t="s">
        <v>3075</v>
      </c>
      <c r="BJ51" s="86">
        <v>1470</v>
      </c>
      <c r="BK51" s="89" t="s">
        <v>2712</v>
      </c>
      <c r="BP51" s="86">
        <v>500</v>
      </c>
      <c r="BQ51" s="89" t="s">
        <v>2712</v>
      </c>
      <c r="BW51" s="1" t="str">
        <f>CONCATENATE(BD51,BEARCREEK)</f>
        <v>BEAR CREEKPETTIT</v>
      </c>
      <c r="BX51" s="1" t="str">
        <f t="shared" si="0"/>
        <v/>
      </c>
      <c r="CA51" s="94" t="s">
        <v>3565</v>
      </c>
      <c r="CB51" s="1" t="str">
        <f t="shared" si="36"/>
        <v>FALSE</v>
      </c>
      <c r="CC51" s="1" t="b">
        <f t="shared" si="37"/>
        <v>0</v>
      </c>
      <c r="CE51" s="1"/>
      <c r="CF51" s="1" t="str">
        <f t="shared" si="1"/>
        <v/>
      </c>
      <c r="CH51" s="94" t="s">
        <v>3565</v>
      </c>
      <c r="CI51" s="1" t="str">
        <f t="shared" si="38"/>
        <v>FALSE</v>
      </c>
      <c r="CJ51" s="1" t="b">
        <f t="shared" si="39"/>
        <v>0</v>
      </c>
      <c r="CL51" s="1" t="str">
        <f t="shared" si="2"/>
        <v/>
      </c>
      <c r="CN51" s="94" t="s">
        <v>3565</v>
      </c>
      <c r="CO51" s="1" t="str">
        <f t="shared" si="40"/>
        <v>FALSE</v>
      </c>
      <c r="CP51" s="1" t="b">
        <f t="shared" si="41"/>
        <v>0</v>
      </c>
      <c r="CR51" s="1" t="str">
        <f t="shared" si="3"/>
        <v/>
      </c>
      <c r="CT51" s="94" t="s">
        <v>3565</v>
      </c>
      <c r="CU51" s="1" t="str">
        <f t="shared" si="42"/>
        <v>FALSE</v>
      </c>
      <c r="CV51" s="1" t="b">
        <f t="shared" si="43"/>
        <v>0</v>
      </c>
      <c r="CX51" s="1" t="str">
        <f t="shared" si="4"/>
        <v/>
      </c>
      <c r="CZ51" s="94" t="s">
        <v>3565</v>
      </c>
      <c r="DA51" s="1" t="str">
        <f t="shared" si="44"/>
        <v>FALSE</v>
      </c>
      <c r="DB51" s="1" t="b">
        <f t="shared" si="45"/>
        <v>0</v>
      </c>
      <c r="DD51" s="1" t="str">
        <f t="shared" si="5"/>
        <v/>
      </c>
      <c r="DF51" s="94" t="s">
        <v>3565</v>
      </c>
      <c r="DG51" s="1" t="str">
        <f t="shared" si="46"/>
        <v>FALSE</v>
      </c>
      <c r="DH51" s="1" t="b">
        <f t="shared" si="47"/>
        <v>0</v>
      </c>
      <c r="DJ51" s="1" t="str">
        <f t="shared" si="6"/>
        <v/>
      </c>
      <c r="DL51" s="94" t="s">
        <v>3565</v>
      </c>
      <c r="DM51" s="1" t="str">
        <f t="shared" si="48"/>
        <v>FALSE</v>
      </c>
      <c r="DN51" s="1" t="b">
        <f t="shared" si="49"/>
        <v>0</v>
      </c>
      <c r="DP51" s="1" t="str">
        <f t="shared" si="7"/>
        <v/>
      </c>
      <c r="DR51" s="94" t="s">
        <v>3565</v>
      </c>
      <c r="DS51" s="1" t="str">
        <f t="shared" si="50"/>
        <v>FALSE</v>
      </c>
      <c r="DT51" s="1" t="b">
        <f t="shared" si="51"/>
        <v>0</v>
      </c>
      <c r="DV51" s="1" t="str">
        <f t="shared" si="8"/>
        <v/>
      </c>
      <c r="DY51" s="94" t="s">
        <v>3565</v>
      </c>
      <c r="DZ51" s="1" t="str">
        <f t="shared" si="52"/>
        <v>FALSE</v>
      </c>
      <c r="EA51" s="1" t="b">
        <f t="shared" si="53"/>
        <v>0</v>
      </c>
      <c r="EC51" s="1"/>
      <c r="ED51" s="1" t="str">
        <f t="shared" si="9"/>
        <v/>
      </c>
      <c r="EF51" s="94" t="s">
        <v>3565</v>
      </c>
      <c r="EG51" s="1" t="str">
        <f t="shared" si="54"/>
        <v>FALSE</v>
      </c>
      <c r="EH51" s="1" t="b">
        <f t="shared" si="55"/>
        <v>0</v>
      </c>
      <c r="EJ51" s="1" t="str">
        <f t="shared" si="10"/>
        <v/>
      </c>
      <c r="EL51" s="94" t="s">
        <v>3565</v>
      </c>
      <c r="EM51" s="1" t="str">
        <f t="shared" si="56"/>
        <v>FALSE</v>
      </c>
      <c r="EN51" s="1" t="b">
        <f t="shared" si="57"/>
        <v>0</v>
      </c>
      <c r="EP51" s="1" t="str">
        <f t="shared" si="11"/>
        <v/>
      </c>
      <c r="ER51" s="94" t="s">
        <v>3565</v>
      </c>
      <c r="ES51" s="1" t="str">
        <f t="shared" si="58"/>
        <v>FALSE</v>
      </c>
      <c r="ET51" s="1" t="b">
        <f t="shared" si="59"/>
        <v>0</v>
      </c>
      <c r="EV51" s="1" t="str">
        <f t="shared" si="12"/>
        <v/>
      </c>
      <c r="EX51" s="94" t="s">
        <v>3565</v>
      </c>
      <c r="EY51" s="1" t="str">
        <f t="shared" si="60"/>
        <v>FALSE</v>
      </c>
      <c r="EZ51" s="1" t="b">
        <f t="shared" si="61"/>
        <v>0</v>
      </c>
      <c r="FB51" s="1" t="str">
        <f t="shared" si="13"/>
        <v/>
      </c>
      <c r="FD51" s="94" t="s">
        <v>3565</v>
      </c>
      <c r="FE51" s="1" t="str">
        <f t="shared" si="62"/>
        <v>FALSE</v>
      </c>
      <c r="FF51" s="1" t="b">
        <f t="shared" si="63"/>
        <v>0</v>
      </c>
      <c r="FH51" s="1" t="str">
        <f t="shared" si="14"/>
        <v/>
      </c>
      <c r="FJ51" s="94" t="s">
        <v>3565</v>
      </c>
      <c r="FK51" s="1" t="str">
        <f t="shared" si="64"/>
        <v>FALSE</v>
      </c>
      <c r="FL51" s="1" t="b">
        <f t="shared" si="65"/>
        <v>0</v>
      </c>
      <c r="FN51" s="1" t="str">
        <f t="shared" si="15"/>
        <v/>
      </c>
      <c r="FP51" s="94" t="s">
        <v>3565</v>
      </c>
      <c r="FQ51" s="1" t="str">
        <f t="shared" si="66"/>
        <v>FALSE</v>
      </c>
      <c r="FR51" s="1" t="b">
        <f t="shared" si="67"/>
        <v>0</v>
      </c>
      <c r="FU51" s="1" t="str">
        <f t="shared" si="16"/>
        <v/>
      </c>
      <c r="FW51" s="94" t="s">
        <v>3565</v>
      </c>
      <c r="FX51" s="1" t="str">
        <f t="shared" si="68"/>
        <v>FALSE</v>
      </c>
      <c r="FY51" s="1" t="b">
        <f t="shared" si="69"/>
        <v>0</v>
      </c>
      <c r="GA51" s="1" t="str">
        <f t="shared" si="17"/>
        <v/>
      </c>
      <c r="GC51" s="94" t="s">
        <v>3565</v>
      </c>
      <c r="GD51" s="1" t="str">
        <f t="shared" si="70"/>
        <v>FALSE</v>
      </c>
      <c r="GE51" s="1" t="b">
        <f t="shared" si="71"/>
        <v>0</v>
      </c>
      <c r="GG51" s="1" t="str">
        <f t="shared" si="18"/>
        <v/>
      </c>
      <c r="GI51" s="94" t="s">
        <v>3565</v>
      </c>
      <c r="GJ51" s="1" t="str">
        <f t="shared" si="72"/>
        <v>FALSE</v>
      </c>
      <c r="GK51" s="1" t="b">
        <f t="shared" si="73"/>
        <v>0</v>
      </c>
      <c r="GM51" s="1" t="str">
        <f t="shared" si="19"/>
        <v/>
      </c>
      <c r="GO51" s="94" t="s">
        <v>3565</v>
      </c>
      <c r="GP51" s="1" t="str">
        <f t="shared" si="74"/>
        <v>FALSE</v>
      </c>
      <c r="GQ51" s="1" t="b">
        <f t="shared" si="75"/>
        <v>0</v>
      </c>
      <c r="GS51" s="100" t="s">
        <v>3995</v>
      </c>
      <c r="GT51" s="101" t="s">
        <v>3432</v>
      </c>
      <c r="GU51" s="98" t="s">
        <v>2162</v>
      </c>
      <c r="GV51" s="98" t="s">
        <v>2162</v>
      </c>
      <c r="GW51" s="98" t="s">
        <v>2506</v>
      </c>
      <c r="GX51" s="98" t="s">
        <v>2506</v>
      </c>
      <c r="HC51" s="1" t="str">
        <f t="shared" si="20"/>
        <v/>
      </c>
      <c r="HF51" s="94" t="s">
        <v>3565</v>
      </c>
      <c r="HG51" s="1" t="str">
        <f t="shared" si="76"/>
        <v>FALSE</v>
      </c>
      <c r="HH51" s="1" t="b">
        <f t="shared" si="77"/>
        <v>0</v>
      </c>
      <c r="HJ51" s="1"/>
      <c r="HK51" s="1" t="str">
        <f t="shared" si="21"/>
        <v/>
      </c>
      <c r="HM51" s="94" t="s">
        <v>3565</v>
      </c>
      <c r="HN51" s="1" t="str">
        <f t="shared" si="78"/>
        <v>FALSE</v>
      </c>
      <c r="HO51" s="1" t="b">
        <f t="shared" si="79"/>
        <v>0</v>
      </c>
      <c r="HQ51" s="1" t="str">
        <f t="shared" si="22"/>
        <v/>
      </c>
      <c r="HS51" s="94" t="s">
        <v>3565</v>
      </c>
      <c r="HT51" s="1" t="str">
        <f t="shared" si="80"/>
        <v>FALSE</v>
      </c>
      <c r="HU51" s="1" t="b">
        <f t="shared" si="81"/>
        <v>0</v>
      </c>
      <c r="HW51" s="1" t="str">
        <f t="shared" si="23"/>
        <v/>
      </c>
      <c r="HY51" s="94" t="s">
        <v>3565</v>
      </c>
      <c r="HZ51" s="1" t="str">
        <f t="shared" si="82"/>
        <v>FALSE</v>
      </c>
      <c r="IA51" s="1" t="b">
        <f t="shared" si="83"/>
        <v>0</v>
      </c>
      <c r="IC51" s="1" t="str">
        <f t="shared" si="24"/>
        <v/>
      </c>
      <c r="IE51" s="94" t="s">
        <v>3565</v>
      </c>
      <c r="IF51" s="1" t="str">
        <f t="shared" si="84"/>
        <v>FALSE</v>
      </c>
      <c r="IG51" s="1" t="b">
        <f t="shared" si="85"/>
        <v>0</v>
      </c>
      <c r="II51" s="1" t="str">
        <f t="shared" si="25"/>
        <v/>
      </c>
      <c r="IK51" s="94" t="s">
        <v>3565</v>
      </c>
      <c r="IL51" s="1" t="str">
        <f t="shared" si="86"/>
        <v>FALSE</v>
      </c>
      <c r="IM51" s="1" t="b">
        <f t="shared" si="87"/>
        <v>0</v>
      </c>
      <c r="IO51" s="1" t="str">
        <f t="shared" si="26"/>
        <v/>
      </c>
      <c r="IQ51" s="94" t="s">
        <v>3565</v>
      </c>
      <c r="IR51" s="1" t="str">
        <f t="shared" si="88"/>
        <v>FALSE</v>
      </c>
      <c r="IS51" s="1" t="b">
        <f t="shared" si="89"/>
        <v>0</v>
      </c>
      <c r="IU51" s="1" t="str">
        <f t="shared" si="27"/>
        <v/>
      </c>
      <c r="IW51" s="94" t="s">
        <v>3565</v>
      </c>
      <c r="IX51" s="1" t="str">
        <f t="shared" si="90"/>
        <v>FALSE</v>
      </c>
      <c r="IY51" s="1" t="b">
        <f t="shared" si="91"/>
        <v>0</v>
      </c>
      <c r="JA51" s="1" t="str">
        <f t="shared" si="28"/>
        <v/>
      </c>
      <c r="JD51" s="94" t="s">
        <v>3565</v>
      </c>
      <c r="JE51" s="1" t="str">
        <f t="shared" si="92"/>
        <v>FALSE</v>
      </c>
      <c r="JF51" s="1" t="b">
        <f t="shared" si="93"/>
        <v>0</v>
      </c>
      <c r="JH51" s="1"/>
      <c r="JI51" s="1" t="str">
        <f t="shared" si="29"/>
        <v/>
      </c>
      <c r="JK51" s="94" t="s">
        <v>3565</v>
      </c>
      <c r="JL51" s="1" t="str">
        <f t="shared" si="94"/>
        <v>FALSE</v>
      </c>
      <c r="JM51" s="1" t="b">
        <f t="shared" si="95"/>
        <v>0</v>
      </c>
      <c r="JO51" s="1" t="str">
        <f t="shared" si="30"/>
        <v/>
      </c>
      <c r="JQ51" s="94" t="s">
        <v>3565</v>
      </c>
      <c r="JR51" s="1" t="str">
        <f t="shared" si="96"/>
        <v>FALSE</v>
      </c>
      <c r="JS51" s="1" t="b">
        <f t="shared" si="97"/>
        <v>0</v>
      </c>
      <c r="JU51" s="1" t="str">
        <f t="shared" si="31"/>
        <v/>
      </c>
      <c r="JW51" s="94" t="s">
        <v>3565</v>
      </c>
      <c r="JX51" s="1" t="str">
        <f t="shared" si="98"/>
        <v>FALSE</v>
      </c>
      <c r="JY51" s="1" t="b">
        <f t="shared" si="99"/>
        <v>0</v>
      </c>
      <c r="KA51" s="1" t="str">
        <f t="shared" si="32"/>
        <v/>
      </c>
      <c r="KC51" s="94" t="s">
        <v>3565</v>
      </c>
      <c r="KD51" s="1" t="str">
        <f t="shared" si="100"/>
        <v>FALSE</v>
      </c>
      <c r="KE51" s="1" t="b">
        <f t="shared" si="101"/>
        <v>0</v>
      </c>
      <c r="KG51" s="1" t="str">
        <f t="shared" si="33"/>
        <v/>
      </c>
      <c r="KI51" s="94" t="s">
        <v>3565</v>
      </c>
      <c r="KJ51" s="1" t="str">
        <f t="shared" si="102"/>
        <v>FALSE</v>
      </c>
      <c r="KK51" s="1" t="b">
        <f t="shared" si="103"/>
        <v>0</v>
      </c>
      <c r="KM51" s="1" t="str">
        <f t="shared" si="34"/>
        <v/>
      </c>
      <c r="KO51" s="94" t="s">
        <v>3565</v>
      </c>
      <c r="KP51" s="1" t="str">
        <f t="shared" si="104"/>
        <v>FALSE</v>
      </c>
      <c r="KQ51" s="1" t="b">
        <f t="shared" si="105"/>
        <v>0</v>
      </c>
      <c r="KS51" s="1" t="str">
        <f t="shared" si="35"/>
        <v/>
      </c>
      <c r="KU51" s="94" t="s">
        <v>3565</v>
      </c>
      <c r="KV51" s="1" t="str">
        <f t="shared" si="106"/>
        <v>FALSE</v>
      </c>
      <c r="KW51" s="1" t="b">
        <f t="shared" si="107"/>
        <v>0</v>
      </c>
    </row>
    <row r="52" spans="1:309" s="3" customFormat="1" ht="21" customHeight="1" x14ac:dyDescent="0.25">
      <c r="A52" s="14" t="s">
        <v>2028</v>
      </c>
      <c r="B52" s="15"/>
      <c r="C52" s="15"/>
      <c r="D52" s="15"/>
      <c r="E52" s="15"/>
      <c r="F52" s="15"/>
      <c r="G52" s="15"/>
      <c r="H52" s="15"/>
      <c r="I52" s="15"/>
      <c r="J52" s="15"/>
      <c r="K52" s="16"/>
      <c r="L52" s="149"/>
      <c r="M52" s="150"/>
      <c r="N52" s="150"/>
      <c r="O52" s="150"/>
      <c r="P52" s="150"/>
      <c r="Q52" s="150"/>
      <c r="R52" s="150"/>
      <c r="S52" s="150"/>
      <c r="T52" s="149"/>
      <c r="U52" s="150"/>
      <c r="V52" s="150"/>
      <c r="W52" s="150"/>
      <c r="X52" s="150"/>
      <c r="Y52" s="150"/>
      <c r="Z52" s="150"/>
      <c r="AA52" s="150"/>
      <c r="AB52" s="149"/>
      <c r="AC52" s="150"/>
      <c r="AD52" s="150"/>
      <c r="AE52" s="150"/>
      <c r="AF52" s="150"/>
      <c r="AG52" s="150"/>
      <c r="AH52" s="150"/>
      <c r="AI52" s="150"/>
      <c r="AJ52" s="149"/>
      <c r="AK52" s="150"/>
      <c r="AL52" s="150"/>
      <c r="AM52" s="150"/>
      <c r="AN52" s="150"/>
      <c r="AO52" s="150"/>
      <c r="AP52" s="150"/>
      <c r="AQ52" s="154"/>
      <c r="AX52" s="85" t="s">
        <v>2064</v>
      </c>
      <c r="AY52" s="86">
        <v>515</v>
      </c>
      <c r="AZ52" s="85" t="s">
        <v>2738</v>
      </c>
      <c r="BA52" s="85" t="s">
        <v>2739</v>
      </c>
      <c r="BB52" s="85" t="s">
        <v>2103</v>
      </c>
      <c r="BC52" s="85" t="s">
        <v>2740</v>
      </c>
      <c r="BD52" s="70" t="s">
        <v>3996</v>
      </c>
      <c r="BE52" s="70" t="s">
        <v>3996</v>
      </c>
      <c r="BF52" s="89"/>
      <c r="BG52" s="70" t="s">
        <v>3994</v>
      </c>
      <c r="BJ52" s="86">
        <v>1480</v>
      </c>
      <c r="BK52" s="89" t="s">
        <v>2738</v>
      </c>
      <c r="BP52" s="86">
        <v>515</v>
      </c>
      <c r="BQ52" s="89" t="s">
        <v>2738</v>
      </c>
      <c r="BW52" s="1" t="str">
        <f>CONCATENATE(BD52,BLUELAKE18A)</f>
        <v>BLUE LAKE 18-ABLUE LAKE 18-A</v>
      </c>
      <c r="BX52" s="1" t="str">
        <f t="shared" si="0"/>
        <v/>
      </c>
      <c r="CA52" s="94" t="s">
        <v>3566</v>
      </c>
      <c r="CB52" s="1" t="str">
        <f t="shared" si="36"/>
        <v>FALSE</v>
      </c>
      <c r="CC52" s="1" t="b">
        <f t="shared" si="37"/>
        <v>0</v>
      </c>
      <c r="CE52" s="1"/>
      <c r="CF52" s="1" t="str">
        <f t="shared" si="1"/>
        <v/>
      </c>
      <c r="CH52" s="94" t="s">
        <v>3566</v>
      </c>
      <c r="CI52" s="1" t="str">
        <f t="shared" si="38"/>
        <v>FALSE</v>
      </c>
      <c r="CJ52" s="1" t="b">
        <f t="shared" si="39"/>
        <v>0</v>
      </c>
      <c r="CL52" s="1" t="str">
        <f t="shared" si="2"/>
        <v/>
      </c>
      <c r="CN52" s="94" t="s">
        <v>3566</v>
      </c>
      <c r="CO52" s="1" t="str">
        <f t="shared" si="40"/>
        <v>FALSE</v>
      </c>
      <c r="CP52" s="1" t="b">
        <f t="shared" si="41"/>
        <v>0</v>
      </c>
      <c r="CR52" s="1" t="str">
        <f t="shared" si="3"/>
        <v/>
      </c>
      <c r="CT52" s="94" t="s">
        <v>3566</v>
      </c>
      <c r="CU52" s="1" t="str">
        <f t="shared" si="42"/>
        <v>FALSE</v>
      </c>
      <c r="CV52" s="1" t="b">
        <f t="shared" si="43"/>
        <v>0</v>
      </c>
      <c r="CX52" s="1" t="str">
        <f t="shared" si="4"/>
        <v/>
      </c>
      <c r="CZ52" s="94" t="s">
        <v>3566</v>
      </c>
      <c r="DA52" s="1" t="str">
        <f t="shared" si="44"/>
        <v>FALSE</v>
      </c>
      <c r="DB52" s="1" t="b">
        <f t="shared" si="45"/>
        <v>0</v>
      </c>
      <c r="DD52" s="1" t="str">
        <f t="shared" si="5"/>
        <v/>
      </c>
      <c r="DF52" s="94" t="s">
        <v>3566</v>
      </c>
      <c r="DG52" s="1" t="str">
        <f t="shared" si="46"/>
        <v>FALSE</v>
      </c>
      <c r="DH52" s="1" t="b">
        <f t="shared" si="47"/>
        <v>0</v>
      </c>
      <c r="DJ52" s="1" t="str">
        <f t="shared" si="6"/>
        <v/>
      </c>
      <c r="DL52" s="94" t="s">
        <v>3566</v>
      </c>
      <c r="DM52" s="1" t="str">
        <f t="shared" si="48"/>
        <v>FALSE</v>
      </c>
      <c r="DN52" s="1" t="b">
        <f t="shared" si="49"/>
        <v>0</v>
      </c>
      <c r="DP52" s="1" t="str">
        <f t="shared" si="7"/>
        <v/>
      </c>
      <c r="DR52" s="94" t="s">
        <v>3566</v>
      </c>
      <c r="DS52" s="1" t="str">
        <f t="shared" si="50"/>
        <v>FALSE</v>
      </c>
      <c r="DT52" s="1" t="b">
        <f t="shared" si="51"/>
        <v>0</v>
      </c>
      <c r="DV52" s="1" t="str">
        <f t="shared" si="8"/>
        <v/>
      </c>
      <c r="DY52" s="94" t="s">
        <v>3566</v>
      </c>
      <c r="DZ52" s="1" t="str">
        <f t="shared" si="52"/>
        <v>FALSE</v>
      </c>
      <c r="EA52" s="1" t="b">
        <f t="shared" si="53"/>
        <v>0</v>
      </c>
      <c r="EC52" s="1"/>
      <c r="ED52" s="1" t="str">
        <f t="shared" si="9"/>
        <v/>
      </c>
      <c r="EF52" s="94" t="s">
        <v>3566</v>
      </c>
      <c r="EG52" s="1" t="str">
        <f t="shared" si="54"/>
        <v>FALSE</v>
      </c>
      <c r="EH52" s="1" t="b">
        <f t="shared" si="55"/>
        <v>0</v>
      </c>
      <c r="EJ52" s="1" t="str">
        <f t="shared" si="10"/>
        <v/>
      </c>
      <c r="EL52" s="94" t="s">
        <v>3566</v>
      </c>
      <c r="EM52" s="1" t="str">
        <f t="shared" si="56"/>
        <v>FALSE</v>
      </c>
      <c r="EN52" s="1" t="b">
        <f t="shared" si="57"/>
        <v>0</v>
      </c>
      <c r="EP52" s="1" t="str">
        <f t="shared" si="11"/>
        <v/>
      </c>
      <c r="ER52" s="94" t="s">
        <v>3566</v>
      </c>
      <c r="ES52" s="1" t="str">
        <f t="shared" si="58"/>
        <v>FALSE</v>
      </c>
      <c r="ET52" s="1" t="b">
        <f t="shared" si="59"/>
        <v>0</v>
      </c>
      <c r="EV52" s="1" t="str">
        <f t="shared" si="12"/>
        <v/>
      </c>
      <c r="EX52" s="94" t="s">
        <v>3566</v>
      </c>
      <c r="EY52" s="1" t="str">
        <f t="shared" si="60"/>
        <v>FALSE</v>
      </c>
      <c r="EZ52" s="1" t="b">
        <f t="shared" si="61"/>
        <v>0</v>
      </c>
      <c r="FB52" s="1" t="str">
        <f t="shared" si="13"/>
        <v/>
      </c>
      <c r="FD52" s="94" t="s">
        <v>3566</v>
      </c>
      <c r="FE52" s="1" t="str">
        <f t="shared" si="62"/>
        <v>FALSE</v>
      </c>
      <c r="FF52" s="1" t="b">
        <f t="shared" si="63"/>
        <v>0</v>
      </c>
      <c r="FH52" s="1" t="str">
        <f t="shared" si="14"/>
        <v/>
      </c>
      <c r="FJ52" s="94" t="s">
        <v>3566</v>
      </c>
      <c r="FK52" s="1" t="str">
        <f t="shared" si="64"/>
        <v>FALSE</v>
      </c>
      <c r="FL52" s="1" t="b">
        <f t="shared" si="65"/>
        <v>0</v>
      </c>
      <c r="FN52" s="1" t="str">
        <f t="shared" si="15"/>
        <v/>
      </c>
      <c r="FP52" s="94" t="s">
        <v>3566</v>
      </c>
      <c r="FQ52" s="1" t="str">
        <f t="shared" si="66"/>
        <v>FALSE</v>
      </c>
      <c r="FR52" s="1" t="b">
        <f t="shared" si="67"/>
        <v>0</v>
      </c>
      <c r="FU52" s="1" t="str">
        <f t="shared" si="16"/>
        <v/>
      </c>
      <c r="FW52" s="94" t="s">
        <v>3566</v>
      </c>
      <c r="FX52" s="1" t="str">
        <f t="shared" si="68"/>
        <v>FALSE</v>
      </c>
      <c r="FY52" s="1" t="b">
        <f t="shared" si="69"/>
        <v>0</v>
      </c>
      <c r="GA52" s="1" t="str">
        <f t="shared" si="17"/>
        <v/>
      </c>
      <c r="GC52" s="94" t="s">
        <v>3566</v>
      </c>
      <c r="GD52" s="1" t="str">
        <f t="shared" si="70"/>
        <v>FALSE</v>
      </c>
      <c r="GE52" s="1" t="b">
        <f t="shared" si="71"/>
        <v>0</v>
      </c>
      <c r="GG52" s="1" t="str">
        <f t="shared" si="18"/>
        <v/>
      </c>
      <c r="GI52" s="94" t="s">
        <v>3566</v>
      </c>
      <c r="GJ52" s="1" t="str">
        <f t="shared" si="72"/>
        <v>FALSE</v>
      </c>
      <c r="GK52" s="1" t="b">
        <f t="shared" si="73"/>
        <v>0</v>
      </c>
      <c r="GM52" s="1" t="str">
        <f t="shared" si="19"/>
        <v/>
      </c>
      <c r="GO52" s="94" t="s">
        <v>3566</v>
      </c>
      <c r="GP52" s="1" t="str">
        <f t="shared" si="74"/>
        <v>FALSE</v>
      </c>
      <c r="GQ52" s="1" t="b">
        <f t="shared" si="75"/>
        <v>0</v>
      </c>
      <c r="GS52" s="98" t="s">
        <v>2748</v>
      </c>
      <c r="GT52" s="98" t="s">
        <v>2748</v>
      </c>
      <c r="GU52" s="98" t="s">
        <v>2163</v>
      </c>
      <c r="GV52" s="98" t="s">
        <v>2163</v>
      </c>
      <c r="GW52" s="98" t="s">
        <v>2544</v>
      </c>
      <c r="GX52" s="98" t="s">
        <v>2544</v>
      </c>
      <c r="HC52" s="1" t="str">
        <f t="shared" si="20"/>
        <v/>
      </c>
      <c r="HF52" s="94" t="s">
        <v>3566</v>
      </c>
      <c r="HG52" s="1" t="str">
        <f t="shared" si="76"/>
        <v>FALSE</v>
      </c>
      <c r="HH52" s="1" t="b">
        <f t="shared" si="77"/>
        <v>0</v>
      </c>
      <c r="HJ52" s="1"/>
      <c r="HK52" s="1" t="str">
        <f t="shared" si="21"/>
        <v/>
      </c>
      <c r="HM52" s="94" t="s">
        <v>3566</v>
      </c>
      <c r="HN52" s="1" t="str">
        <f t="shared" si="78"/>
        <v>FALSE</v>
      </c>
      <c r="HO52" s="1" t="b">
        <f t="shared" si="79"/>
        <v>0</v>
      </c>
      <c r="HQ52" s="1" t="str">
        <f t="shared" si="22"/>
        <v/>
      </c>
      <c r="HS52" s="94" t="s">
        <v>3566</v>
      </c>
      <c r="HT52" s="1" t="str">
        <f t="shared" si="80"/>
        <v>FALSE</v>
      </c>
      <c r="HU52" s="1" t="b">
        <f t="shared" si="81"/>
        <v>0</v>
      </c>
      <c r="HW52" s="1" t="str">
        <f t="shared" si="23"/>
        <v/>
      </c>
      <c r="HY52" s="94" t="s">
        <v>3566</v>
      </c>
      <c r="HZ52" s="1" t="str">
        <f t="shared" si="82"/>
        <v>FALSE</v>
      </c>
      <c r="IA52" s="1" t="b">
        <f t="shared" si="83"/>
        <v>0</v>
      </c>
      <c r="IC52" s="1" t="str">
        <f t="shared" si="24"/>
        <v/>
      </c>
      <c r="IE52" s="94" t="s">
        <v>3566</v>
      </c>
      <c r="IF52" s="1" t="str">
        <f t="shared" si="84"/>
        <v>FALSE</v>
      </c>
      <c r="IG52" s="1" t="b">
        <f t="shared" si="85"/>
        <v>0</v>
      </c>
      <c r="II52" s="1" t="str">
        <f t="shared" si="25"/>
        <v/>
      </c>
      <c r="IK52" s="94" t="s">
        <v>3566</v>
      </c>
      <c r="IL52" s="1" t="str">
        <f t="shared" si="86"/>
        <v>FALSE</v>
      </c>
      <c r="IM52" s="1" t="b">
        <f t="shared" si="87"/>
        <v>0</v>
      </c>
      <c r="IO52" s="1" t="str">
        <f t="shared" si="26"/>
        <v/>
      </c>
      <c r="IQ52" s="94" t="s">
        <v>3566</v>
      </c>
      <c r="IR52" s="1" t="str">
        <f t="shared" si="88"/>
        <v>FALSE</v>
      </c>
      <c r="IS52" s="1" t="b">
        <f t="shared" si="89"/>
        <v>0</v>
      </c>
      <c r="IU52" s="1" t="str">
        <f t="shared" si="27"/>
        <v/>
      </c>
      <c r="IW52" s="94" t="s">
        <v>3566</v>
      </c>
      <c r="IX52" s="1" t="str">
        <f t="shared" si="90"/>
        <v>FALSE</v>
      </c>
      <c r="IY52" s="1" t="b">
        <f t="shared" si="91"/>
        <v>0</v>
      </c>
      <c r="JA52" s="1" t="str">
        <f t="shared" si="28"/>
        <v/>
      </c>
      <c r="JD52" s="94" t="s">
        <v>3566</v>
      </c>
      <c r="JE52" s="1" t="str">
        <f t="shared" si="92"/>
        <v>FALSE</v>
      </c>
      <c r="JF52" s="1" t="b">
        <f t="shared" si="93"/>
        <v>0</v>
      </c>
      <c r="JH52" s="1"/>
      <c r="JI52" s="1" t="str">
        <f t="shared" si="29"/>
        <v/>
      </c>
      <c r="JK52" s="94" t="s">
        <v>3566</v>
      </c>
      <c r="JL52" s="1" t="str">
        <f t="shared" si="94"/>
        <v>FALSE</v>
      </c>
      <c r="JM52" s="1" t="b">
        <f t="shared" si="95"/>
        <v>0</v>
      </c>
      <c r="JO52" s="1" t="str">
        <f t="shared" si="30"/>
        <v/>
      </c>
      <c r="JQ52" s="94" t="s">
        <v>3566</v>
      </c>
      <c r="JR52" s="1" t="str">
        <f t="shared" si="96"/>
        <v>FALSE</v>
      </c>
      <c r="JS52" s="1" t="b">
        <f t="shared" si="97"/>
        <v>0</v>
      </c>
      <c r="JU52" s="1" t="str">
        <f t="shared" si="31"/>
        <v/>
      </c>
      <c r="JW52" s="94" t="s">
        <v>3566</v>
      </c>
      <c r="JX52" s="1" t="str">
        <f t="shared" si="98"/>
        <v>FALSE</v>
      </c>
      <c r="JY52" s="1" t="b">
        <f t="shared" si="99"/>
        <v>0</v>
      </c>
      <c r="KA52" s="1" t="str">
        <f t="shared" si="32"/>
        <v/>
      </c>
      <c r="KC52" s="94" t="s">
        <v>3566</v>
      </c>
      <c r="KD52" s="1" t="str">
        <f t="shared" si="100"/>
        <v>FALSE</v>
      </c>
      <c r="KE52" s="1" t="b">
        <f t="shared" si="101"/>
        <v>0</v>
      </c>
      <c r="KG52" s="1" t="str">
        <f t="shared" si="33"/>
        <v/>
      </c>
      <c r="KI52" s="94" t="s">
        <v>3566</v>
      </c>
      <c r="KJ52" s="1" t="str">
        <f t="shared" si="102"/>
        <v>FALSE</v>
      </c>
      <c r="KK52" s="1" t="b">
        <f t="shared" si="103"/>
        <v>0</v>
      </c>
      <c r="KM52" s="1" t="str">
        <f t="shared" si="34"/>
        <v/>
      </c>
      <c r="KO52" s="94" t="s">
        <v>3566</v>
      </c>
      <c r="KP52" s="1" t="str">
        <f t="shared" si="104"/>
        <v>FALSE</v>
      </c>
      <c r="KQ52" s="1" t="b">
        <f t="shared" si="105"/>
        <v>0</v>
      </c>
      <c r="KS52" s="1" t="str">
        <f t="shared" si="35"/>
        <v/>
      </c>
      <c r="KU52" s="94" t="s">
        <v>3566</v>
      </c>
      <c r="KV52" s="1" t="str">
        <f t="shared" si="106"/>
        <v>FALSE</v>
      </c>
      <c r="KW52" s="1" t="b">
        <f t="shared" si="107"/>
        <v>0</v>
      </c>
    </row>
    <row r="53" spans="1:309" s="3" customFormat="1" ht="35.1" customHeight="1" x14ac:dyDescent="0.25">
      <c r="A53" s="161" t="s">
        <v>2104</v>
      </c>
      <c r="B53" s="261"/>
      <c r="C53" s="261"/>
      <c r="D53" s="261"/>
      <c r="E53" s="261"/>
      <c r="F53" s="261"/>
      <c r="G53" s="261"/>
      <c r="H53" s="261"/>
      <c r="I53" s="261"/>
      <c r="J53" s="261"/>
      <c r="K53" s="262"/>
      <c r="L53" s="149"/>
      <c r="M53" s="150"/>
      <c r="N53" s="150"/>
      <c r="O53" s="150"/>
      <c r="P53" s="150"/>
      <c r="Q53" s="150"/>
      <c r="R53" s="150"/>
      <c r="S53" s="150"/>
      <c r="T53" s="149"/>
      <c r="U53" s="150"/>
      <c r="V53" s="150"/>
      <c r="W53" s="150"/>
      <c r="X53" s="150"/>
      <c r="Y53" s="150"/>
      <c r="Z53" s="150"/>
      <c r="AA53" s="150"/>
      <c r="AB53" s="149"/>
      <c r="AC53" s="150"/>
      <c r="AD53" s="150"/>
      <c r="AE53" s="150"/>
      <c r="AF53" s="150"/>
      <c r="AG53" s="150"/>
      <c r="AH53" s="150"/>
      <c r="AI53" s="150"/>
      <c r="AJ53" s="149"/>
      <c r="AK53" s="150"/>
      <c r="AL53" s="150"/>
      <c r="AM53" s="150"/>
      <c r="AN53" s="150"/>
      <c r="AO53" s="150"/>
      <c r="AP53" s="150"/>
      <c r="AQ53" s="154"/>
      <c r="AR53" s="6"/>
      <c r="AS53" s="6"/>
      <c r="AX53" s="85" t="s">
        <v>2064</v>
      </c>
      <c r="AY53" s="86">
        <v>520</v>
      </c>
      <c r="AZ53" s="85" t="s">
        <v>2741</v>
      </c>
      <c r="BA53" s="85" t="s">
        <v>2742</v>
      </c>
      <c r="BB53" s="85" t="s">
        <v>2103</v>
      </c>
      <c r="BC53" s="85" t="s">
        <v>2719</v>
      </c>
      <c r="BD53" s="97" t="s">
        <v>2143</v>
      </c>
      <c r="BE53" s="70" t="s">
        <v>2510</v>
      </c>
      <c r="BF53" s="89"/>
      <c r="BG53" s="70" t="s">
        <v>3995</v>
      </c>
      <c r="BJ53" s="86">
        <v>1500</v>
      </c>
      <c r="BK53" s="89" t="s">
        <v>2741</v>
      </c>
      <c r="BP53" s="86">
        <v>520</v>
      </c>
      <c r="BQ53" s="89" t="s">
        <v>2741</v>
      </c>
      <c r="BW53" s="1" t="str">
        <f>CONCATENATE(BD53,BLUEWATERGASSTORAGE)</f>
        <v>BLUEWATER GAS STORAGECOLUMBUS III</v>
      </c>
      <c r="BX53" s="1" t="str">
        <f t="shared" si="0"/>
        <v/>
      </c>
      <c r="CA53" s="94" t="s">
        <v>3567</v>
      </c>
      <c r="CB53" s="1" t="str">
        <f t="shared" si="36"/>
        <v>FALSE</v>
      </c>
      <c r="CC53" s="1" t="b">
        <f t="shared" si="37"/>
        <v>0</v>
      </c>
      <c r="CE53" s="1"/>
      <c r="CF53" s="1" t="str">
        <f t="shared" si="1"/>
        <v/>
      </c>
      <c r="CH53" s="94" t="s">
        <v>3567</v>
      </c>
      <c r="CI53" s="1" t="str">
        <f t="shared" si="38"/>
        <v>FALSE</v>
      </c>
      <c r="CJ53" s="1" t="b">
        <f t="shared" si="39"/>
        <v>0</v>
      </c>
      <c r="CL53" s="1" t="str">
        <f t="shared" si="2"/>
        <v/>
      </c>
      <c r="CN53" s="94" t="s">
        <v>3567</v>
      </c>
      <c r="CO53" s="1" t="str">
        <f t="shared" si="40"/>
        <v>FALSE</v>
      </c>
      <c r="CP53" s="1" t="b">
        <f t="shared" si="41"/>
        <v>0</v>
      </c>
      <c r="CR53" s="1" t="str">
        <f t="shared" si="3"/>
        <v/>
      </c>
      <c r="CT53" s="94" t="s">
        <v>3567</v>
      </c>
      <c r="CU53" s="1" t="str">
        <f t="shared" si="42"/>
        <v>FALSE</v>
      </c>
      <c r="CV53" s="1" t="b">
        <f t="shared" si="43"/>
        <v>0</v>
      </c>
      <c r="CX53" s="1" t="str">
        <f t="shared" si="4"/>
        <v/>
      </c>
      <c r="CZ53" s="94" t="s">
        <v>3567</v>
      </c>
      <c r="DA53" s="1" t="str">
        <f t="shared" si="44"/>
        <v>FALSE</v>
      </c>
      <c r="DB53" s="1" t="b">
        <f t="shared" si="45"/>
        <v>0</v>
      </c>
      <c r="DD53" s="1" t="str">
        <f t="shared" si="5"/>
        <v/>
      </c>
      <c r="DF53" s="94" t="s">
        <v>3567</v>
      </c>
      <c r="DG53" s="1" t="str">
        <f t="shared" si="46"/>
        <v>FALSE</v>
      </c>
      <c r="DH53" s="1" t="b">
        <f t="shared" si="47"/>
        <v>0</v>
      </c>
      <c r="DJ53" s="1" t="str">
        <f t="shared" si="6"/>
        <v/>
      </c>
      <c r="DL53" s="94" t="s">
        <v>3567</v>
      </c>
      <c r="DM53" s="1" t="str">
        <f t="shared" si="48"/>
        <v>FALSE</v>
      </c>
      <c r="DN53" s="1" t="b">
        <f t="shared" si="49"/>
        <v>0</v>
      </c>
      <c r="DP53" s="1" t="str">
        <f t="shared" si="7"/>
        <v/>
      </c>
      <c r="DR53" s="94" t="s">
        <v>3567</v>
      </c>
      <c r="DS53" s="1" t="str">
        <f t="shared" si="50"/>
        <v>FALSE</v>
      </c>
      <c r="DT53" s="1" t="b">
        <f t="shared" si="51"/>
        <v>0</v>
      </c>
      <c r="DV53" s="1" t="str">
        <f t="shared" si="8"/>
        <v/>
      </c>
      <c r="DY53" s="94" t="s">
        <v>3567</v>
      </c>
      <c r="DZ53" s="1" t="str">
        <f t="shared" si="52"/>
        <v>FALSE</v>
      </c>
      <c r="EA53" s="1" t="b">
        <f t="shared" si="53"/>
        <v>0</v>
      </c>
      <c r="EC53" s="1"/>
      <c r="ED53" s="1" t="str">
        <f t="shared" si="9"/>
        <v/>
      </c>
      <c r="EF53" s="94" t="s">
        <v>3567</v>
      </c>
      <c r="EG53" s="1" t="str">
        <f t="shared" si="54"/>
        <v>FALSE</v>
      </c>
      <c r="EH53" s="1" t="b">
        <f t="shared" si="55"/>
        <v>0</v>
      </c>
      <c r="EJ53" s="1" t="str">
        <f t="shared" si="10"/>
        <v/>
      </c>
      <c r="EL53" s="94" t="s">
        <v>3567</v>
      </c>
      <c r="EM53" s="1" t="str">
        <f t="shared" si="56"/>
        <v>FALSE</v>
      </c>
      <c r="EN53" s="1" t="b">
        <f t="shared" si="57"/>
        <v>0</v>
      </c>
      <c r="EP53" s="1" t="str">
        <f t="shared" si="11"/>
        <v/>
      </c>
      <c r="ER53" s="94" t="s">
        <v>3567</v>
      </c>
      <c r="ES53" s="1" t="str">
        <f t="shared" si="58"/>
        <v>FALSE</v>
      </c>
      <c r="ET53" s="1" t="b">
        <f t="shared" si="59"/>
        <v>0</v>
      </c>
      <c r="EV53" s="1" t="str">
        <f t="shared" si="12"/>
        <v/>
      </c>
      <c r="EX53" s="94" t="s">
        <v>3567</v>
      </c>
      <c r="EY53" s="1" t="str">
        <f t="shared" si="60"/>
        <v>FALSE</v>
      </c>
      <c r="EZ53" s="1" t="b">
        <f t="shared" si="61"/>
        <v>0</v>
      </c>
      <c r="FB53" s="1" t="str">
        <f t="shared" si="13"/>
        <v/>
      </c>
      <c r="FD53" s="94" t="s">
        <v>3567</v>
      </c>
      <c r="FE53" s="1" t="str">
        <f t="shared" si="62"/>
        <v>FALSE</v>
      </c>
      <c r="FF53" s="1" t="b">
        <f t="shared" si="63"/>
        <v>0</v>
      </c>
      <c r="FH53" s="1" t="str">
        <f t="shared" si="14"/>
        <v/>
      </c>
      <c r="FJ53" s="94" t="s">
        <v>3567</v>
      </c>
      <c r="FK53" s="1" t="str">
        <f t="shared" si="64"/>
        <v>FALSE</v>
      </c>
      <c r="FL53" s="1" t="b">
        <f t="shared" si="65"/>
        <v>0</v>
      </c>
      <c r="FN53" s="1" t="str">
        <f t="shared" si="15"/>
        <v/>
      </c>
      <c r="FP53" s="94" t="s">
        <v>3567</v>
      </c>
      <c r="FQ53" s="1" t="str">
        <f t="shared" si="66"/>
        <v>FALSE</v>
      </c>
      <c r="FR53" s="1" t="b">
        <f t="shared" si="67"/>
        <v>0</v>
      </c>
      <c r="FU53" s="1" t="str">
        <f t="shared" si="16"/>
        <v/>
      </c>
      <c r="FW53" s="94" t="s">
        <v>3567</v>
      </c>
      <c r="FX53" s="1" t="str">
        <f t="shared" si="68"/>
        <v>FALSE</v>
      </c>
      <c r="FY53" s="1" t="b">
        <f t="shared" si="69"/>
        <v>0</v>
      </c>
      <c r="GA53" s="1" t="str">
        <f t="shared" si="17"/>
        <v/>
      </c>
      <c r="GC53" s="94" t="s">
        <v>3567</v>
      </c>
      <c r="GD53" s="1" t="str">
        <f t="shared" si="70"/>
        <v>FALSE</v>
      </c>
      <c r="GE53" s="1" t="b">
        <f t="shared" si="71"/>
        <v>0</v>
      </c>
      <c r="GG53" s="1" t="str">
        <f t="shared" si="18"/>
        <v/>
      </c>
      <c r="GI53" s="94" t="s">
        <v>3567</v>
      </c>
      <c r="GJ53" s="1" t="str">
        <f t="shared" si="72"/>
        <v>FALSE</v>
      </c>
      <c r="GK53" s="1" t="b">
        <f t="shared" si="73"/>
        <v>0</v>
      </c>
      <c r="GM53" s="1" t="str">
        <f t="shared" si="19"/>
        <v/>
      </c>
      <c r="GO53" s="94" t="s">
        <v>3567</v>
      </c>
      <c r="GP53" s="1" t="str">
        <f t="shared" si="74"/>
        <v>FALSE</v>
      </c>
      <c r="GQ53" s="1" t="b">
        <f t="shared" si="75"/>
        <v>0</v>
      </c>
      <c r="GS53" s="98" t="s">
        <v>2980</v>
      </c>
      <c r="GT53" s="98" t="s">
        <v>2980</v>
      </c>
      <c r="GU53" s="98" t="s">
        <v>2164</v>
      </c>
      <c r="GV53" s="98" t="s">
        <v>2164</v>
      </c>
      <c r="GW53" s="98" t="s">
        <v>2540</v>
      </c>
      <c r="GX53" s="98" t="s">
        <v>2540</v>
      </c>
      <c r="HC53" s="1" t="str">
        <f t="shared" si="20"/>
        <v/>
      </c>
      <c r="HF53" s="94" t="s">
        <v>3567</v>
      </c>
      <c r="HG53" s="1" t="str">
        <f t="shared" si="76"/>
        <v>FALSE</v>
      </c>
      <c r="HH53" s="1" t="b">
        <f t="shared" si="77"/>
        <v>0</v>
      </c>
      <c r="HJ53" s="1"/>
      <c r="HK53" s="1" t="str">
        <f t="shared" si="21"/>
        <v/>
      </c>
      <c r="HM53" s="94" t="s">
        <v>3567</v>
      </c>
      <c r="HN53" s="1" t="str">
        <f t="shared" si="78"/>
        <v>FALSE</v>
      </c>
      <c r="HO53" s="1" t="b">
        <f t="shared" si="79"/>
        <v>0</v>
      </c>
      <c r="HQ53" s="1" t="str">
        <f t="shared" si="22"/>
        <v/>
      </c>
      <c r="HS53" s="94" t="s">
        <v>3567</v>
      </c>
      <c r="HT53" s="1" t="str">
        <f t="shared" si="80"/>
        <v>FALSE</v>
      </c>
      <c r="HU53" s="1" t="b">
        <f t="shared" si="81"/>
        <v>0</v>
      </c>
      <c r="HW53" s="1" t="str">
        <f t="shared" si="23"/>
        <v/>
      </c>
      <c r="HY53" s="94" t="s">
        <v>3567</v>
      </c>
      <c r="HZ53" s="1" t="str">
        <f t="shared" si="82"/>
        <v>FALSE</v>
      </c>
      <c r="IA53" s="1" t="b">
        <f t="shared" si="83"/>
        <v>0</v>
      </c>
      <c r="IC53" s="1" t="str">
        <f t="shared" si="24"/>
        <v/>
      </c>
      <c r="IE53" s="94" t="s">
        <v>3567</v>
      </c>
      <c r="IF53" s="1" t="str">
        <f t="shared" si="84"/>
        <v>FALSE</v>
      </c>
      <c r="IG53" s="1" t="b">
        <f t="shared" si="85"/>
        <v>0</v>
      </c>
      <c r="II53" s="1" t="str">
        <f t="shared" si="25"/>
        <v/>
      </c>
      <c r="IK53" s="94" t="s">
        <v>3567</v>
      </c>
      <c r="IL53" s="1" t="str">
        <f t="shared" si="86"/>
        <v>FALSE</v>
      </c>
      <c r="IM53" s="1" t="b">
        <f t="shared" si="87"/>
        <v>0</v>
      </c>
      <c r="IO53" s="1" t="str">
        <f t="shared" si="26"/>
        <v/>
      </c>
      <c r="IQ53" s="94" t="s">
        <v>3567</v>
      </c>
      <c r="IR53" s="1" t="str">
        <f t="shared" si="88"/>
        <v>FALSE</v>
      </c>
      <c r="IS53" s="1" t="b">
        <f t="shared" si="89"/>
        <v>0</v>
      </c>
      <c r="IU53" s="1" t="str">
        <f t="shared" si="27"/>
        <v/>
      </c>
      <c r="IW53" s="94" t="s">
        <v>3567</v>
      </c>
      <c r="IX53" s="1" t="str">
        <f t="shared" si="90"/>
        <v>FALSE</v>
      </c>
      <c r="IY53" s="1" t="b">
        <f t="shared" si="91"/>
        <v>0</v>
      </c>
      <c r="JA53" s="1" t="str">
        <f t="shared" si="28"/>
        <v/>
      </c>
      <c r="JD53" s="94" t="s">
        <v>3567</v>
      </c>
      <c r="JE53" s="1" t="str">
        <f t="shared" si="92"/>
        <v>FALSE</v>
      </c>
      <c r="JF53" s="1" t="b">
        <f t="shared" si="93"/>
        <v>0</v>
      </c>
      <c r="JH53" s="1"/>
      <c r="JI53" s="1" t="str">
        <f t="shared" si="29"/>
        <v/>
      </c>
      <c r="JK53" s="94" t="s">
        <v>3567</v>
      </c>
      <c r="JL53" s="1" t="str">
        <f t="shared" si="94"/>
        <v>FALSE</v>
      </c>
      <c r="JM53" s="1" t="b">
        <f t="shared" si="95"/>
        <v>0</v>
      </c>
      <c r="JO53" s="1" t="str">
        <f t="shared" si="30"/>
        <v/>
      </c>
      <c r="JQ53" s="94" t="s">
        <v>3567</v>
      </c>
      <c r="JR53" s="1" t="str">
        <f t="shared" si="96"/>
        <v>FALSE</v>
      </c>
      <c r="JS53" s="1" t="b">
        <f t="shared" si="97"/>
        <v>0</v>
      </c>
      <c r="JU53" s="1" t="str">
        <f t="shared" si="31"/>
        <v/>
      </c>
      <c r="JW53" s="94" t="s">
        <v>3567</v>
      </c>
      <c r="JX53" s="1" t="str">
        <f t="shared" si="98"/>
        <v>FALSE</v>
      </c>
      <c r="JY53" s="1" t="b">
        <f t="shared" si="99"/>
        <v>0</v>
      </c>
      <c r="KA53" s="1" t="str">
        <f t="shared" si="32"/>
        <v/>
      </c>
      <c r="KC53" s="94" t="s">
        <v>3567</v>
      </c>
      <c r="KD53" s="1" t="str">
        <f t="shared" si="100"/>
        <v>FALSE</v>
      </c>
      <c r="KE53" s="1" t="b">
        <f t="shared" si="101"/>
        <v>0</v>
      </c>
      <c r="KG53" s="1" t="str">
        <f t="shared" si="33"/>
        <v/>
      </c>
      <c r="KI53" s="94" t="s">
        <v>3567</v>
      </c>
      <c r="KJ53" s="1" t="str">
        <f t="shared" si="102"/>
        <v>FALSE</v>
      </c>
      <c r="KK53" s="1" t="b">
        <f t="shared" si="103"/>
        <v>0</v>
      </c>
      <c r="KM53" s="1" t="str">
        <f t="shared" si="34"/>
        <v/>
      </c>
      <c r="KO53" s="94" t="s">
        <v>3567</v>
      </c>
      <c r="KP53" s="1" t="str">
        <f t="shared" si="104"/>
        <v>FALSE</v>
      </c>
      <c r="KQ53" s="1" t="b">
        <f t="shared" si="105"/>
        <v>0</v>
      </c>
      <c r="KS53" s="1" t="str">
        <f t="shared" si="35"/>
        <v/>
      </c>
      <c r="KU53" s="94" t="s">
        <v>3567</v>
      </c>
      <c r="KV53" s="1" t="str">
        <f t="shared" si="106"/>
        <v>FALSE</v>
      </c>
      <c r="KW53" s="1" t="b">
        <f t="shared" si="107"/>
        <v>0</v>
      </c>
    </row>
    <row r="54" spans="1:309" s="3" customFormat="1" ht="21" customHeight="1" x14ac:dyDescent="0.25">
      <c r="A54" s="14" t="s">
        <v>2029</v>
      </c>
      <c r="B54" s="15"/>
      <c r="C54" s="15"/>
      <c r="D54" s="15"/>
      <c r="E54" s="15"/>
      <c r="F54" s="15"/>
      <c r="G54" s="15"/>
      <c r="H54" s="15"/>
      <c r="I54" s="15"/>
      <c r="J54" s="15"/>
      <c r="K54" s="16"/>
      <c r="L54" s="149"/>
      <c r="M54" s="150"/>
      <c r="N54" s="150"/>
      <c r="O54" s="150"/>
      <c r="P54" s="150"/>
      <c r="Q54" s="150"/>
      <c r="R54" s="150"/>
      <c r="S54" s="150"/>
      <c r="T54" s="149"/>
      <c r="U54" s="150"/>
      <c r="V54" s="150"/>
      <c r="W54" s="150"/>
      <c r="X54" s="150"/>
      <c r="Y54" s="150"/>
      <c r="Z54" s="150"/>
      <c r="AA54" s="150"/>
      <c r="AB54" s="149"/>
      <c r="AC54" s="150"/>
      <c r="AD54" s="150"/>
      <c r="AE54" s="150"/>
      <c r="AF54" s="150"/>
      <c r="AG54" s="150"/>
      <c r="AH54" s="150"/>
      <c r="AI54" s="150"/>
      <c r="AJ54" s="149"/>
      <c r="AK54" s="150"/>
      <c r="AL54" s="150"/>
      <c r="AM54" s="150"/>
      <c r="AN54" s="150"/>
      <c r="AO54" s="150"/>
      <c r="AP54" s="150"/>
      <c r="AQ54" s="154"/>
      <c r="AR54" s="6"/>
      <c r="AS54" s="6"/>
      <c r="AX54" s="85" t="s">
        <v>2059</v>
      </c>
      <c r="AY54" s="86">
        <v>4390</v>
      </c>
      <c r="AZ54" s="70" t="s">
        <v>2743</v>
      </c>
      <c r="BA54" s="70" t="s">
        <v>3391</v>
      </c>
      <c r="BB54" s="85" t="s">
        <v>2032</v>
      </c>
      <c r="BC54" s="85" t="s">
        <v>2744</v>
      </c>
      <c r="BD54" s="97" t="s">
        <v>2144</v>
      </c>
      <c r="BE54" s="85" t="s">
        <v>2511</v>
      </c>
      <c r="BF54" s="89"/>
      <c r="BG54" s="97" t="s">
        <v>2748</v>
      </c>
      <c r="BJ54" s="86">
        <v>1650</v>
      </c>
      <c r="BK54" s="70" t="s">
        <v>2743</v>
      </c>
      <c r="BP54" s="86">
        <v>4390</v>
      </c>
      <c r="BQ54" s="70" t="s">
        <v>2743</v>
      </c>
      <c r="BW54" s="1" t="str">
        <f>CONCATENATE(BD54,BOARDWALKSTORAGECOMPANYLLC)</f>
        <v>BOARDWALK STORAGE COMPANY LLCBAYOU CHOCTAW WILBERT STORAGE</v>
      </c>
      <c r="BX54" s="1" t="str">
        <f t="shared" si="0"/>
        <v/>
      </c>
      <c r="CA54" s="94" t="s">
        <v>3568</v>
      </c>
      <c r="CB54" s="1" t="str">
        <f t="shared" si="36"/>
        <v>FALSE</v>
      </c>
      <c r="CC54" s="1" t="b">
        <f t="shared" si="37"/>
        <v>0</v>
      </c>
      <c r="CE54" s="1"/>
      <c r="CF54" s="1" t="str">
        <f t="shared" si="1"/>
        <v/>
      </c>
      <c r="CH54" s="94" t="s">
        <v>3568</v>
      </c>
      <c r="CI54" s="1" t="str">
        <f t="shared" si="38"/>
        <v>FALSE</v>
      </c>
      <c r="CJ54" s="1" t="b">
        <f t="shared" si="39"/>
        <v>0</v>
      </c>
      <c r="CL54" s="1" t="str">
        <f t="shared" si="2"/>
        <v/>
      </c>
      <c r="CN54" s="94" t="s">
        <v>3568</v>
      </c>
      <c r="CO54" s="1" t="str">
        <f t="shared" si="40"/>
        <v>FALSE</v>
      </c>
      <c r="CP54" s="1" t="b">
        <f t="shared" si="41"/>
        <v>0</v>
      </c>
      <c r="CR54" s="1" t="str">
        <f t="shared" si="3"/>
        <v/>
      </c>
      <c r="CT54" s="94" t="s">
        <v>3568</v>
      </c>
      <c r="CU54" s="1" t="str">
        <f t="shared" si="42"/>
        <v>FALSE</v>
      </c>
      <c r="CV54" s="1" t="b">
        <f t="shared" si="43"/>
        <v>0</v>
      </c>
      <c r="CX54" s="1" t="str">
        <f t="shared" si="4"/>
        <v/>
      </c>
      <c r="CZ54" s="94" t="s">
        <v>3568</v>
      </c>
      <c r="DA54" s="1" t="str">
        <f t="shared" si="44"/>
        <v>FALSE</v>
      </c>
      <c r="DB54" s="1" t="b">
        <f t="shared" si="45"/>
        <v>0</v>
      </c>
      <c r="DD54" s="1" t="str">
        <f t="shared" si="5"/>
        <v/>
      </c>
      <c r="DF54" s="94" t="s">
        <v>3568</v>
      </c>
      <c r="DG54" s="1" t="str">
        <f t="shared" si="46"/>
        <v>FALSE</v>
      </c>
      <c r="DH54" s="1" t="b">
        <f t="shared" si="47"/>
        <v>0</v>
      </c>
      <c r="DJ54" s="1" t="str">
        <f t="shared" si="6"/>
        <v/>
      </c>
      <c r="DL54" s="94" t="s">
        <v>3568</v>
      </c>
      <c r="DM54" s="1" t="str">
        <f t="shared" si="48"/>
        <v>FALSE</v>
      </c>
      <c r="DN54" s="1" t="b">
        <f t="shared" si="49"/>
        <v>0</v>
      </c>
      <c r="DP54" s="1" t="str">
        <f t="shared" si="7"/>
        <v/>
      </c>
      <c r="DR54" s="94" t="s">
        <v>3568</v>
      </c>
      <c r="DS54" s="1" t="str">
        <f t="shared" si="50"/>
        <v>FALSE</v>
      </c>
      <c r="DT54" s="1" t="b">
        <f t="shared" si="51"/>
        <v>0</v>
      </c>
      <c r="DV54" s="1" t="str">
        <f t="shared" si="8"/>
        <v/>
      </c>
      <c r="DY54" s="94" t="s">
        <v>3568</v>
      </c>
      <c r="DZ54" s="1" t="str">
        <f t="shared" si="52"/>
        <v>FALSE</v>
      </c>
      <c r="EA54" s="1" t="b">
        <f t="shared" si="53"/>
        <v>0</v>
      </c>
      <c r="EC54" s="1"/>
      <c r="ED54" s="1" t="str">
        <f t="shared" si="9"/>
        <v/>
      </c>
      <c r="EF54" s="94" t="s">
        <v>3568</v>
      </c>
      <c r="EG54" s="1" t="str">
        <f t="shared" si="54"/>
        <v>FALSE</v>
      </c>
      <c r="EH54" s="1" t="b">
        <f t="shared" si="55"/>
        <v>0</v>
      </c>
      <c r="EJ54" s="1" t="str">
        <f t="shared" si="10"/>
        <v/>
      </c>
      <c r="EL54" s="94" t="s">
        <v>3568</v>
      </c>
      <c r="EM54" s="1" t="str">
        <f t="shared" si="56"/>
        <v>FALSE</v>
      </c>
      <c r="EN54" s="1" t="b">
        <f t="shared" si="57"/>
        <v>0</v>
      </c>
      <c r="EP54" s="1" t="str">
        <f t="shared" si="11"/>
        <v/>
      </c>
      <c r="ER54" s="94" t="s">
        <v>3568</v>
      </c>
      <c r="ES54" s="1" t="str">
        <f t="shared" si="58"/>
        <v>FALSE</v>
      </c>
      <c r="ET54" s="1" t="b">
        <f t="shared" si="59"/>
        <v>0</v>
      </c>
      <c r="EV54" s="1" t="str">
        <f t="shared" si="12"/>
        <v/>
      </c>
      <c r="EX54" s="94" t="s">
        <v>3568</v>
      </c>
      <c r="EY54" s="1" t="str">
        <f t="shared" si="60"/>
        <v>FALSE</v>
      </c>
      <c r="EZ54" s="1" t="b">
        <f t="shared" si="61"/>
        <v>0</v>
      </c>
      <c r="FB54" s="1" t="str">
        <f t="shared" si="13"/>
        <v/>
      </c>
      <c r="FD54" s="94" t="s">
        <v>3568</v>
      </c>
      <c r="FE54" s="1" t="str">
        <f t="shared" si="62"/>
        <v>FALSE</v>
      </c>
      <c r="FF54" s="1" t="b">
        <f t="shared" si="63"/>
        <v>0</v>
      </c>
      <c r="FH54" s="1" t="str">
        <f t="shared" si="14"/>
        <v/>
      </c>
      <c r="FJ54" s="94" t="s">
        <v>3568</v>
      </c>
      <c r="FK54" s="1" t="str">
        <f t="shared" si="64"/>
        <v>FALSE</v>
      </c>
      <c r="FL54" s="1" t="b">
        <f t="shared" si="65"/>
        <v>0</v>
      </c>
      <c r="FN54" s="1" t="str">
        <f t="shared" si="15"/>
        <v/>
      </c>
      <c r="FP54" s="94" t="s">
        <v>3568</v>
      </c>
      <c r="FQ54" s="1" t="str">
        <f t="shared" si="66"/>
        <v>FALSE</v>
      </c>
      <c r="FR54" s="1" t="b">
        <f t="shared" si="67"/>
        <v>0</v>
      </c>
      <c r="FU54" s="1" t="str">
        <f t="shared" si="16"/>
        <v/>
      </c>
      <c r="FW54" s="94" t="s">
        <v>3568</v>
      </c>
      <c r="FX54" s="1" t="str">
        <f t="shared" si="68"/>
        <v>FALSE</v>
      </c>
      <c r="FY54" s="1" t="b">
        <f t="shared" si="69"/>
        <v>0</v>
      </c>
      <c r="GA54" s="1" t="str">
        <f t="shared" si="17"/>
        <v/>
      </c>
      <c r="GC54" s="94" t="s">
        <v>3568</v>
      </c>
      <c r="GD54" s="1" t="str">
        <f t="shared" si="70"/>
        <v>FALSE</v>
      </c>
      <c r="GE54" s="1" t="b">
        <f t="shared" si="71"/>
        <v>0</v>
      </c>
      <c r="GG54" s="1" t="str">
        <f t="shared" si="18"/>
        <v/>
      </c>
      <c r="GI54" s="94" t="s">
        <v>3568</v>
      </c>
      <c r="GJ54" s="1" t="str">
        <f t="shared" si="72"/>
        <v>FALSE</v>
      </c>
      <c r="GK54" s="1" t="b">
        <f t="shared" si="73"/>
        <v>0</v>
      </c>
      <c r="GM54" s="1" t="str">
        <f t="shared" si="19"/>
        <v/>
      </c>
      <c r="GO54" s="94" t="s">
        <v>3568</v>
      </c>
      <c r="GP54" s="1" t="str">
        <f t="shared" si="74"/>
        <v>FALSE</v>
      </c>
      <c r="GQ54" s="1" t="b">
        <f t="shared" si="75"/>
        <v>0</v>
      </c>
      <c r="GS54" s="98" t="s">
        <v>2773</v>
      </c>
      <c r="GT54" s="98" t="s">
        <v>2773</v>
      </c>
      <c r="GU54" s="98" t="s">
        <v>2165</v>
      </c>
      <c r="GV54" s="98" t="s">
        <v>2165</v>
      </c>
      <c r="GW54" s="98" t="s">
        <v>2502</v>
      </c>
      <c r="GX54" s="98" t="s">
        <v>2502</v>
      </c>
      <c r="HC54" s="1" t="str">
        <f t="shared" si="20"/>
        <v/>
      </c>
      <c r="HF54" s="94" t="s">
        <v>3568</v>
      </c>
      <c r="HG54" s="1" t="str">
        <f t="shared" si="76"/>
        <v>FALSE</v>
      </c>
      <c r="HH54" s="1" t="b">
        <f t="shared" si="77"/>
        <v>0</v>
      </c>
      <c r="HJ54" s="1"/>
      <c r="HK54" s="1" t="str">
        <f t="shared" si="21"/>
        <v/>
      </c>
      <c r="HM54" s="94" t="s">
        <v>3568</v>
      </c>
      <c r="HN54" s="1" t="str">
        <f t="shared" si="78"/>
        <v>FALSE</v>
      </c>
      <c r="HO54" s="1" t="b">
        <f t="shared" si="79"/>
        <v>0</v>
      </c>
      <c r="HQ54" s="1" t="str">
        <f t="shared" si="22"/>
        <v/>
      </c>
      <c r="HS54" s="94" t="s">
        <v>3568</v>
      </c>
      <c r="HT54" s="1" t="str">
        <f t="shared" si="80"/>
        <v>FALSE</v>
      </c>
      <c r="HU54" s="1" t="b">
        <f t="shared" si="81"/>
        <v>0</v>
      </c>
      <c r="HW54" s="1" t="str">
        <f t="shared" si="23"/>
        <v/>
      </c>
      <c r="HY54" s="94" t="s">
        <v>3568</v>
      </c>
      <c r="HZ54" s="1" t="str">
        <f t="shared" si="82"/>
        <v>FALSE</v>
      </c>
      <c r="IA54" s="1" t="b">
        <f t="shared" si="83"/>
        <v>0</v>
      </c>
      <c r="IC54" s="1" t="str">
        <f t="shared" si="24"/>
        <v/>
      </c>
      <c r="IE54" s="94" t="s">
        <v>3568</v>
      </c>
      <c r="IF54" s="1" t="str">
        <f t="shared" si="84"/>
        <v>FALSE</v>
      </c>
      <c r="IG54" s="1" t="b">
        <f t="shared" si="85"/>
        <v>0</v>
      </c>
      <c r="II54" s="1" t="str">
        <f t="shared" si="25"/>
        <v/>
      </c>
      <c r="IK54" s="94" t="s">
        <v>3568</v>
      </c>
      <c r="IL54" s="1" t="str">
        <f t="shared" si="86"/>
        <v>FALSE</v>
      </c>
      <c r="IM54" s="1" t="b">
        <f t="shared" si="87"/>
        <v>0</v>
      </c>
      <c r="IO54" s="1" t="str">
        <f t="shared" si="26"/>
        <v/>
      </c>
      <c r="IQ54" s="94" t="s">
        <v>3568</v>
      </c>
      <c r="IR54" s="1" t="str">
        <f t="shared" si="88"/>
        <v>FALSE</v>
      </c>
      <c r="IS54" s="1" t="b">
        <f t="shared" si="89"/>
        <v>0</v>
      </c>
      <c r="IU54" s="1" t="str">
        <f t="shared" si="27"/>
        <v/>
      </c>
      <c r="IW54" s="94" t="s">
        <v>3568</v>
      </c>
      <c r="IX54" s="1" t="str">
        <f t="shared" si="90"/>
        <v>FALSE</v>
      </c>
      <c r="IY54" s="1" t="b">
        <f t="shared" si="91"/>
        <v>0</v>
      </c>
      <c r="JA54" s="1" t="str">
        <f t="shared" si="28"/>
        <v/>
      </c>
      <c r="JD54" s="94" t="s">
        <v>3568</v>
      </c>
      <c r="JE54" s="1" t="str">
        <f t="shared" si="92"/>
        <v>FALSE</v>
      </c>
      <c r="JF54" s="1" t="b">
        <f t="shared" si="93"/>
        <v>0</v>
      </c>
      <c r="JH54" s="1"/>
      <c r="JI54" s="1" t="str">
        <f t="shared" si="29"/>
        <v/>
      </c>
      <c r="JK54" s="94" t="s">
        <v>3568</v>
      </c>
      <c r="JL54" s="1" t="str">
        <f t="shared" si="94"/>
        <v>FALSE</v>
      </c>
      <c r="JM54" s="1" t="b">
        <f t="shared" si="95"/>
        <v>0</v>
      </c>
      <c r="JO54" s="1" t="str">
        <f t="shared" si="30"/>
        <v/>
      </c>
      <c r="JQ54" s="94" t="s">
        <v>3568</v>
      </c>
      <c r="JR54" s="1" t="str">
        <f t="shared" si="96"/>
        <v>FALSE</v>
      </c>
      <c r="JS54" s="1" t="b">
        <f t="shared" si="97"/>
        <v>0</v>
      </c>
      <c r="JU54" s="1" t="str">
        <f t="shared" si="31"/>
        <v/>
      </c>
      <c r="JW54" s="94" t="s">
        <v>3568</v>
      </c>
      <c r="JX54" s="1" t="str">
        <f t="shared" si="98"/>
        <v>FALSE</v>
      </c>
      <c r="JY54" s="1" t="b">
        <f t="shared" si="99"/>
        <v>0</v>
      </c>
      <c r="KA54" s="1" t="str">
        <f t="shared" si="32"/>
        <v/>
      </c>
      <c r="KC54" s="94" t="s">
        <v>3568</v>
      </c>
      <c r="KD54" s="1" t="str">
        <f t="shared" si="100"/>
        <v>FALSE</v>
      </c>
      <c r="KE54" s="1" t="b">
        <f t="shared" si="101"/>
        <v>0</v>
      </c>
      <c r="KG54" s="1" t="str">
        <f t="shared" si="33"/>
        <v/>
      </c>
      <c r="KI54" s="94" t="s">
        <v>3568</v>
      </c>
      <c r="KJ54" s="1" t="str">
        <f t="shared" si="102"/>
        <v>FALSE</v>
      </c>
      <c r="KK54" s="1" t="b">
        <f t="shared" si="103"/>
        <v>0</v>
      </c>
      <c r="KM54" s="1" t="str">
        <f t="shared" si="34"/>
        <v/>
      </c>
      <c r="KO54" s="94" t="s">
        <v>3568</v>
      </c>
      <c r="KP54" s="1" t="str">
        <f t="shared" si="104"/>
        <v>FALSE</v>
      </c>
      <c r="KQ54" s="1" t="b">
        <f t="shared" si="105"/>
        <v>0</v>
      </c>
      <c r="KS54" s="1" t="str">
        <f t="shared" si="35"/>
        <v/>
      </c>
      <c r="KU54" s="94" t="s">
        <v>3568</v>
      </c>
      <c r="KV54" s="1" t="str">
        <f t="shared" si="106"/>
        <v>FALSE</v>
      </c>
      <c r="KW54" s="1" t="b">
        <f t="shared" si="107"/>
        <v>0</v>
      </c>
    </row>
    <row r="55" spans="1:309" s="3" customFormat="1" ht="21" customHeight="1" x14ac:dyDescent="0.25">
      <c r="A55" s="14" t="s">
        <v>2030</v>
      </c>
      <c r="B55" s="15"/>
      <c r="C55" s="15"/>
      <c r="D55" s="15"/>
      <c r="E55" s="15"/>
      <c r="F55" s="15"/>
      <c r="G55" s="15"/>
      <c r="H55" s="15"/>
      <c r="I55" s="15"/>
      <c r="J55" s="15"/>
      <c r="K55" s="16"/>
      <c r="L55" s="149"/>
      <c r="M55" s="150"/>
      <c r="N55" s="150"/>
      <c r="O55" s="150"/>
      <c r="P55" s="150"/>
      <c r="Q55" s="150"/>
      <c r="R55" s="150"/>
      <c r="S55" s="150"/>
      <c r="T55" s="149"/>
      <c r="U55" s="150"/>
      <c r="V55" s="150"/>
      <c r="W55" s="150"/>
      <c r="X55" s="150"/>
      <c r="Y55" s="150"/>
      <c r="Z55" s="150"/>
      <c r="AA55" s="150"/>
      <c r="AB55" s="149"/>
      <c r="AC55" s="150"/>
      <c r="AD55" s="150"/>
      <c r="AE55" s="150"/>
      <c r="AF55" s="150"/>
      <c r="AG55" s="150"/>
      <c r="AH55" s="150"/>
      <c r="AI55" s="150"/>
      <c r="AJ55" s="149"/>
      <c r="AK55" s="150"/>
      <c r="AL55" s="150"/>
      <c r="AM55" s="150"/>
      <c r="AN55" s="150"/>
      <c r="AO55" s="150"/>
      <c r="AP55" s="150"/>
      <c r="AQ55" s="154"/>
      <c r="AR55" s="6"/>
      <c r="AS55" s="6"/>
      <c r="AX55" s="85" t="s">
        <v>2059</v>
      </c>
      <c r="AY55" s="86">
        <v>505</v>
      </c>
      <c r="AZ55" s="85" t="s">
        <v>3209</v>
      </c>
      <c r="BA55" s="70" t="s">
        <v>3210</v>
      </c>
      <c r="BB55" s="85" t="s">
        <v>2032</v>
      </c>
      <c r="BC55" s="85" t="s">
        <v>3211</v>
      </c>
      <c r="BD55" s="97" t="s">
        <v>2380</v>
      </c>
      <c r="BE55" s="70" t="s">
        <v>2380</v>
      </c>
      <c r="BF55" s="89"/>
      <c r="BG55" s="97" t="s">
        <v>2980</v>
      </c>
      <c r="BJ55" s="86">
        <v>1660</v>
      </c>
      <c r="BK55" s="89" t="s">
        <v>3209</v>
      </c>
      <c r="BP55" s="86">
        <v>505</v>
      </c>
      <c r="BQ55" s="89" t="s">
        <v>3209</v>
      </c>
      <c r="BW55" s="1" t="str">
        <f>CONCATENATE(BD55,PORTBARRESALTDOME)</f>
        <v>PORT BARRE SALT DOMEPORT BARRE SALT DOME</v>
      </c>
      <c r="BX55" s="1" t="str">
        <f t="shared" si="0"/>
        <v/>
      </c>
      <c r="CA55" s="94" t="s">
        <v>3569</v>
      </c>
      <c r="CB55" s="1" t="str">
        <f t="shared" si="36"/>
        <v>FALSE</v>
      </c>
      <c r="CC55" s="1" t="b">
        <f t="shared" si="37"/>
        <v>0</v>
      </c>
      <c r="CE55" s="1"/>
      <c r="CF55" s="1" t="str">
        <f t="shared" si="1"/>
        <v/>
      </c>
      <c r="CH55" s="94" t="s">
        <v>3569</v>
      </c>
      <c r="CI55" s="1" t="str">
        <f t="shared" si="38"/>
        <v>FALSE</v>
      </c>
      <c r="CJ55" s="1" t="b">
        <f t="shared" si="39"/>
        <v>0</v>
      </c>
      <c r="CL55" s="1" t="str">
        <f t="shared" si="2"/>
        <v/>
      </c>
      <c r="CN55" s="94" t="s">
        <v>3569</v>
      </c>
      <c r="CO55" s="1" t="str">
        <f t="shared" si="40"/>
        <v>FALSE</v>
      </c>
      <c r="CP55" s="1" t="b">
        <f t="shared" si="41"/>
        <v>0</v>
      </c>
      <c r="CR55" s="1" t="str">
        <f t="shared" si="3"/>
        <v/>
      </c>
      <c r="CT55" s="94" t="s">
        <v>3569</v>
      </c>
      <c r="CU55" s="1" t="str">
        <f t="shared" si="42"/>
        <v>FALSE</v>
      </c>
      <c r="CV55" s="1" t="b">
        <f t="shared" si="43"/>
        <v>0</v>
      </c>
      <c r="CX55" s="1" t="str">
        <f t="shared" si="4"/>
        <v/>
      </c>
      <c r="CZ55" s="94" t="s">
        <v>3569</v>
      </c>
      <c r="DA55" s="1" t="str">
        <f t="shared" si="44"/>
        <v>FALSE</v>
      </c>
      <c r="DB55" s="1" t="b">
        <f t="shared" si="45"/>
        <v>0</v>
      </c>
      <c r="DD55" s="1" t="str">
        <f t="shared" si="5"/>
        <v/>
      </c>
      <c r="DF55" s="94" t="s">
        <v>3569</v>
      </c>
      <c r="DG55" s="1" t="str">
        <f t="shared" si="46"/>
        <v>FALSE</v>
      </c>
      <c r="DH55" s="1" t="b">
        <f t="shared" si="47"/>
        <v>0</v>
      </c>
      <c r="DJ55" s="1" t="str">
        <f t="shared" si="6"/>
        <v/>
      </c>
      <c r="DL55" s="94" t="s">
        <v>3569</v>
      </c>
      <c r="DM55" s="1" t="str">
        <f t="shared" si="48"/>
        <v>FALSE</v>
      </c>
      <c r="DN55" s="1" t="b">
        <f t="shared" si="49"/>
        <v>0</v>
      </c>
      <c r="DP55" s="1" t="str">
        <f t="shared" si="7"/>
        <v/>
      </c>
      <c r="DR55" s="94" t="s">
        <v>3569</v>
      </c>
      <c r="DS55" s="1" t="str">
        <f t="shared" si="50"/>
        <v>FALSE</v>
      </c>
      <c r="DT55" s="1" t="b">
        <f t="shared" si="51"/>
        <v>0</v>
      </c>
      <c r="DV55" s="1" t="str">
        <f t="shared" si="8"/>
        <v/>
      </c>
      <c r="DY55" s="94" t="s">
        <v>3569</v>
      </c>
      <c r="DZ55" s="1" t="str">
        <f t="shared" si="52"/>
        <v>FALSE</v>
      </c>
      <c r="EA55" s="1" t="b">
        <f t="shared" si="53"/>
        <v>0</v>
      </c>
      <c r="EC55" s="1"/>
      <c r="ED55" s="1" t="str">
        <f t="shared" si="9"/>
        <v/>
      </c>
      <c r="EF55" s="94" t="s">
        <v>3569</v>
      </c>
      <c r="EG55" s="1" t="str">
        <f t="shared" si="54"/>
        <v>FALSE</v>
      </c>
      <c r="EH55" s="1" t="b">
        <f t="shared" si="55"/>
        <v>0</v>
      </c>
      <c r="EJ55" s="1" t="str">
        <f t="shared" si="10"/>
        <v/>
      </c>
      <c r="EL55" s="94" t="s">
        <v>3569</v>
      </c>
      <c r="EM55" s="1" t="str">
        <f t="shared" si="56"/>
        <v>FALSE</v>
      </c>
      <c r="EN55" s="1" t="b">
        <f t="shared" si="57"/>
        <v>0</v>
      </c>
      <c r="EP55" s="1" t="str">
        <f t="shared" si="11"/>
        <v/>
      </c>
      <c r="ER55" s="94" t="s">
        <v>3569</v>
      </c>
      <c r="ES55" s="1" t="str">
        <f t="shared" si="58"/>
        <v>FALSE</v>
      </c>
      <c r="ET55" s="1" t="b">
        <f t="shared" si="59"/>
        <v>0</v>
      </c>
      <c r="EV55" s="1" t="str">
        <f t="shared" si="12"/>
        <v/>
      </c>
      <c r="EX55" s="94" t="s">
        <v>3569</v>
      </c>
      <c r="EY55" s="1" t="str">
        <f t="shared" si="60"/>
        <v>FALSE</v>
      </c>
      <c r="EZ55" s="1" t="b">
        <f t="shared" si="61"/>
        <v>0</v>
      </c>
      <c r="FB55" s="1" t="str">
        <f t="shared" si="13"/>
        <v/>
      </c>
      <c r="FD55" s="94" t="s">
        <v>3569</v>
      </c>
      <c r="FE55" s="1" t="str">
        <f t="shared" si="62"/>
        <v>FALSE</v>
      </c>
      <c r="FF55" s="1" t="b">
        <f t="shared" si="63"/>
        <v>0</v>
      </c>
      <c r="FH55" s="1" t="str">
        <f t="shared" si="14"/>
        <v/>
      </c>
      <c r="FJ55" s="94" t="s">
        <v>3569</v>
      </c>
      <c r="FK55" s="1" t="str">
        <f t="shared" si="64"/>
        <v>FALSE</v>
      </c>
      <c r="FL55" s="1" t="b">
        <f t="shared" si="65"/>
        <v>0</v>
      </c>
      <c r="FN55" s="1" t="str">
        <f t="shared" si="15"/>
        <v/>
      </c>
      <c r="FP55" s="94" t="s">
        <v>3569</v>
      </c>
      <c r="FQ55" s="1" t="str">
        <f t="shared" si="66"/>
        <v>FALSE</v>
      </c>
      <c r="FR55" s="1" t="b">
        <f t="shared" si="67"/>
        <v>0</v>
      </c>
      <c r="FU55" s="1" t="str">
        <f t="shared" si="16"/>
        <v/>
      </c>
      <c r="FW55" s="94" t="s">
        <v>3569</v>
      </c>
      <c r="FX55" s="1" t="str">
        <f t="shared" si="68"/>
        <v>FALSE</v>
      </c>
      <c r="FY55" s="1" t="b">
        <f t="shared" si="69"/>
        <v>0</v>
      </c>
      <c r="GA55" s="1" t="str">
        <f t="shared" si="17"/>
        <v/>
      </c>
      <c r="GC55" s="94" t="s">
        <v>3569</v>
      </c>
      <c r="GD55" s="1" t="str">
        <f t="shared" si="70"/>
        <v>FALSE</v>
      </c>
      <c r="GE55" s="1" t="b">
        <f t="shared" si="71"/>
        <v>0</v>
      </c>
      <c r="GG55" s="1" t="str">
        <f t="shared" si="18"/>
        <v/>
      </c>
      <c r="GI55" s="94" t="s">
        <v>3569</v>
      </c>
      <c r="GJ55" s="1" t="str">
        <f t="shared" si="72"/>
        <v>FALSE</v>
      </c>
      <c r="GK55" s="1" t="b">
        <f t="shared" si="73"/>
        <v>0</v>
      </c>
      <c r="GM55" s="1" t="str">
        <f t="shared" si="19"/>
        <v/>
      </c>
      <c r="GO55" s="94" t="s">
        <v>3569</v>
      </c>
      <c r="GP55" s="1" t="str">
        <f t="shared" si="74"/>
        <v>FALSE</v>
      </c>
      <c r="GQ55" s="1" t="b">
        <f t="shared" si="75"/>
        <v>0</v>
      </c>
      <c r="GS55" s="98" t="s">
        <v>3185</v>
      </c>
      <c r="GT55" s="98" t="s">
        <v>3185</v>
      </c>
      <c r="GU55" s="98" t="s">
        <v>2166</v>
      </c>
      <c r="GV55" s="98" t="s">
        <v>2166</v>
      </c>
      <c r="GW55" s="98" t="s">
        <v>2645</v>
      </c>
      <c r="GX55" s="98" t="s">
        <v>2645</v>
      </c>
      <c r="HC55" s="1" t="str">
        <f t="shared" si="20"/>
        <v/>
      </c>
      <c r="HF55" s="94" t="s">
        <v>3569</v>
      </c>
      <c r="HG55" s="1" t="str">
        <f t="shared" si="76"/>
        <v>FALSE</v>
      </c>
      <c r="HH55" s="1" t="b">
        <f t="shared" si="77"/>
        <v>0</v>
      </c>
      <c r="HJ55" s="1"/>
      <c r="HK55" s="1" t="str">
        <f t="shared" si="21"/>
        <v/>
      </c>
      <c r="HM55" s="94" t="s">
        <v>3569</v>
      </c>
      <c r="HN55" s="1" t="str">
        <f t="shared" si="78"/>
        <v>FALSE</v>
      </c>
      <c r="HO55" s="1" t="b">
        <f t="shared" si="79"/>
        <v>0</v>
      </c>
      <c r="HQ55" s="1" t="str">
        <f t="shared" si="22"/>
        <v/>
      </c>
      <c r="HS55" s="94" t="s">
        <v>3569</v>
      </c>
      <c r="HT55" s="1" t="str">
        <f t="shared" si="80"/>
        <v>FALSE</v>
      </c>
      <c r="HU55" s="1" t="b">
        <f t="shared" si="81"/>
        <v>0</v>
      </c>
      <c r="HW55" s="1" t="str">
        <f t="shared" si="23"/>
        <v/>
      </c>
      <c r="HY55" s="94" t="s">
        <v>3569</v>
      </c>
      <c r="HZ55" s="1" t="str">
        <f t="shared" si="82"/>
        <v>FALSE</v>
      </c>
      <c r="IA55" s="1" t="b">
        <f t="shared" si="83"/>
        <v>0</v>
      </c>
      <c r="IC55" s="1" t="str">
        <f t="shared" si="24"/>
        <v/>
      </c>
      <c r="IE55" s="94" t="s">
        <v>3569</v>
      </c>
      <c r="IF55" s="1" t="str">
        <f t="shared" si="84"/>
        <v>FALSE</v>
      </c>
      <c r="IG55" s="1" t="b">
        <f t="shared" si="85"/>
        <v>0</v>
      </c>
      <c r="II55" s="1" t="str">
        <f t="shared" si="25"/>
        <v/>
      </c>
      <c r="IK55" s="94" t="s">
        <v>3569</v>
      </c>
      <c r="IL55" s="1" t="str">
        <f t="shared" si="86"/>
        <v>FALSE</v>
      </c>
      <c r="IM55" s="1" t="b">
        <f t="shared" si="87"/>
        <v>0</v>
      </c>
      <c r="IO55" s="1" t="str">
        <f t="shared" si="26"/>
        <v/>
      </c>
      <c r="IQ55" s="94" t="s">
        <v>3569</v>
      </c>
      <c r="IR55" s="1" t="str">
        <f t="shared" si="88"/>
        <v>FALSE</v>
      </c>
      <c r="IS55" s="1" t="b">
        <f t="shared" si="89"/>
        <v>0</v>
      </c>
      <c r="IU55" s="1" t="str">
        <f t="shared" si="27"/>
        <v/>
      </c>
      <c r="IW55" s="94" t="s">
        <v>3569</v>
      </c>
      <c r="IX55" s="1" t="str">
        <f t="shared" si="90"/>
        <v>FALSE</v>
      </c>
      <c r="IY55" s="1" t="b">
        <f t="shared" si="91"/>
        <v>0</v>
      </c>
      <c r="JA55" s="1" t="str">
        <f t="shared" si="28"/>
        <v/>
      </c>
      <c r="JD55" s="94" t="s">
        <v>3569</v>
      </c>
      <c r="JE55" s="1" t="str">
        <f t="shared" si="92"/>
        <v>FALSE</v>
      </c>
      <c r="JF55" s="1" t="b">
        <f t="shared" si="93"/>
        <v>0</v>
      </c>
      <c r="JH55" s="1"/>
      <c r="JI55" s="1" t="str">
        <f t="shared" si="29"/>
        <v/>
      </c>
      <c r="JK55" s="94" t="s">
        <v>3569</v>
      </c>
      <c r="JL55" s="1" t="str">
        <f t="shared" si="94"/>
        <v>FALSE</v>
      </c>
      <c r="JM55" s="1" t="b">
        <f t="shared" si="95"/>
        <v>0</v>
      </c>
      <c r="JO55" s="1" t="str">
        <f t="shared" si="30"/>
        <v/>
      </c>
      <c r="JQ55" s="94" t="s">
        <v>3569</v>
      </c>
      <c r="JR55" s="1" t="str">
        <f t="shared" si="96"/>
        <v>FALSE</v>
      </c>
      <c r="JS55" s="1" t="b">
        <f t="shared" si="97"/>
        <v>0</v>
      </c>
      <c r="JU55" s="1" t="str">
        <f t="shared" si="31"/>
        <v/>
      </c>
      <c r="JW55" s="94" t="s">
        <v>3569</v>
      </c>
      <c r="JX55" s="1" t="str">
        <f t="shared" si="98"/>
        <v>FALSE</v>
      </c>
      <c r="JY55" s="1" t="b">
        <f t="shared" si="99"/>
        <v>0</v>
      </c>
      <c r="KA55" s="1" t="str">
        <f t="shared" si="32"/>
        <v/>
      </c>
      <c r="KC55" s="94" t="s">
        <v>3569</v>
      </c>
      <c r="KD55" s="1" t="str">
        <f t="shared" si="100"/>
        <v>FALSE</v>
      </c>
      <c r="KE55" s="1" t="b">
        <f t="shared" si="101"/>
        <v>0</v>
      </c>
      <c r="KG55" s="1" t="str">
        <f t="shared" si="33"/>
        <v/>
      </c>
      <c r="KI55" s="94" t="s">
        <v>3569</v>
      </c>
      <c r="KJ55" s="1" t="str">
        <f t="shared" si="102"/>
        <v>FALSE</v>
      </c>
      <c r="KK55" s="1" t="b">
        <f t="shared" si="103"/>
        <v>0</v>
      </c>
      <c r="KM55" s="1" t="str">
        <f t="shared" si="34"/>
        <v/>
      </c>
      <c r="KO55" s="94" t="s">
        <v>3569</v>
      </c>
      <c r="KP55" s="1" t="str">
        <f t="shared" si="104"/>
        <v>FALSE</v>
      </c>
      <c r="KQ55" s="1" t="b">
        <f t="shared" si="105"/>
        <v>0</v>
      </c>
      <c r="KS55" s="1" t="str">
        <f t="shared" si="35"/>
        <v/>
      </c>
      <c r="KU55" s="94" t="s">
        <v>3569</v>
      </c>
      <c r="KV55" s="1" t="str">
        <f t="shared" si="106"/>
        <v>FALSE</v>
      </c>
      <c r="KW55" s="1" t="b">
        <f t="shared" si="107"/>
        <v>0</v>
      </c>
    </row>
    <row r="56" spans="1:309" s="3" customFormat="1" ht="5.0999999999999996" customHeight="1" x14ac:dyDescent="0.25">
      <c r="A56" s="13"/>
      <c r="B56" s="4"/>
      <c r="C56" s="4"/>
      <c r="D56" s="4"/>
      <c r="E56" s="4"/>
      <c r="F56" s="4"/>
      <c r="G56" s="4"/>
      <c r="H56" s="4"/>
      <c r="I56" s="4"/>
      <c r="J56" s="4"/>
      <c r="K56" s="4"/>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8"/>
      <c r="AR56" s="4"/>
      <c r="AS56" s="4"/>
      <c r="AT56" s="4"/>
      <c r="AU56" s="6"/>
      <c r="AX56" s="85" t="s">
        <v>2059</v>
      </c>
      <c r="AY56" s="86">
        <v>510</v>
      </c>
      <c r="AZ56" s="70" t="s">
        <v>3157</v>
      </c>
      <c r="BA56" s="85" t="s">
        <v>3158</v>
      </c>
      <c r="BB56" s="85" t="s">
        <v>2032</v>
      </c>
      <c r="BC56" s="85" t="s">
        <v>3159</v>
      </c>
      <c r="BD56" s="97" t="s">
        <v>2351</v>
      </c>
      <c r="BE56" s="70" t="s">
        <v>4027</v>
      </c>
      <c r="BF56" s="89"/>
      <c r="BG56" s="97" t="s">
        <v>2773</v>
      </c>
      <c r="BJ56" s="86">
        <v>1850</v>
      </c>
      <c r="BK56" s="70" t="s">
        <v>3157</v>
      </c>
      <c r="BP56" s="86">
        <v>510</v>
      </c>
      <c r="BQ56" s="70" t="s">
        <v>3157</v>
      </c>
      <c r="BW56" s="1" t="str">
        <f>CONCATENATE(BD56,NAPOLEON)</f>
        <v>NAPOLEONNS-1</v>
      </c>
      <c r="BX56" s="1" t="str">
        <f t="shared" si="0"/>
        <v/>
      </c>
      <c r="CA56" s="94" t="s">
        <v>3570</v>
      </c>
      <c r="CB56" s="1" t="str">
        <f t="shared" si="36"/>
        <v>FALSE</v>
      </c>
      <c r="CC56" s="1" t="b">
        <f t="shared" si="37"/>
        <v>0</v>
      </c>
      <c r="CE56" s="1"/>
      <c r="CF56" s="1" t="str">
        <f t="shared" si="1"/>
        <v/>
      </c>
      <c r="CH56" s="94" t="s">
        <v>3570</v>
      </c>
      <c r="CI56" s="1" t="str">
        <f t="shared" si="38"/>
        <v>FALSE</v>
      </c>
      <c r="CJ56" s="1" t="b">
        <f t="shared" si="39"/>
        <v>0</v>
      </c>
      <c r="CL56" s="1" t="str">
        <f t="shared" si="2"/>
        <v/>
      </c>
      <c r="CN56" s="94" t="s">
        <v>3570</v>
      </c>
      <c r="CO56" s="1" t="str">
        <f t="shared" si="40"/>
        <v>FALSE</v>
      </c>
      <c r="CP56" s="1" t="b">
        <f t="shared" si="41"/>
        <v>0</v>
      </c>
      <c r="CR56" s="1" t="str">
        <f t="shared" si="3"/>
        <v/>
      </c>
      <c r="CT56" s="94" t="s">
        <v>3570</v>
      </c>
      <c r="CU56" s="1" t="str">
        <f t="shared" si="42"/>
        <v>FALSE</v>
      </c>
      <c r="CV56" s="1" t="b">
        <f t="shared" si="43"/>
        <v>0</v>
      </c>
      <c r="CX56" s="1" t="str">
        <f t="shared" si="4"/>
        <v/>
      </c>
      <c r="CZ56" s="94" t="s">
        <v>3570</v>
      </c>
      <c r="DA56" s="1" t="str">
        <f t="shared" si="44"/>
        <v>FALSE</v>
      </c>
      <c r="DB56" s="1" t="b">
        <f t="shared" si="45"/>
        <v>0</v>
      </c>
      <c r="DD56" s="1" t="str">
        <f t="shared" si="5"/>
        <v/>
      </c>
      <c r="DF56" s="94" t="s">
        <v>3570</v>
      </c>
      <c r="DG56" s="1" t="str">
        <f t="shared" si="46"/>
        <v>FALSE</v>
      </c>
      <c r="DH56" s="1" t="b">
        <f t="shared" si="47"/>
        <v>0</v>
      </c>
      <c r="DJ56" s="1" t="str">
        <f t="shared" si="6"/>
        <v/>
      </c>
      <c r="DL56" s="94" t="s">
        <v>3570</v>
      </c>
      <c r="DM56" s="1" t="str">
        <f t="shared" si="48"/>
        <v>FALSE</v>
      </c>
      <c r="DN56" s="1" t="b">
        <f t="shared" si="49"/>
        <v>0</v>
      </c>
      <c r="DP56" s="1" t="str">
        <f t="shared" si="7"/>
        <v/>
      </c>
      <c r="DR56" s="94" t="s">
        <v>3570</v>
      </c>
      <c r="DS56" s="1" t="str">
        <f t="shared" si="50"/>
        <v>FALSE</v>
      </c>
      <c r="DT56" s="1" t="b">
        <f t="shared" si="51"/>
        <v>0</v>
      </c>
      <c r="DV56" s="1" t="str">
        <f t="shared" si="8"/>
        <v/>
      </c>
      <c r="DY56" s="94" t="s">
        <v>3570</v>
      </c>
      <c r="DZ56" s="1" t="str">
        <f t="shared" si="52"/>
        <v>FALSE</v>
      </c>
      <c r="EA56" s="1" t="b">
        <f t="shared" si="53"/>
        <v>0</v>
      </c>
      <c r="EC56" s="1"/>
      <c r="ED56" s="1" t="str">
        <f t="shared" si="9"/>
        <v/>
      </c>
      <c r="EF56" s="94" t="s">
        <v>3570</v>
      </c>
      <c r="EG56" s="1" t="str">
        <f t="shared" si="54"/>
        <v>FALSE</v>
      </c>
      <c r="EH56" s="1" t="b">
        <f t="shared" si="55"/>
        <v>0</v>
      </c>
      <c r="EJ56" s="1" t="str">
        <f t="shared" si="10"/>
        <v/>
      </c>
      <c r="EL56" s="94" t="s">
        <v>3570</v>
      </c>
      <c r="EM56" s="1" t="str">
        <f t="shared" si="56"/>
        <v>FALSE</v>
      </c>
      <c r="EN56" s="1" t="b">
        <f t="shared" si="57"/>
        <v>0</v>
      </c>
      <c r="EP56" s="1" t="str">
        <f t="shared" si="11"/>
        <v/>
      </c>
      <c r="ER56" s="94" t="s">
        <v>3570</v>
      </c>
      <c r="ES56" s="1" t="str">
        <f t="shared" si="58"/>
        <v>FALSE</v>
      </c>
      <c r="ET56" s="1" t="b">
        <f t="shared" si="59"/>
        <v>0</v>
      </c>
      <c r="EV56" s="1" t="str">
        <f t="shared" si="12"/>
        <v/>
      </c>
      <c r="EX56" s="94" t="s">
        <v>3570</v>
      </c>
      <c r="EY56" s="1" t="str">
        <f t="shared" si="60"/>
        <v>FALSE</v>
      </c>
      <c r="EZ56" s="1" t="b">
        <f t="shared" si="61"/>
        <v>0</v>
      </c>
      <c r="FB56" s="1" t="str">
        <f t="shared" si="13"/>
        <v/>
      </c>
      <c r="FD56" s="94" t="s">
        <v>3570</v>
      </c>
      <c r="FE56" s="1" t="str">
        <f t="shared" si="62"/>
        <v>FALSE</v>
      </c>
      <c r="FF56" s="1" t="b">
        <f t="shared" si="63"/>
        <v>0</v>
      </c>
      <c r="FH56" s="1" t="str">
        <f t="shared" si="14"/>
        <v/>
      </c>
      <c r="FJ56" s="94" t="s">
        <v>3570</v>
      </c>
      <c r="FK56" s="1" t="str">
        <f t="shared" si="64"/>
        <v>FALSE</v>
      </c>
      <c r="FL56" s="1" t="b">
        <f t="shared" si="65"/>
        <v>0</v>
      </c>
      <c r="FN56" s="1" t="str">
        <f t="shared" si="15"/>
        <v/>
      </c>
      <c r="FP56" s="94" t="s">
        <v>3570</v>
      </c>
      <c r="FQ56" s="1" t="str">
        <f t="shared" si="66"/>
        <v>FALSE</v>
      </c>
      <c r="FR56" s="1" t="b">
        <f t="shared" si="67"/>
        <v>0</v>
      </c>
      <c r="FU56" s="1" t="str">
        <f t="shared" si="16"/>
        <v/>
      </c>
      <c r="FW56" s="94" t="s">
        <v>3570</v>
      </c>
      <c r="FX56" s="1" t="str">
        <f t="shared" si="68"/>
        <v>FALSE</v>
      </c>
      <c r="FY56" s="1" t="b">
        <f t="shared" si="69"/>
        <v>0</v>
      </c>
      <c r="GA56" s="1" t="str">
        <f t="shared" si="17"/>
        <v/>
      </c>
      <c r="GC56" s="94" t="s">
        <v>3570</v>
      </c>
      <c r="GD56" s="1" t="str">
        <f t="shared" si="70"/>
        <v>FALSE</v>
      </c>
      <c r="GE56" s="1" t="b">
        <f t="shared" si="71"/>
        <v>0</v>
      </c>
      <c r="GG56" s="1" t="str">
        <f t="shared" si="18"/>
        <v/>
      </c>
      <c r="GI56" s="94" t="s">
        <v>3570</v>
      </c>
      <c r="GJ56" s="1" t="str">
        <f t="shared" si="72"/>
        <v>FALSE</v>
      </c>
      <c r="GK56" s="1" t="b">
        <f t="shared" si="73"/>
        <v>0</v>
      </c>
      <c r="GM56" s="1" t="str">
        <f t="shared" si="19"/>
        <v/>
      </c>
      <c r="GO56" s="94" t="s">
        <v>3570</v>
      </c>
      <c r="GP56" s="1" t="str">
        <f t="shared" si="74"/>
        <v>FALSE</v>
      </c>
      <c r="GQ56" s="1" t="b">
        <f t="shared" si="75"/>
        <v>0</v>
      </c>
      <c r="GS56" s="98" t="s">
        <v>2917</v>
      </c>
      <c r="GT56" s="98" t="s">
        <v>2917</v>
      </c>
      <c r="GU56" s="98" t="s">
        <v>2167</v>
      </c>
      <c r="GV56" s="98" t="s">
        <v>2167</v>
      </c>
      <c r="GW56" s="100" t="s">
        <v>2177</v>
      </c>
      <c r="GX56" s="101" t="s">
        <v>3396</v>
      </c>
      <c r="HC56" s="1" t="str">
        <f t="shared" si="20"/>
        <v/>
      </c>
      <c r="HF56" s="94" t="s">
        <v>3570</v>
      </c>
      <c r="HG56" s="1" t="str">
        <f t="shared" si="76"/>
        <v>FALSE</v>
      </c>
      <c r="HH56" s="1" t="b">
        <f t="shared" si="77"/>
        <v>0</v>
      </c>
      <c r="HJ56" s="1"/>
      <c r="HK56" s="1" t="str">
        <f t="shared" si="21"/>
        <v/>
      </c>
      <c r="HM56" s="94" t="s">
        <v>3570</v>
      </c>
      <c r="HN56" s="1" t="str">
        <f t="shared" si="78"/>
        <v>FALSE</v>
      </c>
      <c r="HO56" s="1" t="b">
        <f t="shared" si="79"/>
        <v>0</v>
      </c>
      <c r="HQ56" s="1" t="str">
        <f t="shared" si="22"/>
        <v/>
      </c>
      <c r="HS56" s="94" t="s">
        <v>3570</v>
      </c>
      <c r="HT56" s="1" t="str">
        <f t="shared" si="80"/>
        <v>FALSE</v>
      </c>
      <c r="HU56" s="1" t="b">
        <f t="shared" si="81"/>
        <v>0</v>
      </c>
      <c r="HW56" s="1" t="str">
        <f t="shared" si="23"/>
        <v/>
      </c>
      <c r="HY56" s="94" t="s">
        <v>3570</v>
      </c>
      <c r="HZ56" s="1" t="str">
        <f t="shared" si="82"/>
        <v>FALSE</v>
      </c>
      <c r="IA56" s="1" t="b">
        <f t="shared" si="83"/>
        <v>0</v>
      </c>
      <c r="IC56" s="1" t="str">
        <f t="shared" si="24"/>
        <v/>
      </c>
      <c r="IE56" s="94" t="s">
        <v>3570</v>
      </c>
      <c r="IF56" s="1" t="str">
        <f t="shared" si="84"/>
        <v>FALSE</v>
      </c>
      <c r="IG56" s="1" t="b">
        <f t="shared" si="85"/>
        <v>0</v>
      </c>
      <c r="II56" s="1" t="str">
        <f t="shared" si="25"/>
        <v/>
      </c>
      <c r="IK56" s="94" t="s">
        <v>3570</v>
      </c>
      <c r="IL56" s="1" t="str">
        <f t="shared" si="86"/>
        <v>FALSE</v>
      </c>
      <c r="IM56" s="1" t="b">
        <f t="shared" si="87"/>
        <v>0</v>
      </c>
      <c r="IO56" s="1" t="str">
        <f t="shared" si="26"/>
        <v/>
      </c>
      <c r="IQ56" s="94" t="s">
        <v>3570</v>
      </c>
      <c r="IR56" s="1" t="str">
        <f t="shared" si="88"/>
        <v>FALSE</v>
      </c>
      <c r="IS56" s="1" t="b">
        <f t="shared" si="89"/>
        <v>0</v>
      </c>
      <c r="IU56" s="1" t="str">
        <f t="shared" si="27"/>
        <v/>
      </c>
      <c r="IW56" s="94" t="s">
        <v>3570</v>
      </c>
      <c r="IX56" s="1" t="str">
        <f t="shared" si="90"/>
        <v>FALSE</v>
      </c>
      <c r="IY56" s="1" t="b">
        <f t="shared" si="91"/>
        <v>0</v>
      </c>
      <c r="JA56" s="1" t="str">
        <f t="shared" si="28"/>
        <v/>
      </c>
      <c r="JD56" s="94" t="s">
        <v>3570</v>
      </c>
      <c r="JE56" s="1" t="str">
        <f t="shared" si="92"/>
        <v>FALSE</v>
      </c>
      <c r="JF56" s="1" t="b">
        <f t="shared" si="93"/>
        <v>0</v>
      </c>
      <c r="JH56" s="1"/>
      <c r="JI56" s="1" t="str">
        <f t="shared" si="29"/>
        <v/>
      </c>
      <c r="JK56" s="94" t="s">
        <v>3570</v>
      </c>
      <c r="JL56" s="1" t="str">
        <f t="shared" si="94"/>
        <v>FALSE</v>
      </c>
      <c r="JM56" s="1" t="b">
        <f t="shared" si="95"/>
        <v>0</v>
      </c>
      <c r="JO56" s="1" t="str">
        <f t="shared" si="30"/>
        <v/>
      </c>
      <c r="JQ56" s="94" t="s">
        <v>3570</v>
      </c>
      <c r="JR56" s="1" t="str">
        <f t="shared" si="96"/>
        <v>FALSE</v>
      </c>
      <c r="JS56" s="1" t="b">
        <f t="shared" si="97"/>
        <v>0</v>
      </c>
      <c r="JU56" s="1" t="str">
        <f t="shared" si="31"/>
        <v/>
      </c>
      <c r="JW56" s="94" t="s">
        <v>3570</v>
      </c>
      <c r="JX56" s="1" t="str">
        <f t="shared" si="98"/>
        <v>FALSE</v>
      </c>
      <c r="JY56" s="1" t="b">
        <f t="shared" si="99"/>
        <v>0</v>
      </c>
      <c r="KA56" s="1" t="str">
        <f t="shared" si="32"/>
        <v/>
      </c>
      <c r="KC56" s="94" t="s">
        <v>3570</v>
      </c>
      <c r="KD56" s="1" t="str">
        <f t="shared" si="100"/>
        <v>FALSE</v>
      </c>
      <c r="KE56" s="1" t="b">
        <f t="shared" si="101"/>
        <v>0</v>
      </c>
      <c r="KG56" s="1" t="str">
        <f t="shared" si="33"/>
        <v/>
      </c>
      <c r="KI56" s="94" t="s">
        <v>3570</v>
      </c>
      <c r="KJ56" s="1" t="str">
        <f t="shared" si="102"/>
        <v>FALSE</v>
      </c>
      <c r="KK56" s="1" t="b">
        <f t="shared" si="103"/>
        <v>0</v>
      </c>
      <c r="KM56" s="1" t="str">
        <f t="shared" si="34"/>
        <v/>
      </c>
      <c r="KO56" s="94" t="s">
        <v>3570</v>
      </c>
      <c r="KP56" s="1" t="str">
        <f t="shared" si="104"/>
        <v>FALSE</v>
      </c>
      <c r="KQ56" s="1" t="b">
        <f t="shared" si="105"/>
        <v>0</v>
      </c>
      <c r="KS56" s="1" t="str">
        <f t="shared" si="35"/>
        <v/>
      </c>
      <c r="KU56" s="94" t="s">
        <v>3570</v>
      </c>
      <c r="KV56" s="1" t="str">
        <f t="shared" si="106"/>
        <v>FALSE</v>
      </c>
      <c r="KW56" s="1" t="b">
        <f t="shared" si="107"/>
        <v>0</v>
      </c>
    </row>
    <row r="57" spans="1:309" s="3" customFormat="1" ht="18.600000000000001" customHeight="1" x14ac:dyDescent="0.25">
      <c r="A57" s="254" t="s">
        <v>2036</v>
      </c>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6"/>
      <c r="AR57" s="4" t="s">
        <v>2031</v>
      </c>
      <c r="AS57" s="4"/>
      <c r="AT57" s="4"/>
      <c r="AU57" s="6"/>
      <c r="AX57" s="85" t="s">
        <v>2059</v>
      </c>
      <c r="AY57" s="86">
        <v>510</v>
      </c>
      <c r="AZ57" s="85" t="s">
        <v>3157</v>
      </c>
      <c r="BA57" s="85" t="s">
        <v>3271</v>
      </c>
      <c r="BB57" s="85" t="s">
        <v>2032</v>
      </c>
      <c r="BC57" s="85" t="s">
        <v>3159</v>
      </c>
      <c r="BD57" s="97" t="s">
        <v>2419</v>
      </c>
      <c r="BE57" s="70" t="s">
        <v>4046</v>
      </c>
      <c r="BF57" s="70"/>
      <c r="BG57" s="97" t="s">
        <v>3185</v>
      </c>
      <c r="BJ57" s="86">
        <v>1900</v>
      </c>
      <c r="BK57" s="89" t="s">
        <v>3157</v>
      </c>
      <c r="BP57" s="86">
        <v>510</v>
      </c>
      <c r="BQ57" s="89" t="s">
        <v>3157</v>
      </c>
      <c r="BW57" s="1" t="str">
        <f>CONCATENATE(BD57,SORRENTO)</f>
        <v>SORRENTOUNDERGROUND STORAGE DOME 1 &amp;2</v>
      </c>
      <c r="BX57" s="1" t="str">
        <f t="shared" si="0"/>
        <v/>
      </c>
      <c r="CA57" s="94" t="s">
        <v>3571</v>
      </c>
      <c r="CB57" s="1" t="str">
        <f t="shared" si="36"/>
        <v>FALSE</v>
      </c>
      <c r="CC57" s="1" t="b">
        <f t="shared" si="37"/>
        <v>0</v>
      </c>
      <c r="CE57" s="1"/>
      <c r="CF57" s="1" t="str">
        <f t="shared" si="1"/>
        <v/>
      </c>
      <c r="CH57" s="94" t="s">
        <v>3571</v>
      </c>
      <c r="CI57" s="1" t="str">
        <f t="shared" si="38"/>
        <v>FALSE</v>
      </c>
      <c r="CJ57" s="1" t="b">
        <f t="shared" si="39"/>
        <v>0</v>
      </c>
      <c r="CL57" s="1" t="str">
        <f t="shared" si="2"/>
        <v/>
      </c>
      <c r="CN57" s="94" t="s">
        <v>3571</v>
      </c>
      <c r="CO57" s="1" t="str">
        <f t="shared" si="40"/>
        <v>FALSE</v>
      </c>
      <c r="CP57" s="1" t="b">
        <f t="shared" si="41"/>
        <v>0</v>
      </c>
      <c r="CR57" s="1" t="str">
        <f t="shared" si="3"/>
        <v/>
      </c>
      <c r="CT57" s="94" t="s">
        <v>3571</v>
      </c>
      <c r="CU57" s="1" t="str">
        <f t="shared" si="42"/>
        <v>FALSE</v>
      </c>
      <c r="CV57" s="1" t="b">
        <f t="shared" si="43"/>
        <v>0</v>
      </c>
      <c r="CX57" s="1" t="str">
        <f t="shared" si="4"/>
        <v/>
      </c>
      <c r="CZ57" s="94" t="s">
        <v>3571</v>
      </c>
      <c r="DA57" s="1" t="str">
        <f t="shared" si="44"/>
        <v>FALSE</v>
      </c>
      <c r="DB57" s="1" t="b">
        <f t="shared" si="45"/>
        <v>0</v>
      </c>
      <c r="DD57" s="1" t="str">
        <f t="shared" si="5"/>
        <v/>
      </c>
      <c r="DF57" s="94" t="s">
        <v>3571</v>
      </c>
      <c r="DG57" s="1" t="str">
        <f t="shared" si="46"/>
        <v>FALSE</v>
      </c>
      <c r="DH57" s="1" t="b">
        <f t="shared" si="47"/>
        <v>0</v>
      </c>
      <c r="DJ57" s="1" t="str">
        <f t="shared" si="6"/>
        <v/>
      </c>
      <c r="DL57" s="94" t="s">
        <v>3571</v>
      </c>
      <c r="DM57" s="1" t="str">
        <f t="shared" si="48"/>
        <v>FALSE</v>
      </c>
      <c r="DN57" s="1" t="b">
        <f t="shared" si="49"/>
        <v>0</v>
      </c>
      <c r="DP57" s="1" t="str">
        <f t="shared" si="7"/>
        <v/>
      </c>
      <c r="DR57" s="94" t="s">
        <v>3571</v>
      </c>
      <c r="DS57" s="1" t="str">
        <f t="shared" si="50"/>
        <v>FALSE</v>
      </c>
      <c r="DT57" s="1" t="b">
        <f t="shared" si="51"/>
        <v>0</v>
      </c>
      <c r="DV57" s="1" t="str">
        <f t="shared" si="8"/>
        <v/>
      </c>
      <c r="DY57" s="94" t="s">
        <v>3571</v>
      </c>
      <c r="DZ57" s="1" t="str">
        <f t="shared" si="52"/>
        <v>FALSE</v>
      </c>
      <c r="EA57" s="1" t="b">
        <f t="shared" si="53"/>
        <v>0</v>
      </c>
      <c r="EC57" s="1"/>
      <c r="ED57" s="1" t="str">
        <f t="shared" si="9"/>
        <v/>
      </c>
      <c r="EF57" s="94" t="s">
        <v>3571</v>
      </c>
      <c r="EG57" s="1" t="str">
        <f t="shared" si="54"/>
        <v>FALSE</v>
      </c>
      <c r="EH57" s="1" t="b">
        <f t="shared" si="55"/>
        <v>0</v>
      </c>
      <c r="EJ57" s="1" t="str">
        <f t="shared" si="10"/>
        <v/>
      </c>
      <c r="EL57" s="94" t="s">
        <v>3571</v>
      </c>
      <c r="EM57" s="1" t="str">
        <f t="shared" si="56"/>
        <v>FALSE</v>
      </c>
      <c r="EN57" s="1" t="b">
        <f t="shared" si="57"/>
        <v>0</v>
      </c>
      <c r="EP57" s="1" t="str">
        <f t="shared" si="11"/>
        <v/>
      </c>
      <c r="ER57" s="94" t="s">
        <v>3571</v>
      </c>
      <c r="ES57" s="1" t="str">
        <f t="shared" si="58"/>
        <v>FALSE</v>
      </c>
      <c r="ET57" s="1" t="b">
        <f t="shared" si="59"/>
        <v>0</v>
      </c>
      <c r="EV57" s="1" t="str">
        <f t="shared" si="12"/>
        <v/>
      </c>
      <c r="EX57" s="94" t="s">
        <v>3571</v>
      </c>
      <c r="EY57" s="1" t="str">
        <f t="shared" si="60"/>
        <v>FALSE</v>
      </c>
      <c r="EZ57" s="1" t="b">
        <f t="shared" si="61"/>
        <v>0</v>
      </c>
      <c r="FB57" s="1" t="str">
        <f t="shared" si="13"/>
        <v/>
      </c>
      <c r="FD57" s="94" t="s">
        <v>3571</v>
      </c>
      <c r="FE57" s="1" t="str">
        <f t="shared" si="62"/>
        <v>FALSE</v>
      </c>
      <c r="FF57" s="1" t="b">
        <f t="shared" si="63"/>
        <v>0</v>
      </c>
      <c r="FH57" s="1" t="str">
        <f t="shared" si="14"/>
        <v/>
      </c>
      <c r="FJ57" s="94" t="s">
        <v>3571</v>
      </c>
      <c r="FK57" s="1" t="str">
        <f t="shared" si="64"/>
        <v>FALSE</v>
      </c>
      <c r="FL57" s="1" t="b">
        <f t="shared" si="65"/>
        <v>0</v>
      </c>
      <c r="FN57" s="1" t="str">
        <f t="shared" si="15"/>
        <v/>
      </c>
      <c r="FP57" s="94" t="s">
        <v>3571</v>
      </c>
      <c r="FQ57" s="1" t="str">
        <f t="shared" si="66"/>
        <v>FALSE</v>
      </c>
      <c r="FR57" s="1" t="b">
        <f t="shared" si="67"/>
        <v>0</v>
      </c>
      <c r="FU57" s="1" t="str">
        <f t="shared" si="16"/>
        <v/>
      </c>
      <c r="FW57" s="94" t="s">
        <v>3571</v>
      </c>
      <c r="FX57" s="1" t="str">
        <f t="shared" si="68"/>
        <v>FALSE</v>
      </c>
      <c r="FY57" s="1" t="b">
        <f t="shared" si="69"/>
        <v>0</v>
      </c>
      <c r="GA57" s="1" t="str">
        <f t="shared" si="17"/>
        <v/>
      </c>
      <c r="GC57" s="94" t="s">
        <v>3571</v>
      </c>
      <c r="GD57" s="1" t="str">
        <f t="shared" si="70"/>
        <v>FALSE</v>
      </c>
      <c r="GE57" s="1" t="b">
        <f t="shared" si="71"/>
        <v>0</v>
      </c>
      <c r="GG57" s="1" t="str">
        <f t="shared" si="18"/>
        <v/>
      </c>
      <c r="GI57" s="94" t="s">
        <v>3571</v>
      </c>
      <c r="GJ57" s="1" t="str">
        <f t="shared" si="72"/>
        <v>FALSE</v>
      </c>
      <c r="GK57" s="1" t="b">
        <f t="shared" si="73"/>
        <v>0</v>
      </c>
      <c r="GM57" s="1" t="str">
        <f t="shared" si="19"/>
        <v/>
      </c>
      <c r="GO57" s="94" t="s">
        <v>3571</v>
      </c>
      <c r="GP57" s="1" t="str">
        <f t="shared" si="74"/>
        <v>FALSE</v>
      </c>
      <c r="GQ57" s="1" t="b">
        <f t="shared" si="75"/>
        <v>0</v>
      </c>
      <c r="GS57" s="98" t="s">
        <v>3300</v>
      </c>
      <c r="GT57" s="98" t="s">
        <v>3300</v>
      </c>
      <c r="GU57" s="98" t="s">
        <v>2168</v>
      </c>
      <c r="GV57" s="98" t="s">
        <v>2168</v>
      </c>
      <c r="GW57" s="100" t="s">
        <v>2178</v>
      </c>
      <c r="GX57" s="101" t="s">
        <v>3392</v>
      </c>
      <c r="HC57" s="1" t="str">
        <f t="shared" si="20"/>
        <v/>
      </c>
      <c r="HF57" s="94" t="s">
        <v>3571</v>
      </c>
      <c r="HG57" s="1" t="str">
        <f t="shared" si="76"/>
        <v>FALSE</v>
      </c>
      <c r="HH57" s="1" t="b">
        <f t="shared" si="77"/>
        <v>0</v>
      </c>
      <c r="HJ57" s="1"/>
      <c r="HK57" s="1" t="str">
        <f t="shared" si="21"/>
        <v/>
      </c>
      <c r="HM57" s="94" t="s">
        <v>3571</v>
      </c>
      <c r="HN57" s="1" t="str">
        <f t="shared" si="78"/>
        <v>FALSE</v>
      </c>
      <c r="HO57" s="1" t="b">
        <f t="shared" si="79"/>
        <v>0</v>
      </c>
      <c r="HQ57" s="1" t="str">
        <f t="shared" si="22"/>
        <v/>
      </c>
      <c r="HS57" s="94" t="s">
        <v>3571</v>
      </c>
      <c r="HT57" s="1" t="str">
        <f t="shared" si="80"/>
        <v>FALSE</v>
      </c>
      <c r="HU57" s="1" t="b">
        <f t="shared" si="81"/>
        <v>0</v>
      </c>
      <c r="HW57" s="1" t="str">
        <f t="shared" si="23"/>
        <v/>
      </c>
      <c r="HY57" s="94" t="s">
        <v>3571</v>
      </c>
      <c r="HZ57" s="1" t="str">
        <f t="shared" si="82"/>
        <v>FALSE</v>
      </c>
      <c r="IA57" s="1" t="b">
        <f t="shared" si="83"/>
        <v>0</v>
      </c>
      <c r="IC57" s="1" t="str">
        <f t="shared" si="24"/>
        <v/>
      </c>
      <c r="IE57" s="94" t="s">
        <v>3571</v>
      </c>
      <c r="IF57" s="1" t="str">
        <f t="shared" si="84"/>
        <v>FALSE</v>
      </c>
      <c r="IG57" s="1" t="b">
        <f t="shared" si="85"/>
        <v>0</v>
      </c>
      <c r="II57" s="1" t="str">
        <f t="shared" si="25"/>
        <v/>
      </c>
      <c r="IK57" s="94" t="s">
        <v>3571</v>
      </c>
      <c r="IL57" s="1" t="str">
        <f t="shared" si="86"/>
        <v>FALSE</v>
      </c>
      <c r="IM57" s="1" t="b">
        <f t="shared" si="87"/>
        <v>0</v>
      </c>
      <c r="IO57" s="1" t="str">
        <f t="shared" si="26"/>
        <v/>
      </c>
      <c r="IQ57" s="94" t="s">
        <v>3571</v>
      </c>
      <c r="IR57" s="1" t="str">
        <f t="shared" si="88"/>
        <v>FALSE</v>
      </c>
      <c r="IS57" s="1" t="b">
        <f t="shared" si="89"/>
        <v>0</v>
      </c>
      <c r="IU57" s="1" t="str">
        <f t="shared" si="27"/>
        <v/>
      </c>
      <c r="IW57" s="94" t="s">
        <v>3571</v>
      </c>
      <c r="IX57" s="1" t="str">
        <f t="shared" si="90"/>
        <v>FALSE</v>
      </c>
      <c r="IY57" s="1" t="b">
        <f t="shared" si="91"/>
        <v>0</v>
      </c>
      <c r="JA57" s="1" t="str">
        <f t="shared" si="28"/>
        <v/>
      </c>
      <c r="JD57" s="94" t="s">
        <v>3571</v>
      </c>
      <c r="JE57" s="1" t="str">
        <f t="shared" si="92"/>
        <v>FALSE</v>
      </c>
      <c r="JF57" s="1" t="b">
        <f t="shared" si="93"/>
        <v>0</v>
      </c>
      <c r="JH57" s="1"/>
      <c r="JI57" s="1" t="str">
        <f t="shared" si="29"/>
        <v/>
      </c>
      <c r="JK57" s="94" t="s">
        <v>3571</v>
      </c>
      <c r="JL57" s="1" t="str">
        <f t="shared" si="94"/>
        <v>FALSE</v>
      </c>
      <c r="JM57" s="1" t="b">
        <f t="shared" si="95"/>
        <v>0</v>
      </c>
      <c r="JO57" s="1" t="str">
        <f t="shared" si="30"/>
        <v/>
      </c>
      <c r="JQ57" s="94" t="s">
        <v>3571</v>
      </c>
      <c r="JR57" s="1" t="str">
        <f t="shared" si="96"/>
        <v>FALSE</v>
      </c>
      <c r="JS57" s="1" t="b">
        <f t="shared" si="97"/>
        <v>0</v>
      </c>
      <c r="JU57" s="1" t="str">
        <f t="shared" si="31"/>
        <v/>
      </c>
      <c r="JW57" s="94" t="s">
        <v>3571</v>
      </c>
      <c r="JX57" s="1" t="str">
        <f t="shared" si="98"/>
        <v>FALSE</v>
      </c>
      <c r="JY57" s="1" t="b">
        <f t="shared" si="99"/>
        <v>0</v>
      </c>
      <c r="KA57" s="1" t="str">
        <f t="shared" si="32"/>
        <v/>
      </c>
      <c r="KC57" s="94" t="s">
        <v>3571</v>
      </c>
      <c r="KD57" s="1" t="str">
        <f t="shared" si="100"/>
        <v>FALSE</v>
      </c>
      <c r="KE57" s="1" t="b">
        <f t="shared" si="101"/>
        <v>0</v>
      </c>
      <c r="KG57" s="1" t="str">
        <f t="shared" si="33"/>
        <v/>
      </c>
      <c r="KI57" s="94" t="s">
        <v>3571</v>
      </c>
      <c r="KJ57" s="1" t="str">
        <f t="shared" si="102"/>
        <v>FALSE</v>
      </c>
      <c r="KK57" s="1" t="b">
        <f t="shared" si="103"/>
        <v>0</v>
      </c>
      <c r="KM57" s="1" t="str">
        <f t="shared" si="34"/>
        <v/>
      </c>
      <c r="KO57" s="94" t="s">
        <v>3571</v>
      </c>
      <c r="KP57" s="1" t="str">
        <f t="shared" si="104"/>
        <v>FALSE</v>
      </c>
      <c r="KQ57" s="1" t="b">
        <f t="shared" si="105"/>
        <v>0</v>
      </c>
      <c r="KS57" s="1" t="str">
        <f t="shared" si="35"/>
        <v/>
      </c>
      <c r="KU57" s="94" t="s">
        <v>3571</v>
      </c>
      <c r="KV57" s="1" t="str">
        <f t="shared" si="106"/>
        <v>FALSE</v>
      </c>
      <c r="KW57" s="1" t="b">
        <f t="shared" si="107"/>
        <v>0</v>
      </c>
    </row>
    <row r="58" spans="1:309" s="12" customFormat="1" ht="30" customHeight="1" x14ac:dyDescent="0.25">
      <c r="A58" s="245"/>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7"/>
      <c r="AR58" s="10" t="s">
        <v>2032</v>
      </c>
      <c r="AS58" s="10"/>
      <c r="AT58" s="10"/>
      <c r="AU58" s="11"/>
      <c r="AX58" s="85" t="s">
        <v>2059</v>
      </c>
      <c r="AY58" s="86">
        <v>605</v>
      </c>
      <c r="AZ58" s="85" t="s">
        <v>2776</v>
      </c>
      <c r="BA58" s="85" t="s">
        <v>2777</v>
      </c>
      <c r="BB58" s="85" t="s">
        <v>2103</v>
      </c>
      <c r="BC58" s="85" t="s">
        <v>2778</v>
      </c>
      <c r="BD58" s="97" t="s">
        <v>2158</v>
      </c>
      <c r="BE58" s="85" t="s">
        <v>2520</v>
      </c>
      <c r="BF58" s="89"/>
      <c r="BG58" s="97" t="s">
        <v>2917</v>
      </c>
      <c r="BJ58" s="86">
        <v>1920</v>
      </c>
      <c r="BK58" s="89" t="s">
        <v>2776</v>
      </c>
      <c r="BP58" s="86">
        <v>605</v>
      </c>
      <c r="BQ58" s="89" t="s">
        <v>2776</v>
      </c>
      <c r="BW58" s="1" t="str">
        <f>CONCATENATE(BD58,CADEVILLE)</f>
        <v>CADEVILLEJAMES SAND</v>
      </c>
      <c r="BX58" s="1" t="str">
        <f t="shared" si="0"/>
        <v/>
      </c>
      <c r="CA58" s="94" t="s">
        <v>3572</v>
      </c>
      <c r="CB58" s="1" t="str">
        <f t="shared" si="36"/>
        <v>FALSE</v>
      </c>
      <c r="CC58" s="1" t="b">
        <f t="shared" si="37"/>
        <v>0</v>
      </c>
      <c r="CE58" s="1"/>
      <c r="CF58" s="1" t="str">
        <f t="shared" si="1"/>
        <v/>
      </c>
      <c r="CH58" s="94" t="s">
        <v>3572</v>
      </c>
      <c r="CI58" s="1" t="str">
        <f t="shared" si="38"/>
        <v>FALSE</v>
      </c>
      <c r="CJ58" s="1" t="b">
        <f t="shared" si="39"/>
        <v>0</v>
      </c>
      <c r="CL58" s="1" t="str">
        <f t="shared" si="2"/>
        <v/>
      </c>
      <c r="CN58" s="94" t="s">
        <v>3572</v>
      </c>
      <c r="CO58" s="1" t="str">
        <f t="shared" si="40"/>
        <v>FALSE</v>
      </c>
      <c r="CP58" s="1" t="b">
        <f t="shared" si="41"/>
        <v>0</v>
      </c>
      <c r="CR58" s="1" t="str">
        <f t="shared" si="3"/>
        <v/>
      </c>
      <c r="CT58" s="94" t="s">
        <v>3572</v>
      </c>
      <c r="CU58" s="1" t="str">
        <f t="shared" si="42"/>
        <v>FALSE</v>
      </c>
      <c r="CV58" s="1" t="b">
        <f t="shared" si="43"/>
        <v>0</v>
      </c>
      <c r="CX58" s="1" t="str">
        <f t="shared" si="4"/>
        <v/>
      </c>
      <c r="CZ58" s="94" t="s">
        <v>3572</v>
      </c>
      <c r="DA58" s="1" t="str">
        <f t="shared" si="44"/>
        <v>FALSE</v>
      </c>
      <c r="DB58" s="1" t="b">
        <f t="shared" si="45"/>
        <v>0</v>
      </c>
      <c r="DD58" s="1" t="str">
        <f t="shared" si="5"/>
        <v/>
      </c>
      <c r="DF58" s="94" t="s">
        <v>3572</v>
      </c>
      <c r="DG58" s="1" t="str">
        <f t="shared" si="46"/>
        <v>FALSE</v>
      </c>
      <c r="DH58" s="1" t="b">
        <f t="shared" si="47"/>
        <v>0</v>
      </c>
      <c r="DJ58" s="1" t="str">
        <f t="shared" si="6"/>
        <v/>
      </c>
      <c r="DL58" s="94" t="s">
        <v>3572</v>
      </c>
      <c r="DM58" s="1" t="str">
        <f t="shared" si="48"/>
        <v>FALSE</v>
      </c>
      <c r="DN58" s="1" t="b">
        <f t="shared" si="49"/>
        <v>0</v>
      </c>
      <c r="DP58" s="1" t="str">
        <f t="shared" si="7"/>
        <v/>
      </c>
      <c r="DR58" s="94" t="s">
        <v>3572</v>
      </c>
      <c r="DS58" s="1" t="str">
        <f t="shared" si="50"/>
        <v>FALSE</v>
      </c>
      <c r="DT58" s="1" t="b">
        <f t="shared" si="51"/>
        <v>0</v>
      </c>
      <c r="DV58" s="1" t="str">
        <f t="shared" si="8"/>
        <v/>
      </c>
      <c r="DY58" s="94" t="s">
        <v>3572</v>
      </c>
      <c r="DZ58" s="1" t="str">
        <f t="shared" si="52"/>
        <v>FALSE</v>
      </c>
      <c r="EA58" s="1" t="b">
        <f t="shared" si="53"/>
        <v>0</v>
      </c>
      <c r="EC58" s="1"/>
      <c r="ED58" s="1" t="str">
        <f t="shared" si="9"/>
        <v/>
      </c>
      <c r="EF58" s="94" t="s">
        <v>3572</v>
      </c>
      <c r="EG58" s="1" t="str">
        <f t="shared" si="54"/>
        <v>FALSE</v>
      </c>
      <c r="EH58" s="1" t="b">
        <f t="shared" si="55"/>
        <v>0</v>
      </c>
      <c r="EJ58" s="1" t="str">
        <f t="shared" si="10"/>
        <v/>
      </c>
      <c r="EL58" s="94" t="s">
        <v>3572</v>
      </c>
      <c r="EM58" s="1" t="str">
        <f t="shared" si="56"/>
        <v>FALSE</v>
      </c>
      <c r="EN58" s="1" t="b">
        <f t="shared" si="57"/>
        <v>0</v>
      </c>
      <c r="EP58" s="1" t="str">
        <f t="shared" si="11"/>
        <v/>
      </c>
      <c r="ER58" s="94" t="s">
        <v>3572</v>
      </c>
      <c r="ES58" s="1" t="str">
        <f t="shared" si="58"/>
        <v>FALSE</v>
      </c>
      <c r="ET58" s="1" t="b">
        <f t="shared" si="59"/>
        <v>0</v>
      </c>
      <c r="EV58" s="1" t="str">
        <f t="shared" si="12"/>
        <v/>
      </c>
      <c r="EX58" s="94" t="s">
        <v>3572</v>
      </c>
      <c r="EY58" s="1" t="str">
        <f t="shared" si="60"/>
        <v>FALSE</v>
      </c>
      <c r="EZ58" s="1" t="b">
        <f t="shared" si="61"/>
        <v>0</v>
      </c>
      <c r="FB58" s="1" t="str">
        <f t="shared" si="13"/>
        <v/>
      </c>
      <c r="FD58" s="94" t="s">
        <v>3572</v>
      </c>
      <c r="FE58" s="1" t="str">
        <f t="shared" si="62"/>
        <v>FALSE</v>
      </c>
      <c r="FF58" s="1" t="b">
        <f t="shared" si="63"/>
        <v>0</v>
      </c>
      <c r="FH58" s="1" t="str">
        <f t="shared" si="14"/>
        <v/>
      </c>
      <c r="FJ58" s="94" t="s">
        <v>3572</v>
      </c>
      <c r="FK58" s="1" t="str">
        <f t="shared" si="64"/>
        <v>FALSE</v>
      </c>
      <c r="FL58" s="1" t="b">
        <f t="shared" si="65"/>
        <v>0</v>
      </c>
      <c r="FN58" s="1" t="str">
        <f t="shared" si="15"/>
        <v/>
      </c>
      <c r="FP58" s="94" t="s">
        <v>3572</v>
      </c>
      <c r="FQ58" s="1" t="str">
        <f t="shared" si="66"/>
        <v>FALSE</v>
      </c>
      <c r="FR58" s="1" t="b">
        <f t="shared" si="67"/>
        <v>0</v>
      </c>
      <c r="FU58" s="1" t="str">
        <f t="shared" si="16"/>
        <v/>
      </c>
      <c r="FW58" s="94" t="s">
        <v>3572</v>
      </c>
      <c r="FX58" s="1" t="str">
        <f t="shared" si="68"/>
        <v>FALSE</v>
      </c>
      <c r="FY58" s="1" t="b">
        <f t="shared" si="69"/>
        <v>0</v>
      </c>
      <c r="GA58" s="1" t="str">
        <f t="shared" si="17"/>
        <v/>
      </c>
      <c r="GC58" s="94" t="s">
        <v>3572</v>
      </c>
      <c r="GD58" s="1" t="str">
        <f t="shared" si="70"/>
        <v>FALSE</v>
      </c>
      <c r="GE58" s="1" t="b">
        <f t="shared" si="71"/>
        <v>0</v>
      </c>
      <c r="GG58" s="1" t="str">
        <f t="shared" si="18"/>
        <v/>
      </c>
      <c r="GI58" s="94" t="s">
        <v>3572</v>
      </c>
      <c r="GJ58" s="1" t="str">
        <f t="shared" si="72"/>
        <v>FALSE</v>
      </c>
      <c r="GK58" s="1" t="b">
        <f t="shared" si="73"/>
        <v>0</v>
      </c>
      <c r="GM58" s="1" t="str">
        <f t="shared" si="19"/>
        <v/>
      </c>
      <c r="GO58" s="94" t="s">
        <v>3572</v>
      </c>
      <c r="GP58" s="1" t="str">
        <f t="shared" si="74"/>
        <v>FALSE</v>
      </c>
      <c r="GQ58" s="1" t="b">
        <f t="shared" si="75"/>
        <v>0</v>
      </c>
      <c r="GS58" s="98" t="s">
        <v>2927</v>
      </c>
      <c r="GT58" s="98" t="s">
        <v>2927</v>
      </c>
      <c r="GU58" s="98" t="s">
        <v>2169</v>
      </c>
      <c r="GV58" s="98" t="s">
        <v>2169</v>
      </c>
      <c r="GW58" s="100" t="s">
        <v>2179</v>
      </c>
      <c r="GX58" s="101" t="s">
        <v>3393</v>
      </c>
      <c r="HC58" s="1" t="str">
        <f t="shared" si="20"/>
        <v/>
      </c>
      <c r="HF58" s="94" t="s">
        <v>3572</v>
      </c>
      <c r="HG58" s="1" t="str">
        <f t="shared" si="76"/>
        <v>FALSE</v>
      </c>
      <c r="HH58" s="1" t="b">
        <f t="shared" si="77"/>
        <v>0</v>
      </c>
      <c r="HJ58" s="1"/>
      <c r="HK58" s="1" t="str">
        <f t="shared" si="21"/>
        <v/>
      </c>
      <c r="HM58" s="94" t="s">
        <v>3572</v>
      </c>
      <c r="HN58" s="1" t="str">
        <f t="shared" si="78"/>
        <v>FALSE</v>
      </c>
      <c r="HO58" s="1" t="b">
        <f t="shared" si="79"/>
        <v>0</v>
      </c>
      <c r="HQ58" s="1" t="str">
        <f t="shared" si="22"/>
        <v/>
      </c>
      <c r="HS58" s="94" t="s">
        <v>3572</v>
      </c>
      <c r="HT58" s="1" t="str">
        <f t="shared" si="80"/>
        <v>FALSE</v>
      </c>
      <c r="HU58" s="1" t="b">
        <f t="shared" si="81"/>
        <v>0</v>
      </c>
      <c r="HW58" s="1" t="str">
        <f t="shared" si="23"/>
        <v/>
      </c>
      <c r="HY58" s="94" t="s">
        <v>3572</v>
      </c>
      <c r="HZ58" s="1" t="str">
        <f t="shared" si="82"/>
        <v>FALSE</v>
      </c>
      <c r="IA58" s="1" t="b">
        <f t="shared" si="83"/>
        <v>0</v>
      </c>
      <c r="IC58" s="1" t="str">
        <f t="shared" si="24"/>
        <v/>
      </c>
      <c r="IE58" s="94" t="s">
        <v>3572</v>
      </c>
      <c r="IF58" s="1" t="str">
        <f t="shared" si="84"/>
        <v>FALSE</v>
      </c>
      <c r="IG58" s="1" t="b">
        <f t="shared" si="85"/>
        <v>0</v>
      </c>
      <c r="II58" s="1" t="str">
        <f t="shared" si="25"/>
        <v/>
      </c>
      <c r="IK58" s="94" t="s">
        <v>3572</v>
      </c>
      <c r="IL58" s="1" t="str">
        <f t="shared" si="86"/>
        <v>FALSE</v>
      </c>
      <c r="IM58" s="1" t="b">
        <f t="shared" si="87"/>
        <v>0</v>
      </c>
      <c r="IO58" s="1" t="str">
        <f t="shared" si="26"/>
        <v/>
      </c>
      <c r="IQ58" s="94" t="s">
        <v>3572</v>
      </c>
      <c r="IR58" s="1" t="str">
        <f t="shared" si="88"/>
        <v>FALSE</v>
      </c>
      <c r="IS58" s="1" t="b">
        <f t="shared" si="89"/>
        <v>0</v>
      </c>
      <c r="IU58" s="1" t="str">
        <f t="shared" si="27"/>
        <v/>
      </c>
      <c r="IW58" s="94" t="s">
        <v>3572</v>
      </c>
      <c r="IX58" s="1" t="str">
        <f t="shared" si="90"/>
        <v>FALSE</v>
      </c>
      <c r="IY58" s="1" t="b">
        <f t="shared" si="91"/>
        <v>0</v>
      </c>
      <c r="JA58" s="1" t="str">
        <f t="shared" si="28"/>
        <v/>
      </c>
      <c r="JD58" s="94" t="s">
        <v>3572</v>
      </c>
      <c r="JE58" s="1" t="str">
        <f t="shared" si="92"/>
        <v>FALSE</v>
      </c>
      <c r="JF58" s="1" t="b">
        <f t="shared" si="93"/>
        <v>0</v>
      </c>
      <c r="JH58" s="1"/>
      <c r="JI58" s="1" t="str">
        <f t="shared" si="29"/>
        <v/>
      </c>
      <c r="JK58" s="94" t="s">
        <v>3572</v>
      </c>
      <c r="JL58" s="1" t="str">
        <f t="shared" si="94"/>
        <v>FALSE</v>
      </c>
      <c r="JM58" s="1" t="b">
        <f t="shared" si="95"/>
        <v>0</v>
      </c>
      <c r="JO58" s="1" t="str">
        <f t="shared" si="30"/>
        <v/>
      </c>
      <c r="JQ58" s="94" t="s">
        <v>3572</v>
      </c>
      <c r="JR58" s="1" t="str">
        <f t="shared" si="96"/>
        <v>FALSE</v>
      </c>
      <c r="JS58" s="1" t="b">
        <f t="shared" si="97"/>
        <v>0</v>
      </c>
      <c r="JU58" s="1" t="str">
        <f t="shared" si="31"/>
        <v/>
      </c>
      <c r="JW58" s="94" t="s">
        <v>3572</v>
      </c>
      <c r="JX58" s="1" t="str">
        <f t="shared" si="98"/>
        <v>FALSE</v>
      </c>
      <c r="JY58" s="1" t="b">
        <f t="shared" si="99"/>
        <v>0</v>
      </c>
      <c r="KA58" s="1" t="str">
        <f t="shared" si="32"/>
        <v/>
      </c>
      <c r="KC58" s="94" t="s">
        <v>3572</v>
      </c>
      <c r="KD58" s="1" t="str">
        <f t="shared" si="100"/>
        <v>FALSE</v>
      </c>
      <c r="KE58" s="1" t="b">
        <f t="shared" si="101"/>
        <v>0</v>
      </c>
      <c r="KG58" s="1" t="str">
        <f t="shared" si="33"/>
        <v/>
      </c>
      <c r="KI58" s="94" t="s">
        <v>3572</v>
      </c>
      <c r="KJ58" s="1" t="str">
        <f t="shared" si="102"/>
        <v>FALSE</v>
      </c>
      <c r="KK58" s="1" t="b">
        <f t="shared" si="103"/>
        <v>0</v>
      </c>
      <c r="KM58" s="1" t="str">
        <f t="shared" si="34"/>
        <v/>
      </c>
      <c r="KO58" s="94" t="s">
        <v>3572</v>
      </c>
      <c r="KP58" s="1" t="str">
        <f t="shared" si="104"/>
        <v>FALSE</v>
      </c>
      <c r="KQ58" s="1" t="b">
        <f t="shared" si="105"/>
        <v>0</v>
      </c>
      <c r="KS58" s="1" t="str">
        <f t="shared" si="35"/>
        <v/>
      </c>
      <c r="KU58" s="94" t="s">
        <v>3572</v>
      </c>
      <c r="KV58" s="1" t="str">
        <f t="shared" si="106"/>
        <v>FALSE</v>
      </c>
      <c r="KW58" s="1" t="b">
        <f t="shared" si="107"/>
        <v>0</v>
      </c>
    </row>
    <row r="59" spans="1:309" s="12" customFormat="1" ht="30" customHeight="1" x14ac:dyDescent="0.25">
      <c r="A59" s="248"/>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50"/>
      <c r="AR59" s="10" t="s">
        <v>2033</v>
      </c>
      <c r="AS59" s="10"/>
      <c r="AT59" s="10"/>
      <c r="AU59" s="11"/>
      <c r="AX59" s="85" t="s">
        <v>2089</v>
      </c>
      <c r="AY59" s="86">
        <v>400</v>
      </c>
      <c r="AZ59" s="85" t="s">
        <v>2677</v>
      </c>
      <c r="BA59" s="70" t="s">
        <v>3404</v>
      </c>
      <c r="BB59" s="85" t="s">
        <v>2103</v>
      </c>
      <c r="BC59" s="85" t="s">
        <v>2678</v>
      </c>
      <c r="BD59" s="70" t="s">
        <v>3997</v>
      </c>
      <c r="BE59" s="85" t="s">
        <v>2495</v>
      </c>
      <c r="BF59" s="89"/>
      <c r="BG59" s="97" t="s">
        <v>3300</v>
      </c>
      <c r="BJ59" s="86">
        <v>1930</v>
      </c>
      <c r="BK59" s="89" t="s">
        <v>2677</v>
      </c>
      <c r="BP59" s="86">
        <v>400</v>
      </c>
      <c r="BQ59" s="89" t="s">
        <v>2677</v>
      </c>
      <c r="BW59" s="1" t="str">
        <f>CONCATENATE(BD59,AMBASSADORMISSISSIPPILIME)</f>
        <v>AMBASSADOR (MISSISSIPPI LIME)CHAPPEL LIME</v>
      </c>
      <c r="BX59" s="1" t="str">
        <f t="shared" si="0"/>
        <v/>
      </c>
      <c r="CA59" s="94" t="s">
        <v>3573</v>
      </c>
      <c r="CB59" s="1" t="str">
        <f t="shared" si="36"/>
        <v>FALSE</v>
      </c>
      <c r="CC59" s="1" t="b">
        <f t="shared" si="37"/>
        <v>0</v>
      </c>
      <c r="CE59" s="1"/>
      <c r="CF59" s="1" t="str">
        <f t="shared" si="1"/>
        <v/>
      </c>
      <c r="CH59" s="94" t="s">
        <v>3573</v>
      </c>
      <c r="CI59" s="1" t="str">
        <f t="shared" si="38"/>
        <v>FALSE</v>
      </c>
      <c r="CJ59" s="1" t="b">
        <f t="shared" si="39"/>
        <v>0</v>
      </c>
      <c r="CL59" s="1" t="str">
        <f t="shared" si="2"/>
        <v/>
      </c>
      <c r="CN59" s="94" t="s">
        <v>3573</v>
      </c>
      <c r="CO59" s="1" t="str">
        <f t="shared" si="40"/>
        <v>FALSE</v>
      </c>
      <c r="CP59" s="1" t="b">
        <f t="shared" si="41"/>
        <v>0</v>
      </c>
      <c r="CR59" s="1" t="str">
        <f t="shared" si="3"/>
        <v/>
      </c>
      <c r="CT59" s="94" t="s">
        <v>3573</v>
      </c>
      <c r="CU59" s="1" t="str">
        <f t="shared" si="42"/>
        <v>FALSE</v>
      </c>
      <c r="CV59" s="1" t="b">
        <f t="shared" si="43"/>
        <v>0</v>
      </c>
      <c r="CX59" s="1" t="str">
        <f t="shared" si="4"/>
        <v/>
      </c>
      <c r="CZ59" s="94" t="s">
        <v>3573</v>
      </c>
      <c r="DA59" s="1" t="str">
        <f t="shared" si="44"/>
        <v>FALSE</v>
      </c>
      <c r="DB59" s="1" t="b">
        <f t="shared" si="45"/>
        <v>0</v>
      </c>
      <c r="DD59" s="1" t="str">
        <f t="shared" si="5"/>
        <v/>
      </c>
      <c r="DF59" s="94" t="s">
        <v>3573</v>
      </c>
      <c r="DG59" s="1" t="str">
        <f t="shared" si="46"/>
        <v>FALSE</v>
      </c>
      <c r="DH59" s="1" t="b">
        <f t="shared" si="47"/>
        <v>0</v>
      </c>
      <c r="DJ59" s="1" t="str">
        <f t="shared" si="6"/>
        <v/>
      </c>
      <c r="DL59" s="94" t="s">
        <v>3573</v>
      </c>
      <c r="DM59" s="1" t="str">
        <f t="shared" si="48"/>
        <v>FALSE</v>
      </c>
      <c r="DN59" s="1" t="b">
        <f t="shared" si="49"/>
        <v>0</v>
      </c>
      <c r="DP59" s="1" t="str">
        <f t="shared" si="7"/>
        <v/>
      </c>
      <c r="DR59" s="94" t="s">
        <v>3573</v>
      </c>
      <c r="DS59" s="1" t="str">
        <f t="shared" si="50"/>
        <v>FALSE</v>
      </c>
      <c r="DT59" s="1" t="b">
        <f t="shared" si="51"/>
        <v>0</v>
      </c>
      <c r="DV59" s="1" t="str">
        <f t="shared" si="8"/>
        <v/>
      </c>
      <c r="DY59" s="94" t="s">
        <v>3573</v>
      </c>
      <c r="DZ59" s="1" t="str">
        <f t="shared" si="52"/>
        <v>FALSE</v>
      </c>
      <c r="EA59" s="1" t="b">
        <f t="shared" si="53"/>
        <v>0</v>
      </c>
      <c r="EC59" s="1"/>
      <c r="ED59" s="1" t="str">
        <f t="shared" si="9"/>
        <v/>
      </c>
      <c r="EF59" s="94" t="s">
        <v>3573</v>
      </c>
      <c r="EG59" s="1" t="str">
        <f t="shared" si="54"/>
        <v>FALSE</v>
      </c>
      <c r="EH59" s="1" t="b">
        <f t="shared" si="55"/>
        <v>0</v>
      </c>
      <c r="EJ59" s="1" t="str">
        <f t="shared" si="10"/>
        <v/>
      </c>
      <c r="EL59" s="94" t="s">
        <v>3573</v>
      </c>
      <c r="EM59" s="1" t="str">
        <f t="shared" si="56"/>
        <v>FALSE</v>
      </c>
      <c r="EN59" s="1" t="b">
        <f t="shared" si="57"/>
        <v>0</v>
      </c>
      <c r="EP59" s="1" t="str">
        <f t="shared" si="11"/>
        <v/>
      </c>
      <c r="ER59" s="94" t="s">
        <v>3573</v>
      </c>
      <c r="ES59" s="1" t="str">
        <f t="shared" si="58"/>
        <v>FALSE</v>
      </c>
      <c r="ET59" s="1" t="b">
        <f t="shared" si="59"/>
        <v>0</v>
      </c>
      <c r="EV59" s="1" t="str">
        <f t="shared" si="12"/>
        <v/>
      </c>
      <c r="EX59" s="94" t="s">
        <v>3573</v>
      </c>
      <c r="EY59" s="1" t="str">
        <f t="shared" si="60"/>
        <v>FALSE</v>
      </c>
      <c r="EZ59" s="1" t="b">
        <f t="shared" si="61"/>
        <v>0</v>
      </c>
      <c r="FB59" s="1" t="str">
        <f t="shared" si="13"/>
        <v/>
      </c>
      <c r="FD59" s="94" t="s">
        <v>3573</v>
      </c>
      <c r="FE59" s="1" t="str">
        <f t="shared" si="62"/>
        <v>FALSE</v>
      </c>
      <c r="FF59" s="1" t="b">
        <f t="shared" si="63"/>
        <v>0</v>
      </c>
      <c r="FH59" s="1" t="str">
        <f t="shared" si="14"/>
        <v/>
      </c>
      <c r="FJ59" s="94" t="s">
        <v>3573</v>
      </c>
      <c r="FK59" s="1" t="str">
        <f t="shared" si="64"/>
        <v>FALSE</v>
      </c>
      <c r="FL59" s="1" t="b">
        <f t="shared" si="65"/>
        <v>0</v>
      </c>
      <c r="FN59" s="1" t="str">
        <f t="shared" si="15"/>
        <v/>
      </c>
      <c r="FP59" s="94" t="s">
        <v>3573</v>
      </c>
      <c r="FQ59" s="1" t="str">
        <f t="shared" si="66"/>
        <v>FALSE</v>
      </c>
      <c r="FR59" s="1" t="b">
        <f t="shared" si="67"/>
        <v>0</v>
      </c>
      <c r="FU59" s="1" t="str">
        <f t="shared" si="16"/>
        <v/>
      </c>
      <c r="FW59" s="94" t="s">
        <v>3573</v>
      </c>
      <c r="FX59" s="1" t="str">
        <f t="shared" si="68"/>
        <v>FALSE</v>
      </c>
      <c r="FY59" s="1" t="b">
        <f t="shared" si="69"/>
        <v>0</v>
      </c>
      <c r="GA59" s="1" t="str">
        <f t="shared" si="17"/>
        <v/>
      </c>
      <c r="GC59" s="94" t="s">
        <v>3573</v>
      </c>
      <c r="GD59" s="1" t="str">
        <f t="shared" si="70"/>
        <v>FALSE</v>
      </c>
      <c r="GE59" s="1" t="b">
        <f t="shared" si="71"/>
        <v>0</v>
      </c>
      <c r="GG59" s="1" t="str">
        <f t="shared" si="18"/>
        <v/>
      </c>
      <c r="GI59" s="94" t="s">
        <v>3573</v>
      </c>
      <c r="GJ59" s="1" t="str">
        <f t="shared" si="72"/>
        <v>FALSE</v>
      </c>
      <c r="GK59" s="1" t="b">
        <f t="shared" si="73"/>
        <v>0</v>
      </c>
      <c r="GM59" s="1" t="str">
        <f t="shared" si="19"/>
        <v/>
      </c>
      <c r="GO59" s="94" t="s">
        <v>3573</v>
      </c>
      <c r="GP59" s="1" t="str">
        <f t="shared" si="74"/>
        <v>FALSE</v>
      </c>
      <c r="GQ59" s="1" t="b">
        <f t="shared" si="75"/>
        <v>0</v>
      </c>
      <c r="GS59" s="98" t="s">
        <v>3280</v>
      </c>
      <c r="GT59" s="98" t="s">
        <v>3280</v>
      </c>
      <c r="GU59" s="98" t="s">
        <v>2170</v>
      </c>
      <c r="GV59" s="98" t="s">
        <v>2170</v>
      </c>
      <c r="GW59" s="100" t="s">
        <v>2181</v>
      </c>
      <c r="GX59" s="100" t="s">
        <v>3481</v>
      </c>
      <c r="HC59" s="1" t="str">
        <f t="shared" si="20"/>
        <v/>
      </c>
      <c r="HF59" s="94" t="s">
        <v>3573</v>
      </c>
      <c r="HG59" s="1" t="str">
        <f t="shared" si="76"/>
        <v>FALSE</v>
      </c>
      <c r="HH59" s="1" t="b">
        <f t="shared" si="77"/>
        <v>0</v>
      </c>
      <c r="HJ59" s="1"/>
      <c r="HK59" s="1" t="str">
        <f t="shared" si="21"/>
        <v/>
      </c>
      <c r="HM59" s="94" t="s">
        <v>3573</v>
      </c>
      <c r="HN59" s="1" t="str">
        <f t="shared" si="78"/>
        <v>FALSE</v>
      </c>
      <c r="HO59" s="1" t="b">
        <f t="shared" si="79"/>
        <v>0</v>
      </c>
      <c r="HQ59" s="1" t="str">
        <f t="shared" si="22"/>
        <v/>
      </c>
      <c r="HS59" s="94" t="s">
        <v>3573</v>
      </c>
      <c r="HT59" s="1" t="str">
        <f t="shared" si="80"/>
        <v>FALSE</v>
      </c>
      <c r="HU59" s="1" t="b">
        <f t="shared" si="81"/>
        <v>0</v>
      </c>
      <c r="HW59" s="1" t="str">
        <f t="shared" si="23"/>
        <v/>
      </c>
      <c r="HY59" s="94" t="s">
        <v>3573</v>
      </c>
      <c r="HZ59" s="1" t="str">
        <f t="shared" si="82"/>
        <v>FALSE</v>
      </c>
      <c r="IA59" s="1" t="b">
        <f t="shared" si="83"/>
        <v>0</v>
      </c>
      <c r="IC59" s="1" t="str">
        <f t="shared" si="24"/>
        <v/>
      </c>
      <c r="IE59" s="94" t="s">
        <v>3573</v>
      </c>
      <c r="IF59" s="1" t="str">
        <f t="shared" si="84"/>
        <v>FALSE</v>
      </c>
      <c r="IG59" s="1" t="b">
        <f t="shared" si="85"/>
        <v>0</v>
      </c>
      <c r="II59" s="1" t="str">
        <f t="shared" si="25"/>
        <v/>
      </c>
      <c r="IK59" s="94" t="s">
        <v>3573</v>
      </c>
      <c r="IL59" s="1" t="str">
        <f t="shared" si="86"/>
        <v>FALSE</v>
      </c>
      <c r="IM59" s="1" t="b">
        <f t="shared" si="87"/>
        <v>0</v>
      </c>
      <c r="IO59" s="1" t="str">
        <f t="shared" si="26"/>
        <v/>
      </c>
      <c r="IQ59" s="94" t="s">
        <v>3573</v>
      </c>
      <c r="IR59" s="1" t="str">
        <f t="shared" si="88"/>
        <v>FALSE</v>
      </c>
      <c r="IS59" s="1" t="b">
        <f t="shared" si="89"/>
        <v>0</v>
      </c>
      <c r="IU59" s="1" t="str">
        <f t="shared" si="27"/>
        <v/>
      </c>
      <c r="IW59" s="94" t="s">
        <v>3573</v>
      </c>
      <c r="IX59" s="1" t="str">
        <f t="shared" si="90"/>
        <v>FALSE</v>
      </c>
      <c r="IY59" s="1" t="b">
        <f t="shared" si="91"/>
        <v>0</v>
      </c>
      <c r="JA59" s="1" t="str">
        <f t="shared" si="28"/>
        <v/>
      </c>
      <c r="JD59" s="94" t="s">
        <v>3573</v>
      </c>
      <c r="JE59" s="1" t="str">
        <f t="shared" si="92"/>
        <v>FALSE</v>
      </c>
      <c r="JF59" s="1" t="b">
        <f t="shared" si="93"/>
        <v>0</v>
      </c>
      <c r="JH59" s="1"/>
      <c r="JI59" s="1" t="str">
        <f t="shared" si="29"/>
        <v/>
      </c>
      <c r="JK59" s="94" t="s">
        <v>3573</v>
      </c>
      <c r="JL59" s="1" t="str">
        <f t="shared" si="94"/>
        <v>FALSE</v>
      </c>
      <c r="JM59" s="1" t="b">
        <f t="shared" si="95"/>
        <v>0</v>
      </c>
      <c r="JO59" s="1" t="str">
        <f t="shared" si="30"/>
        <v/>
      </c>
      <c r="JQ59" s="94" t="s">
        <v>3573</v>
      </c>
      <c r="JR59" s="1" t="str">
        <f t="shared" si="96"/>
        <v>FALSE</v>
      </c>
      <c r="JS59" s="1" t="b">
        <f t="shared" si="97"/>
        <v>0</v>
      </c>
      <c r="JU59" s="1" t="str">
        <f t="shared" si="31"/>
        <v/>
      </c>
      <c r="JW59" s="94" t="s">
        <v>3573</v>
      </c>
      <c r="JX59" s="1" t="str">
        <f t="shared" si="98"/>
        <v>FALSE</v>
      </c>
      <c r="JY59" s="1" t="b">
        <f t="shared" si="99"/>
        <v>0</v>
      </c>
      <c r="KA59" s="1" t="str">
        <f t="shared" si="32"/>
        <v/>
      </c>
      <c r="KC59" s="94" t="s">
        <v>3573</v>
      </c>
      <c r="KD59" s="1" t="str">
        <f t="shared" si="100"/>
        <v>FALSE</v>
      </c>
      <c r="KE59" s="1" t="b">
        <f t="shared" si="101"/>
        <v>0</v>
      </c>
      <c r="KG59" s="1" t="str">
        <f t="shared" si="33"/>
        <v/>
      </c>
      <c r="KI59" s="94" t="s">
        <v>3573</v>
      </c>
      <c r="KJ59" s="1" t="str">
        <f t="shared" si="102"/>
        <v>FALSE</v>
      </c>
      <c r="KK59" s="1" t="b">
        <f t="shared" si="103"/>
        <v>0</v>
      </c>
      <c r="KM59" s="1" t="str">
        <f t="shared" si="34"/>
        <v/>
      </c>
      <c r="KO59" s="94" t="s">
        <v>3573</v>
      </c>
      <c r="KP59" s="1" t="str">
        <f t="shared" si="104"/>
        <v>FALSE</v>
      </c>
      <c r="KQ59" s="1" t="b">
        <f t="shared" si="105"/>
        <v>0</v>
      </c>
      <c r="KS59" s="1" t="str">
        <f t="shared" si="35"/>
        <v/>
      </c>
      <c r="KU59" s="94" t="s">
        <v>3573</v>
      </c>
      <c r="KV59" s="1" t="str">
        <f t="shared" si="106"/>
        <v>FALSE</v>
      </c>
      <c r="KW59" s="1" t="b">
        <f t="shared" si="107"/>
        <v>0</v>
      </c>
    </row>
    <row r="60" spans="1:309" s="12" customFormat="1" ht="30" customHeight="1" x14ac:dyDescent="0.25">
      <c r="A60" s="248"/>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50"/>
      <c r="AR60" s="10"/>
      <c r="AS60" s="10"/>
      <c r="AT60" s="10"/>
      <c r="AU60" s="11"/>
      <c r="AX60" s="85" t="s">
        <v>2067</v>
      </c>
      <c r="AY60" s="86">
        <v>1060</v>
      </c>
      <c r="AZ60" s="85" t="s">
        <v>2782</v>
      </c>
      <c r="BA60" s="85" t="s">
        <v>2783</v>
      </c>
      <c r="BB60" s="85" t="s">
        <v>2103</v>
      </c>
      <c r="BC60" s="85" t="s">
        <v>2784</v>
      </c>
      <c r="BD60" s="97" t="s">
        <v>2160</v>
      </c>
      <c r="BE60" s="85" t="s">
        <v>2496</v>
      </c>
      <c r="BF60" s="89"/>
      <c r="BG60" s="97" t="s">
        <v>2927</v>
      </c>
      <c r="BJ60" s="86">
        <v>2020</v>
      </c>
      <c r="BK60" s="89" t="s">
        <v>2782</v>
      </c>
      <c r="BP60" s="86">
        <v>1060</v>
      </c>
      <c r="BQ60" s="89" t="s">
        <v>2782</v>
      </c>
      <c r="BW60" s="1" t="str">
        <f>CONCATENATE(BD60,CALEDONIA)</f>
        <v>CALEDONIACARTER</v>
      </c>
      <c r="BX60" s="1" t="str">
        <f t="shared" si="0"/>
        <v/>
      </c>
      <c r="CA60" s="94" t="s">
        <v>3574</v>
      </c>
      <c r="CB60" s="1" t="str">
        <f t="shared" si="36"/>
        <v>FALSE</v>
      </c>
      <c r="CC60" s="1" t="b">
        <f t="shared" si="37"/>
        <v>0</v>
      </c>
      <c r="CE60" s="1"/>
      <c r="CF60" s="1" t="str">
        <f t="shared" si="1"/>
        <v/>
      </c>
      <c r="CH60" s="94" t="s">
        <v>3574</v>
      </c>
      <c r="CI60" s="1" t="str">
        <f t="shared" si="38"/>
        <v>FALSE</v>
      </c>
      <c r="CJ60" s="1" t="b">
        <f t="shared" si="39"/>
        <v>0</v>
      </c>
      <c r="CL60" s="1" t="str">
        <f t="shared" si="2"/>
        <v/>
      </c>
      <c r="CN60" s="94" t="s">
        <v>3574</v>
      </c>
      <c r="CO60" s="1" t="str">
        <f t="shared" si="40"/>
        <v>FALSE</v>
      </c>
      <c r="CP60" s="1" t="b">
        <f t="shared" si="41"/>
        <v>0</v>
      </c>
      <c r="CR60" s="1" t="str">
        <f t="shared" si="3"/>
        <v/>
      </c>
      <c r="CT60" s="94" t="s">
        <v>3574</v>
      </c>
      <c r="CU60" s="1" t="str">
        <f t="shared" si="42"/>
        <v>FALSE</v>
      </c>
      <c r="CV60" s="1" t="b">
        <f t="shared" si="43"/>
        <v>0</v>
      </c>
      <c r="CX60" s="1" t="str">
        <f t="shared" si="4"/>
        <v/>
      </c>
      <c r="CZ60" s="94" t="s">
        <v>3574</v>
      </c>
      <c r="DA60" s="1" t="str">
        <f t="shared" si="44"/>
        <v>FALSE</v>
      </c>
      <c r="DB60" s="1" t="b">
        <f t="shared" si="45"/>
        <v>0</v>
      </c>
      <c r="DD60" s="1" t="str">
        <f t="shared" si="5"/>
        <v/>
      </c>
      <c r="DF60" s="94" t="s">
        <v>3574</v>
      </c>
      <c r="DG60" s="1" t="str">
        <f t="shared" si="46"/>
        <v>FALSE</v>
      </c>
      <c r="DH60" s="1" t="b">
        <f t="shared" si="47"/>
        <v>0</v>
      </c>
      <c r="DJ60" s="1" t="str">
        <f t="shared" si="6"/>
        <v/>
      </c>
      <c r="DL60" s="94" t="s">
        <v>3574</v>
      </c>
      <c r="DM60" s="1" t="str">
        <f t="shared" si="48"/>
        <v>FALSE</v>
      </c>
      <c r="DN60" s="1" t="b">
        <f t="shared" si="49"/>
        <v>0</v>
      </c>
      <c r="DP60" s="1" t="str">
        <f t="shared" si="7"/>
        <v/>
      </c>
      <c r="DR60" s="94" t="s">
        <v>3574</v>
      </c>
      <c r="DS60" s="1" t="str">
        <f t="shared" si="50"/>
        <v>FALSE</v>
      </c>
      <c r="DT60" s="1" t="b">
        <f t="shared" si="51"/>
        <v>0</v>
      </c>
      <c r="DV60" s="1" t="str">
        <f t="shared" si="8"/>
        <v/>
      </c>
      <c r="DY60" s="94" t="s">
        <v>3574</v>
      </c>
      <c r="DZ60" s="1" t="str">
        <f t="shared" si="52"/>
        <v>FALSE</v>
      </c>
      <c r="EA60" s="1" t="b">
        <f t="shared" si="53"/>
        <v>0</v>
      </c>
      <c r="EC60" s="1"/>
      <c r="ED60" s="1" t="str">
        <f t="shared" si="9"/>
        <v/>
      </c>
      <c r="EF60" s="94" t="s">
        <v>3574</v>
      </c>
      <c r="EG60" s="1" t="str">
        <f t="shared" si="54"/>
        <v>FALSE</v>
      </c>
      <c r="EH60" s="1" t="b">
        <f t="shared" si="55"/>
        <v>0</v>
      </c>
      <c r="EJ60" s="1" t="str">
        <f t="shared" si="10"/>
        <v/>
      </c>
      <c r="EL60" s="94" t="s">
        <v>3574</v>
      </c>
      <c r="EM60" s="1" t="str">
        <f t="shared" si="56"/>
        <v>FALSE</v>
      </c>
      <c r="EN60" s="1" t="b">
        <f t="shared" si="57"/>
        <v>0</v>
      </c>
      <c r="EP60" s="1" t="str">
        <f t="shared" si="11"/>
        <v/>
      </c>
      <c r="ER60" s="94" t="s">
        <v>3574</v>
      </c>
      <c r="ES60" s="1" t="str">
        <f t="shared" si="58"/>
        <v>FALSE</v>
      </c>
      <c r="ET60" s="1" t="b">
        <f t="shared" si="59"/>
        <v>0</v>
      </c>
      <c r="EV60" s="1" t="str">
        <f t="shared" si="12"/>
        <v/>
      </c>
      <c r="EX60" s="94" t="s">
        <v>3574</v>
      </c>
      <c r="EY60" s="1" t="str">
        <f t="shared" si="60"/>
        <v>FALSE</v>
      </c>
      <c r="EZ60" s="1" t="b">
        <f t="shared" si="61"/>
        <v>0</v>
      </c>
      <c r="FB60" s="1" t="str">
        <f t="shared" si="13"/>
        <v/>
      </c>
      <c r="FD60" s="94" t="s">
        <v>3574</v>
      </c>
      <c r="FE60" s="1" t="str">
        <f t="shared" si="62"/>
        <v>FALSE</v>
      </c>
      <c r="FF60" s="1" t="b">
        <f t="shared" si="63"/>
        <v>0</v>
      </c>
      <c r="FH60" s="1" t="str">
        <f t="shared" si="14"/>
        <v/>
      </c>
      <c r="FJ60" s="94" t="s">
        <v>3574</v>
      </c>
      <c r="FK60" s="1" t="str">
        <f t="shared" si="64"/>
        <v>FALSE</v>
      </c>
      <c r="FL60" s="1" t="b">
        <f t="shared" si="65"/>
        <v>0</v>
      </c>
      <c r="FN60" s="1" t="str">
        <f t="shared" si="15"/>
        <v/>
      </c>
      <c r="FP60" s="94" t="s">
        <v>3574</v>
      </c>
      <c r="FQ60" s="1" t="str">
        <f t="shared" si="66"/>
        <v>FALSE</v>
      </c>
      <c r="FR60" s="1" t="b">
        <f t="shared" si="67"/>
        <v>0</v>
      </c>
      <c r="FU60" s="1" t="str">
        <f t="shared" si="16"/>
        <v/>
      </c>
      <c r="FW60" s="94" t="s">
        <v>3574</v>
      </c>
      <c r="FX60" s="1" t="str">
        <f t="shared" si="68"/>
        <v>FALSE</v>
      </c>
      <c r="FY60" s="1" t="b">
        <f t="shared" si="69"/>
        <v>0</v>
      </c>
      <c r="GA60" s="1" t="str">
        <f t="shared" si="17"/>
        <v/>
      </c>
      <c r="GC60" s="94" t="s">
        <v>3574</v>
      </c>
      <c r="GD60" s="1" t="str">
        <f t="shared" si="70"/>
        <v>FALSE</v>
      </c>
      <c r="GE60" s="1" t="b">
        <f t="shared" si="71"/>
        <v>0</v>
      </c>
      <c r="GG60" s="1" t="str">
        <f t="shared" si="18"/>
        <v/>
      </c>
      <c r="GI60" s="94" t="s">
        <v>3574</v>
      </c>
      <c r="GJ60" s="1" t="str">
        <f t="shared" si="72"/>
        <v>FALSE</v>
      </c>
      <c r="GK60" s="1" t="b">
        <f t="shared" si="73"/>
        <v>0</v>
      </c>
      <c r="GM60" s="1" t="str">
        <f t="shared" si="19"/>
        <v/>
      </c>
      <c r="GO60" s="94" t="s">
        <v>3574</v>
      </c>
      <c r="GP60" s="1" t="str">
        <f t="shared" si="74"/>
        <v>FALSE</v>
      </c>
      <c r="GQ60" s="1" t="b">
        <f t="shared" si="75"/>
        <v>0</v>
      </c>
      <c r="GS60" s="98" t="s">
        <v>2733</v>
      </c>
      <c r="GT60" s="98" t="s">
        <v>2733</v>
      </c>
      <c r="GU60" s="98" t="s">
        <v>2171</v>
      </c>
      <c r="GV60" s="98" t="s">
        <v>2171</v>
      </c>
      <c r="GW60" s="98" t="s">
        <v>2183</v>
      </c>
      <c r="GX60" s="98" t="s">
        <v>4062</v>
      </c>
      <c r="HC60" s="1" t="str">
        <f t="shared" si="20"/>
        <v/>
      </c>
      <c r="HF60" s="94" t="s">
        <v>3574</v>
      </c>
      <c r="HG60" s="1" t="str">
        <f t="shared" si="76"/>
        <v>FALSE</v>
      </c>
      <c r="HH60" s="1" t="b">
        <f t="shared" si="77"/>
        <v>0</v>
      </c>
      <c r="HJ60" s="1"/>
      <c r="HK60" s="1" t="str">
        <f t="shared" si="21"/>
        <v/>
      </c>
      <c r="HM60" s="94" t="s">
        <v>3574</v>
      </c>
      <c r="HN60" s="1" t="str">
        <f t="shared" si="78"/>
        <v>FALSE</v>
      </c>
      <c r="HO60" s="1" t="b">
        <f t="shared" si="79"/>
        <v>0</v>
      </c>
      <c r="HQ60" s="1" t="str">
        <f t="shared" si="22"/>
        <v/>
      </c>
      <c r="HS60" s="94" t="s">
        <v>3574</v>
      </c>
      <c r="HT60" s="1" t="str">
        <f t="shared" si="80"/>
        <v>FALSE</v>
      </c>
      <c r="HU60" s="1" t="b">
        <f t="shared" si="81"/>
        <v>0</v>
      </c>
      <c r="HW60" s="1" t="str">
        <f t="shared" si="23"/>
        <v/>
      </c>
      <c r="HY60" s="94" t="s">
        <v>3574</v>
      </c>
      <c r="HZ60" s="1" t="str">
        <f t="shared" si="82"/>
        <v>FALSE</v>
      </c>
      <c r="IA60" s="1" t="b">
        <f t="shared" si="83"/>
        <v>0</v>
      </c>
      <c r="IC60" s="1" t="str">
        <f t="shared" si="24"/>
        <v/>
      </c>
      <c r="IE60" s="94" t="s">
        <v>3574</v>
      </c>
      <c r="IF60" s="1" t="str">
        <f t="shared" si="84"/>
        <v>FALSE</v>
      </c>
      <c r="IG60" s="1" t="b">
        <f t="shared" si="85"/>
        <v>0</v>
      </c>
      <c r="II60" s="1" t="str">
        <f t="shared" si="25"/>
        <v/>
      </c>
      <c r="IK60" s="94" t="s">
        <v>3574</v>
      </c>
      <c r="IL60" s="1" t="str">
        <f t="shared" si="86"/>
        <v>FALSE</v>
      </c>
      <c r="IM60" s="1" t="b">
        <f t="shared" si="87"/>
        <v>0</v>
      </c>
      <c r="IO60" s="1" t="str">
        <f t="shared" si="26"/>
        <v/>
      </c>
      <c r="IQ60" s="94" t="s">
        <v>3574</v>
      </c>
      <c r="IR60" s="1" t="str">
        <f t="shared" si="88"/>
        <v>FALSE</v>
      </c>
      <c r="IS60" s="1" t="b">
        <f t="shared" si="89"/>
        <v>0</v>
      </c>
      <c r="IU60" s="1" t="str">
        <f t="shared" si="27"/>
        <v/>
      </c>
      <c r="IW60" s="94" t="s">
        <v>3574</v>
      </c>
      <c r="IX60" s="1" t="str">
        <f t="shared" si="90"/>
        <v>FALSE</v>
      </c>
      <c r="IY60" s="1" t="b">
        <f t="shared" si="91"/>
        <v>0</v>
      </c>
      <c r="JA60" s="1" t="str">
        <f t="shared" si="28"/>
        <v/>
      </c>
      <c r="JD60" s="94" t="s">
        <v>3574</v>
      </c>
      <c r="JE60" s="1" t="str">
        <f t="shared" si="92"/>
        <v>FALSE</v>
      </c>
      <c r="JF60" s="1" t="b">
        <f t="shared" si="93"/>
        <v>0</v>
      </c>
      <c r="JH60" s="1"/>
      <c r="JI60" s="1" t="str">
        <f t="shared" si="29"/>
        <v/>
      </c>
      <c r="JK60" s="94" t="s">
        <v>3574</v>
      </c>
      <c r="JL60" s="1" t="str">
        <f t="shared" si="94"/>
        <v>FALSE</v>
      </c>
      <c r="JM60" s="1" t="b">
        <f t="shared" si="95"/>
        <v>0</v>
      </c>
      <c r="JO60" s="1" t="str">
        <f t="shared" si="30"/>
        <v/>
      </c>
      <c r="JQ60" s="94" t="s">
        <v>3574</v>
      </c>
      <c r="JR60" s="1" t="str">
        <f t="shared" si="96"/>
        <v>FALSE</v>
      </c>
      <c r="JS60" s="1" t="b">
        <f t="shared" si="97"/>
        <v>0</v>
      </c>
      <c r="JU60" s="1" t="str">
        <f t="shared" si="31"/>
        <v/>
      </c>
      <c r="JW60" s="94" t="s">
        <v>3574</v>
      </c>
      <c r="JX60" s="1" t="str">
        <f t="shared" si="98"/>
        <v>FALSE</v>
      </c>
      <c r="JY60" s="1" t="b">
        <f t="shared" si="99"/>
        <v>0</v>
      </c>
      <c r="KA60" s="1" t="str">
        <f t="shared" si="32"/>
        <v/>
      </c>
      <c r="KC60" s="94" t="s">
        <v>3574</v>
      </c>
      <c r="KD60" s="1" t="str">
        <f t="shared" si="100"/>
        <v>FALSE</v>
      </c>
      <c r="KE60" s="1" t="b">
        <f t="shared" si="101"/>
        <v>0</v>
      </c>
      <c r="KG60" s="1" t="str">
        <f t="shared" si="33"/>
        <v/>
      </c>
      <c r="KI60" s="94" t="s">
        <v>3574</v>
      </c>
      <c r="KJ60" s="1" t="str">
        <f t="shared" si="102"/>
        <v>FALSE</v>
      </c>
      <c r="KK60" s="1" t="b">
        <f t="shared" si="103"/>
        <v>0</v>
      </c>
      <c r="KM60" s="1" t="str">
        <f t="shared" si="34"/>
        <v/>
      </c>
      <c r="KO60" s="94" t="s">
        <v>3574</v>
      </c>
      <c r="KP60" s="1" t="str">
        <f t="shared" si="104"/>
        <v>FALSE</v>
      </c>
      <c r="KQ60" s="1" t="b">
        <f t="shared" si="105"/>
        <v>0</v>
      </c>
      <c r="KS60" s="1" t="str">
        <f t="shared" si="35"/>
        <v/>
      </c>
      <c r="KU60" s="94" t="s">
        <v>3574</v>
      </c>
      <c r="KV60" s="1" t="str">
        <f t="shared" si="106"/>
        <v>FALSE</v>
      </c>
      <c r="KW60" s="1" t="b">
        <f t="shared" si="107"/>
        <v>0</v>
      </c>
    </row>
    <row r="61" spans="1:309" s="3" customFormat="1" ht="30" customHeight="1" x14ac:dyDescent="0.25">
      <c r="A61" s="251"/>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3"/>
      <c r="AR61" s="4"/>
      <c r="AS61" s="4"/>
      <c r="AT61" s="6"/>
      <c r="AX61" s="85" t="s">
        <v>2088</v>
      </c>
      <c r="AY61" s="86">
        <v>530</v>
      </c>
      <c r="AZ61" s="70" t="s">
        <v>3405</v>
      </c>
      <c r="BA61" s="85" t="s">
        <v>3064</v>
      </c>
      <c r="BB61" s="85" t="s">
        <v>2103</v>
      </c>
      <c r="BC61" s="85" t="s">
        <v>3065</v>
      </c>
      <c r="BD61" s="70" t="s">
        <v>2307</v>
      </c>
      <c r="BE61" s="70" t="s">
        <v>4014</v>
      </c>
      <c r="BF61" s="89"/>
      <c r="BG61" s="97" t="s">
        <v>3280</v>
      </c>
      <c r="BJ61" s="86">
        <v>2120</v>
      </c>
      <c r="BK61" s="70" t="s">
        <v>3405</v>
      </c>
      <c r="BP61" s="86">
        <v>530</v>
      </c>
      <c r="BQ61" s="70" t="s">
        <v>3405</v>
      </c>
      <c r="BW61" s="1" t="str">
        <f>CONCATENATE(BD61,LICKBRANCHUNITENHANCEDOIL)</f>
        <v>LICK BRANCH UNIT ENHANCED OILFT. PAYNE</v>
      </c>
      <c r="BX61" s="1" t="str">
        <f t="shared" si="0"/>
        <v/>
      </c>
      <c r="CA61" s="94" t="s">
        <v>3575</v>
      </c>
      <c r="CB61" s="1" t="str">
        <f t="shared" si="36"/>
        <v>FALSE</v>
      </c>
      <c r="CC61" s="1" t="b">
        <f t="shared" si="37"/>
        <v>0</v>
      </c>
      <c r="CF61" s="1" t="str">
        <f t="shared" si="1"/>
        <v/>
      </c>
      <c r="CH61" s="94" t="s">
        <v>3575</v>
      </c>
      <c r="CI61" s="1" t="str">
        <f t="shared" si="38"/>
        <v>FALSE</v>
      </c>
      <c r="CJ61" s="1" t="b">
        <f t="shared" si="39"/>
        <v>0</v>
      </c>
      <c r="CL61" s="1" t="str">
        <f t="shared" si="2"/>
        <v/>
      </c>
      <c r="CN61" s="94" t="s">
        <v>3575</v>
      </c>
      <c r="CO61" s="1" t="str">
        <f t="shared" si="40"/>
        <v>FALSE</v>
      </c>
      <c r="CP61" s="1" t="b">
        <f t="shared" si="41"/>
        <v>0</v>
      </c>
      <c r="CR61" s="1" t="str">
        <f t="shared" si="3"/>
        <v/>
      </c>
      <c r="CT61" s="94" t="s">
        <v>3575</v>
      </c>
      <c r="CU61" s="1" t="str">
        <f t="shared" si="42"/>
        <v>FALSE</v>
      </c>
      <c r="CV61" s="1" t="b">
        <f t="shared" si="43"/>
        <v>0</v>
      </c>
      <c r="CX61" s="1" t="str">
        <f t="shared" si="4"/>
        <v/>
      </c>
      <c r="CZ61" s="94" t="s">
        <v>3575</v>
      </c>
      <c r="DA61" s="1" t="str">
        <f t="shared" si="44"/>
        <v>FALSE</v>
      </c>
      <c r="DB61" s="1" t="b">
        <f t="shared" si="45"/>
        <v>0</v>
      </c>
      <c r="DD61" s="1" t="str">
        <f t="shared" si="5"/>
        <v/>
      </c>
      <c r="DF61" s="94" t="s">
        <v>3575</v>
      </c>
      <c r="DG61" s="1" t="str">
        <f t="shared" si="46"/>
        <v>FALSE</v>
      </c>
      <c r="DH61" s="1" t="b">
        <f t="shared" si="47"/>
        <v>0</v>
      </c>
      <c r="DJ61" s="1" t="str">
        <f t="shared" si="6"/>
        <v/>
      </c>
      <c r="DL61" s="94" t="s">
        <v>3575</v>
      </c>
      <c r="DM61" s="1" t="str">
        <f t="shared" si="48"/>
        <v>FALSE</v>
      </c>
      <c r="DN61" s="1" t="b">
        <f t="shared" si="49"/>
        <v>0</v>
      </c>
      <c r="DP61" s="1" t="str">
        <f t="shared" si="7"/>
        <v/>
      </c>
      <c r="DR61" s="94" t="s">
        <v>3575</v>
      </c>
      <c r="DS61" s="1" t="str">
        <f t="shared" si="50"/>
        <v>FALSE</v>
      </c>
      <c r="DT61" s="1" t="b">
        <f t="shared" si="51"/>
        <v>0</v>
      </c>
      <c r="DV61" s="1" t="str">
        <f t="shared" si="8"/>
        <v/>
      </c>
      <c r="DY61" s="94" t="s">
        <v>3575</v>
      </c>
      <c r="DZ61" s="1" t="str">
        <f t="shared" si="52"/>
        <v>FALSE</v>
      </c>
      <c r="EA61" s="1" t="b">
        <f t="shared" si="53"/>
        <v>0</v>
      </c>
      <c r="ED61" s="1" t="str">
        <f t="shared" si="9"/>
        <v/>
      </c>
      <c r="EF61" s="94" t="s">
        <v>3575</v>
      </c>
      <c r="EG61" s="1" t="str">
        <f t="shared" si="54"/>
        <v>FALSE</v>
      </c>
      <c r="EH61" s="1" t="b">
        <f t="shared" si="55"/>
        <v>0</v>
      </c>
      <c r="EJ61" s="1" t="str">
        <f t="shared" si="10"/>
        <v/>
      </c>
      <c r="EL61" s="94" t="s">
        <v>3575</v>
      </c>
      <c r="EM61" s="1" t="str">
        <f t="shared" si="56"/>
        <v>FALSE</v>
      </c>
      <c r="EN61" s="1" t="b">
        <f t="shared" si="57"/>
        <v>0</v>
      </c>
      <c r="EP61" s="1" t="str">
        <f t="shared" si="11"/>
        <v/>
      </c>
      <c r="ER61" s="94" t="s">
        <v>3575</v>
      </c>
      <c r="ES61" s="1" t="str">
        <f t="shared" si="58"/>
        <v>FALSE</v>
      </c>
      <c r="ET61" s="1" t="b">
        <f t="shared" si="59"/>
        <v>0</v>
      </c>
      <c r="EV61" s="1" t="str">
        <f t="shared" si="12"/>
        <v/>
      </c>
      <c r="EX61" s="94" t="s">
        <v>3575</v>
      </c>
      <c r="EY61" s="1" t="str">
        <f t="shared" si="60"/>
        <v>FALSE</v>
      </c>
      <c r="EZ61" s="1" t="b">
        <f t="shared" si="61"/>
        <v>0</v>
      </c>
      <c r="FB61" s="1" t="str">
        <f t="shared" si="13"/>
        <v/>
      </c>
      <c r="FD61" s="94" t="s">
        <v>3575</v>
      </c>
      <c r="FE61" s="1" t="str">
        <f t="shared" si="62"/>
        <v>FALSE</v>
      </c>
      <c r="FF61" s="1" t="b">
        <f t="shared" si="63"/>
        <v>0</v>
      </c>
      <c r="FH61" s="1" t="str">
        <f t="shared" si="14"/>
        <v/>
      </c>
      <c r="FJ61" s="94" t="s">
        <v>3575</v>
      </c>
      <c r="FK61" s="1" t="str">
        <f t="shared" si="64"/>
        <v>FALSE</v>
      </c>
      <c r="FL61" s="1" t="b">
        <f t="shared" si="65"/>
        <v>0</v>
      </c>
      <c r="FN61" s="1" t="str">
        <f t="shared" si="15"/>
        <v/>
      </c>
      <c r="FP61" s="94" t="s">
        <v>3575</v>
      </c>
      <c r="FQ61" s="1" t="str">
        <f t="shared" si="66"/>
        <v>FALSE</v>
      </c>
      <c r="FR61" s="1" t="b">
        <f t="shared" si="67"/>
        <v>0</v>
      </c>
      <c r="FU61" s="1" t="str">
        <f t="shared" si="16"/>
        <v/>
      </c>
      <c r="FW61" s="94" t="s">
        <v>3575</v>
      </c>
      <c r="FX61" s="1" t="str">
        <f t="shared" si="68"/>
        <v>FALSE</v>
      </c>
      <c r="FY61" s="1" t="b">
        <f t="shared" si="69"/>
        <v>0</v>
      </c>
      <c r="GA61" s="1" t="str">
        <f t="shared" si="17"/>
        <v/>
      </c>
      <c r="GC61" s="94" t="s">
        <v>3575</v>
      </c>
      <c r="GD61" s="1" t="str">
        <f t="shared" si="70"/>
        <v>FALSE</v>
      </c>
      <c r="GE61" s="1" t="b">
        <f t="shared" si="71"/>
        <v>0</v>
      </c>
      <c r="GG61" s="1" t="str">
        <f t="shared" si="18"/>
        <v/>
      </c>
      <c r="GI61" s="94" t="s">
        <v>3575</v>
      </c>
      <c r="GJ61" s="1" t="str">
        <f t="shared" si="72"/>
        <v>FALSE</v>
      </c>
      <c r="GK61" s="1" t="b">
        <f t="shared" si="73"/>
        <v>0</v>
      </c>
      <c r="GM61" s="1" t="str">
        <f t="shared" si="19"/>
        <v/>
      </c>
      <c r="GO61" s="94" t="s">
        <v>3575</v>
      </c>
      <c r="GP61" s="1" t="str">
        <f t="shared" si="74"/>
        <v>FALSE</v>
      </c>
      <c r="GQ61" s="1" t="b">
        <f t="shared" si="75"/>
        <v>0</v>
      </c>
      <c r="GS61" s="98" t="s">
        <v>2698</v>
      </c>
      <c r="GT61" s="98" t="s">
        <v>2698</v>
      </c>
      <c r="GU61" s="106" t="s">
        <v>4053</v>
      </c>
      <c r="GV61" s="101" t="s">
        <v>3409</v>
      </c>
      <c r="GW61" s="100" t="s">
        <v>2183</v>
      </c>
      <c r="GX61" s="101" t="s">
        <v>4062</v>
      </c>
      <c r="HC61" s="1" t="str">
        <f t="shared" si="20"/>
        <v/>
      </c>
      <c r="HF61" s="94" t="s">
        <v>3575</v>
      </c>
      <c r="HG61" s="1" t="str">
        <f t="shared" si="76"/>
        <v>FALSE</v>
      </c>
      <c r="HH61" s="1" t="b">
        <f t="shared" si="77"/>
        <v>0</v>
      </c>
      <c r="HK61" s="1" t="str">
        <f t="shared" si="21"/>
        <v/>
      </c>
      <c r="HM61" s="94" t="s">
        <v>3575</v>
      </c>
      <c r="HN61" s="1" t="str">
        <f t="shared" si="78"/>
        <v>FALSE</v>
      </c>
      <c r="HO61" s="1" t="b">
        <f t="shared" si="79"/>
        <v>0</v>
      </c>
      <c r="HQ61" s="1" t="str">
        <f t="shared" si="22"/>
        <v/>
      </c>
      <c r="HS61" s="94" t="s">
        <v>3575</v>
      </c>
      <c r="HT61" s="1" t="str">
        <f t="shared" si="80"/>
        <v>FALSE</v>
      </c>
      <c r="HU61" s="1" t="b">
        <f t="shared" si="81"/>
        <v>0</v>
      </c>
      <c r="HW61" s="1" t="str">
        <f t="shared" si="23"/>
        <v/>
      </c>
      <c r="HY61" s="94" t="s">
        <v>3575</v>
      </c>
      <c r="HZ61" s="1" t="str">
        <f t="shared" si="82"/>
        <v>FALSE</v>
      </c>
      <c r="IA61" s="1" t="b">
        <f t="shared" si="83"/>
        <v>0</v>
      </c>
      <c r="IC61" s="1" t="str">
        <f t="shared" si="24"/>
        <v/>
      </c>
      <c r="IE61" s="94" t="s">
        <v>3575</v>
      </c>
      <c r="IF61" s="1" t="str">
        <f t="shared" si="84"/>
        <v>FALSE</v>
      </c>
      <c r="IG61" s="1" t="b">
        <f t="shared" si="85"/>
        <v>0</v>
      </c>
      <c r="II61" s="1" t="str">
        <f t="shared" si="25"/>
        <v/>
      </c>
      <c r="IK61" s="94" t="s">
        <v>3575</v>
      </c>
      <c r="IL61" s="1" t="str">
        <f t="shared" si="86"/>
        <v>FALSE</v>
      </c>
      <c r="IM61" s="1" t="b">
        <f t="shared" si="87"/>
        <v>0</v>
      </c>
      <c r="IO61" s="1" t="str">
        <f t="shared" si="26"/>
        <v/>
      </c>
      <c r="IQ61" s="94" t="s">
        <v>3575</v>
      </c>
      <c r="IR61" s="1" t="str">
        <f t="shared" si="88"/>
        <v>FALSE</v>
      </c>
      <c r="IS61" s="1" t="b">
        <f t="shared" si="89"/>
        <v>0</v>
      </c>
      <c r="IU61" s="1" t="str">
        <f t="shared" si="27"/>
        <v/>
      </c>
      <c r="IW61" s="94" t="s">
        <v>3575</v>
      </c>
      <c r="IX61" s="1" t="str">
        <f t="shared" si="90"/>
        <v>FALSE</v>
      </c>
      <c r="IY61" s="1" t="b">
        <f t="shared" si="91"/>
        <v>0</v>
      </c>
      <c r="JA61" s="1" t="str">
        <f t="shared" si="28"/>
        <v/>
      </c>
      <c r="JD61" s="94" t="s">
        <v>3575</v>
      </c>
      <c r="JE61" s="1" t="str">
        <f t="shared" si="92"/>
        <v>FALSE</v>
      </c>
      <c r="JF61" s="1" t="b">
        <f t="shared" si="93"/>
        <v>0</v>
      </c>
      <c r="JI61" s="1" t="str">
        <f t="shared" si="29"/>
        <v/>
      </c>
      <c r="JK61" s="94" t="s">
        <v>3575</v>
      </c>
      <c r="JL61" s="1" t="str">
        <f t="shared" si="94"/>
        <v>FALSE</v>
      </c>
      <c r="JM61" s="1" t="b">
        <f t="shared" si="95"/>
        <v>0</v>
      </c>
      <c r="JO61" s="1" t="str">
        <f t="shared" si="30"/>
        <v/>
      </c>
      <c r="JQ61" s="94" t="s">
        <v>3575</v>
      </c>
      <c r="JR61" s="1" t="str">
        <f t="shared" si="96"/>
        <v>FALSE</v>
      </c>
      <c r="JS61" s="1" t="b">
        <f t="shared" si="97"/>
        <v>0</v>
      </c>
      <c r="JU61" s="1" t="str">
        <f t="shared" si="31"/>
        <v/>
      </c>
      <c r="JW61" s="94" t="s">
        <v>3575</v>
      </c>
      <c r="JX61" s="1" t="str">
        <f t="shared" si="98"/>
        <v>FALSE</v>
      </c>
      <c r="JY61" s="1" t="b">
        <f t="shared" si="99"/>
        <v>0</v>
      </c>
      <c r="KA61" s="1" t="str">
        <f t="shared" si="32"/>
        <v/>
      </c>
      <c r="KC61" s="94" t="s">
        <v>3575</v>
      </c>
      <c r="KD61" s="1" t="str">
        <f t="shared" si="100"/>
        <v>FALSE</v>
      </c>
      <c r="KE61" s="1" t="b">
        <f t="shared" si="101"/>
        <v>0</v>
      </c>
      <c r="KG61" s="1" t="str">
        <f t="shared" si="33"/>
        <v/>
      </c>
      <c r="KI61" s="94" t="s">
        <v>3575</v>
      </c>
      <c r="KJ61" s="1" t="str">
        <f t="shared" si="102"/>
        <v>FALSE</v>
      </c>
      <c r="KK61" s="1" t="b">
        <f t="shared" si="103"/>
        <v>0</v>
      </c>
      <c r="KM61" s="1" t="str">
        <f t="shared" si="34"/>
        <v/>
      </c>
      <c r="KO61" s="94" t="s">
        <v>3575</v>
      </c>
      <c r="KP61" s="1" t="str">
        <f t="shared" si="104"/>
        <v>FALSE</v>
      </c>
      <c r="KQ61" s="1" t="b">
        <f t="shared" si="105"/>
        <v>0</v>
      </c>
      <c r="KS61" s="1" t="str">
        <f t="shared" si="35"/>
        <v/>
      </c>
      <c r="KU61" s="94" t="s">
        <v>3575</v>
      </c>
      <c r="KV61" s="1" t="str">
        <f t="shared" si="106"/>
        <v>FALSE</v>
      </c>
      <c r="KW61" s="1" t="b">
        <f t="shared" si="107"/>
        <v>0</v>
      </c>
    </row>
    <row r="62" spans="1:309" s="3" customFormat="1" ht="30" customHeight="1" x14ac:dyDescent="0.2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4"/>
      <c r="AS62" s="4"/>
      <c r="AT62" s="6"/>
      <c r="AX62" s="85" t="s">
        <v>2089</v>
      </c>
      <c r="AY62" s="86">
        <v>6970</v>
      </c>
      <c r="AZ62" s="70" t="s">
        <v>3284</v>
      </c>
      <c r="BA62" s="85" t="s">
        <v>3285</v>
      </c>
      <c r="BB62" s="85" t="s">
        <v>2032</v>
      </c>
      <c r="BC62" s="85" t="s">
        <v>2924</v>
      </c>
      <c r="BD62" s="70" t="s">
        <v>2425</v>
      </c>
      <c r="BE62" s="85" t="s">
        <v>2632</v>
      </c>
      <c r="BF62" s="89"/>
      <c r="BG62" s="97" t="s">
        <v>2733</v>
      </c>
      <c r="BJ62" s="86">
        <v>2153</v>
      </c>
      <c r="BK62" s="70" t="s">
        <v>3284</v>
      </c>
      <c r="BP62" s="86">
        <v>6970</v>
      </c>
      <c r="BQ62" s="70" t="s">
        <v>3284</v>
      </c>
      <c r="BW62" s="1" t="str">
        <f>CONCATENATE(BD62,BE62)</f>
        <v>SPINDLETOPLOUANN SALT DOME</v>
      </c>
      <c r="BX62" s="1" t="str">
        <f t="shared" si="0"/>
        <v/>
      </c>
      <c r="CA62" s="94" t="s">
        <v>3576</v>
      </c>
      <c r="CB62" s="1" t="str">
        <f t="shared" si="36"/>
        <v>FALSE</v>
      </c>
      <c r="CC62" s="1" t="b">
        <f t="shared" si="37"/>
        <v>0</v>
      </c>
      <c r="CF62" s="1" t="str">
        <f t="shared" si="1"/>
        <v/>
      </c>
      <c r="CH62" s="94" t="s">
        <v>3576</v>
      </c>
      <c r="CI62" s="1" t="str">
        <f t="shared" si="38"/>
        <v>FALSE</v>
      </c>
      <c r="CJ62" s="1" t="b">
        <f t="shared" si="39"/>
        <v>0</v>
      </c>
      <c r="CL62" s="1" t="str">
        <f t="shared" si="2"/>
        <v/>
      </c>
      <c r="CN62" s="94" t="s">
        <v>3576</v>
      </c>
      <c r="CO62" s="1" t="str">
        <f t="shared" si="40"/>
        <v>FALSE</v>
      </c>
      <c r="CP62" s="1" t="b">
        <f t="shared" si="41"/>
        <v>0</v>
      </c>
      <c r="CR62" s="1" t="str">
        <f t="shared" si="3"/>
        <v/>
      </c>
      <c r="CT62" s="94" t="s">
        <v>3576</v>
      </c>
      <c r="CU62" s="1" t="str">
        <f t="shared" si="42"/>
        <v>FALSE</v>
      </c>
      <c r="CV62" s="1" t="b">
        <f t="shared" si="43"/>
        <v>0</v>
      </c>
      <c r="CX62" s="1" t="str">
        <f t="shared" si="4"/>
        <v/>
      </c>
      <c r="CZ62" s="94" t="s">
        <v>3576</v>
      </c>
      <c r="DA62" s="1" t="str">
        <f t="shared" si="44"/>
        <v>FALSE</v>
      </c>
      <c r="DB62" s="1" t="b">
        <f t="shared" si="45"/>
        <v>0</v>
      </c>
      <c r="DD62" s="1" t="str">
        <f t="shared" si="5"/>
        <v/>
      </c>
      <c r="DF62" s="94" t="s">
        <v>3576</v>
      </c>
      <c r="DG62" s="1" t="str">
        <f t="shared" si="46"/>
        <v>FALSE</v>
      </c>
      <c r="DH62" s="1" t="b">
        <f t="shared" si="47"/>
        <v>0</v>
      </c>
      <c r="DJ62" s="1" t="str">
        <f t="shared" si="6"/>
        <v/>
      </c>
      <c r="DL62" s="94" t="s">
        <v>3576</v>
      </c>
      <c r="DM62" s="1" t="str">
        <f t="shared" si="48"/>
        <v>FALSE</v>
      </c>
      <c r="DN62" s="1" t="b">
        <f t="shared" si="49"/>
        <v>0</v>
      </c>
      <c r="DP62" s="1" t="str">
        <f t="shared" si="7"/>
        <v/>
      </c>
      <c r="DR62" s="94" t="s">
        <v>3576</v>
      </c>
      <c r="DS62" s="1" t="str">
        <f t="shared" si="50"/>
        <v>FALSE</v>
      </c>
      <c r="DT62" s="1" t="b">
        <f t="shared" si="51"/>
        <v>0</v>
      </c>
      <c r="DV62" s="1" t="str">
        <f t="shared" si="8"/>
        <v/>
      </c>
      <c r="DY62" s="94" t="s">
        <v>3576</v>
      </c>
      <c r="DZ62" s="1" t="str">
        <f t="shared" si="52"/>
        <v>FALSE</v>
      </c>
      <c r="EA62" s="1" t="b">
        <f t="shared" si="53"/>
        <v>0</v>
      </c>
      <c r="ED62" s="1" t="str">
        <f t="shared" si="9"/>
        <v/>
      </c>
      <c r="EF62" s="94" t="s">
        <v>3576</v>
      </c>
      <c r="EG62" s="1" t="str">
        <f t="shared" si="54"/>
        <v>FALSE</v>
      </c>
      <c r="EH62" s="1" t="b">
        <f t="shared" si="55"/>
        <v>0</v>
      </c>
      <c r="EJ62" s="1" t="str">
        <f t="shared" si="10"/>
        <v/>
      </c>
      <c r="EL62" s="94" t="s">
        <v>3576</v>
      </c>
      <c r="EM62" s="1" t="str">
        <f t="shared" si="56"/>
        <v>FALSE</v>
      </c>
      <c r="EN62" s="1" t="b">
        <f t="shared" si="57"/>
        <v>0</v>
      </c>
      <c r="EP62" s="1" t="str">
        <f t="shared" si="11"/>
        <v/>
      </c>
      <c r="ER62" s="94" t="s">
        <v>3576</v>
      </c>
      <c r="ES62" s="1" t="str">
        <f t="shared" si="58"/>
        <v>FALSE</v>
      </c>
      <c r="ET62" s="1" t="b">
        <f t="shared" si="59"/>
        <v>0</v>
      </c>
      <c r="EV62" s="1" t="str">
        <f t="shared" si="12"/>
        <v/>
      </c>
      <c r="EX62" s="94" t="s">
        <v>3576</v>
      </c>
      <c r="EY62" s="1" t="str">
        <f t="shared" si="60"/>
        <v>FALSE</v>
      </c>
      <c r="EZ62" s="1" t="b">
        <f t="shared" si="61"/>
        <v>0</v>
      </c>
      <c r="FB62" s="1" t="str">
        <f t="shared" si="13"/>
        <v/>
      </c>
      <c r="FD62" s="94" t="s">
        <v>3576</v>
      </c>
      <c r="FE62" s="1" t="str">
        <f t="shared" si="62"/>
        <v>FALSE</v>
      </c>
      <c r="FF62" s="1" t="b">
        <f t="shared" si="63"/>
        <v>0</v>
      </c>
      <c r="FH62" s="1" t="str">
        <f t="shared" si="14"/>
        <v/>
      </c>
      <c r="FJ62" s="94" t="s">
        <v>3576</v>
      </c>
      <c r="FK62" s="1" t="str">
        <f t="shared" si="64"/>
        <v>FALSE</v>
      </c>
      <c r="FL62" s="1" t="b">
        <f t="shared" si="65"/>
        <v>0</v>
      </c>
      <c r="FN62" s="1" t="str">
        <f t="shared" si="15"/>
        <v/>
      </c>
      <c r="FP62" s="94" t="s">
        <v>3576</v>
      </c>
      <c r="FQ62" s="1" t="str">
        <f t="shared" si="66"/>
        <v>FALSE</v>
      </c>
      <c r="FR62" s="1" t="b">
        <f t="shared" si="67"/>
        <v>0</v>
      </c>
      <c r="FU62" s="1" t="str">
        <f t="shared" si="16"/>
        <v/>
      </c>
      <c r="FW62" s="94" t="s">
        <v>3576</v>
      </c>
      <c r="FX62" s="1" t="str">
        <f t="shared" si="68"/>
        <v>FALSE</v>
      </c>
      <c r="FY62" s="1" t="b">
        <f t="shared" si="69"/>
        <v>0</v>
      </c>
      <c r="GA62" s="1" t="str">
        <f t="shared" si="17"/>
        <v/>
      </c>
      <c r="GC62" s="94" t="s">
        <v>3576</v>
      </c>
      <c r="GD62" s="1" t="str">
        <f t="shared" si="70"/>
        <v>FALSE</v>
      </c>
      <c r="GE62" s="1" t="b">
        <f t="shared" si="71"/>
        <v>0</v>
      </c>
      <c r="GG62" s="1" t="str">
        <f t="shared" si="18"/>
        <v/>
      </c>
      <c r="GI62" s="94" t="s">
        <v>3576</v>
      </c>
      <c r="GJ62" s="1" t="str">
        <f t="shared" si="72"/>
        <v>FALSE</v>
      </c>
      <c r="GK62" s="1" t="b">
        <f t="shared" si="73"/>
        <v>0</v>
      </c>
      <c r="GM62" s="1" t="str">
        <f t="shared" si="19"/>
        <v/>
      </c>
      <c r="GO62" s="94" t="s">
        <v>3576</v>
      </c>
      <c r="GP62" s="1" t="str">
        <f t="shared" si="74"/>
        <v>FALSE</v>
      </c>
      <c r="GQ62" s="1" t="b">
        <f t="shared" si="75"/>
        <v>0</v>
      </c>
      <c r="GS62" s="98" t="s">
        <v>2949</v>
      </c>
      <c r="GT62" s="98" t="s">
        <v>2949</v>
      </c>
      <c r="GU62" s="98" t="s">
        <v>2172</v>
      </c>
      <c r="GV62" s="98" t="s">
        <v>2172</v>
      </c>
      <c r="GW62" s="98" t="s">
        <v>2510</v>
      </c>
      <c r="GX62" s="99" t="s">
        <v>2510</v>
      </c>
      <c r="HC62" s="1" t="str">
        <f t="shared" si="20"/>
        <v/>
      </c>
      <c r="HF62" s="94" t="s">
        <v>3576</v>
      </c>
      <c r="HG62" s="1" t="str">
        <f t="shared" si="76"/>
        <v>FALSE</v>
      </c>
      <c r="HH62" s="1" t="b">
        <f t="shared" si="77"/>
        <v>0</v>
      </c>
      <c r="HK62" s="1" t="str">
        <f t="shared" si="21"/>
        <v/>
      </c>
      <c r="HM62" s="94" t="s">
        <v>3576</v>
      </c>
      <c r="HN62" s="1" t="str">
        <f t="shared" si="78"/>
        <v>FALSE</v>
      </c>
      <c r="HO62" s="1" t="b">
        <f t="shared" si="79"/>
        <v>0</v>
      </c>
      <c r="HQ62" s="1" t="str">
        <f t="shared" si="22"/>
        <v/>
      </c>
      <c r="HS62" s="94" t="s">
        <v>3576</v>
      </c>
      <c r="HT62" s="1" t="str">
        <f t="shared" si="80"/>
        <v>FALSE</v>
      </c>
      <c r="HU62" s="1" t="b">
        <f t="shared" si="81"/>
        <v>0</v>
      </c>
      <c r="HW62" s="1" t="str">
        <f t="shared" si="23"/>
        <v/>
      </c>
      <c r="HY62" s="94" t="s">
        <v>3576</v>
      </c>
      <c r="HZ62" s="1" t="str">
        <f t="shared" si="82"/>
        <v>FALSE</v>
      </c>
      <c r="IA62" s="1" t="b">
        <f t="shared" si="83"/>
        <v>0</v>
      </c>
      <c r="IC62" s="1" t="str">
        <f t="shared" si="24"/>
        <v/>
      </c>
      <c r="IE62" s="94" t="s">
        <v>3576</v>
      </c>
      <c r="IF62" s="1" t="str">
        <f t="shared" si="84"/>
        <v>FALSE</v>
      </c>
      <c r="IG62" s="1" t="b">
        <f t="shared" si="85"/>
        <v>0</v>
      </c>
      <c r="II62" s="1" t="str">
        <f t="shared" si="25"/>
        <v/>
      </c>
      <c r="IK62" s="94" t="s">
        <v>3576</v>
      </c>
      <c r="IL62" s="1" t="str">
        <f t="shared" si="86"/>
        <v>FALSE</v>
      </c>
      <c r="IM62" s="1" t="b">
        <f t="shared" si="87"/>
        <v>0</v>
      </c>
      <c r="IO62" s="1" t="str">
        <f t="shared" si="26"/>
        <v/>
      </c>
      <c r="IQ62" s="94" t="s">
        <v>3576</v>
      </c>
      <c r="IR62" s="1" t="str">
        <f t="shared" si="88"/>
        <v>FALSE</v>
      </c>
      <c r="IS62" s="1" t="b">
        <f t="shared" si="89"/>
        <v>0</v>
      </c>
      <c r="IU62" s="1" t="str">
        <f t="shared" si="27"/>
        <v/>
      </c>
      <c r="IW62" s="94" t="s">
        <v>3576</v>
      </c>
      <c r="IX62" s="1" t="str">
        <f t="shared" si="90"/>
        <v>FALSE</v>
      </c>
      <c r="IY62" s="1" t="b">
        <f t="shared" si="91"/>
        <v>0</v>
      </c>
      <c r="JA62" s="1" t="str">
        <f t="shared" si="28"/>
        <v/>
      </c>
      <c r="JD62" s="94" t="s">
        <v>3576</v>
      </c>
      <c r="JE62" s="1" t="str">
        <f t="shared" si="92"/>
        <v>FALSE</v>
      </c>
      <c r="JF62" s="1" t="b">
        <f t="shared" si="93"/>
        <v>0</v>
      </c>
      <c r="JI62" s="1" t="str">
        <f t="shared" si="29"/>
        <v/>
      </c>
      <c r="JK62" s="94" t="s">
        <v>3576</v>
      </c>
      <c r="JL62" s="1" t="str">
        <f t="shared" si="94"/>
        <v>FALSE</v>
      </c>
      <c r="JM62" s="1" t="b">
        <f t="shared" si="95"/>
        <v>0</v>
      </c>
      <c r="JO62" s="1" t="str">
        <f t="shared" si="30"/>
        <v/>
      </c>
      <c r="JQ62" s="94" t="s">
        <v>3576</v>
      </c>
      <c r="JR62" s="1" t="str">
        <f t="shared" si="96"/>
        <v>FALSE</v>
      </c>
      <c r="JS62" s="1" t="b">
        <f t="shared" si="97"/>
        <v>0</v>
      </c>
      <c r="JU62" s="1" t="str">
        <f t="shared" si="31"/>
        <v/>
      </c>
      <c r="JW62" s="94" t="s">
        <v>3576</v>
      </c>
      <c r="JX62" s="1" t="str">
        <f t="shared" si="98"/>
        <v>FALSE</v>
      </c>
      <c r="JY62" s="1" t="b">
        <f t="shared" si="99"/>
        <v>0</v>
      </c>
      <c r="KA62" s="1" t="str">
        <f t="shared" si="32"/>
        <v/>
      </c>
      <c r="KC62" s="94" t="s">
        <v>3576</v>
      </c>
      <c r="KD62" s="1" t="str">
        <f t="shared" si="100"/>
        <v>FALSE</v>
      </c>
      <c r="KE62" s="1" t="b">
        <f t="shared" si="101"/>
        <v>0</v>
      </c>
      <c r="KG62" s="1" t="str">
        <f t="shared" si="33"/>
        <v/>
      </c>
      <c r="KI62" s="94" t="s">
        <v>3576</v>
      </c>
      <c r="KJ62" s="1" t="str">
        <f t="shared" si="102"/>
        <v>FALSE</v>
      </c>
      <c r="KK62" s="1" t="b">
        <f t="shared" si="103"/>
        <v>0</v>
      </c>
      <c r="KM62" s="1" t="str">
        <f t="shared" si="34"/>
        <v/>
      </c>
      <c r="KO62" s="94" t="s">
        <v>3576</v>
      </c>
      <c r="KP62" s="1" t="str">
        <f t="shared" si="104"/>
        <v>FALSE</v>
      </c>
      <c r="KQ62" s="1" t="b">
        <f t="shared" si="105"/>
        <v>0</v>
      </c>
      <c r="KS62" s="1" t="str">
        <f t="shared" si="35"/>
        <v/>
      </c>
      <c r="KU62" s="94" t="s">
        <v>3576</v>
      </c>
      <c r="KV62" s="1" t="str">
        <f t="shared" si="106"/>
        <v>FALSE</v>
      </c>
      <c r="KW62" s="1" t="b">
        <f t="shared" si="107"/>
        <v>0</v>
      </c>
    </row>
    <row r="63" spans="1:309" s="5" customFormat="1" ht="24" hidden="1" customHeight="1" thickBot="1" x14ac:dyDescent="0.3">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5" t="s">
        <v>2020</v>
      </c>
      <c r="AX63" s="85" t="s">
        <v>2066</v>
      </c>
      <c r="AY63" s="86">
        <v>3375</v>
      </c>
      <c r="AZ63" s="85" t="s">
        <v>3334</v>
      </c>
      <c r="BA63" s="85" t="s">
        <v>3335</v>
      </c>
      <c r="BB63" s="85" t="s">
        <v>2101</v>
      </c>
      <c r="BC63" s="85" t="s">
        <v>3336</v>
      </c>
      <c r="BD63" s="97" t="s">
        <v>2460</v>
      </c>
      <c r="BE63" s="85" t="s">
        <v>4051</v>
      </c>
      <c r="BF63" s="89"/>
      <c r="BG63" s="97" t="s">
        <v>2698</v>
      </c>
      <c r="BJ63" s="86">
        <v>2197</v>
      </c>
      <c r="BK63" s="89" t="s">
        <v>3334</v>
      </c>
      <c r="BP63" s="86">
        <v>3375</v>
      </c>
      <c r="BQ63" s="89" t="s">
        <v>3334</v>
      </c>
      <c r="BW63" s="1" t="str">
        <f>CONCATENATE(BD63,WATERVILLE)</f>
        <v>WATERVILLEMT SIMON A</v>
      </c>
      <c r="BX63" s="1" t="str">
        <f t="shared" si="0"/>
        <v/>
      </c>
      <c r="CA63" s="94" t="s">
        <v>3577</v>
      </c>
      <c r="CB63" s="1" t="str">
        <f t="shared" si="36"/>
        <v>FALSE</v>
      </c>
      <c r="CC63" s="1" t="b">
        <f t="shared" si="37"/>
        <v>0</v>
      </c>
      <c r="CF63" s="1" t="str">
        <f t="shared" si="1"/>
        <v/>
      </c>
      <c r="CH63" s="94" t="s">
        <v>3577</v>
      </c>
      <c r="CI63" s="1" t="str">
        <f t="shared" si="38"/>
        <v>FALSE</v>
      </c>
      <c r="CJ63" s="1" t="b">
        <f t="shared" si="39"/>
        <v>0</v>
      </c>
      <c r="CL63" s="1" t="str">
        <f t="shared" si="2"/>
        <v/>
      </c>
      <c r="CN63" s="94" t="s">
        <v>3577</v>
      </c>
      <c r="CO63" s="1" t="str">
        <f t="shared" si="40"/>
        <v>FALSE</v>
      </c>
      <c r="CP63" s="1" t="b">
        <f t="shared" si="41"/>
        <v>0</v>
      </c>
      <c r="CR63" s="1" t="str">
        <f t="shared" si="3"/>
        <v/>
      </c>
      <c r="CT63" s="94" t="s">
        <v>3577</v>
      </c>
      <c r="CU63" s="1" t="str">
        <f t="shared" si="42"/>
        <v>FALSE</v>
      </c>
      <c r="CV63" s="1" t="b">
        <f t="shared" si="43"/>
        <v>0</v>
      </c>
      <c r="CX63" s="1" t="str">
        <f t="shared" si="4"/>
        <v/>
      </c>
      <c r="CZ63" s="94" t="s">
        <v>3577</v>
      </c>
      <c r="DA63" s="1" t="str">
        <f t="shared" si="44"/>
        <v>FALSE</v>
      </c>
      <c r="DB63" s="1" t="b">
        <f t="shared" si="45"/>
        <v>0</v>
      </c>
      <c r="DD63" s="1" t="str">
        <f t="shared" si="5"/>
        <v/>
      </c>
      <c r="DF63" s="94" t="s">
        <v>3577</v>
      </c>
      <c r="DG63" s="1" t="str">
        <f t="shared" si="46"/>
        <v>FALSE</v>
      </c>
      <c r="DH63" s="1" t="b">
        <f t="shared" si="47"/>
        <v>0</v>
      </c>
      <c r="DJ63" s="1" t="str">
        <f t="shared" si="6"/>
        <v/>
      </c>
      <c r="DL63" s="94" t="s">
        <v>3577</v>
      </c>
      <c r="DM63" s="1" t="str">
        <f t="shared" si="48"/>
        <v>FALSE</v>
      </c>
      <c r="DN63" s="1" t="b">
        <f t="shared" si="49"/>
        <v>0</v>
      </c>
      <c r="DP63" s="1" t="str">
        <f t="shared" si="7"/>
        <v/>
      </c>
      <c r="DR63" s="94" t="s">
        <v>3577</v>
      </c>
      <c r="DS63" s="1" t="str">
        <f t="shared" si="50"/>
        <v>FALSE</v>
      </c>
      <c r="DT63" s="1" t="b">
        <f t="shared" si="51"/>
        <v>0</v>
      </c>
      <c r="DV63" s="1" t="str">
        <f t="shared" si="8"/>
        <v/>
      </c>
      <c r="DY63" s="94" t="s">
        <v>3577</v>
      </c>
      <c r="DZ63" s="1" t="str">
        <f t="shared" si="52"/>
        <v>FALSE</v>
      </c>
      <c r="EA63" s="1" t="b">
        <f t="shared" si="53"/>
        <v>0</v>
      </c>
      <c r="ED63" s="1" t="str">
        <f t="shared" si="9"/>
        <v/>
      </c>
      <c r="EF63" s="94" t="s">
        <v>3577</v>
      </c>
      <c r="EG63" s="1" t="str">
        <f t="shared" si="54"/>
        <v>FALSE</v>
      </c>
      <c r="EH63" s="1" t="b">
        <f t="shared" si="55"/>
        <v>0</v>
      </c>
      <c r="EJ63" s="1" t="str">
        <f t="shared" si="10"/>
        <v/>
      </c>
      <c r="EL63" s="94" t="s">
        <v>3577</v>
      </c>
      <c r="EM63" s="1" t="str">
        <f t="shared" si="56"/>
        <v>FALSE</v>
      </c>
      <c r="EN63" s="1" t="b">
        <f t="shared" si="57"/>
        <v>0</v>
      </c>
      <c r="EP63" s="1" t="str">
        <f t="shared" si="11"/>
        <v/>
      </c>
      <c r="ER63" s="94" t="s">
        <v>3577</v>
      </c>
      <c r="ES63" s="1" t="str">
        <f t="shared" si="58"/>
        <v>FALSE</v>
      </c>
      <c r="ET63" s="1" t="b">
        <f t="shared" si="59"/>
        <v>0</v>
      </c>
      <c r="EV63" s="1" t="str">
        <f t="shared" si="12"/>
        <v/>
      </c>
      <c r="EX63" s="94" t="s">
        <v>3577</v>
      </c>
      <c r="EY63" s="1" t="str">
        <f t="shared" si="60"/>
        <v>FALSE</v>
      </c>
      <c r="EZ63" s="1" t="b">
        <f t="shared" si="61"/>
        <v>0</v>
      </c>
      <c r="FB63" s="1" t="str">
        <f t="shared" si="13"/>
        <v/>
      </c>
      <c r="FD63" s="94" t="s">
        <v>3577</v>
      </c>
      <c r="FE63" s="1" t="str">
        <f t="shared" si="62"/>
        <v>FALSE</v>
      </c>
      <c r="FF63" s="1" t="b">
        <f t="shared" si="63"/>
        <v>0</v>
      </c>
      <c r="FH63" s="1" t="str">
        <f t="shared" si="14"/>
        <v/>
      </c>
      <c r="FJ63" s="94" t="s">
        <v>3577</v>
      </c>
      <c r="FK63" s="1" t="str">
        <f t="shared" si="64"/>
        <v>FALSE</v>
      </c>
      <c r="FL63" s="1" t="b">
        <f t="shared" si="65"/>
        <v>0</v>
      </c>
      <c r="FN63" s="1" t="str">
        <f t="shared" si="15"/>
        <v/>
      </c>
      <c r="FP63" s="94" t="s">
        <v>3577</v>
      </c>
      <c r="FQ63" s="1" t="str">
        <f t="shared" si="66"/>
        <v>FALSE</v>
      </c>
      <c r="FR63" s="1" t="b">
        <f t="shared" si="67"/>
        <v>0</v>
      </c>
      <c r="FU63" s="1" t="str">
        <f t="shared" si="16"/>
        <v/>
      </c>
      <c r="FW63" s="94" t="s">
        <v>3577</v>
      </c>
      <c r="FX63" s="1" t="str">
        <f t="shared" si="68"/>
        <v>FALSE</v>
      </c>
      <c r="FY63" s="1" t="b">
        <f t="shared" si="69"/>
        <v>0</v>
      </c>
      <c r="GA63" s="1" t="str">
        <f t="shared" si="17"/>
        <v/>
      </c>
      <c r="GC63" s="94" t="s">
        <v>3577</v>
      </c>
      <c r="GD63" s="1" t="str">
        <f t="shared" si="70"/>
        <v>FALSE</v>
      </c>
      <c r="GE63" s="1" t="b">
        <f t="shared" si="71"/>
        <v>0</v>
      </c>
      <c r="GG63" s="1" t="str">
        <f t="shared" si="18"/>
        <v/>
      </c>
      <c r="GI63" s="94" t="s">
        <v>3577</v>
      </c>
      <c r="GJ63" s="1" t="str">
        <f t="shared" si="72"/>
        <v>FALSE</v>
      </c>
      <c r="GK63" s="1" t="b">
        <f t="shared" si="73"/>
        <v>0</v>
      </c>
      <c r="GM63" s="1" t="str">
        <f t="shared" si="19"/>
        <v/>
      </c>
      <c r="GO63" s="94" t="s">
        <v>3577</v>
      </c>
      <c r="GP63" s="1" t="str">
        <f t="shared" si="74"/>
        <v>FALSE</v>
      </c>
      <c r="GQ63" s="1" t="b">
        <f t="shared" si="75"/>
        <v>0</v>
      </c>
      <c r="GS63" s="98" t="s">
        <v>3017</v>
      </c>
      <c r="GT63" s="98" t="s">
        <v>3017</v>
      </c>
      <c r="GU63" s="98" t="s">
        <v>2173</v>
      </c>
      <c r="GV63" s="98" t="s">
        <v>2173</v>
      </c>
      <c r="GW63" s="98" t="s">
        <v>2187</v>
      </c>
      <c r="GX63" s="98" t="s">
        <v>2187</v>
      </c>
      <c r="HC63" s="1" t="str">
        <f t="shared" si="20"/>
        <v/>
      </c>
      <c r="HF63" s="94" t="s">
        <v>3577</v>
      </c>
      <c r="HG63" s="1" t="str">
        <f t="shared" si="76"/>
        <v>FALSE</v>
      </c>
      <c r="HH63" s="1" t="b">
        <f t="shared" si="77"/>
        <v>0</v>
      </c>
      <c r="HK63" s="1" t="str">
        <f t="shared" si="21"/>
        <v/>
      </c>
      <c r="HM63" s="94" t="s">
        <v>3577</v>
      </c>
      <c r="HN63" s="1" t="str">
        <f t="shared" si="78"/>
        <v>FALSE</v>
      </c>
      <c r="HO63" s="1" t="b">
        <f t="shared" si="79"/>
        <v>0</v>
      </c>
      <c r="HQ63" s="1" t="str">
        <f t="shared" si="22"/>
        <v/>
      </c>
      <c r="HS63" s="94" t="s">
        <v>3577</v>
      </c>
      <c r="HT63" s="1" t="str">
        <f t="shared" si="80"/>
        <v>FALSE</v>
      </c>
      <c r="HU63" s="1" t="b">
        <f t="shared" si="81"/>
        <v>0</v>
      </c>
      <c r="HW63" s="1" t="str">
        <f t="shared" si="23"/>
        <v/>
      </c>
      <c r="HY63" s="94" t="s">
        <v>3577</v>
      </c>
      <c r="HZ63" s="1" t="str">
        <f t="shared" si="82"/>
        <v>FALSE</v>
      </c>
      <c r="IA63" s="1" t="b">
        <f t="shared" si="83"/>
        <v>0</v>
      </c>
      <c r="IC63" s="1" t="str">
        <f t="shared" si="24"/>
        <v/>
      </c>
      <c r="IE63" s="94" t="s">
        <v>3577</v>
      </c>
      <c r="IF63" s="1" t="str">
        <f t="shared" si="84"/>
        <v>FALSE</v>
      </c>
      <c r="IG63" s="1" t="b">
        <f t="shared" si="85"/>
        <v>0</v>
      </c>
      <c r="II63" s="1" t="str">
        <f t="shared" si="25"/>
        <v/>
      </c>
      <c r="IK63" s="94" t="s">
        <v>3577</v>
      </c>
      <c r="IL63" s="1" t="str">
        <f t="shared" si="86"/>
        <v>FALSE</v>
      </c>
      <c r="IM63" s="1" t="b">
        <f t="shared" si="87"/>
        <v>0</v>
      </c>
      <c r="IO63" s="1" t="str">
        <f t="shared" si="26"/>
        <v/>
      </c>
      <c r="IQ63" s="94" t="s">
        <v>3577</v>
      </c>
      <c r="IR63" s="1" t="str">
        <f t="shared" si="88"/>
        <v>FALSE</v>
      </c>
      <c r="IS63" s="1" t="b">
        <f t="shared" si="89"/>
        <v>0</v>
      </c>
      <c r="IU63" s="1" t="str">
        <f t="shared" si="27"/>
        <v/>
      </c>
      <c r="IW63" s="94" t="s">
        <v>3577</v>
      </c>
      <c r="IX63" s="1" t="str">
        <f t="shared" si="90"/>
        <v>FALSE</v>
      </c>
      <c r="IY63" s="1" t="b">
        <f t="shared" si="91"/>
        <v>0</v>
      </c>
      <c r="JA63" s="1" t="str">
        <f t="shared" si="28"/>
        <v/>
      </c>
      <c r="JD63" s="94" t="s">
        <v>3577</v>
      </c>
      <c r="JE63" s="1" t="str">
        <f t="shared" si="92"/>
        <v>FALSE</v>
      </c>
      <c r="JF63" s="1" t="b">
        <f t="shared" si="93"/>
        <v>0</v>
      </c>
      <c r="JI63" s="1" t="str">
        <f t="shared" si="29"/>
        <v/>
      </c>
      <c r="JK63" s="94" t="s">
        <v>3577</v>
      </c>
      <c r="JL63" s="1" t="str">
        <f t="shared" si="94"/>
        <v>FALSE</v>
      </c>
      <c r="JM63" s="1" t="b">
        <f t="shared" si="95"/>
        <v>0</v>
      </c>
      <c r="JO63" s="1" t="str">
        <f t="shared" si="30"/>
        <v/>
      </c>
      <c r="JQ63" s="94" t="s">
        <v>3577</v>
      </c>
      <c r="JR63" s="1" t="str">
        <f t="shared" si="96"/>
        <v>FALSE</v>
      </c>
      <c r="JS63" s="1" t="b">
        <f t="shared" si="97"/>
        <v>0</v>
      </c>
      <c r="JU63" s="1" t="str">
        <f t="shared" si="31"/>
        <v/>
      </c>
      <c r="JW63" s="94" t="s">
        <v>3577</v>
      </c>
      <c r="JX63" s="1" t="str">
        <f t="shared" si="98"/>
        <v>FALSE</v>
      </c>
      <c r="JY63" s="1" t="b">
        <f t="shared" si="99"/>
        <v>0</v>
      </c>
      <c r="KA63" s="1" t="str">
        <f t="shared" si="32"/>
        <v/>
      </c>
      <c r="KC63" s="94" t="s">
        <v>3577</v>
      </c>
      <c r="KD63" s="1" t="str">
        <f t="shared" si="100"/>
        <v>FALSE</v>
      </c>
      <c r="KE63" s="1" t="b">
        <f t="shared" si="101"/>
        <v>0</v>
      </c>
      <c r="KG63" s="1" t="str">
        <f t="shared" si="33"/>
        <v/>
      </c>
      <c r="KI63" s="94" t="s">
        <v>3577</v>
      </c>
      <c r="KJ63" s="1" t="str">
        <f t="shared" si="102"/>
        <v>FALSE</v>
      </c>
      <c r="KK63" s="1" t="b">
        <f t="shared" si="103"/>
        <v>0</v>
      </c>
      <c r="KM63" s="1" t="str">
        <f t="shared" si="34"/>
        <v/>
      </c>
      <c r="KO63" s="94" t="s">
        <v>3577</v>
      </c>
      <c r="KP63" s="1" t="str">
        <f t="shared" si="104"/>
        <v>FALSE</v>
      </c>
      <c r="KQ63" s="1" t="b">
        <f t="shared" si="105"/>
        <v>0</v>
      </c>
      <c r="KS63" s="1" t="str">
        <f t="shared" si="35"/>
        <v/>
      </c>
      <c r="KU63" s="94" t="s">
        <v>3577</v>
      </c>
      <c r="KV63" s="1" t="str">
        <f t="shared" si="106"/>
        <v>FALSE</v>
      </c>
      <c r="KW63" s="1" t="b">
        <f t="shared" si="107"/>
        <v>0</v>
      </c>
    </row>
    <row r="64" spans="1:309" s="5" customFormat="1" ht="264.95" hidden="1" customHeight="1" thickTop="1" thickBot="1" x14ac:dyDescent="0.3">
      <c r="A64" s="127" t="str">
        <f>_notes1 &amp; CHAR(10) &amp;_notes2 &amp; CHAR(10) &amp;_notes3 &amp; CHAR(10) &amp;_notes4 &amp; CHAR(10) &amp;_notes5 &amp; CHAR(10) &amp;_notes6 &amp; CHAR(10) &amp;_notes7 &amp; CHAR(10) &amp;_notes8 &amp; CHAR(10) &amp;_notes9</f>
        <v xml:space="preserve">
</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9"/>
      <c r="AR64" s="5" t="s">
        <v>2021</v>
      </c>
      <c r="AX64" s="85" t="s">
        <v>2075</v>
      </c>
      <c r="AY64" s="86">
        <v>820</v>
      </c>
      <c r="AZ64" s="70" t="s">
        <v>4064</v>
      </c>
      <c r="BA64" s="85" t="s">
        <v>3291</v>
      </c>
      <c r="BB64" s="85" t="s">
        <v>2103</v>
      </c>
      <c r="BC64" s="85" t="s">
        <v>2447</v>
      </c>
      <c r="BD64" s="97" t="s">
        <v>2429</v>
      </c>
      <c r="BE64" s="70" t="s">
        <v>2633</v>
      </c>
      <c r="BF64" s="70"/>
      <c r="BG64" s="97" t="s">
        <v>2949</v>
      </c>
      <c r="BJ64" s="86">
        <v>2375</v>
      </c>
      <c r="BK64" s="70" t="s">
        <v>3290</v>
      </c>
      <c r="BP64" s="86">
        <v>820</v>
      </c>
      <c r="BQ64" s="70" t="s">
        <v>3290</v>
      </c>
      <c r="BW64" s="1" t="str">
        <f>CONCATENATE(BD64,STAGECOACH)</f>
        <v>STAGECOACHWIDELL BARNHART OWEN</v>
      </c>
      <c r="BX64" s="1" t="str">
        <f t="shared" si="0"/>
        <v/>
      </c>
      <c r="CA64" s="94" t="s">
        <v>3578</v>
      </c>
      <c r="CB64" s="1" t="str">
        <f t="shared" si="36"/>
        <v>FALSE</v>
      </c>
      <c r="CC64" s="1" t="b">
        <f t="shared" si="37"/>
        <v>0</v>
      </c>
      <c r="CF64" s="1" t="str">
        <f t="shared" si="1"/>
        <v/>
      </c>
      <c r="CH64" s="94" t="s">
        <v>3578</v>
      </c>
      <c r="CI64" s="1" t="str">
        <f t="shared" si="38"/>
        <v>FALSE</v>
      </c>
      <c r="CJ64" s="1" t="b">
        <f t="shared" si="39"/>
        <v>0</v>
      </c>
      <c r="CL64" s="1" t="str">
        <f t="shared" si="2"/>
        <v/>
      </c>
      <c r="CN64" s="94" t="s">
        <v>3578</v>
      </c>
      <c r="CO64" s="1" t="str">
        <f t="shared" si="40"/>
        <v>FALSE</v>
      </c>
      <c r="CP64" s="1" t="b">
        <f t="shared" si="41"/>
        <v>0</v>
      </c>
      <c r="CR64" s="1" t="str">
        <f t="shared" si="3"/>
        <v/>
      </c>
      <c r="CT64" s="94" t="s">
        <v>3578</v>
      </c>
      <c r="CU64" s="1" t="str">
        <f t="shared" si="42"/>
        <v>FALSE</v>
      </c>
      <c r="CV64" s="1" t="b">
        <f t="shared" si="43"/>
        <v>0</v>
      </c>
      <c r="CX64" s="1" t="str">
        <f t="shared" si="4"/>
        <v/>
      </c>
      <c r="CZ64" s="94" t="s">
        <v>3578</v>
      </c>
      <c r="DA64" s="1" t="str">
        <f t="shared" si="44"/>
        <v>FALSE</v>
      </c>
      <c r="DB64" s="1" t="b">
        <f t="shared" si="45"/>
        <v>0</v>
      </c>
      <c r="DD64" s="1" t="str">
        <f t="shared" si="5"/>
        <v/>
      </c>
      <c r="DF64" s="94" t="s">
        <v>3578</v>
      </c>
      <c r="DG64" s="1" t="str">
        <f t="shared" si="46"/>
        <v>FALSE</v>
      </c>
      <c r="DH64" s="1" t="b">
        <f t="shared" si="47"/>
        <v>0</v>
      </c>
      <c r="DJ64" s="1" t="str">
        <f t="shared" si="6"/>
        <v/>
      </c>
      <c r="DL64" s="94" t="s">
        <v>3578</v>
      </c>
      <c r="DM64" s="1" t="str">
        <f t="shared" si="48"/>
        <v>FALSE</v>
      </c>
      <c r="DN64" s="1" t="b">
        <f t="shared" si="49"/>
        <v>0</v>
      </c>
      <c r="DP64" s="1" t="str">
        <f t="shared" si="7"/>
        <v/>
      </c>
      <c r="DR64" s="94" t="s">
        <v>3578</v>
      </c>
      <c r="DS64" s="1" t="str">
        <f t="shared" si="50"/>
        <v>FALSE</v>
      </c>
      <c r="DT64" s="1" t="b">
        <f t="shared" si="51"/>
        <v>0</v>
      </c>
      <c r="DV64" s="1" t="str">
        <f t="shared" si="8"/>
        <v/>
      </c>
      <c r="DY64" s="94" t="s">
        <v>3578</v>
      </c>
      <c r="DZ64" s="1" t="str">
        <f t="shared" si="52"/>
        <v>FALSE</v>
      </c>
      <c r="EA64" s="1" t="b">
        <f t="shared" si="53"/>
        <v>0</v>
      </c>
      <c r="ED64" s="1" t="str">
        <f t="shared" si="9"/>
        <v/>
      </c>
      <c r="EF64" s="94" t="s">
        <v>3578</v>
      </c>
      <c r="EG64" s="1" t="str">
        <f t="shared" si="54"/>
        <v>FALSE</v>
      </c>
      <c r="EH64" s="1" t="b">
        <f t="shared" si="55"/>
        <v>0</v>
      </c>
      <c r="EJ64" s="1" t="str">
        <f t="shared" si="10"/>
        <v/>
      </c>
      <c r="EL64" s="94" t="s">
        <v>3578</v>
      </c>
      <c r="EM64" s="1" t="str">
        <f t="shared" si="56"/>
        <v>FALSE</v>
      </c>
      <c r="EN64" s="1" t="b">
        <f t="shared" si="57"/>
        <v>0</v>
      </c>
      <c r="EP64" s="1" t="str">
        <f t="shared" si="11"/>
        <v/>
      </c>
      <c r="ER64" s="94" t="s">
        <v>3578</v>
      </c>
      <c r="ES64" s="1" t="str">
        <f t="shared" si="58"/>
        <v>FALSE</v>
      </c>
      <c r="ET64" s="1" t="b">
        <f t="shared" si="59"/>
        <v>0</v>
      </c>
      <c r="EV64" s="1" t="str">
        <f t="shared" si="12"/>
        <v/>
      </c>
      <c r="EX64" s="94" t="s">
        <v>3578</v>
      </c>
      <c r="EY64" s="1" t="str">
        <f t="shared" si="60"/>
        <v>FALSE</v>
      </c>
      <c r="EZ64" s="1" t="b">
        <f t="shared" si="61"/>
        <v>0</v>
      </c>
      <c r="FB64" s="1" t="str">
        <f t="shared" si="13"/>
        <v/>
      </c>
      <c r="FD64" s="94" t="s">
        <v>3578</v>
      </c>
      <c r="FE64" s="1" t="str">
        <f t="shared" si="62"/>
        <v>FALSE</v>
      </c>
      <c r="FF64" s="1" t="b">
        <f t="shared" si="63"/>
        <v>0</v>
      </c>
      <c r="FH64" s="1" t="str">
        <f t="shared" si="14"/>
        <v/>
      </c>
      <c r="FJ64" s="94" t="s">
        <v>3578</v>
      </c>
      <c r="FK64" s="1" t="str">
        <f t="shared" si="64"/>
        <v>FALSE</v>
      </c>
      <c r="FL64" s="1" t="b">
        <f t="shared" si="65"/>
        <v>0</v>
      </c>
      <c r="FN64" s="1" t="str">
        <f t="shared" si="15"/>
        <v/>
      </c>
      <c r="FP64" s="94" t="s">
        <v>3578</v>
      </c>
      <c r="FQ64" s="1" t="str">
        <f t="shared" si="66"/>
        <v>FALSE</v>
      </c>
      <c r="FR64" s="1" t="b">
        <f t="shared" si="67"/>
        <v>0</v>
      </c>
      <c r="FU64" s="1" t="str">
        <f t="shared" si="16"/>
        <v/>
      </c>
      <c r="FW64" s="94" t="s">
        <v>3578</v>
      </c>
      <c r="FX64" s="1" t="str">
        <f t="shared" si="68"/>
        <v>FALSE</v>
      </c>
      <c r="FY64" s="1" t="b">
        <f t="shared" si="69"/>
        <v>0</v>
      </c>
      <c r="GA64" s="1" t="str">
        <f t="shared" si="17"/>
        <v/>
      </c>
      <c r="GC64" s="94" t="s">
        <v>3578</v>
      </c>
      <c r="GD64" s="1" t="str">
        <f t="shared" si="70"/>
        <v>FALSE</v>
      </c>
      <c r="GE64" s="1" t="b">
        <f t="shared" si="71"/>
        <v>0</v>
      </c>
      <c r="GG64" s="1" t="str">
        <f t="shared" si="18"/>
        <v/>
      </c>
      <c r="GI64" s="94" t="s">
        <v>3578</v>
      </c>
      <c r="GJ64" s="1" t="str">
        <f t="shared" si="72"/>
        <v>FALSE</v>
      </c>
      <c r="GK64" s="1" t="b">
        <f t="shared" si="73"/>
        <v>0</v>
      </c>
      <c r="GM64" s="1" t="str">
        <f t="shared" si="19"/>
        <v/>
      </c>
      <c r="GO64" s="94" t="s">
        <v>3578</v>
      </c>
      <c r="GP64" s="1" t="str">
        <f t="shared" si="74"/>
        <v>FALSE</v>
      </c>
      <c r="GQ64" s="1" t="b">
        <f t="shared" si="75"/>
        <v>0</v>
      </c>
      <c r="GS64" s="98" t="s">
        <v>2971</v>
      </c>
      <c r="GT64" s="98" t="s">
        <v>2971</v>
      </c>
      <c r="GU64" s="98" t="s">
        <v>2174</v>
      </c>
      <c r="GV64" s="98" t="s">
        <v>2174</v>
      </c>
      <c r="GW64" s="98" t="s">
        <v>2505</v>
      </c>
      <c r="GX64" s="98" t="s">
        <v>2505</v>
      </c>
      <c r="HC64" s="1" t="str">
        <f t="shared" si="20"/>
        <v/>
      </c>
      <c r="HF64" s="94" t="s">
        <v>3578</v>
      </c>
      <c r="HG64" s="1" t="str">
        <f t="shared" si="76"/>
        <v>FALSE</v>
      </c>
      <c r="HH64" s="1" t="b">
        <f t="shared" si="77"/>
        <v>0</v>
      </c>
      <c r="HK64" s="1" t="str">
        <f t="shared" si="21"/>
        <v/>
      </c>
      <c r="HM64" s="94" t="s">
        <v>3578</v>
      </c>
      <c r="HN64" s="1" t="str">
        <f t="shared" si="78"/>
        <v>FALSE</v>
      </c>
      <c r="HO64" s="1" t="b">
        <f t="shared" si="79"/>
        <v>0</v>
      </c>
      <c r="HQ64" s="1" t="str">
        <f t="shared" si="22"/>
        <v/>
      </c>
      <c r="HS64" s="94" t="s">
        <v>3578</v>
      </c>
      <c r="HT64" s="1" t="str">
        <f t="shared" si="80"/>
        <v>FALSE</v>
      </c>
      <c r="HU64" s="1" t="b">
        <f t="shared" si="81"/>
        <v>0</v>
      </c>
      <c r="HW64" s="1" t="str">
        <f t="shared" si="23"/>
        <v/>
      </c>
      <c r="HY64" s="94" t="s">
        <v>3578</v>
      </c>
      <c r="HZ64" s="1" t="str">
        <f t="shared" si="82"/>
        <v>FALSE</v>
      </c>
      <c r="IA64" s="1" t="b">
        <f t="shared" si="83"/>
        <v>0</v>
      </c>
      <c r="IC64" s="1" t="str">
        <f t="shared" si="24"/>
        <v/>
      </c>
      <c r="IE64" s="94" t="s">
        <v>3578</v>
      </c>
      <c r="IF64" s="1" t="str">
        <f t="shared" si="84"/>
        <v>FALSE</v>
      </c>
      <c r="IG64" s="1" t="b">
        <f t="shared" si="85"/>
        <v>0</v>
      </c>
      <c r="II64" s="1" t="str">
        <f t="shared" si="25"/>
        <v/>
      </c>
      <c r="IK64" s="94" t="s">
        <v>3578</v>
      </c>
      <c r="IL64" s="1" t="str">
        <f t="shared" si="86"/>
        <v>FALSE</v>
      </c>
      <c r="IM64" s="1" t="b">
        <f t="shared" si="87"/>
        <v>0</v>
      </c>
      <c r="IO64" s="1" t="str">
        <f t="shared" si="26"/>
        <v/>
      </c>
      <c r="IQ64" s="94" t="s">
        <v>3578</v>
      </c>
      <c r="IR64" s="1" t="str">
        <f t="shared" si="88"/>
        <v>FALSE</v>
      </c>
      <c r="IS64" s="1" t="b">
        <f t="shared" si="89"/>
        <v>0</v>
      </c>
      <c r="IU64" s="1" t="str">
        <f t="shared" si="27"/>
        <v/>
      </c>
      <c r="IW64" s="94" t="s">
        <v>3578</v>
      </c>
      <c r="IX64" s="1" t="str">
        <f t="shared" si="90"/>
        <v>FALSE</v>
      </c>
      <c r="IY64" s="1" t="b">
        <f t="shared" si="91"/>
        <v>0</v>
      </c>
      <c r="JA64" s="1" t="str">
        <f t="shared" si="28"/>
        <v/>
      </c>
      <c r="JD64" s="94" t="s">
        <v>3578</v>
      </c>
      <c r="JE64" s="1" t="str">
        <f t="shared" si="92"/>
        <v>FALSE</v>
      </c>
      <c r="JF64" s="1" t="b">
        <f t="shared" si="93"/>
        <v>0</v>
      </c>
      <c r="JI64" s="1" t="str">
        <f t="shared" si="29"/>
        <v/>
      </c>
      <c r="JK64" s="94" t="s">
        <v>3578</v>
      </c>
      <c r="JL64" s="1" t="str">
        <f t="shared" si="94"/>
        <v>FALSE</v>
      </c>
      <c r="JM64" s="1" t="b">
        <f t="shared" si="95"/>
        <v>0</v>
      </c>
      <c r="JO64" s="1" t="str">
        <f t="shared" si="30"/>
        <v/>
      </c>
      <c r="JQ64" s="94" t="s">
        <v>3578</v>
      </c>
      <c r="JR64" s="1" t="str">
        <f t="shared" si="96"/>
        <v>FALSE</v>
      </c>
      <c r="JS64" s="1" t="b">
        <f t="shared" si="97"/>
        <v>0</v>
      </c>
      <c r="JU64" s="1" t="str">
        <f t="shared" si="31"/>
        <v/>
      </c>
      <c r="JW64" s="94" t="s">
        <v>3578</v>
      </c>
      <c r="JX64" s="1" t="str">
        <f t="shared" si="98"/>
        <v>FALSE</v>
      </c>
      <c r="JY64" s="1" t="b">
        <f t="shared" si="99"/>
        <v>0</v>
      </c>
      <c r="KA64" s="1" t="str">
        <f t="shared" si="32"/>
        <v/>
      </c>
      <c r="KC64" s="94" t="s">
        <v>3578</v>
      </c>
      <c r="KD64" s="1" t="str">
        <f t="shared" si="100"/>
        <v>FALSE</v>
      </c>
      <c r="KE64" s="1" t="b">
        <f t="shared" si="101"/>
        <v>0</v>
      </c>
      <c r="KG64" s="1" t="str">
        <f t="shared" si="33"/>
        <v/>
      </c>
      <c r="KI64" s="94" t="s">
        <v>3578</v>
      </c>
      <c r="KJ64" s="1" t="str">
        <f t="shared" si="102"/>
        <v>FALSE</v>
      </c>
      <c r="KK64" s="1" t="b">
        <f t="shared" si="103"/>
        <v>0</v>
      </c>
      <c r="KM64" s="1" t="str">
        <f t="shared" si="34"/>
        <v/>
      </c>
      <c r="KO64" s="94" t="s">
        <v>3578</v>
      </c>
      <c r="KP64" s="1" t="str">
        <f t="shared" si="104"/>
        <v>FALSE</v>
      </c>
      <c r="KQ64" s="1" t="b">
        <f t="shared" si="105"/>
        <v>0</v>
      </c>
      <c r="KS64" s="1" t="str">
        <f t="shared" si="35"/>
        <v/>
      </c>
      <c r="KU64" s="94" t="s">
        <v>3578</v>
      </c>
      <c r="KV64" s="1" t="str">
        <f t="shared" si="106"/>
        <v>FALSE</v>
      </c>
      <c r="KW64" s="1" t="b">
        <f t="shared" si="107"/>
        <v>0</v>
      </c>
    </row>
    <row r="65" spans="1:309" s="5" customFormat="1" ht="24" customHeight="1" x14ac:dyDescent="0.2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W65" s="5" t="s">
        <v>2055</v>
      </c>
      <c r="AX65" s="85" t="s">
        <v>2044</v>
      </c>
      <c r="AY65" s="86">
        <v>700</v>
      </c>
      <c r="AZ65" s="70" t="s">
        <v>3218</v>
      </c>
      <c r="BA65" s="85" t="s">
        <v>3219</v>
      </c>
      <c r="BB65" s="85" t="s">
        <v>2103</v>
      </c>
      <c r="BC65" s="85" t="s">
        <v>3220</v>
      </c>
      <c r="BD65" s="97" t="s">
        <v>2385</v>
      </c>
      <c r="BE65" s="70" t="s">
        <v>2385</v>
      </c>
      <c r="BF65" s="70"/>
      <c r="BG65" s="97" t="s">
        <v>3017</v>
      </c>
      <c r="BJ65" s="86">
        <v>2500</v>
      </c>
      <c r="BK65" s="70" t="s">
        <v>3218</v>
      </c>
      <c r="BP65" s="86">
        <v>700</v>
      </c>
      <c r="BQ65" s="70" t="s">
        <v>3218</v>
      </c>
      <c r="BW65" s="1" t="str">
        <f>CONCATENATE(BD65,PRINCETONGAS)</f>
        <v>PRINCETON GASPRINCETON GAS</v>
      </c>
      <c r="BX65" s="1" t="str">
        <f t="shared" si="0"/>
        <v/>
      </c>
      <c r="CA65" s="94" t="s">
        <v>3579</v>
      </c>
      <c r="CB65" s="1" t="str">
        <f t="shared" si="36"/>
        <v>FALSE</v>
      </c>
      <c r="CC65" s="1" t="b">
        <f t="shared" si="37"/>
        <v>0</v>
      </c>
      <c r="CF65" s="1" t="str">
        <f t="shared" si="1"/>
        <v/>
      </c>
      <c r="CH65" s="94" t="s">
        <v>3579</v>
      </c>
      <c r="CI65" s="1" t="str">
        <f t="shared" si="38"/>
        <v>FALSE</v>
      </c>
      <c r="CJ65" s="1" t="b">
        <f t="shared" si="39"/>
        <v>0</v>
      </c>
      <c r="CL65" s="1" t="str">
        <f t="shared" si="2"/>
        <v/>
      </c>
      <c r="CN65" s="94" t="s">
        <v>3579</v>
      </c>
      <c r="CO65" s="1" t="str">
        <f t="shared" si="40"/>
        <v>FALSE</v>
      </c>
      <c r="CP65" s="1" t="b">
        <f t="shared" si="41"/>
        <v>0</v>
      </c>
      <c r="CR65" s="1" t="str">
        <f t="shared" si="3"/>
        <v/>
      </c>
      <c r="CT65" s="94" t="s">
        <v>3579</v>
      </c>
      <c r="CU65" s="1" t="str">
        <f t="shared" si="42"/>
        <v>FALSE</v>
      </c>
      <c r="CV65" s="1" t="b">
        <f t="shared" si="43"/>
        <v>0</v>
      </c>
      <c r="CX65" s="1" t="str">
        <f t="shared" si="4"/>
        <v/>
      </c>
      <c r="CZ65" s="94" t="s">
        <v>3579</v>
      </c>
      <c r="DA65" s="1" t="str">
        <f t="shared" si="44"/>
        <v>FALSE</v>
      </c>
      <c r="DB65" s="1" t="b">
        <f t="shared" si="45"/>
        <v>0</v>
      </c>
      <c r="DD65" s="1" t="str">
        <f t="shared" si="5"/>
        <v/>
      </c>
      <c r="DF65" s="94" t="s">
        <v>3579</v>
      </c>
      <c r="DG65" s="1" t="str">
        <f t="shared" si="46"/>
        <v>FALSE</v>
      </c>
      <c r="DH65" s="1" t="b">
        <f t="shared" si="47"/>
        <v>0</v>
      </c>
      <c r="DJ65" s="1" t="str">
        <f t="shared" si="6"/>
        <v/>
      </c>
      <c r="DL65" s="94" t="s">
        <v>3579</v>
      </c>
      <c r="DM65" s="1" t="str">
        <f t="shared" si="48"/>
        <v>FALSE</v>
      </c>
      <c r="DN65" s="1" t="b">
        <f t="shared" si="49"/>
        <v>0</v>
      </c>
      <c r="DP65" s="1" t="str">
        <f t="shared" si="7"/>
        <v/>
      </c>
      <c r="DR65" s="94" t="s">
        <v>3579</v>
      </c>
      <c r="DS65" s="1" t="str">
        <f t="shared" si="50"/>
        <v>FALSE</v>
      </c>
      <c r="DT65" s="1" t="b">
        <f t="shared" si="51"/>
        <v>0</v>
      </c>
      <c r="DV65" s="1" t="str">
        <f t="shared" si="8"/>
        <v/>
      </c>
      <c r="DY65" s="94" t="s">
        <v>3579</v>
      </c>
      <c r="DZ65" s="1" t="str">
        <f t="shared" si="52"/>
        <v>FALSE</v>
      </c>
      <c r="EA65" s="1" t="b">
        <f t="shared" si="53"/>
        <v>0</v>
      </c>
      <c r="ED65" s="1" t="str">
        <f t="shared" si="9"/>
        <v/>
      </c>
      <c r="EF65" s="94" t="s">
        <v>3579</v>
      </c>
      <c r="EG65" s="1" t="str">
        <f t="shared" si="54"/>
        <v>FALSE</v>
      </c>
      <c r="EH65" s="1" t="b">
        <f t="shared" si="55"/>
        <v>0</v>
      </c>
      <c r="EJ65" s="1" t="str">
        <f t="shared" si="10"/>
        <v/>
      </c>
      <c r="EL65" s="94" t="s">
        <v>3579</v>
      </c>
      <c r="EM65" s="1" t="str">
        <f t="shared" si="56"/>
        <v>FALSE</v>
      </c>
      <c r="EN65" s="1" t="b">
        <f t="shared" si="57"/>
        <v>0</v>
      </c>
      <c r="EP65" s="1" t="str">
        <f t="shared" si="11"/>
        <v/>
      </c>
      <c r="ER65" s="94" t="s">
        <v>3579</v>
      </c>
      <c r="ES65" s="1" t="str">
        <f t="shared" si="58"/>
        <v>FALSE</v>
      </c>
      <c r="ET65" s="1" t="b">
        <f t="shared" si="59"/>
        <v>0</v>
      </c>
      <c r="EV65" s="1" t="str">
        <f t="shared" si="12"/>
        <v/>
      </c>
      <c r="EX65" s="94" t="s">
        <v>3579</v>
      </c>
      <c r="EY65" s="1" t="str">
        <f t="shared" si="60"/>
        <v>FALSE</v>
      </c>
      <c r="EZ65" s="1" t="b">
        <f t="shared" si="61"/>
        <v>0</v>
      </c>
      <c r="FB65" s="1" t="str">
        <f t="shared" si="13"/>
        <v/>
      </c>
      <c r="FD65" s="94" t="s">
        <v>3579</v>
      </c>
      <c r="FE65" s="1" t="str">
        <f t="shared" si="62"/>
        <v>FALSE</v>
      </c>
      <c r="FF65" s="1" t="b">
        <f t="shared" si="63"/>
        <v>0</v>
      </c>
      <c r="FH65" s="1" t="str">
        <f t="shared" si="14"/>
        <v/>
      </c>
      <c r="FJ65" s="94" t="s">
        <v>3579</v>
      </c>
      <c r="FK65" s="1" t="str">
        <f t="shared" si="64"/>
        <v>FALSE</v>
      </c>
      <c r="FL65" s="1" t="b">
        <f t="shared" si="65"/>
        <v>0</v>
      </c>
      <c r="FN65" s="1" t="str">
        <f t="shared" si="15"/>
        <v/>
      </c>
      <c r="FP65" s="94" t="s">
        <v>3579</v>
      </c>
      <c r="FQ65" s="1" t="str">
        <f t="shared" si="66"/>
        <v>FALSE</v>
      </c>
      <c r="FR65" s="1" t="b">
        <f t="shared" si="67"/>
        <v>0</v>
      </c>
      <c r="FU65" s="1" t="str">
        <f t="shared" si="16"/>
        <v/>
      </c>
      <c r="FW65" s="94" t="s">
        <v>3579</v>
      </c>
      <c r="FX65" s="1" t="str">
        <f t="shared" si="68"/>
        <v>FALSE</v>
      </c>
      <c r="FY65" s="1" t="b">
        <f t="shared" si="69"/>
        <v>0</v>
      </c>
      <c r="GA65" s="1" t="str">
        <f t="shared" si="17"/>
        <v/>
      </c>
      <c r="GC65" s="94" t="s">
        <v>3579</v>
      </c>
      <c r="GD65" s="1" t="str">
        <f t="shared" si="70"/>
        <v>FALSE</v>
      </c>
      <c r="GE65" s="1" t="b">
        <f t="shared" si="71"/>
        <v>0</v>
      </c>
      <c r="GG65" s="1" t="str">
        <f t="shared" si="18"/>
        <v/>
      </c>
      <c r="GI65" s="94" t="s">
        <v>3579</v>
      </c>
      <c r="GJ65" s="1" t="str">
        <f t="shared" si="72"/>
        <v>FALSE</v>
      </c>
      <c r="GK65" s="1" t="b">
        <f t="shared" si="73"/>
        <v>0</v>
      </c>
      <c r="GM65" s="1" t="str">
        <f t="shared" si="19"/>
        <v/>
      </c>
      <c r="GO65" s="94" t="s">
        <v>3579</v>
      </c>
      <c r="GP65" s="1" t="str">
        <f t="shared" si="74"/>
        <v>FALSE</v>
      </c>
      <c r="GQ65" s="1" t="b">
        <f t="shared" si="75"/>
        <v>0</v>
      </c>
      <c r="GS65" s="98" t="s">
        <v>2984</v>
      </c>
      <c r="GT65" s="98" t="s">
        <v>2984</v>
      </c>
      <c r="GU65" s="98" t="s">
        <v>2175</v>
      </c>
      <c r="GV65" s="98" t="s">
        <v>2175</v>
      </c>
      <c r="GW65" s="98" t="s">
        <v>2654</v>
      </c>
      <c r="GX65" s="98" t="s">
        <v>2654</v>
      </c>
      <c r="HC65" s="1" t="str">
        <f t="shared" si="20"/>
        <v/>
      </c>
      <c r="HF65" s="94" t="s">
        <v>3579</v>
      </c>
      <c r="HG65" s="1" t="str">
        <f t="shared" si="76"/>
        <v>FALSE</v>
      </c>
      <c r="HH65" s="1" t="b">
        <f t="shared" si="77"/>
        <v>0</v>
      </c>
      <c r="HK65" s="1" t="str">
        <f t="shared" si="21"/>
        <v/>
      </c>
      <c r="HM65" s="94" t="s">
        <v>3579</v>
      </c>
      <c r="HN65" s="1" t="str">
        <f t="shared" si="78"/>
        <v>FALSE</v>
      </c>
      <c r="HO65" s="1" t="b">
        <f t="shared" si="79"/>
        <v>0</v>
      </c>
      <c r="HQ65" s="1" t="str">
        <f t="shared" si="22"/>
        <v/>
      </c>
      <c r="HS65" s="94" t="s">
        <v>3579</v>
      </c>
      <c r="HT65" s="1" t="str">
        <f t="shared" si="80"/>
        <v>FALSE</v>
      </c>
      <c r="HU65" s="1" t="b">
        <f t="shared" si="81"/>
        <v>0</v>
      </c>
      <c r="HW65" s="1" t="str">
        <f t="shared" si="23"/>
        <v/>
      </c>
      <c r="HY65" s="94" t="s">
        <v>3579</v>
      </c>
      <c r="HZ65" s="1" t="str">
        <f t="shared" si="82"/>
        <v>FALSE</v>
      </c>
      <c r="IA65" s="1" t="b">
        <f t="shared" si="83"/>
        <v>0</v>
      </c>
      <c r="IC65" s="1" t="str">
        <f t="shared" si="24"/>
        <v/>
      </c>
      <c r="IE65" s="94" t="s">
        <v>3579</v>
      </c>
      <c r="IF65" s="1" t="str">
        <f t="shared" si="84"/>
        <v>FALSE</v>
      </c>
      <c r="IG65" s="1" t="b">
        <f t="shared" si="85"/>
        <v>0</v>
      </c>
      <c r="II65" s="1" t="str">
        <f t="shared" si="25"/>
        <v/>
      </c>
      <c r="IK65" s="94" t="s">
        <v>3579</v>
      </c>
      <c r="IL65" s="1" t="str">
        <f t="shared" si="86"/>
        <v>FALSE</v>
      </c>
      <c r="IM65" s="1" t="b">
        <f t="shared" si="87"/>
        <v>0</v>
      </c>
      <c r="IO65" s="1" t="str">
        <f t="shared" si="26"/>
        <v/>
      </c>
      <c r="IQ65" s="94" t="s">
        <v>3579</v>
      </c>
      <c r="IR65" s="1" t="str">
        <f t="shared" si="88"/>
        <v>FALSE</v>
      </c>
      <c r="IS65" s="1" t="b">
        <f t="shared" si="89"/>
        <v>0</v>
      </c>
      <c r="IU65" s="1" t="str">
        <f t="shared" si="27"/>
        <v/>
      </c>
      <c r="IW65" s="94" t="s">
        <v>3579</v>
      </c>
      <c r="IX65" s="1" t="str">
        <f t="shared" si="90"/>
        <v>FALSE</v>
      </c>
      <c r="IY65" s="1" t="b">
        <f t="shared" si="91"/>
        <v>0</v>
      </c>
      <c r="JA65" s="1" t="str">
        <f t="shared" si="28"/>
        <v/>
      </c>
      <c r="JD65" s="94" t="s">
        <v>3579</v>
      </c>
      <c r="JE65" s="1" t="str">
        <f t="shared" si="92"/>
        <v>FALSE</v>
      </c>
      <c r="JF65" s="1" t="b">
        <f t="shared" si="93"/>
        <v>0</v>
      </c>
      <c r="JI65" s="1" t="str">
        <f t="shared" si="29"/>
        <v/>
      </c>
      <c r="JK65" s="94" t="s">
        <v>3579</v>
      </c>
      <c r="JL65" s="1" t="str">
        <f t="shared" si="94"/>
        <v>FALSE</v>
      </c>
      <c r="JM65" s="1" t="b">
        <f t="shared" si="95"/>
        <v>0</v>
      </c>
      <c r="JO65" s="1" t="str">
        <f t="shared" si="30"/>
        <v/>
      </c>
      <c r="JQ65" s="94" t="s">
        <v>3579</v>
      </c>
      <c r="JR65" s="1" t="str">
        <f t="shared" si="96"/>
        <v>FALSE</v>
      </c>
      <c r="JS65" s="1" t="b">
        <f t="shared" si="97"/>
        <v>0</v>
      </c>
      <c r="JU65" s="1" t="str">
        <f t="shared" si="31"/>
        <v/>
      </c>
      <c r="JW65" s="94" t="s">
        <v>3579</v>
      </c>
      <c r="JX65" s="1" t="str">
        <f t="shared" si="98"/>
        <v>FALSE</v>
      </c>
      <c r="JY65" s="1" t="b">
        <f t="shared" si="99"/>
        <v>0</v>
      </c>
      <c r="KA65" s="1" t="str">
        <f t="shared" si="32"/>
        <v/>
      </c>
      <c r="KC65" s="94" t="s">
        <v>3579</v>
      </c>
      <c r="KD65" s="1" t="str">
        <f t="shared" si="100"/>
        <v>FALSE</v>
      </c>
      <c r="KE65" s="1" t="b">
        <f t="shared" si="101"/>
        <v>0</v>
      </c>
      <c r="KG65" s="1" t="str">
        <f t="shared" si="33"/>
        <v/>
      </c>
      <c r="KI65" s="94" t="s">
        <v>3579</v>
      </c>
      <c r="KJ65" s="1" t="str">
        <f t="shared" si="102"/>
        <v>FALSE</v>
      </c>
      <c r="KK65" s="1" t="b">
        <f t="shared" si="103"/>
        <v>0</v>
      </c>
      <c r="KM65" s="1" t="str">
        <f t="shared" si="34"/>
        <v/>
      </c>
      <c r="KO65" s="94" t="s">
        <v>3579</v>
      </c>
      <c r="KP65" s="1" t="str">
        <f t="shared" si="104"/>
        <v>FALSE</v>
      </c>
      <c r="KQ65" s="1" t="b">
        <f t="shared" si="105"/>
        <v>0</v>
      </c>
      <c r="KS65" s="1" t="str">
        <f t="shared" si="35"/>
        <v/>
      </c>
      <c r="KU65" s="94" t="s">
        <v>3579</v>
      </c>
      <c r="KV65" s="1" t="str">
        <f t="shared" si="106"/>
        <v>FALSE</v>
      </c>
      <c r="KW65" s="1" t="b">
        <f t="shared" si="107"/>
        <v>0</v>
      </c>
    </row>
    <row r="66" spans="1:309" s="5" customFormat="1" ht="24" customHeight="1" x14ac:dyDescent="0.25">
      <c r="AW66" s="5" t="s">
        <v>2058</v>
      </c>
      <c r="AX66" s="85" t="s">
        <v>2058</v>
      </c>
      <c r="AY66" s="86">
        <v>274</v>
      </c>
      <c r="AZ66" s="85" t="s">
        <v>2872</v>
      </c>
      <c r="BA66" s="85" t="s">
        <v>2873</v>
      </c>
      <c r="BB66" s="85" t="s">
        <v>2101</v>
      </c>
      <c r="BC66" s="85" t="s">
        <v>2711</v>
      </c>
      <c r="BD66" s="97" t="s">
        <v>2208</v>
      </c>
      <c r="BE66" s="85" t="s">
        <v>2537</v>
      </c>
      <c r="BF66" s="89"/>
      <c r="BG66" s="97" t="s">
        <v>2971</v>
      </c>
      <c r="BJ66" s="86">
        <v>2520</v>
      </c>
      <c r="BK66" s="89" t="s">
        <v>2872</v>
      </c>
      <c r="BP66" s="86">
        <v>274</v>
      </c>
      <c r="BQ66" s="89" t="s">
        <v>2872</v>
      </c>
      <c r="BW66" s="1" t="str">
        <f>CONCATENATE(BD66,EASTSLAUGHTERS)</f>
        <v>EAST SLAUGHTERSPENNSYLVANIA</v>
      </c>
      <c r="BX66" s="1" t="str">
        <f t="shared" ref="BX66:BX129" si="108">CONCATENATE(__FNAME1,__RNAME1)</f>
        <v/>
      </c>
      <c r="CA66" s="94" t="s">
        <v>3580</v>
      </c>
      <c r="CB66" s="1" t="str">
        <f t="shared" si="36"/>
        <v>FALSE</v>
      </c>
      <c r="CC66" s="1" t="b">
        <f t="shared" si="37"/>
        <v>0</v>
      </c>
      <c r="CF66" s="1" t="str">
        <f t="shared" ref="CF66:CF129" si="109">CONCATENATE(__FNAME2,__RNAME2)</f>
        <v/>
      </c>
      <c r="CH66" s="94" t="s">
        <v>3580</v>
      </c>
      <c r="CI66" s="1" t="str">
        <f t="shared" si="38"/>
        <v>FALSE</v>
      </c>
      <c r="CJ66" s="1" t="b">
        <f t="shared" si="39"/>
        <v>0</v>
      </c>
      <c r="CL66" s="1" t="str">
        <f t="shared" ref="CL66:CL129" si="110">CONCATENATE(__FNAME3,__RNAME3)</f>
        <v/>
      </c>
      <c r="CN66" s="94" t="s">
        <v>3580</v>
      </c>
      <c r="CO66" s="1" t="str">
        <f t="shared" si="40"/>
        <v>FALSE</v>
      </c>
      <c r="CP66" s="1" t="b">
        <f t="shared" si="41"/>
        <v>0</v>
      </c>
      <c r="CR66" s="1" t="str">
        <f t="shared" ref="CR66:CR129" si="111">CONCATENATE(__FNAME4,__RNAME4)</f>
        <v/>
      </c>
      <c r="CT66" s="94" t="s">
        <v>3580</v>
      </c>
      <c r="CU66" s="1" t="str">
        <f t="shared" si="42"/>
        <v>FALSE</v>
      </c>
      <c r="CV66" s="1" t="b">
        <f t="shared" si="43"/>
        <v>0</v>
      </c>
      <c r="CX66" s="1" t="str">
        <f t="shared" ref="CX66:CX129" si="112">CONCATENATE(__FNAME5,__RNAME5)</f>
        <v/>
      </c>
      <c r="CZ66" s="94" t="s">
        <v>3580</v>
      </c>
      <c r="DA66" s="1" t="str">
        <f t="shared" si="44"/>
        <v>FALSE</v>
      </c>
      <c r="DB66" s="1" t="b">
        <f t="shared" si="45"/>
        <v>0</v>
      </c>
      <c r="DD66" s="1" t="str">
        <f t="shared" ref="DD66:DD129" si="113">CONCATENATE(__FNAME6,__RNAME6)</f>
        <v/>
      </c>
      <c r="DF66" s="94" t="s">
        <v>3580</v>
      </c>
      <c r="DG66" s="1" t="str">
        <f t="shared" si="46"/>
        <v>FALSE</v>
      </c>
      <c r="DH66" s="1" t="b">
        <f t="shared" si="47"/>
        <v>0</v>
      </c>
      <c r="DJ66" s="1" t="str">
        <f t="shared" ref="DJ66:DJ129" si="114">CONCATENATE(__FNAME7,__RNAME7)</f>
        <v/>
      </c>
      <c r="DL66" s="94" t="s">
        <v>3580</v>
      </c>
      <c r="DM66" s="1" t="str">
        <f t="shared" si="48"/>
        <v>FALSE</v>
      </c>
      <c r="DN66" s="1" t="b">
        <f t="shared" si="49"/>
        <v>0</v>
      </c>
      <c r="DP66" s="1" t="str">
        <f t="shared" ref="DP66:DP129" si="115">CONCATENATE(__FNAME8,__RNAME8)</f>
        <v/>
      </c>
      <c r="DR66" s="94" t="s">
        <v>3580</v>
      </c>
      <c r="DS66" s="1" t="str">
        <f t="shared" si="50"/>
        <v>FALSE</v>
      </c>
      <c r="DT66" s="1" t="b">
        <f t="shared" si="51"/>
        <v>0</v>
      </c>
      <c r="DV66" s="1" t="str">
        <f t="shared" ref="DV66:DV129" si="116">CONCATENATE(__FNAME9,__RNAME9)</f>
        <v/>
      </c>
      <c r="DY66" s="94" t="s">
        <v>3580</v>
      </c>
      <c r="DZ66" s="1" t="str">
        <f t="shared" si="52"/>
        <v>FALSE</v>
      </c>
      <c r="EA66" s="1" t="b">
        <f t="shared" si="53"/>
        <v>0</v>
      </c>
      <c r="ED66" s="1" t="str">
        <f t="shared" ref="ED66:ED129" si="117">CONCATENATE(__FNAME10,__RNAME10)</f>
        <v/>
      </c>
      <c r="EF66" s="94" t="s">
        <v>3580</v>
      </c>
      <c r="EG66" s="1" t="str">
        <f t="shared" si="54"/>
        <v>FALSE</v>
      </c>
      <c r="EH66" s="1" t="b">
        <f t="shared" si="55"/>
        <v>0</v>
      </c>
      <c r="EJ66" s="1" t="str">
        <f t="shared" ref="EJ66:EJ129" si="118">CONCATENATE(__FNAME11,__RNAME11)</f>
        <v/>
      </c>
      <c r="EL66" s="94" t="s">
        <v>3580</v>
      </c>
      <c r="EM66" s="1" t="str">
        <f t="shared" si="56"/>
        <v>FALSE</v>
      </c>
      <c r="EN66" s="1" t="b">
        <f t="shared" si="57"/>
        <v>0</v>
      </c>
      <c r="EP66" s="1" t="str">
        <f t="shared" ref="EP66:EP129" si="119">CONCATENATE(__FNAME12,__RNAME12)</f>
        <v/>
      </c>
      <c r="ER66" s="94" t="s">
        <v>3580</v>
      </c>
      <c r="ES66" s="1" t="str">
        <f t="shared" si="58"/>
        <v>FALSE</v>
      </c>
      <c r="ET66" s="1" t="b">
        <f t="shared" si="59"/>
        <v>0</v>
      </c>
      <c r="EV66" s="1" t="str">
        <f t="shared" ref="EV66:EV129" si="120">CONCATENATE(__FNAME13,__RNAME13)</f>
        <v/>
      </c>
      <c r="EX66" s="94" t="s">
        <v>3580</v>
      </c>
      <c r="EY66" s="1" t="str">
        <f t="shared" si="60"/>
        <v>FALSE</v>
      </c>
      <c r="EZ66" s="1" t="b">
        <f t="shared" si="61"/>
        <v>0</v>
      </c>
      <c r="FB66" s="1" t="str">
        <f t="shared" ref="FB66:FB129" si="121">CONCATENATE(__FNAME14,__RNAME14)</f>
        <v/>
      </c>
      <c r="FD66" s="94" t="s">
        <v>3580</v>
      </c>
      <c r="FE66" s="1" t="str">
        <f t="shared" si="62"/>
        <v>FALSE</v>
      </c>
      <c r="FF66" s="1" t="b">
        <f t="shared" si="63"/>
        <v>0</v>
      </c>
      <c r="FH66" s="1" t="str">
        <f t="shared" ref="FH66:FH129" si="122">CONCATENATE(__FNAME15,__RNAME15)</f>
        <v/>
      </c>
      <c r="FJ66" s="94" t="s">
        <v>3580</v>
      </c>
      <c r="FK66" s="1" t="str">
        <f t="shared" si="64"/>
        <v>FALSE</v>
      </c>
      <c r="FL66" s="1" t="b">
        <f t="shared" si="65"/>
        <v>0</v>
      </c>
      <c r="FN66" s="1" t="str">
        <f t="shared" ref="FN66:FN129" si="123">CONCATENATE(__FNAME16,__RNAME16)</f>
        <v/>
      </c>
      <c r="FP66" s="94" t="s">
        <v>3580</v>
      </c>
      <c r="FQ66" s="1" t="str">
        <f t="shared" si="66"/>
        <v>FALSE</v>
      </c>
      <c r="FR66" s="1" t="b">
        <f t="shared" si="67"/>
        <v>0</v>
      </c>
      <c r="FU66" s="1" t="str">
        <f t="shared" ref="FU66:FU129" si="124">CONCATENATE(__FNAME17,__RNAME17)</f>
        <v/>
      </c>
      <c r="FW66" s="94" t="s">
        <v>3580</v>
      </c>
      <c r="FX66" s="1" t="str">
        <f t="shared" si="68"/>
        <v>FALSE</v>
      </c>
      <c r="FY66" s="1" t="b">
        <f t="shared" si="69"/>
        <v>0</v>
      </c>
      <c r="GA66" s="1" t="str">
        <f t="shared" ref="GA66:GA129" si="125">CONCATENATE(__FNAME18,__RNAME18)</f>
        <v/>
      </c>
      <c r="GC66" s="94" t="s">
        <v>3580</v>
      </c>
      <c r="GD66" s="1" t="str">
        <f t="shared" si="70"/>
        <v>FALSE</v>
      </c>
      <c r="GE66" s="1" t="b">
        <f t="shared" si="71"/>
        <v>0</v>
      </c>
      <c r="GG66" s="1" t="str">
        <f t="shared" ref="GG66:GG129" si="126">CONCATENATE(__FNAME19,__RNAME19)</f>
        <v/>
      </c>
      <c r="GI66" s="94" t="s">
        <v>3580</v>
      </c>
      <c r="GJ66" s="1" t="str">
        <f t="shared" si="72"/>
        <v>FALSE</v>
      </c>
      <c r="GK66" s="1" t="b">
        <f t="shared" si="73"/>
        <v>0</v>
      </c>
      <c r="GM66" s="1" t="str">
        <f t="shared" ref="GM66:GM129" si="127">CONCATENATE(__FNAME20,__RNAME20)</f>
        <v/>
      </c>
      <c r="GO66" s="94" t="s">
        <v>3580</v>
      </c>
      <c r="GP66" s="1" t="str">
        <f t="shared" si="74"/>
        <v>FALSE</v>
      </c>
      <c r="GQ66" s="1" t="b">
        <f t="shared" si="75"/>
        <v>0</v>
      </c>
      <c r="GS66" s="98" t="s">
        <v>2707</v>
      </c>
      <c r="GT66" s="98" t="s">
        <v>2707</v>
      </c>
      <c r="GU66" s="98" t="s">
        <v>2176</v>
      </c>
      <c r="GV66" s="98" t="s">
        <v>2176</v>
      </c>
      <c r="GW66" s="98" t="s">
        <v>2614</v>
      </c>
      <c r="GX66" s="98" t="s">
        <v>2614</v>
      </c>
      <c r="HC66" s="1" t="str">
        <f t="shared" ref="HC66:HC129" si="128">CONCATENATE(__FNAME21,__RNAME21)</f>
        <v/>
      </c>
      <c r="HF66" s="94" t="s">
        <v>3580</v>
      </c>
      <c r="HG66" s="1" t="str">
        <f t="shared" si="76"/>
        <v>FALSE</v>
      </c>
      <c r="HH66" s="1" t="b">
        <f t="shared" si="77"/>
        <v>0</v>
      </c>
      <c r="HK66" s="1" t="str">
        <f t="shared" ref="HK66:HK129" si="129">CONCATENATE(__FNAME22,__RNAME22)</f>
        <v/>
      </c>
      <c r="HM66" s="94" t="s">
        <v>3580</v>
      </c>
      <c r="HN66" s="1" t="str">
        <f t="shared" si="78"/>
        <v>FALSE</v>
      </c>
      <c r="HO66" s="1" t="b">
        <f t="shared" si="79"/>
        <v>0</v>
      </c>
      <c r="HQ66" s="1" t="str">
        <f t="shared" ref="HQ66:HQ129" si="130">CONCATENATE(__FNAME23,__RNAME23)</f>
        <v/>
      </c>
      <c r="HS66" s="94" t="s">
        <v>3580</v>
      </c>
      <c r="HT66" s="1" t="str">
        <f t="shared" si="80"/>
        <v>FALSE</v>
      </c>
      <c r="HU66" s="1" t="b">
        <f t="shared" si="81"/>
        <v>0</v>
      </c>
      <c r="HW66" s="1" t="str">
        <f t="shared" ref="HW66:HW129" si="131">CONCATENATE(__FNAME24,__RNAME24)</f>
        <v/>
      </c>
      <c r="HY66" s="94" t="s">
        <v>3580</v>
      </c>
      <c r="HZ66" s="1" t="str">
        <f t="shared" si="82"/>
        <v>FALSE</v>
      </c>
      <c r="IA66" s="1" t="b">
        <f t="shared" si="83"/>
        <v>0</v>
      </c>
      <c r="IC66" s="1" t="str">
        <f t="shared" ref="IC66:IC129" si="132">CONCATENATE(__FNAME25,__RNAME25)</f>
        <v/>
      </c>
      <c r="IE66" s="94" t="s">
        <v>3580</v>
      </c>
      <c r="IF66" s="1" t="str">
        <f t="shared" si="84"/>
        <v>FALSE</v>
      </c>
      <c r="IG66" s="1" t="b">
        <f t="shared" si="85"/>
        <v>0</v>
      </c>
      <c r="II66" s="1" t="str">
        <f t="shared" ref="II66:II129" si="133">CONCATENATE(__FNAME26,__RNAME26)</f>
        <v/>
      </c>
      <c r="IK66" s="94" t="s">
        <v>3580</v>
      </c>
      <c r="IL66" s="1" t="str">
        <f t="shared" si="86"/>
        <v>FALSE</v>
      </c>
      <c r="IM66" s="1" t="b">
        <f t="shared" si="87"/>
        <v>0</v>
      </c>
      <c r="IO66" s="1" t="str">
        <f t="shared" ref="IO66:IO129" si="134">CONCATENATE(__FNAME27,__RNAME27)</f>
        <v/>
      </c>
      <c r="IQ66" s="94" t="s">
        <v>3580</v>
      </c>
      <c r="IR66" s="1" t="str">
        <f t="shared" si="88"/>
        <v>FALSE</v>
      </c>
      <c r="IS66" s="1" t="b">
        <f t="shared" si="89"/>
        <v>0</v>
      </c>
      <c r="IU66" s="1" t="str">
        <f t="shared" ref="IU66:IU129" si="135">CONCATENATE(__FNAME28,__RNAME28)</f>
        <v/>
      </c>
      <c r="IW66" s="94" t="s">
        <v>3580</v>
      </c>
      <c r="IX66" s="1" t="str">
        <f t="shared" si="90"/>
        <v>FALSE</v>
      </c>
      <c r="IY66" s="1" t="b">
        <f t="shared" si="91"/>
        <v>0</v>
      </c>
      <c r="JA66" s="1" t="str">
        <f t="shared" ref="JA66:JA129" si="136">CONCATENATE(__FNAME29,__RNAME29)</f>
        <v/>
      </c>
      <c r="JD66" s="94" t="s">
        <v>3580</v>
      </c>
      <c r="JE66" s="1" t="str">
        <f t="shared" si="92"/>
        <v>FALSE</v>
      </c>
      <c r="JF66" s="1" t="b">
        <f t="shared" si="93"/>
        <v>0</v>
      </c>
      <c r="JI66" s="1" t="str">
        <f t="shared" ref="JI66:JI129" si="137">CONCATENATE(__FNAME30,__RNAME30)</f>
        <v/>
      </c>
      <c r="JK66" s="94" t="s">
        <v>3580</v>
      </c>
      <c r="JL66" s="1" t="str">
        <f t="shared" si="94"/>
        <v>FALSE</v>
      </c>
      <c r="JM66" s="1" t="b">
        <f t="shared" si="95"/>
        <v>0</v>
      </c>
      <c r="JO66" s="1" t="str">
        <f t="shared" ref="JO66:JO129" si="138">CONCATENATE(__FNAME31,__RNAME31)</f>
        <v/>
      </c>
      <c r="JQ66" s="94" t="s">
        <v>3580</v>
      </c>
      <c r="JR66" s="1" t="str">
        <f t="shared" si="96"/>
        <v>FALSE</v>
      </c>
      <c r="JS66" s="1" t="b">
        <f t="shared" si="97"/>
        <v>0</v>
      </c>
      <c r="JU66" s="1" t="str">
        <f t="shared" ref="JU66:JU129" si="139">CONCATENATE(__FNAME32,__RNAME32)</f>
        <v/>
      </c>
      <c r="JW66" s="94" t="s">
        <v>3580</v>
      </c>
      <c r="JX66" s="1" t="str">
        <f t="shared" si="98"/>
        <v>FALSE</v>
      </c>
      <c r="JY66" s="1" t="b">
        <f t="shared" si="99"/>
        <v>0</v>
      </c>
      <c r="KA66" s="1" t="str">
        <f t="shared" ref="KA66:KA129" si="140">CONCATENATE(__FNAME33,__RNAME33)</f>
        <v/>
      </c>
      <c r="KC66" s="94" t="s">
        <v>3580</v>
      </c>
      <c r="KD66" s="1" t="str">
        <f t="shared" si="100"/>
        <v>FALSE</v>
      </c>
      <c r="KE66" s="1" t="b">
        <f t="shared" si="101"/>
        <v>0</v>
      </c>
      <c r="KG66" s="1" t="str">
        <f t="shared" ref="KG66:KG129" si="141">CONCATENATE(__FNAME34,__RNAME34)</f>
        <v/>
      </c>
      <c r="KI66" s="94" t="s">
        <v>3580</v>
      </c>
      <c r="KJ66" s="1" t="str">
        <f t="shared" si="102"/>
        <v>FALSE</v>
      </c>
      <c r="KK66" s="1" t="b">
        <f t="shared" si="103"/>
        <v>0</v>
      </c>
      <c r="KM66" s="1" t="str">
        <f t="shared" ref="KM66:KM129" si="142">CONCATENATE(__FNAME35,__RNAME35)</f>
        <v/>
      </c>
      <c r="KO66" s="94" t="s">
        <v>3580</v>
      </c>
      <c r="KP66" s="1" t="str">
        <f t="shared" si="104"/>
        <v>FALSE</v>
      </c>
      <c r="KQ66" s="1" t="b">
        <f t="shared" si="105"/>
        <v>0</v>
      </c>
      <c r="KS66" s="1" t="str">
        <f t="shared" ref="KS66:KS129" si="143">CONCATENATE(__FNAME36,__RNAME36)</f>
        <v/>
      </c>
      <c r="KU66" s="94" t="s">
        <v>3580</v>
      </c>
      <c r="KV66" s="1" t="str">
        <f t="shared" si="106"/>
        <v>FALSE</v>
      </c>
      <c r="KW66" s="1" t="b">
        <f t="shared" si="107"/>
        <v>0</v>
      </c>
    </row>
    <row r="67" spans="1:309" s="5" customFormat="1" ht="24" customHeight="1" x14ac:dyDescent="0.25">
      <c r="AT67" s="5" t="s">
        <v>2115</v>
      </c>
      <c r="AW67" s="5" t="s">
        <v>2080</v>
      </c>
      <c r="AX67" s="85" t="s">
        <v>2080</v>
      </c>
      <c r="AY67" s="86">
        <v>675</v>
      </c>
      <c r="AZ67" s="85" t="s">
        <v>2893</v>
      </c>
      <c r="BA67" s="85" t="s">
        <v>2894</v>
      </c>
      <c r="BB67" s="85" t="s">
        <v>2101</v>
      </c>
      <c r="BC67" s="85" t="s">
        <v>2364</v>
      </c>
      <c r="BD67" s="97" t="s">
        <v>2219</v>
      </c>
      <c r="BE67" s="85" t="s">
        <v>2537</v>
      </c>
      <c r="BF67" s="70"/>
      <c r="BG67" s="97" t="s">
        <v>2984</v>
      </c>
      <c r="BJ67" s="86">
        <v>2530</v>
      </c>
      <c r="BK67" s="89" t="s">
        <v>2893</v>
      </c>
      <c r="BP67" s="86">
        <v>675</v>
      </c>
      <c r="BQ67" s="89" t="s">
        <v>2893</v>
      </c>
      <c r="BW67" s="1" t="str">
        <f>CONCATENATE(BD67,ENFISCOGASSTORAGE)</f>
        <v>ENFISCO GAS STORAGEPENNSYLVANIA</v>
      </c>
      <c r="BX67" s="1" t="str">
        <f t="shared" si="108"/>
        <v/>
      </c>
      <c r="CA67" s="94" t="s">
        <v>3581</v>
      </c>
      <c r="CB67" s="1" t="str">
        <f t="shared" ref="CB67:CB130" si="144">IF(BW67=BX67,"TRUE","FALSE")</f>
        <v>FALSE</v>
      </c>
      <c r="CC67" s="1" t="b">
        <f t="shared" ref="CC67:CC130" si="145">IF(CB67="TRUE",CA67)</f>
        <v>0</v>
      </c>
      <c r="CF67" s="1" t="str">
        <f t="shared" si="109"/>
        <v/>
      </c>
      <c r="CH67" s="94" t="s">
        <v>3581</v>
      </c>
      <c r="CI67" s="1" t="str">
        <f t="shared" ref="CI67:CI130" si="146">IF(BW67=CF67,"TRUE","FALSE")</f>
        <v>FALSE</v>
      </c>
      <c r="CJ67" s="1" t="b">
        <f t="shared" ref="CJ67:CJ130" si="147">IF(CI67="TRUE",CH67)</f>
        <v>0</v>
      </c>
      <c r="CL67" s="1" t="str">
        <f t="shared" si="110"/>
        <v/>
      </c>
      <c r="CN67" s="94" t="s">
        <v>3581</v>
      </c>
      <c r="CO67" s="1" t="str">
        <f t="shared" ref="CO67:CO130" si="148">IF(BW67=CL67,"TRUE","FALSE")</f>
        <v>FALSE</v>
      </c>
      <c r="CP67" s="1" t="b">
        <f t="shared" ref="CP67:CP130" si="149">IF(CO67="TRUE",CN67)</f>
        <v>0</v>
      </c>
      <c r="CR67" s="1" t="str">
        <f t="shared" si="111"/>
        <v/>
      </c>
      <c r="CT67" s="94" t="s">
        <v>3581</v>
      </c>
      <c r="CU67" s="1" t="str">
        <f t="shared" ref="CU67:CU130" si="150">IF(BW67=CR67,"TRUE","FALSE")</f>
        <v>FALSE</v>
      </c>
      <c r="CV67" s="1" t="b">
        <f t="shared" ref="CV67:CV130" si="151">IF(CU67="TRUE",CT67)</f>
        <v>0</v>
      </c>
      <c r="CX67" s="1" t="str">
        <f t="shared" si="112"/>
        <v/>
      </c>
      <c r="CZ67" s="94" t="s">
        <v>3581</v>
      </c>
      <c r="DA67" s="1" t="str">
        <f t="shared" ref="DA67:DA130" si="152">IF(BW67=CX67,"TRUE","FALSE")</f>
        <v>FALSE</v>
      </c>
      <c r="DB67" s="1" t="b">
        <f t="shared" ref="DB67:DB130" si="153">IF(DA67="TRUE",CZ67)</f>
        <v>0</v>
      </c>
      <c r="DD67" s="1" t="str">
        <f t="shared" si="113"/>
        <v/>
      </c>
      <c r="DF67" s="94" t="s">
        <v>3581</v>
      </c>
      <c r="DG67" s="1" t="str">
        <f t="shared" ref="DG67:DG130" si="154">IF(BW67=DD67,"TRUE","FALSE")</f>
        <v>FALSE</v>
      </c>
      <c r="DH67" s="1" t="b">
        <f t="shared" ref="DH67:DH130" si="155">IF(DG67="TRUE",DF67)</f>
        <v>0</v>
      </c>
      <c r="DJ67" s="1" t="str">
        <f t="shared" si="114"/>
        <v/>
      </c>
      <c r="DL67" s="94" t="s">
        <v>3581</v>
      </c>
      <c r="DM67" s="1" t="str">
        <f t="shared" ref="DM67:DM130" si="156">IF(BW67=DJ67,"TRUE","FALSE")</f>
        <v>FALSE</v>
      </c>
      <c r="DN67" s="1" t="b">
        <f t="shared" ref="DN67:DN130" si="157">IF(DM67="TRUE",DL67)</f>
        <v>0</v>
      </c>
      <c r="DP67" s="1" t="str">
        <f t="shared" si="115"/>
        <v/>
      </c>
      <c r="DR67" s="94" t="s">
        <v>3581</v>
      </c>
      <c r="DS67" s="1" t="str">
        <f t="shared" ref="DS67:DS130" si="158">IF(BW67=DP67,"TRUE","FALSE")</f>
        <v>FALSE</v>
      </c>
      <c r="DT67" s="1" t="b">
        <f t="shared" ref="DT67:DT130" si="159">IF(DS67="TRUE",DR67)</f>
        <v>0</v>
      </c>
      <c r="DV67" s="1" t="str">
        <f t="shared" si="116"/>
        <v/>
      </c>
      <c r="DY67" s="94" t="s">
        <v>3581</v>
      </c>
      <c r="DZ67" s="1" t="str">
        <f t="shared" ref="DZ67:DZ130" si="160">IF(BW67=DV67,"TRUE","FALSE")</f>
        <v>FALSE</v>
      </c>
      <c r="EA67" s="1" t="b">
        <f t="shared" ref="EA67:EA130" si="161">IF(DZ67="TRUE",DY67)</f>
        <v>0</v>
      </c>
      <c r="ED67" s="1" t="str">
        <f t="shared" si="117"/>
        <v/>
      </c>
      <c r="EF67" s="94" t="s">
        <v>3581</v>
      </c>
      <c r="EG67" s="1" t="str">
        <f t="shared" ref="EG67:EG130" si="162">IF(BW67=ED67,"TRUE","FALSE")</f>
        <v>FALSE</v>
      </c>
      <c r="EH67" s="1" t="b">
        <f t="shared" ref="EH67:EH130" si="163">IF(EG67="TRUE",EF67)</f>
        <v>0</v>
      </c>
      <c r="EJ67" s="1" t="str">
        <f t="shared" si="118"/>
        <v/>
      </c>
      <c r="EL67" s="94" t="s">
        <v>3581</v>
      </c>
      <c r="EM67" s="1" t="str">
        <f t="shared" ref="EM67:EM130" si="164">IF(BW67=EJ67,"TRUE","FALSE")</f>
        <v>FALSE</v>
      </c>
      <c r="EN67" s="1" t="b">
        <f t="shared" ref="EN67:EN130" si="165">IF(EM67="TRUE",EL67)</f>
        <v>0</v>
      </c>
      <c r="EP67" s="1" t="str">
        <f t="shared" si="119"/>
        <v/>
      </c>
      <c r="ER67" s="94" t="s">
        <v>3581</v>
      </c>
      <c r="ES67" s="1" t="str">
        <f t="shared" ref="ES67:ES130" si="166">IF(BW67=EP67,"TRUE","FALSE")</f>
        <v>FALSE</v>
      </c>
      <c r="ET67" s="1" t="b">
        <f t="shared" ref="ET67:ET130" si="167">IF(ES67="TRUE",ER67)</f>
        <v>0</v>
      </c>
      <c r="EV67" s="1" t="str">
        <f t="shared" si="120"/>
        <v/>
      </c>
      <c r="EX67" s="94" t="s">
        <v>3581</v>
      </c>
      <c r="EY67" s="1" t="str">
        <f t="shared" ref="EY67:EY130" si="168">IF(BW67=EV67,"TRUE","FALSE")</f>
        <v>FALSE</v>
      </c>
      <c r="EZ67" s="1" t="b">
        <f t="shared" ref="EZ67:EZ130" si="169">IF(EY67="TRUE",EX67)</f>
        <v>0</v>
      </c>
      <c r="FB67" s="1" t="str">
        <f t="shared" si="121"/>
        <v/>
      </c>
      <c r="FD67" s="94" t="s">
        <v>3581</v>
      </c>
      <c r="FE67" s="1" t="str">
        <f t="shared" ref="FE67:FE130" si="170">IF(BW67=FB67,"TRUE","FALSE")</f>
        <v>FALSE</v>
      </c>
      <c r="FF67" s="1" t="b">
        <f t="shared" ref="FF67:FF130" si="171">IF(FE67="TRUE",FD67)</f>
        <v>0</v>
      </c>
      <c r="FH67" s="1" t="str">
        <f t="shared" si="122"/>
        <v/>
      </c>
      <c r="FJ67" s="94" t="s">
        <v>3581</v>
      </c>
      <c r="FK67" s="1" t="str">
        <f t="shared" ref="FK67:FK130" si="172">IF(BW67=FH67,"TRUE","FALSE")</f>
        <v>FALSE</v>
      </c>
      <c r="FL67" s="1" t="b">
        <f t="shared" ref="FL67:FL130" si="173">IF(FK67="TRUE",FJ67)</f>
        <v>0</v>
      </c>
      <c r="FN67" s="1" t="str">
        <f t="shared" si="123"/>
        <v/>
      </c>
      <c r="FP67" s="94" t="s">
        <v>3581</v>
      </c>
      <c r="FQ67" s="1" t="str">
        <f t="shared" ref="FQ67:FQ130" si="174">IF(BW67=FN67,"TRUE","FALSE")</f>
        <v>FALSE</v>
      </c>
      <c r="FR67" s="1" t="b">
        <f t="shared" ref="FR67:FR130" si="175">IF(FQ67="TRUE",FP67)</f>
        <v>0</v>
      </c>
      <c r="FU67" s="1" t="str">
        <f t="shared" si="124"/>
        <v/>
      </c>
      <c r="FW67" s="94" t="s">
        <v>3581</v>
      </c>
      <c r="FX67" s="1" t="str">
        <f t="shared" ref="FX67:FX130" si="176">IF(BW67=FU67,"TRUE","FALSE")</f>
        <v>FALSE</v>
      </c>
      <c r="FY67" s="1" t="b">
        <f t="shared" ref="FY67:FY130" si="177">IF(FX67="TRUE",FW67)</f>
        <v>0</v>
      </c>
      <c r="GA67" s="1" t="str">
        <f t="shared" si="125"/>
        <v/>
      </c>
      <c r="GC67" s="94" t="s">
        <v>3581</v>
      </c>
      <c r="GD67" s="1" t="str">
        <f t="shared" ref="GD67:GD130" si="178">IF(BW67=GA67,"TRUE","FALSE")</f>
        <v>FALSE</v>
      </c>
      <c r="GE67" s="1" t="b">
        <f t="shared" ref="GE67:GE130" si="179">IF(GD67="TRUE",GC67)</f>
        <v>0</v>
      </c>
      <c r="GG67" s="1" t="str">
        <f t="shared" si="126"/>
        <v/>
      </c>
      <c r="GI67" s="94" t="s">
        <v>3581</v>
      </c>
      <c r="GJ67" s="1" t="str">
        <f t="shared" ref="GJ67:GJ130" si="180">IF(BW67=GG67,"TRUE","FALSE")</f>
        <v>FALSE</v>
      </c>
      <c r="GK67" s="1" t="b">
        <f t="shared" ref="GK67:GK130" si="181">IF(GJ67="TRUE",GI67)</f>
        <v>0</v>
      </c>
      <c r="GM67" s="1" t="str">
        <f t="shared" si="127"/>
        <v/>
      </c>
      <c r="GO67" s="94" t="s">
        <v>3581</v>
      </c>
      <c r="GP67" s="1" t="str">
        <f t="shared" ref="GP67:GP130" si="182">IF(BW67=GM67,"TRUE","FALSE")</f>
        <v>FALSE</v>
      </c>
      <c r="GQ67" s="1" t="b">
        <f t="shared" ref="GQ67:GQ130" si="183">IF(GP67="TRUE",GO67)</f>
        <v>0</v>
      </c>
      <c r="GS67" s="98" t="s">
        <v>2978</v>
      </c>
      <c r="GT67" s="98" t="s">
        <v>2978</v>
      </c>
      <c r="GU67" s="98" t="s">
        <v>2177</v>
      </c>
      <c r="GV67" s="98" t="s">
        <v>2177</v>
      </c>
      <c r="GW67" s="98" t="s">
        <v>2494</v>
      </c>
      <c r="GX67" s="98" t="s">
        <v>2494</v>
      </c>
      <c r="HC67" s="1" t="str">
        <f t="shared" si="128"/>
        <v/>
      </c>
      <c r="HF67" s="94" t="s">
        <v>3581</v>
      </c>
      <c r="HG67" s="1" t="str">
        <f t="shared" ref="HG67:HG130" si="184">IF(BW67=HC67,"TRUE","FALSE")</f>
        <v>FALSE</v>
      </c>
      <c r="HH67" s="1" t="b">
        <f t="shared" ref="HH67:HH130" si="185">IF(HG67="TRUE",HF67)</f>
        <v>0</v>
      </c>
      <c r="HK67" s="1" t="str">
        <f t="shared" si="129"/>
        <v/>
      </c>
      <c r="HM67" s="94" t="s">
        <v>3581</v>
      </c>
      <c r="HN67" s="1" t="str">
        <f t="shared" ref="HN67:HN130" si="186">IF(BW67=HK67,"TRUE","FALSE")</f>
        <v>FALSE</v>
      </c>
      <c r="HO67" s="1" t="b">
        <f t="shared" ref="HO67:HO130" si="187">IF(HN67="TRUE",HM67)</f>
        <v>0</v>
      </c>
      <c r="HQ67" s="1" t="str">
        <f t="shared" si="130"/>
        <v/>
      </c>
      <c r="HS67" s="94" t="s">
        <v>3581</v>
      </c>
      <c r="HT67" s="1" t="str">
        <f t="shared" ref="HT67:HT130" si="188">IF(BW67=HQ67,"TRUE","FALSE")</f>
        <v>FALSE</v>
      </c>
      <c r="HU67" s="1" t="b">
        <f t="shared" ref="HU67:HU130" si="189">IF(HT67="TRUE",HS67)</f>
        <v>0</v>
      </c>
      <c r="HW67" s="1" t="str">
        <f t="shared" si="131"/>
        <v/>
      </c>
      <c r="HY67" s="94" t="s">
        <v>3581</v>
      </c>
      <c r="HZ67" s="1" t="str">
        <f t="shared" ref="HZ67:HZ130" si="190">IF(BW67=HW67,"TRUE","FALSE")</f>
        <v>FALSE</v>
      </c>
      <c r="IA67" s="1" t="b">
        <f t="shared" ref="IA67:IA130" si="191">IF(HZ67="TRUE",HY67)</f>
        <v>0</v>
      </c>
      <c r="IC67" s="1" t="str">
        <f t="shared" si="132"/>
        <v/>
      </c>
      <c r="IE67" s="94" t="s">
        <v>3581</v>
      </c>
      <c r="IF67" s="1" t="str">
        <f t="shared" ref="IF67:IF130" si="192">IF(BW67=IC67,"TRUE","FALSE")</f>
        <v>FALSE</v>
      </c>
      <c r="IG67" s="1" t="b">
        <f t="shared" ref="IG67:IG130" si="193">IF(IF67="TRUE",IE67)</f>
        <v>0</v>
      </c>
      <c r="II67" s="1" t="str">
        <f t="shared" si="133"/>
        <v/>
      </c>
      <c r="IK67" s="94" t="s">
        <v>3581</v>
      </c>
      <c r="IL67" s="1" t="str">
        <f t="shared" ref="IL67:IL130" si="194">IF(BW67=II67,"TRUE","FALSE")</f>
        <v>FALSE</v>
      </c>
      <c r="IM67" s="1" t="b">
        <f t="shared" ref="IM67:IM130" si="195">IF(IL67="TRUE",IK67)</f>
        <v>0</v>
      </c>
      <c r="IO67" s="1" t="str">
        <f t="shared" si="134"/>
        <v/>
      </c>
      <c r="IQ67" s="94" t="s">
        <v>3581</v>
      </c>
      <c r="IR67" s="1" t="str">
        <f t="shared" ref="IR67:IR130" si="196">IF(BW67=IO67,"TRUE","FALSE")</f>
        <v>FALSE</v>
      </c>
      <c r="IS67" s="1" t="b">
        <f t="shared" ref="IS67:IS130" si="197">IF(IR67="TRUE",IQ67)</f>
        <v>0</v>
      </c>
      <c r="IU67" s="1" t="str">
        <f t="shared" si="135"/>
        <v/>
      </c>
      <c r="IW67" s="94" t="s">
        <v>3581</v>
      </c>
      <c r="IX67" s="1" t="str">
        <f t="shared" ref="IX67:IX130" si="198">IF(BW67=IU67,"TRUE","FALSE")</f>
        <v>FALSE</v>
      </c>
      <c r="IY67" s="1" t="b">
        <f t="shared" ref="IY67:IY130" si="199">IF(IX67="TRUE",IW67)</f>
        <v>0</v>
      </c>
      <c r="JA67" s="1" t="str">
        <f t="shared" si="136"/>
        <v/>
      </c>
      <c r="JD67" s="94" t="s">
        <v>3581</v>
      </c>
      <c r="JE67" s="1" t="str">
        <f t="shared" ref="JE67:JE130" si="200">IF(BW67=JA67,"TRUE","FALSE")</f>
        <v>FALSE</v>
      </c>
      <c r="JF67" s="1" t="b">
        <f t="shared" ref="JF67:JF130" si="201">IF(JE67="TRUE",JD67)</f>
        <v>0</v>
      </c>
      <c r="JI67" s="1" t="str">
        <f t="shared" si="137"/>
        <v/>
      </c>
      <c r="JK67" s="94" t="s">
        <v>3581</v>
      </c>
      <c r="JL67" s="1" t="str">
        <f t="shared" ref="JL67:JL130" si="202">IF(BW67=JI67,"TRUE","FALSE")</f>
        <v>FALSE</v>
      </c>
      <c r="JM67" s="1" t="b">
        <f t="shared" ref="JM67:JM130" si="203">IF(JL67="TRUE",JK67)</f>
        <v>0</v>
      </c>
      <c r="JO67" s="1" t="str">
        <f t="shared" si="138"/>
        <v/>
      </c>
      <c r="JQ67" s="94" t="s">
        <v>3581</v>
      </c>
      <c r="JR67" s="1" t="str">
        <f t="shared" ref="JR67:JR130" si="204">IF(BW67=JO67,"TRUE","FALSE")</f>
        <v>FALSE</v>
      </c>
      <c r="JS67" s="1" t="b">
        <f t="shared" ref="JS67:JS130" si="205">IF(JR67="TRUE",JQ67)</f>
        <v>0</v>
      </c>
      <c r="JU67" s="1" t="str">
        <f t="shared" si="139"/>
        <v/>
      </c>
      <c r="JW67" s="94" t="s">
        <v>3581</v>
      </c>
      <c r="JX67" s="1" t="str">
        <f t="shared" ref="JX67:JX130" si="206">IF(BW67=JU67,"TRUE","FALSE")</f>
        <v>FALSE</v>
      </c>
      <c r="JY67" s="1" t="b">
        <f t="shared" ref="JY67:JY130" si="207">IF(JX67="TRUE",JW67)</f>
        <v>0</v>
      </c>
      <c r="KA67" s="1" t="str">
        <f t="shared" si="140"/>
        <v/>
      </c>
      <c r="KC67" s="94" t="s">
        <v>3581</v>
      </c>
      <c r="KD67" s="1" t="str">
        <f t="shared" ref="KD67:KD130" si="208">IF(BW67=KA67,"TRUE","FALSE")</f>
        <v>FALSE</v>
      </c>
      <c r="KE67" s="1" t="b">
        <f t="shared" ref="KE67:KE130" si="209">IF(KD67="TRUE",KC67)</f>
        <v>0</v>
      </c>
      <c r="KG67" s="1" t="str">
        <f t="shared" si="141"/>
        <v/>
      </c>
      <c r="KI67" s="94" t="s">
        <v>3581</v>
      </c>
      <c r="KJ67" s="1" t="str">
        <f t="shared" ref="KJ67:KJ130" si="210">IF(BW67=KG67,"TRUE","FALSE")</f>
        <v>FALSE</v>
      </c>
      <c r="KK67" s="1" t="b">
        <f t="shared" ref="KK67:KK130" si="211">IF(KJ67="TRUE",KI67)</f>
        <v>0</v>
      </c>
      <c r="KM67" s="1" t="str">
        <f t="shared" si="142"/>
        <v/>
      </c>
      <c r="KO67" s="94" t="s">
        <v>3581</v>
      </c>
      <c r="KP67" s="1" t="str">
        <f t="shared" ref="KP67:KP130" si="212">IF(BW67=KM67,"TRUE","FALSE")</f>
        <v>FALSE</v>
      </c>
      <c r="KQ67" s="1" t="b">
        <f t="shared" ref="KQ67:KQ130" si="213">IF(KP67="TRUE",KO67)</f>
        <v>0</v>
      </c>
      <c r="KS67" s="1" t="str">
        <f t="shared" si="143"/>
        <v/>
      </c>
      <c r="KU67" s="94" t="s">
        <v>3581</v>
      </c>
      <c r="KV67" s="1" t="str">
        <f t="shared" ref="KV67:KV130" si="214">IF(BW67=KS67,"TRUE","FALSE")</f>
        <v>FALSE</v>
      </c>
      <c r="KW67" s="1" t="b">
        <f t="shared" ref="KW67:KW130" si="215">IF(KV67="TRUE",KU67)</f>
        <v>0</v>
      </c>
    </row>
    <row r="68" spans="1:309" s="5" customFormat="1" ht="24" customHeight="1" x14ac:dyDescent="0.25">
      <c r="AX68" s="85" t="s">
        <v>2057</v>
      </c>
      <c r="AY68" s="86">
        <v>6525</v>
      </c>
      <c r="AZ68" s="85" t="s">
        <v>2767</v>
      </c>
      <c r="BA68" s="85" t="s">
        <v>2768</v>
      </c>
      <c r="BB68" s="85" t="s">
        <v>2103</v>
      </c>
      <c r="BC68" s="85" t="s">
        <v>2769</v>
      </c>
      <c r="BD68" s="97" t="s">
        <v>2155</v>
      </c>
      <c r="BE68" s="70" t="s">
        <v>2155</v>
      </c>
      <c r="BF68" s="70"/>
      <c r="BG68" s="97" t="s">
        <v>2707</v>
      </c>
      <c r="BJ68" s="86">
        <v>2535</v>
      </c>
      <c r="BK68" s="89" t="s">
        <v>2767</v>
      </c>
      <c r="BP68" s="86">
        <v>6525</v>
      </c>
      <c r="BQ68" s="89" t="s">
        <v>2767</v>
      </c>
      <c r="BW68" s="1" t="str">
        <f>CONCATENATE(BD68,BUFFALO)</f>
        <v>BUFFALOBUFFALO</v>
      </c>
      <c r="BX68" s="1" t="str">
        <f t="shared" si="108"/>
        <v/>
      </c>
      <c r="CA68" s="94" t="s">
        <v>3582</v>
      </c>
      <c r="CB68" s="1" t="str">
        <f t="shared" si="144"/>
        <v>FALSE</v>
      </c>
      <c r="CC68" s="1" t="b">
        <f t="shared" si="145"/>
        <v>0</v>
      </c>
      <c r="CF68" s="1" t="str">
        <f t="shared" si="109"/>
        <v/>
      </c>
      <c r="CH68" s="94" t="s">
        <v>3582</v>
      </c>
      <c r="CI68" s="1" t="str">
        <f t="shared" si="146"/>
        <v>FALSE</v>
      </c>
      <c r="CJ68" s="1" t="b">
        <f t="shared" si="147"/>
        <v>0</v>
      </c>
      <c r="CL68" s="1" t="str">
        <f t="shared" si="110"/>
        <v/>
      </c>
      <c r="CN68" s="94" t="s">
        <v>3582</v>
      </c>
      <c r="CO68" s="1" t="str">
        <f t="shared" si="148"/>
        <v>FALSE</v>
      </c>
      <c r="CP68" s="1" t="b">
        <f t="shared" si="149"/>
        <v>0</v>
      </c>
      <c r="CR68" s="1" t="str">
        <f t="shared" si="111"/>
        <v/>
      </c>
      <c r="CT68" s="94" t="s">
        <v>3582</v>
      </c>
      <c r="CU68" s="1" t="str">
        <f t="shared" si="150"/>
        <v>FALSE</v>
      </c>
      <c r="CV68" s="1" t="b">
        <f t="shared" si="151"/>
        <v>0</v>
      </c>
      <c r="CX68" s="1" t="str">
        <f t="shared" si="112"/>
        <v/>
      </c>
      <c r="CZ68" s="94" t="s">
        <v>3582</v>
      </c>
      <c r="DA68" s="1" t="str">
        <f t="shared" si="152"/>
        <v>FALSE</v>
      </c>
      <c r="DB68" s="1" t="b">
        <f t="shared" si="153"/>
        <v>0</v>
      </c>
      <c r="DD68" s="1" t="str">
        <f t="shared" si="113"/>
        <v/>
      </c>
      <c r="DF68" s="94" t="s">
        <v>3582</v>
      </c>
      <c r="DG68" s="1" t="str">
        <f t="shared" si="154"/>
        <v>FALSE</v>
      </c>
      <c r="DH68" s="1" t="b">
        <f t="shared" si="155"/>
        <v>0</v>
      </c>
      <c r="DJ68" s="1" t="str">
        <f t="shared" si="114"/>
        <v/>
      </c>
      <c r="DL68" s="94" t="s">
        <v>3582</v>
      </c>
      <c r="DM68" s="1" t="str">
        <f t="shared" si="156"/>
        <v>FALSE</v>
      </c>
      <c r="DN68" s="1" t="b">
        <f t="shared" si="157"/>
        <v>0</v>
      </c>
      <c r="DP68" s="1" t="str">
        <f t="shared" si="115"/>
        <v/>
      </c>
      <c r="DR68" s="94" t="s">
        <v>3582</v>
      </c>
      <c r="DS68" s="1" t="str">
        <f t="shared" si="158"/>
        <v>FALSE</v>
      </c>
      <c r="DT68" s="1" t="b">
        <f t="shared" si="159"/>
        <v>0</v>
      </c>
      <c r="DV68" s="1" t="str">
        <f t="shared" si="116"/>
        <v/>
      </c>
      <c r="DY68" s="94" t="s">
        <v>3582</v>
      </c>
      <c r="DZ68" s="1" t="str">
        <f t="shared" si="160"/>
        <v>FALSE</v>
      </c>
      <c r="EA68" s="1" t="b">
        <f t="shared" si="161"/>
        <v>0</v>
      </c>
      <c r="ED68" s="1" t="str">
        <f t="shared" si="117"/>
        <v/>
      </c>
      <c r="EF68" s="94" t="s">
        <v>3582</v>
      </c>
      <c r="EG68" s="1" t="str">
        <f t="shared" si="162"/>
        <v>FALSE</v>
      </c>
      <c r="EH68" s="1" t="b">
        <f t="shared" si="163"/>
        <v>0</v>
      </c>
      <c r="EJ68" s="1" t="str">
        <f t="shared" si="118"/>
        <v/>
      </c>
      <c r="EL68" s="94" t="s">
        <v>3582</v>
      </c>
      <c r="EM68" s="1" t="str">
        <f t="shared" si="164"/>
        <v>FALSE</v>
      </c>
      <c r="EN68" s="1" t="b">
        <f t="shared" si="165"/>
        <v>0</v>
      </c>
      <c r="EP68" s="1" t="str">
        <f t="shared" si="119"/>
        <v/>
      </c>
      <c r="ER68" s="94" t="s">
        <v>3582</v>
      </c>
      <c r="ES68" s="1" t="str">
        <f t="shared" si="166"/>
        <v>FALSE</v>
      </c>
      <c r="ET68" s="1" t="b">
        <f t="shared" si="167"/>
        <v>0</v>
      </c>
      <c r="EV68" s="1" t="str">
        <f t="shared" si="120"/>
        <v/>
      </c>
      <c r="EX68" s="94" t="s">
        <v>3582</v>
      </c>
      <c r="EY68" s="1" t="str">
        <f t="shared" si="168"/>
        <v>FALSE</v>
      </c>
      <c r="EZ68" s="1" t="b">
        <f t="shared" si="169"/>
        <v>0</v>
      </c>
      <c r="FB68" s="1" t="str">
        <f t="shared" si="121"/>
        <v/>
      </c>
      <c r="FD68" s="94" t="s">
        <v>3582</v>
      </c>
      <c r="FE68" s="1" t="str">
        <f t="shared" si="170"/>
        <v>FALSE</v>
      </c>
      <c r="FF68" s="1" t="b">
        <f t="shared" si="171"/>
        <v>0</v>
      </c>
      <c r="FH68" s="1" t="str">
        <f t="shared" si="122"/>
        <v/>
      </c>
      <c r="FJ68" s="94" t="s">
        <v>3582</v>
      </c>
      <c r="FK68" s="1" t="str">
        <f t="shared" si="172"/>
        <v>FALSE</v>
      </c>
      <c r="FL68" s="1" t="b">
        <f t="shared" si="173"/>
        <v>0</v>
      </c>
      <c r="FN68" s="1" t="str">
        <f t="shared" si="123"/>
        <v/>
      </c>
      <c r="FP68" s="94" t="s">
        <v>3582</v>
      </c>
      <c r="FQ68" s="1" t="str">
        <f t="shared" si="174"/>
        <v>FALSE</v>
      </c>
      <c r="FR68" s="1" t="b">
        <f t="shared" si="175"/>
        <v>0</v>
      </c>
      <c r="FU68" s="1" t="str">
        <f t="shared" si="124"/>
        <v/>
      </c>
      <c r="FW68" s="94" t="s">
        <v>3582</v>
      </c>
      <c r="FX68" s="1" t="str">
        <f t="shared" si="176"/>
        <v>FALSE</v>
      </c>
      <c r="FY68" s="1" t="b">
        <f t="shared" si="177"/>
        <v>0</v>
      </c>
      <c r="GA68" s="1" t="str">
        <f t="shared" si="125"/>
        <v/>
      </c>
      <c r="GC68" s="94" t="s">
        <v>3582</v>
      </c>
      <c r="GD68" s="1" t="str">
        <f t="shared" si="178"/>
        <v>FALSE</v>
      </c>
      <c r="GE68" s="1" t="b">
        <f t="shared" si="179"/>
        <v>0</v>
      </c>
      <c r="GG68" s="1" t="str">
        <f t="shared" si="126"/>
        <v/>
      </c>
      <c r="GI68" s="94" t="s">
        <v>3582</v>
      </c>
      <c r="GJ68" s="1" t="str">
        <f t="shared" si="180"/>
        <v>FALSE</v>
      </c>
      <c r="GK68" s="1" t="b">
        <f t="shared" si="181"/>
        <v>0</v>
      </c>
      <c r="GM68" s="1" t="str">
        <f t="shared" si="127"/>
        <v/>
      </c>
      <c r="GO68" s="94" t="s">
        <v>3582</v>
      </c>
      <c r="GP68" s="1" t="str">
        <f t="shared" si="182"/>
        <v>FALSE</v>
      </c>
      <c r="GQ68" s="1" t="b">
        <f t="shared" si="183"/>
        <v>0</v>
      </c>
      <c r="GS68" s="98" t="s">
        <v>3009</v>
      </c>
      <c r="GT68" s="98" t="s">
        <v>3009</v>
      </c>
      <c r="GU68" s="98" t="s">
        <v>2178</v>
      </c>
      <c r="GV68" s="98" t="s">
        <v>2178</v>
      </c>
      <c r="GW68" s="106" t="s">
        <v>3461</v>
      </c>
      <c r="GX68" s="100" t="s">
        <v>3461</v>
      </c>
      <c r="HC68" s="1" t="str">
        <f t="shared" si="128"/>
        <v/>
      </c>
      <c r="HF68" s="94" t="s">
        <v>3582</v>
      </c>
      <c r="HG68" s="1" t="str">
        <f t="shared" si="184"/>
        <v>FALSE</v>
      </c>
      <c r="HH68" s="1" t="b">
        <f t="shared" si="185"/>
        <v>0</v>
      </c>
      <c r="HK68" s="1" t="str">
        <f t="shared" si="129"/>
        <v/>
      </c>
      <c r="HM68" s="94" t="s">
        <v>3582</v>
      </c>
      <c r="HN68" s="1" t="str">
        <f t="shared" si="186"/>
        <v>FALSE</v>
      </c>
      <c r="HO68" s="1" t="b">
        <f t="shared" si="187"/>
        <v>0</v>
      </c>
      <c r="HQ68" s="1" t="str">
        <f t="shared" si="130"/>
        <v/>
      </c>
      <c r="HS68" s="94" t="s">
        <v>3582</v>
      </c>
      <c r="HT68" s="1" t="str">
        <f t="shared" si="188"/>
        <v>FALSE</v>
      </c>
      <c r="HU68" s="1" t="b">
        <f t="shared" si="189"/>
        <v>0</v>
      </c>
      <c r="HW68" s="1" t="str">
        <f t="shared" si="131"/>
        <v/>
      </c>
      <c r="HY68" s="94" t="s">
        <v>3582</v>
      </c>
      <c r="HZ68" s="1" t="str">
        <f t="shared" si="190"/>
        <v>FALSE</v>
      </c>
      <c r="IA68" s="1" t="b">
        <f t="shared" si="191"/>
        <v>0</v>
      </c>
      <c r="IC68" s="1" t="str">
        <f t="shared" si="132"/>
        <v/>
      </c>
      <c r="IE68" s="94" t="s">
        <v>3582</v>
      </c>
      <c r="IF68" s="1" t="str">
        <f t="shared" si="192"/>
        <v>FALSE</v>
      </c>
      <c r="IG68" s="1" t="b">
        <f t="shared" si="193"/>
        <v>0</v>
      </c>
      <c r="II68" s="1" t="str">
        <f t="shared" si="133"/>
        <v/>
      </c>
      <c r="IK68" s="94" t="s">
        <v>3582</v>
      </c>
      <c r="IL68" s="1" t="str">
        <f t="shared" si="194"/>
        <v>FALSE</v>
      </c>
      <c r="IM68" s="1" t="b">
        <f t="shared" si="195"/>
        <v>0</v>
      </c>
      <c r="IO68" s="1" t="str">
        <f t="shared" si="134"/>
        <v/>
      </c>
      <c r="IQ68" s="94" t="s">
        <v>3582</v>
      </c>
      <c r="IR68" s="1" t="str">
        <f t="shared" si="196"/>
        <v>FALSE</v>
      </c>
      <c r="IS68" s="1" t="b">
        <f t="shared" si="197"/>
        <v>0</v>
      </c>
      <c r="IU68" s="1" t="str">
        <f t="shared" si="135"/>
        <v/>
      </c>
      <c r="IW68" s="94" t="s">
        <v>3582</v>
      </c>
      <c r="IX68" s="1" t="str">
        <f t="shared" si="198"/>
        <v>FALSE</v>
      </c>
      <c r="IY68" s="1" t="b">
        <f t="shared" si="199"/>
        <v>0</v>
      </c>
      <c r="JA68" s="1" t="str">
        <f t="shared" si="136"/>
        <v/>
      </c>
      <c r="JD68" s="94" t="s">
        <v>3582</v>
      </c>
      <c r="JE68" s="1" t="str">
        <f t="shared" si="200"/>
        <v>FALSE</v>
      </c>
      <c r="JF68" s="1" t="b">
        <f t="shared" si="201"/>
        <v>0</v>
      </c>
      <c r="JI68" s="1" t="str">
        <f t="shared" si="137"/>
        <v/>
      </c>
      <c r="JK68" s="94" t="s">
        <v>3582</v>
      </c>
      <c r="JL68" s="1" t="str">
        <f t="shared" si="202"/>
        <v>FALSE</v>
      </c>
      <c r="JM68" s="1" t="b">
        <f t="shared" si="203"/>
        <v>0</v>
      </c>
      <c r="JO68" s="1" t="str">
        <f t="shared" si="138"/>
        <v/>
      </c>
      <c r="JQ68" s="94" t="s">
        <v>3582</v>
      </c>
      <c r="JR68" s="1" t="str">
        <f t="shared" si="204"/>
        <v>FALSE</v>
      </c>
      <c r="JS68" s="1" t="b">
        <f t="shared" si="205"/>
        <v>0</v>
      </c>
      <c r="JU68" s="1" t="str">
        <f t="shared" si="139"/>
        <v/>
      </c>
      <c r="JW68" s="94" t="s">
        <v>3582</v>
      </c>
      <c r="JX68" s="1" t="str">
        <f t="shared" si="206"/>
        <v>FALSE</v>
      </c>
      <c r="JY68" s="1" t="b">
        <f t="shared" si="207"/>
        <v>0</v>
      </c>
      <c r="KA68" s="1" t="str">
        <f t="shared" si="140"/>
        <v/>
      </c>
      <c r="KC68" s="94" t="s">
        <v>3582</v>
      </c>
      <c r="KD68" s="1" t="str">
        <f t="shared" si="208"/>
        <v>FALSE</v>
      </c>
      <c r="KE68" s="1" t="b">
        <f t="shared" si="209"/>
        <v>0</v>
      </c>
      <c r="KG68" s="1" t="str">
        <f t="shared" si="141"/>
        <v/>
      </c>
      <c r="KI68" s="94" t="s">
        <v>3582</v>
      </c>
      <c r="KJ68" s="1" t="str">
        <f t="shared" si="210"/>
        <v>FALSE</v>
      </c>
      <c r="KK68" s="1" t="b">
        <f t="shared" si="211"/>
        <v>0</v>
      </c>
      <c r="KM68" s="1" t="str">
        <f t="shared" si="142"/>
        <v/>
      </c>
      <c r="KO68" s="94" t="s">
        <v>3582</v>
      </c>
      <c r="KP68" s="1" t="str">
        <f t="shared" si="212"/>
        <v>FALSE</v>
      </c>
      <c r="KQ68" s="1" t="b">
        <f t="shared" si="213"/>
        <v>0</v>
      </c>
      <c r="KS68" s="1" t="str">
        <f t="shared" si="143"/>
        <v/>
      </c>
      <c r="KU68" s="94" t="s">
        <v>3582</v>
      </c>
      <c r="KV68" s="1" t="str">
        <f t="shared" si="214"/>
        <v>FALSE</v>
      </c>
      <c r="KW68" s="1" t="b">
        <f t="shared" si="215"/>
        <v>0</v>
      </c>
    </row>
    <row r="69" spans="1:309" s="5" customFormat="1" ht="24" hidden="1" customHeight="1" x14ac:dyDescent="0.25">
      <c r="A69" s="70" t="s">
        <v>2040</v>
      </c>
      <c r="B69" t="s">
        <v>2040</v>
      </c>
      <c r="C69">
        <v>13</v>
      </c>
      <c r="D69" t="s">
        <v>145</v>
      </c>
      <c r="I69" s="68" t="s">
        <v>2040</v>
      </c>
      <c r="L69" t="s">
        <v>2040</v>
      </c>
      <c r="Q69" t="s">
        <v>2039</v>
      </c>
      <c r="T69" s="5" t="s">
        <v>2043</v>
      </c>
      <c r="W69" s="5" t="s">
        <v>2041</v>
      </c>
      <c r="AA69" s="5" t="s">
        <v>2042</v>
      </c>
      <c r="AD69" s="5" t="s">
        <v>141</v>
      </c>
      <c r="AG69" s="5" t="s">
        <v>2045</v>
      </c>
      <c r="AJ69" s="5" t="s">
        <v>2046</v>
      </c>
      <c r="AM69" s="5" t="s">
        <v>2048</v>
      </c>
      <c r="AS69" s="5" t="s">
        <v>2047</v>
      </c>
      <c r="AT69" s="5" t="s">
        <v>143</v>
      </c>
      <c r="AU69" s="5" t="s">
        <v>2065</v>
      </c>
      <c r="AV69" s="5" t="s">
        <v>2050</v>
      </c>
      <c r="AW69" s="5" t="s">
        <v>144</v>
      </c>
      <c r="AX69" s="85" t="s">
        <v>2057</v>
      </c>
      <c r="AY69" s="86">
        <v>6525</v>
      </c>
      <c r="AZ69" s="85" t="s">
        <v>2767</v>
      </c>
      <c r="BA69" s="85" t="s">
        <v>2916</v>
      </c>
      <c r="BB69" s="85" t="s">
        <v>2103</v>
      </c>
      <c r="BC69" s="85" t="s">
        <v>2769</v>
      </c>
      <c r="BD69" s="97" t="s">
        <v>2230</v>
      </c>
      <c r="BE69" s="85" t="s">
        <v>2550</v>
      </c>
      <c r="BF69" s="70"/>
      <c r="BG69" s="97" t="s">
        <v>2978</v>
      </c>
      <c r="BI69" s="83"/>
      <c r="BJ69" s="86">
        <v>2575</v>
      </c>
      <c r="BK69" s="89" t="s">
        <v>2767</v>
      </c>
      <c r="BL69" s="84"/>
      <c r="BM69" s="86"/>
      <c r="BN69" s="84"/>
      <c r="BO69" s="84"/>
      <c r="BP69" s="86">
        <v>6525</v>
      </c>
      <c r="BQ69" s="89" t="s">
        <v>2767</v>
      </c>
      <c r="BR69" s="84"/>
      <c r="BS69" s="84"/>
      <c r="BW69" s="1" t="str">
        <f>CONCATENATE(BD69,FREDONIA)</f>
        <v>FREDONIACHERRYVALE</v>
      </c>
      <c r="BX69" s="1" t="str">
        <f t="shared" si="108"/>
        <v/>
      </c>
      <c r="CA69" s="94" t="s">
        <v>3583</v>
      </c>
      <c r="CB69" s="1" t="str">
        <f t="shared" si="144"/>
        <v>FALSE</v>
      </c>
      <c r="CC69" s="1" t="b">
        <f t="shared" si="145"/>
        <v>0</v>
      </c>
      <c r="CF69" s="1" t="str">
        <f t="shared" si="109"/>
        <v/>
      </c>
      <c r="CH69" s="94" t="s">
        <v>3583</v>
      </c>
      <c r="CI69" s="1" t="str">
        <f t="shared" si="146"/>
        <v>FALSE</v>
      </c>
      <c r="CJ69" s="1" t="b">
        <f t="shared" si="147"/>
        <v>0</v>
      </c>
      <c r="CL69" s="1" t="str">
        <f t="shared" si="110"/>
        <v/>
      </c>
      <c r="CN69" s="94" t="s">
        <v>3583</v>
      </c>
      <c r="CO69" s="1" t="str">
        <f t="shared" si="148"/>
        <v>FALSE</v>
      </c>
      <c r="CP69" s="1" t="b">
        <f t="shared" si="149"/>
        <v>0</v>
      </c>
      <c r="CR69" s="1" t="str">
        <f t="shared" si="111"/>
        <v/>
      </c>
      <c r="CT69" s="94" t="s">
        <v>3583</v>
      </c>
      <c r="CU69" s="1" t="str">
        <f t="shared" si="150"/>
        <v>FALSE</v>
      </c>
      <c r="CV69" s="1" t="b">
        <f t="shared" si="151"/>
        <v>0</v>
      </c>
      <c r="CX69" s="1" t="str">
        <f t="shared" si="112"/>
        <v/>
      </c>
      <c r="CZ69" s="94" t="s">
        <v>3583</v>
      </c>
      <c r="DA69" s="1" t="str">
        <f t="shared" si="152"/>
        <v>FALSE</v>
      </c>
      <c r="DB69" s="1" t="b">
        <f t="shared" si="153"/>
        <v>0</v>
      </c>
      <c r="DD69" s="1" t="str">
        <f t="shared" si="113"/>
        <v/>
      </c>
      <c r="DF69" s="94" t="s">
        <v>3583</v>
      </c>
      <c r="DG69" s="1" t="str">
        <f t="shared" si="154"/>
        <v>FALSE</v>
      </c>
      <c r="DH69" s="1" t="b">
        <f t="shared" si="155"/>
        <v>0</v>
      </c>
      <c r="DJ69" s="1" t="str">
        <f t="shared" si="114"/>
        <v/>
      </c>
      <c r="DL69" s="94" t="s">
        <v>3583</v>
      </c>
      <c r="DM69" s="1" t="str">
        <f t="shared" si="156"/>
        <v>FALSE</v>
      </c>
      <c r="DN69" s="1" t="b">
        <f t="shared" si="157"/>
        <v>0</v>
      </c>
      <c r="DP69" s="1" t="str">
        <f t="shared" si="115"/>
        <v/>
      </c>
      <c r="DR69" s="94" t="s">
        <v>3583</v>
      </c>
      <c r="DS69" s="1" t="str">
        <f t="shared" si="158"/>
        <v>FALSE</v>
      </c>
      <c r="DT69" s="1" t="b">
        <f t="shared" si="159"/>
        <v>0</v>
      </c>
      <c r="DV69" s="1" t="str">
        <f t="shared" si="116"/>
        <v/>
      </c>
      <c r="DY69" s="94" t="s">
        <v>3583</v>
      </c>
      <c r="DZ69" s="1" t="str">
        <f t="shared" si="160"/>
        <v>FALSE</v>
      </c>
      <c r="EA69" s="1" t="b">
        <f t="shared" si="161"/>
        <v>0</v>
      </c>
      <c r="ED69" s="1" t="str">
        <f t="shared" si="117"/>
        <v/>
      </c>
      <c r="EF69" s="94" t="s">
        <v>3583</v>
      </c>
      <c r="EG69" s="1" t="str">
        <f t="shared" si="162"/>
        <v>FALSE</v>
      </c>
      <c r="EH69" s="1" t="b">
        <f t="shared" si="163"/>
        <v>0</v>
      </c>
      <c r="EJ69" s="1" t="str">
        <f t="shared" si="118"/>
        <v/>
      </c>
      <c r="EL69" s="94" t="s">
        <v>3583</v>
      </c>
      <c r="EM69" s="1" t="str">
        <f t="shared" si="164"/>
        <v>FALSE</v>
      </c>
      <c r="EN69" s="1" t="b">
        <f t="shared" si="165"/>
        <v>0</v>
      </c>
      <c r="EP69" s="1" t="str">
        <f t="shared" si="119"/>
        <v/>
      </c>
      <c r="ER69" s="94" t="s">
        <v>3583</v>
      </c>
      <c r="ES69" s="1" t="str">
        <f t="shared" si="166"/>
        <v>FALSE</v>
      </c>
      <c r="ET69" s="1" t="b">
        <f t="shared" si="167"/>
        <v>0</v>
      </c>
      <c r="EV69" s="1" t="str">
        <f t="shared" si="120"/>
        <v/>
      </c>
      <c r="EX69" s="94" t="s">
        <v>3583</v>
      </c>
      <c r="EY69" s="1" t="str">
        <f t="shared" si="168"/>
        <v>FALSE</v>
      </c>
      <c r="EZ69" s="1" t="b">
        <f t="shared" si="169"/>
        <v>0</v>
      </c>
      <c r="FB69" s="1" t="str">
        <f t="shared" si="121"/>
        <v/>
      </c>
      <c r="FD69" s="94" t="s">
        <v>3583</v>
      </c>
      <c r="FE69" s="1" t="str">
        <f t="shared" si="170"/>
        <v>FALSE</v>
      </c>
      <c r="FF69" s="1" t="b">
        <f t="shared" si="171"/>
        <v>0</v>
      </c>
      <c r="FH69" s="1" t="str">
        <f t="shared" si="122"/>
        <v/>
      </c>
      <c r="FJ69" s="94" t="s">
        <v>3583</v>
      </c>
      <c r="FK69" s="1" t="str">
        <f t="shared" si="172"/>
        <v>FALSE</v>
      </c>
      <c r="FL69" s="1" t="b">
        <f t="shared" si="173"/>
        <v>0</v>
      </c>
      <c r="FN69" s="1" t="str">
        <f t="shared" si="123"/>
        <v/>
      </c>
      <c r="FP69" s="94" t="s">
        <v>3583</v>
      </c>
      <c r="FQ69" s="1" t="str">
        <f t="shared" si="174"/>
        <v>FALSE</v>
      </c>
      <c r="FR69" s="1" t="b">
        <f t="shared" si="175"/>
        <v>0</v>
      </c>
      <c r="FU69" s="1" t="str">
        <f t="shared" si="124"/>
        <v/>
      </c>
      <c r="FW69" s="94" t="s">
        <v>3583</v>
      </c>
      <c r="FX69" s="1" t="str">
        <f t="shared" si="176"/>
        <v>FALSE</v>
      </c>
      <c r="FY69" s="1" t="b">
        <f t="shared" si="177"/>
        <v>0</v>
      </c>
      <c r="GA69" s="1" t="str">
        <f t="shared" si="125"/>
        <v/>
      </c>
      <c r="GC69" s="94" t="s">
        <v>3583</v>
      </c>
      <c r="GD69" s="1" t="str">
        <f t="shared" si="178"/>
        <v>FALSE</v>
      </c>
      <c r="GE69" s="1" t="b">
        <f t="shared" si="179"/>
        <v>0</v>
      </c>
      <c r="GG69" s="1" t="str">
        <f t="shared" si="126"/>
        <v/>
      </c>
      <c r="GI69" s="94" t="s">
        <v>3583</v>
      </c>
      <c r="GJ69" s="1" t="str">
        <f t="shared" si="180"/>
        <v>FALSE</v>
      </c>
      <c r="GK69" s="1" t="b">
        <f t="shared" si="181"/>
        <v>0</v>
      </c>
      <c r="GM69" s="1" t="str">
        <f t="shared" si="127"/>
        <v/>
      </c>
      <c r="GO69" s="94" t="s">
        <v>3583</v>
      </c>
      <c r="GP69" s="1" t="str">
        <f t="shared" si="182"/>
        <v>FALSE</v>
      </c>
      <c r="GQ69" s="1" t="b">
        <f t="shared" si="183"/>
        <v>0</v>
      </c>
      <c r="GS69" s="98" t="s">
        <v>4065</v>
      </c>
      <c r="GT69" s="98" t="s">
        <v>2998</v>
      </c>
      <c r="GU69" s="98" t="s">
        <v>2179</v>
      </c>
      <c r="GV69" s="98" t="s">
        <v>2179</v>
      </c>
      <c r="GW69" s="98" t="s">
        <v>2651</v>
      </c>
      <c r="GX69" s="98" t="s">
        <v>2651</v>
      </c>
      <c r="HC69" s="1" t="str">
        <f t="shared" si="128"/>
        <v/>
      </c>
      <c r="HF69" s="94" t="s">
        <v>3583</v>
      </c>
      <c r="HG69" s="1" t="str">
        <f t="shared" si="184"/>
        <v>FALSE</v>
      </c>
      <c r="HH69" s="1" t="b">
        <f t="shared" si="185"/>
        <v>0</v>
      </c>
      <c r="HK69" s="1" t="str">
        <f t="shared" si="129"/>
        <v/>
      </c>
      <c r="HM69" s="94" t="s">
        <v>3583</v>
      </c>
      <c r="HN69" s="1" t="str">
        <f t="shared" si="186"/>
        <v>FALSE</v>
      </c>
      <c r="HO69" s="1" t="b">
        <f t="shared" si="187"/>
        <v>0</v>
      </c>
      <c r="HQ69" s="1" t="str">
        <f t="shared" si="130"/>
        <v/>
      </c>
      <c r="HS69" s="94" t="s">
        <v>3583</v>
      </c>
      <c r="HT69" s="1" t="str">
        <f t="shared" si="188"/>
        <v>FALSE</v>
      </c>
      <c r="HU69" s="1" t="b">
        <f t="shared" si="189"/>
        <v>0</v>
      </c>
      <c r="HW69" s="1" t="str">
        <f t="shared" si="131"/>
        <v/>
      </c>
      <c r="HY69" s="94" t="s">
        <v>3583</v>
      </c>
      <c r="HZ69" s="1" t="str">
        <f t="shared" si="190"/>
        <v>FALSE</v>
      </c>
      <c r="IA69" s="1" t="b">
        <f t="shared" si="191"/>
        <v>0</v>
      </c>
      <c r="IC69" s="1" t="str">
        <f t="shared" si="132"/>
        <v/>
      </c>
      <c r="IE69" s="94" t="s">
        <v>3583</v>
      </c>
      <c r="IF69" s="1" t="str">
        <f t="shared" si="192"/>
        <v>FALSE</v>
      </c>
      <c r="IG69" s="1" t="b">
        <f t="shared" si="193"/>
        <v>0</v>
      </c>
      <c r="II69" s="1" t="str">
        <f t="shared" si="133"/>
        <v/>
      </c>
      <c r="IK69" s="94" t="s">
        <v>3583</v>
      </c>
      <c r="IL69" s="1" t="str">
        <f t="shared" si="194"/>
        <v>FALSE</v>
      </c>
      <c r="IM69" s="1" t="b">
        <f t="shared" si="195"/>
        <v>0</v>
      </c>
      <c r="IO69" s="1" t="str">
        <f t="shared" si="134"/>
        <v/>
      </c>
      <c r="IQ69" s="94" t="s">
        <v>3583</v>
      </c>
      <c r="IR69" s="1" t="str">
        <f t="shared" si="196"/>
        <v>FALSE</v>
      </c>
      <c r="IS69" s="1" t="b">
        <f t="shared" si="197"/>
        <v>0</v>
      </c>
      <c r="IU69" s="1" t="str">
        <f t="shared" si="135"/>
        <v/>
      </c>
      <c r="IW69" s="94" t="s">
        <v>3583</v>
      </c>
      <c r="IX69" s="1" t="str">
        <f t="shared" si="198"/>
        <v>FALSE</v>
      </c>
      <c r="IY69" s="1" t="b">
        <f t="shared" si="199"/>
        <v>0</v>
      </c>
      <c r="JA69" s="1" t="str">
        <f t="shared" si="136"/>
        <v/>
      </c>
      <c r="JD69" s="94" t="s">
        <v>3583</v>
      </c>
      <c r="JE69" s="1" t="str">
        <f t="shared" si="200"/>
        <v>FALSE</v>
      </c>
      <c r="JF69" s="1" t="b">
        <f t="shared" si="201"/>
        <v>0</v>
      </c>
      <c r="JI69" s="1" t="str">
        <f t="shared" si="137"/>
        <v/>
      </c>
      <c r="JK69" s="94" t="s">
        <v>3583</v>
      </c>
      <c r="JL69" s="1" t="str">
        <f t="shared" si="202"/>
        <v>FALSE</v>
      </c>
      <c r="JM69" s="1" t="b">
        <f t="shared" si="203"/>
        <v>0</v>
      </c>
      <c r="JO69" s="1" t="str">
        <f t="shared" si="138"/>
        <v/>
      </c>
      <c r="JQ69" s="94" t="s">
        <v>3583</v>
      </c>
      <c r="JR69" s="1" t="str">
        <f t="shared" si="204"/>
        <v>FALSE</v>
      </c>
      <c r="JS69" s="1" t="b">
        <f t="shared" si="205"/>
        <v>0</v>
      </c>
      <c r="JU69" s="1" t="str">
        <f t="shared" si="139"/>
        <v/>
      </c>
      <c r="JW69" s="94" t="s">
        <v>3583</v>
      </c>
      <c r="JX69" s="1" t="str">
        <f t="shared" si="206"/>
        <v>FALSE</v>
      </c>
      <c r="JY69" s="1" t="b">
        <f t="shared" si="207"/>
        <v>0</v>
      </c>
      <c r="KA69" s="1" t="str">
        <f t="shared" si="140"/>
        <v/>
      </c>
      <c r="KC69" s="94" t="s">
        <v>3583</v>
      </c>
      <c r="KD69" s="1" t="str">
        <f t="shared" si="208"/>
        <v>FALSE</v>
      </c>
      <c r="KE69" s="1" t="b">
        <f t="shared" si="209"/>
        <v>0</v>
      </c>
      <c r="KG69" s="1" t="str">
        <f t="shared" si="141"/>
        <v/>
      </c>
      <c r="KI69" s="94" t="s">
        <v>3583</v>
      </c>
      <c r="KJ69" s="1" t="str">
        <f t="shared" si="210"/>
        <v>FALSE</v>
      </c>
      <c r="KK69" s="1" t="b">
        <f t="shared" si="211"/>
        <v>0</v>
      </c>
      <c r="KM69" s="1" t="str">
        <f t="shared" si="142"/>
        <v/>
      </c>
      <c r="KO69" s="94" t="s">
        <v>3583</v>
      </c>
      <c r="KP69" s="1" t="str">
        <f t="shared" si="212"/>
        <v>FALSE</v>
      </c>
      <c r="KQ69" s="1" t="b">
        <f t="shared" si="213"/>
        <v>0</v>
      </c>
      <c r="KS69" s="1" t="str">
        <f t="shared" si="143"/>
        <v/>
      </c>
      <c r="KU69" s="94" t="s">
        <v>3583</v>
      </c>
      <c r="KV69" s="1" t="str">
        <f t="shared" si="214"/>
        <v>FALSE</v>
      </c>
      <c r="KW69" s="1" t="b">
        <f t="shared" si="215"/>
        <v>0</v>
      </c>
    </row>
    <row r="70" spans="1:309" s="5" customFormat="1" ht="24" hidden="1" customHeight="1" x14ac:dyDescent="0.25">
      <c r="A70" t="s">
        <v>2039</v>
      </c>
      <c r="B70" t="s">
        <v>2040</v>
      </c>
      <c r="C70">
        <v>16</v>
      </c>
      <c r="D70" t="s">
        <v>146</v>
      </c>
      <c r="I70" t="s">
        <v>2039</v>
      </c>
      <c r="L70" t="s">
        <v>145</v>
      </c>
      <c r="Q70" t="s">
        <v>170</v>
      </c>
      <c r="T70" t="s">
        <v>234</v>
      </c>
      <c r="W70" t="s">
        <v>292</v>
      </c>
      <c r="AA70" t="s">
        <v>297</v>
      </c>
      <c r="AD70" t="s">
        <v>312</v>
      </c>
      <c r="AG70" t="s">
        <v>368</v>
      </c>
      <c r="AJ70" t="s">
        <v>423</v>
      </c>
      <c r="AM70" t="s">
        <v>142</v>
      </c>
      <c r="AS70" t="s">
        <v>432</v>
      </c>
      <c r="AT70" t="s">
        <v>435</v>
      </c>
      <c r="AU70" t="s">
        <v>484</v>
      </c>
      <c r="AV70" t="s">
        <v>488</v>
      </c>
      <c r="AW70" t="s">
        <v>596</v>
      </c>
      <c r="AX70" s="85" t="s">
        <v>2089</v>
      </c>
      <c r="AY70" s="86">
        <v>4430</v>
      </c>
      <c r="AZ70" s="70" t="s">
        <v>2813</v>
      </c>
      <c r="BA70" s="85" t="s">
        <v>2814</v>
      </c>
      <c r="BB70" s="85" t="s">
        <v>2032</v>
      </c>
      <c r="BC70" s="85" t="s">
        <v>2815</v>
      </c>
      <c r="BD70" s="70" t="s">
        <v>4053</v>
      </c>
      <c r="BE70" s="70" t="s">
        <v>4050</v>
      </c>
      <c r="BF70" s="89"/>
      <c r="BG70" s="97" t="s">
        <v>3009</v>
      </c>
      <c r="BI70" s="83"/>
      <c r="BJ70" s="86">
        <v>2610</v>
      </c>
      <c r="BK70" s="70" t="s">
        <v>2813</v>
      </c>
      <c r="BL70" s="70"/>
      <c r="BM70" s="86"/>
      <c r="BN70" s="84"/>
      <c r="BO70" s="84"/>
      <c r="BP70" s="86">
        <v>4430</v>
      </c>
      <c r="BQ70" s="70" t="s">
        <v>2813</v>
      </c>
      <c r="BR70" s="84"/>
      <c r="BS70" s="84"/>
      <c r="BW70" s="1" t="str">
        <f>CONCATENATE(BD70,BE70)</f>
        <v>CLEMENS N.E. (FRIO B)CLEMENS N.E. CAVERN NO. 20</v>
      </c>
      <c r="BX70" s="1" t="str">
        <f t="shared" si="108"/>
        <v/>
      </c>
      <c r="CA70" s="94" t="s">
        <v>3584</v>
      </c>
      <c r="CB70" s="1" t="str">
        <f t="shared" si="144"/>
        <v>FALSE</v>
      </c>
      <c r="CC70" s="1" t="b">
        <f t="shared" si="145"/>
        <v>0</v>
      </c>
      <c r="CF70" s="1" t="str">
        <f t="shared" si="109"/>
        <v/>
      </c>
      <c r="CH70" s="94" t="s">
        <v>3584</v>
      </c>
      <c r="CI70" s="1" t="str">
        <f t="shared" si="146"/>
        <v>FALSE</v>
      </c>
      <c r="CJ70" s="1" t="b">
        <f t="shared" si="147"/>
        <v>0</v>
      </c>
      <c r="CL70" s="1" t="str">
        <f t="shared" si="110"/>
        <v/>
      </c>
      <c r="CN70" s="94" t="s">
        <v>3584</v>
      </c>
      <c r="CO70" s="1" t="str">
        <f t="shared" si="148"/>
        <v>FALSE</v>
      </c>
      <c r="CP70" s="1" t="b">
        <f t="shared" si="149"/>
        <v>0</v>
      </c>
      <c r="CR70" s="1" t="str">
        <f t="shared" si="111"/>
        <v/>
      </c>
      <c r="CT70" s="94" t="s">
        <v>3584</v>
      </c>
      <c r="CU70" s="1" t="str">
        <f t="shared" si="150"/>
        <v>FALSE</v>
      </c>
      <c r="CV70" s="1" t="b">
        <f t="shared" si="151"/>
        <v>0</v>
      </c>
      <c r="CX70" s="1" t="str">
        <f t="shared" si="112"/>
        <v/>
      </c>
      <c r="CZ70" s="94" t="s">
        <v>3584</v>
      </c>
      <c r="DA70" s="1" t="str">
        <f t="shared" si="152"/>
        <v>FALSE</v>
      </c>
      <c r="DB70" s="1" t="b">
        <f t="shared" si="153"/>
        <v>0</v>
      </c>
      <c r="DD70" s="1" t="str">
        <f t="shared" si="113"/>
        <v/>
      </c>
      <c r="DF70" s="94" t="s">
        <v>3584</v>
      </c>
      <c r="DG70" s="1" t="str">
        <f t="shared" si="154"/>
        <v>FALSE</v>
      </c>
      <c r="DH70" s="1" t="b">
        <f t="shared" si="155"/>
        <v>0</v>
      </c>
      <c r="DJ70" s="1" t="str">
        <f t="shared" si="114"/>
        <v/>
      </c>
      <c r="DL70" s="94" t="s">
        <v>3584</v>
      </c>
      <c r="DM70" s="1" t="str">
        <f t="shared" si="156"/>
        <v>FALSE</v>
      </c>
      <c r="DN70" s="1" t="b">
        <f t="shared" si="157"/>
        <v>0</v>
      </c>
      <c r="DP70" s="1" t="str">
        <f t="shared" si="115"/>
        <v/>
      </c>
      <c r="DR70" s="94" t="s">
        <v>3584</v>
      </c>
      <c r="DS70" s="1" t="str">
        <f t="shared" si="158"/>
        <v>FALSE</v>
      </c>
      <c r="DT70" s="1" t="b">
        <f t="shared" si="159"/>
        <v>0</v>
      </c>
      <c r="DV70" s="1" t="str">
        <f t="shared" si="116"/>
        <v/>
      </c>
      <c r="DY70" s="94" t="s">
        <v>3584</v>
      </c>
      <c r="DZ70" s="1" t="str">
        <f t="shared" si="160"/>
        <v>FALSE</v>
      </c>
      <c r="EA70" s="1" t="b">
        <f t="shared" si="161"/>
        <v>0</v>
      </c>
      <c r="ED70" s="1" t="str">
        <f t="shared" si="117"/>
        <v/>
      </c>
      <c r="EF70" s="94" t="s">
        <v>3584</v>
      </c>
      <c r="EG70" s="1" t="str">
        <f t="shared" si="162"/>
        <v>FALSE</v>
      </c>
      <c r="EH70" s="1" t="b">
        <f t="shared" si="163"/>
        <v>0</v>
      </c>
      <c r="EJ70" s="1" t="str">
        <f t="shared" si="118"/>
        <v/>
      </c>
      <c r="EL70" s="94" t="s">
        <v>3584</v>
      </c>
      <c r="EM70" s="1" t="str">
        <f t="shared" si="164"/>
        <v>FALSE</v>
      </c>
      <c r="EN70" s="1" t="b">
        <f t="shared" si="165"/>
        <v>0</v>
      </c>
      <c r="EP70" s="1" t="str">
        <f t="shared" si="119"/>
        <v/>
      </c>
      <c r="ER70" s="94" t="s">
        <v>3584</v>
      </c>
      <c r="ES70" s="1" t="str">
        <f t="shared" si="166"/>
        <v>FALSE</v>
      </c>
      <c r="ET70" s="1" t="b">
        <f t="shared" si="167"/>
        <v>0</v>
      </c>
      <c r="EV70" s="1" t="str">
        <f t="shared" si="120"/>
        <v/>
      </c>
      <c r="EX70" s="94" t="s">
        <v>3584</v>
      </c>
      <c r="EY70" s="1" t="str">
        <f t="shared" si="168"/>
        <v>FALSE</v>
      </c>
      <c r="EZ70" s="1" t="b">
        <f t="shared" si="169"/>
        <v>0</v>
      </c>
      <c r="FB70" s="1" t="str">
        <f t="shared" si="121"/>
        <v/>
      </c>
      <c r="FD70" s="94" t="s">
        <v>3584</v>
      </c>
      <c r="FE70" s="1" t="str">
        <f t="shared" si="170"/>
        <v>FALSE</v>
      </c>
      <c r="FF70" s="1" t="b">
        <f t="shared" si="171"/>
        <v>0</v>
      </c>
      <c r="FH70" s="1" t="str">
        <f t="shared" si="122"/>
        <v/>
      </c>
      <c r="FJ70" s="94" t="s">
        <v>3584</v>
      </c>
      <c r="FK70" s="1" t="str">
        <f t="shared" si="172"/>
        <v>FALSE</v>
      </c>
      <c r="FL70" s="1" t="b">
        <f t="shared" si="173"/>
        <v>0</v>
      </c>
      <c r="FN70" s="1" t="str">
        <f t="shared" si="123"/>
        <v/>
      </c>
      <c r="FP70" s="94" t="s">
        <v>3584</v>
      </c>
      <c r="FQ70" s="1" t="str">
        <f t="shared" si="174"/>
        <v>FALSE</v>
      </c>
      <c r="FR70" s="1" t="b">
        <f t="shared" si="175"/>
        <v>0</v>
      </c>
      <c r="FU70" s="1" t="str">
        <f t="shared" si="124"/>
        <v/>
      </c>
      <c r="FW70" s="94" t="s">
        <v>3584</v>
      </c>
      <c r="FX70" s="1" t="str">
        <f t="shared" si="176"/>
        <v>FALSE</v>
      </c>
      <c r="FY70" s="1" t="b">
        <f t="shared" si="177"/>
        <v>0</v>
      </c>
      <c r="GA70" s="1" t="str">
        <f t="shared" si="125"/>
        <v/>
      </c>
      <c r="GC70" s="94" t="s">
        <v>3584</v>
      </c>
      <c r="GD70" s="1" t="str">
        <f t="shared" si="178"/>
        <v>FALSE</v>
      </c>
      <c r="GE70" s="1" t="b">
        <f t="shared" si="179"/>
        <v>0</v>
      </c>
      <c r="GG70" s="1" t="str">
        <f t="shared" si="126"/>
        <v/>
      </c>
      <c r="GI70" s="94" t="s">
        <v>3584</v>
      </c>
      <c r="GJ70" s="1" t="str">
        <f t="shared" si="180"/>
        <v>FALSE</v>
      </c>
      <c r="GK70" s="1" t="b">
        <f t="shared" si="181"/>
        <v>0</v>
      </c>
      <c r="GM70" s="1" t="str">
        <f t="shared" si="127"/>
        <v/>
      </c>
      <c r="GO70" s="94" t="s">
        <v>3584</v>
      </c>
      <c r="GP70" s="1" t="str">
        <f t="shared" si="182"/>
        <v>FALSE</v>
      </c>
      <c r="GQ70" s="1" t="b">
        <f t="shared" si="183"/>
        <v>0</v>
      </c>
      <c r="GS70" s="98" t="s">
        <v>3022</v>
      </c>
      <c r="GT70" s="98" t="s">
        <v>3022</v>
      </c>
      <c r="GU70" s="98" t="s">
        <v>2180</v>
      </c>
      <c r="GV70" s="98" t="s">
        <v>2180</v>
      </c>
      <c r="GW70" s="98" t="s">
        <v>2497</v>
      </c>
      <c r="GX70" s="98" t="s">
        <v>2497</v>
      </c>
      <c r="HC70" s="1" t="str">
        <f t="shared" si="128"/>
        <v/>
      </c>
      <c r="HF70" s="94" t="s">
        <v>3584</v>
      </c>
      <c r="HG70" s="1" t="str">
        <f t="shared" si="184"/>
        <v>FALSE</v>
      </c>
      <c r="HH70" s="1" t="b">
        <f t="shared" si="185"/>
        <v>0</v>
      </c>
      <c r="HK70" s="1" t="str">
        <f t="shared" si="129"/>
        <v/>
      </c>
      <c r="HM70" s="94" t="s">
        <v>3584</v>
      </c>
      <c r="HN70" s="1" t="str">
        <f t="shared" si="186"/>
        <v>FALSE</v>
      </c>
      <c r="HO70" s="1" t="b">
        <f t="shared" si="187"/>
        <v>0</v>
      </c>
      <c r="HQ70" s="1" t="str">
        <f t="shared" si="130"/>
        <v/>
      </c>
      <c r="HS70" s="94" t="s">
        <v>3584</v>
      </c>
      <c r="HT70" s="1" t="str">
        <f t="shared" si="188"/>
        <v>FALSE</v>
      </c>
      <c r="HU70" s="1" t="b">
        <f t="shared" si="189"/>
        <v>0</v>
      </c>
      <c r="HW70" s="1" t="str">
        <f t="shared" si="131"/>
        <v/>
      </c>
      <c r="HY70" s="94" t="s">
        <v>3584</v>
      </c>
      <c r="HZ70" s="1" t="str">
        <f t="shared" si="190"/>
        <v>FALSE</v>
      </c>
      <c r="IA70" s="1" t="b">
        <f t="shared" si="191"/>
        <v>0</v>
      </c>
      <c r="IC70" s="1" t="str">
        <f t="shared" si="132"/>
        <v/>
      </c>
      <c r="IE70" s="94" t="s">
        <v>3584</v>
      </c>
      <c r="IF70" s="1" t="str">
        <f t="shared" si="192"/>
        <v>FALSE</v>
      </c>
      <c r="IG70" s="1" t="b">
        <f t="shared" si="193"/>
        <v>0</v>
      </c>
      <c r="II70" s="1" t="str">
        <f t="shared" si="133"/>
        <v/>
      </c>
      <c r="IK70" s="94" t="s">
        <v>3584</v>
      </c>
      <c r="IL70" s="1" t="str">
        <f t="shared" si="194"/>
        <v>FALSE</v>
      </c>
      <c r="IM70" s="1" t="b">
        <f t="shared" si="195"/>
        <v>0</v>
      </c>
      <c r="IO70" s="1" t="str">
        <f t="shared" si="134"/>
        <v/>
      </c>
      <c r="IQ70" s="94" t="s">
        <v>3584</v>
      </c>
      <c r="IR70" s="1" t="str">
        <f t="shared" si="196"/>
        <v>FALSE</v>
      </c>
      <c r="IS70" s="1" t="b">
        <f t="shared" si="197"/>
        <v>0</v>
      </c>
      <c r="IU70" s="1" t="str">
        <f t="shared" si="135"/>
        <v/>
      </c>
      <c r="IW70" s="94" t="s">
        <v>3584</v>
      </c>
      <c r="IX70" s="1" t="str">
        <f t="shared" si="198"/>
        <v>FALSE</v>
      </c>
      <c r="IY70" s="1" t="b">
        <f t="shared" si="199"/>
        <v>0</v>
      </c>
      <c r="JA70" s="1" t="str">
        <f t="shared" si="136"/>
        <v/>
      </c>
      <c r="JD70" s="94" t="s">
        <v>3584</v>
      </c>
      <c r="JE70" s="1" t="str">
        <f t="shared" si="200"/>
        <v>FALSE</v>
      </c>
      <c r="JF70" s="1" t="b">
        <f t="shared" si="201"/>
        <v>0</v>
      </c>
      <c r="JI70" s="1" t="str">
        <f t="shared" si="137"/>
        <v/>
      </c>
      <c r="JK70" s="94" t="s">
        <v>3584</v>
      </c>
      <c r="JL70" s="1" t="str">
        <f t="shared" si="202"/>
        <v>FALSE</v>
      </c>
      <c r="JM70" s="1" t="b">
        <f t="shared" si="203"/>
        <v>0</v>
      </c>
      <c r="JO70" s="1" t="str">
        <f t="shared" si="138"/>
        <v/>
      </c>
      <c r="JQ70" s="94" t="s">
        <v>3584</v>
      </c>
      <c r="JR70" s="1" t="str">
        <f t="shared" si="204"/>
        <v>FALSE</v>
      </c>
      <c r="JS70" s="1" t="b">
        <f t="shared" si="205"/>
        <v>0</v>
      </c>
      <c r="JU70" s="1" t="str">
        <f t="shared" si="139"/>
        <v/>
      </c>
      <c r="JW70" s="94" t="s">
        <v>3584</v>
      </c>
      <c r="JX70" s="1" t="str">
        <f t="shared" si="206"/>
        <v>FALSE</v>
      </c>
      <c r="JY70" s="1" t="b">
        <f t="shared" si="207"/>
        <v>0</v>
      </c>
      <c r="KA70" s="1" t="str">
        <f t="shared" si="140"/>
        <v/>
      </c>
      <c r="KC70" s="94" t="s">
        <v>3584</v>
      </c>
      <c r="KD70" s="1" t="str">
        <f t="shared" si="208"/>
        <v>FALSE</v>
      </c>
      <c r="KE70" s="1" t="b">
        <f t="shared" si="209"/>
        <v>0</v>
      </c>
      <c r="KG70" s="1" t="str">
        <f t="shared" si="141"/>
        <v/>
      </c>
      <c r="KI70" s="94" t="s">
        <v>3584</v>
      </c>
      <c r="KJ70" s="1" t="str">
        <f t="shared" si="210"/>
        <v>FALSE</v>
      </c>
      <c r="KK70" s="1" t="b">
        <f t="shared" si="211"/>
        <v>0</v>
      </c>
      <c r="KM70" s="1" t="str">
        <f t="shared" si="142"/>
        <v/>
      </c>
      <c r="KO70" s="94" t="s">
        <v>3584</v>
      </c>
      <c r="KP70" s="1" t="str">
        <f t="shared" si="212"/>
        <v>FALSE</v>
      </c>
      <c r="KQ70" s="1" t="b">
        <f t="shared" si="213"/>
        <v>0</v>
      </c>
      <c r="KS70" s="1" t="str">
        <f t="shared" si="143"/>
        <v/>
      </c>
      <c r="KU70" s="94" t="s">
        <v>3584</v>
      </c>
      <c r="KV70" s="1" t="str">
        <f t="shared" si="214"/>
        <v>FALSE</v>
      </c>
      <c r="KW70" s="1" t="b">
        <f t="shared" si="215"/>
        <v>0</v>
      </c>
    </row>
    <row r="71" spans="1:309" s="5" customFormat="1" ht="24" hidden="1" customHeight="1" x14ac:dyDescent="0.25">
      <c r="A71" t="s">
        <v>2043</v>
      </c>
      <c r="B71" t="s">
        <v>2040</v>
      </c>
      <c r="C71">
        <v>20</v>
      </c>
      <c r="D71" t="s">
        <v>147</v>
      </c>
      <c r="I71" t="s">
        <v>2043</v>
      </c>
      <c r="L71" t="s">
        <v>146</v>
      </c>
      <c r="Q71" t="s">
        <v>171</v>
      </c>
      <c r="T71" t="s">
        <v>235</v>
      </c>
      <c r="W71" t="s">
        <v>293</v>
      </c>
      <c r="AA71" t="s">
        <v>298</v>
      </c>
      <c r="AD71" t="s">
        <v>313</v>
      </c>
      <c r="AG71" t="s">
        <v>369</v>
      </c>
      <c r="AJ71" t="s">
        <v>424</v>
      </c>
      <c r="AS71" t="s">
        <v>433</v>
      </c>
      <c r="AT71" t="s">
        <v>436</v>
      </c>
      <c r="AU71" t="s">
        <v>485</v>
      </c>
      <c r="AV71" t="s">
        <v>489</v>
      </c>
      <c r="AX71" s="85" t="s">
        <v>2055</v>
      </c>
      <c r="AY71" s="86">
        <v>906</v>
      </c>
      <c r="AZ71" s="85" t="s">
        <v>2857</v>
      </c>
      <c r="BA71" s="85" t="s">
        <v>2858</v>
      </c>
      <c r="BB71" s="85" t="s">
        <v>2101</v>
      </c>
      <c r="BC71" s="85" t="s">
        <v>2859</v>
      </c>
      <c r="BD71" s="97" t="s">
        <v>2198</v>
      </c>
      <c r="BE71" s="85" t="s">
        <v>2533</v>
      </c>
      <c r="BF71" s="89"/>
      <c r="BG71" s="97" t="s">
        <v>3022</v>
      </c>
      <c r="BI71" s="83"/>
      <c r="BJ71" s="86">
        <v>2710</v>
      </c>
      <c r="BK71" s="89" t="s">
        <v>2857</v>
      </c>
      <c r="BL71" s="84"/>
      <c r="BM71" s="86"/>
      <c r="BN71" s="84"/>
      <c r="BO71" s="84"/>
      <c r="BP71" s="86">
        <v>906</v>
      </c>
      <c r="BQ71" s="89" t="s">
        <v>2857</v>
      </c>
      <c r="BR71" s="84"/>
      <c r="BS71" s="84"/>
      <c r="BW71" s="1" t="str">
        <f t="shared" ref="BW71:BW134" si="216">CONCATENATE(BD71,BE71)</f>
        <v>DIXONDEVONIAN</v>
      </c>
      <c r="BX71" s="1" t="str">
        <f t="shared" si="108"/>
        <v/>
      </c>
      <c r="CA71" s="94" t="s">
        <v>3585</v>
      </c>
      <c r="CB71" s="1" t="str">
        <f t="shared" si="144"/>
        <v>FALSE</v>
      </c>
      <c r="CC71" s="1" t="b">
        <f t="shared" si="145"/>
        <v>0</v>
      </c>
      <c r="CF71" s="1" t="str">
        <f t="shared" si="109"/>
        <v/>
      </c>
      <c r="CH71" s="94" t="s">
        <v>3585</v>
      </c>
      <c r="CI71" s="1" t="str">
        <f t="shared" si="146"/>
        <v>FALSE</v>
      </c>
      <c r="CJ71" s="1" t="b">
        <f t="shared" si="147"/>
        <v>0</v>
      </c>
      <c r="CL71" s="1" t="str">
        <f t="shared" si="110"/>
        <v/>
      </c>
      <c r="CN71" s="94" t="s">
        <v>3585</v>
      </c>
      <c r="CO71" s="1" t="str">
        <f t="shared" si="148"/>
        <v>FALSE</v>
      </c>
      <c r="CP71" s="1" t="b">
        <f t="shared" si="149"/>
        <v>0</v>
      </c>
      <c r="CR71" s="1" t="str">
        <f t="shared" si="111"/>
        <v/>
      </c>
      <c r="CT71" s="94" t="s">
        <v>3585</v>
      </c>
      <c r="CU71" s="1" t="str">
        <f t="shared" si="150"/>
        <v>FALSE</v>
      </c>
      <c r="CV71" s="1" t="b">
        <f t="shared" si="151"/>
        <v>0</v>
      </c>
      <c r="CX71" s="1" t="str">
        <f t="shared" si="112"/>
        <v/>
      </c>
      <c r="CZ71" s="94" t="s">
        <v>3585</v>
      </c>
      <c r="DA71" s="1" t="str">
        <f t="shared" si="152"/>
        <v>FALSE</v>
      </c>
      <c r="DB71" s="1" t="b">
        <f t="shared" si="153"/>
        <v>0</v>
      </c>
      <c r="DD71" s="1" t="str">
        <f t="shared" si="113"/>
        <v/>
      </c>
      <c r="DF71" s="94" t="s">
        <v>3585</v>
      </c>
      <c r="DG71" s="1" t="str">
        <f t="shared" si="154"/>
        <v>FALSE</v>
      </c>
      <c r="DH71" s="1" t="b">
        <f t="shared" si="155"/>
        <v>0</v>
      </c>
      <c r="DJ71" s="1" t="str">
        <f t="shared" si="114"/>
        <v/>
      </c>
      <c r="DL71" s="94" t="s">
        <v>3585</v>
      </c>
      <c r="DM71" s="1" t="str">
        <f t="shared" si="156"/>
        <v>FALSE</v>
      </c>
      <c r="DN71" s="1" t="b">
        <f t="shared" si="157"/>
        <v>0</v>
      </c>
      <c r="DP71" s="1" t="str">
        <f t="shared" si="115"/>
        <v/>
      </c>
      <c r="DR71" s="94" t="s">
        <v>3585</v>
      </c>
      <c r="DS71" s="1" t="str">
        <f t="shared" si="158"/>
        <v>FALSE</v>
      </c>
      <c r="DT71" s="1" t="b">
        <f t="shared" si="159"/>
        <v>0</v>
      </c>
      <c r="DV71" s="1" t="str">
        <f t="shared" si="116"/>
        <v/>
      </c>
      <c r="DY71" s="94" t="s">
        <v>3585</v>
      </c>
      <c r="DZ71" s="1" t="str">
        <f t="shared" si="160"/>
        <v>FALSE</v>
      </c>
      <c r="EA71" s="1" t="b">
        <f t="shared" si="161"/>
        <v>0</v>
      </c>
      <c r="ED71" s="1" t="str">
        <f t="shared" si="117"/>
        <v/>
      </c>
      <c r="EF71" s="94" t="s">
        <v>3585</v>
      </c>
      <c r="EG71" s="1" t="str">
        <f t="shared" si="162"/>
        <v>FALSE</v>
      </c>
      <c r="EH71" s="1" t="b">
        <f t="shared" si="163"/>
        <v>0</v>
      </c>
      <c r="EJ71" s="1" t="str">
        <f t="shared" si="118"/>
        <v/>
      </c>
      <c r="EL71" s="94" t="s">
        <v>3585</v>
      </c>
      <c r="EM71" s="1" t="str">
        <f t="shared" si="164"/>
        <v>FALSE</v>
      </c>
      <c r="EN71" s="1" t="b">
        <f t="shared" si="165"/>
        <v>0</v>
      </c>
      <c r="EP71" s="1" t="str">
        <f t="shared" si="119"/>
        <v/>
      </c>
      <c r="ER71" s="94" t="s">
        <v>3585</v>
      </c>
      <c r="ES71" s="1" t="str">
        <f t="shared" si="166"/>
        <v>FALSE</v>
      </c>
      <c r="ET71" s="1" t="b">
        <f t="shared" si="167"/>
        <v>0</v>
      </c>
      <c r="EV71" s="1" t="str">
        <f t="shared" si="120"/>
        <v/>
      </c>
      <c r="EX71" s="94" t="s">
        <v>3585</v>
      </c>
      <c r="EY71" s="1" t="str">
        <f t="shared" si="168"/>
        <v>FALSE</v>
      </c>
      <c r="EZ71" s="1" t="b">
        <f t="shared" si="169"/>
        <v>0</v>
      </c>
      <c r="FB71" s="1" t="str">
        <f t="shared" si="121"/>
        <v/>
      </c>
      <c r="FD71" s="94" t="s">
        <v>3585</v>
      </c>
      <c r="FE71" s="1" t="str">
        <f t="shared" si="170"/>
        <v>FALSE</v>
      </c>
      <c r="FF71" s="1" t="b">
        <f t="shared" si="171"/>
        <v>0</v>
      </c>
      <c r="FH71" s="1" t="str">
        <f t="shared" si="122"/>
        <v/>
      </c>
      <c r="FJ71" s="94" t="s">
        <v>3585</v>
      </c>
      <c r="FK71" s="1" t="str">
        <f t="shared" si="172"/>
        <v>FALSE</v>
      </c>
      <c r="FL71" s="1" t="b">
        <f t="shared" si="173"/>
        <v>0</v>
      </c>
      <c r="FN71" s="1" t="str">
        <f t="shared" si="123"/>
        <v/>
      </c>
      <c r="FP71" s="94" t="s">
        <v>3585</v>
      </c>
      <c r="FQ71" s="1" t="str">
        <f t="shared" si="174"/>
        <v>FALSE</v>
      </c>
      <c r="FR71" s="1" t="b">
        <f t="shared" si="175"/>
        <v>0</v>
      </c>
      <c r="FU71" s="1" t="str">
        <f t="shared" si="124"/>
        <v/>
      </c>
      <c r="FW71" s="94" t="s">
        <v>3585</v>
      </c>
      <c r="FX71" s="1" t="str">
        <f t="shared" si="176"/>
        <v>FALSE</v>
      </c>
      <c r="FY71" s="1" t="b">
        <f t="shared" si="177"/>
        <v>0</v>
      </c>
      <c r="GA71" s="1" t="str">
        <f t="shared" si="125"/>
        <v/>
      </c>
      <c r="GC71" s="94" t="s">
        <v>3585</v>
      </c>
      <c r="GD71" s="1" t="str">
        <f t="shared" si="178"/>
        <v>FALSE</v>
      </c>
      <c r="GE71" s="1" t="b">
        <f t="shared" si="179"/>
        <v>0</v>
      </c>
      <c r="GG71" s="1" t="str">
        <f t="shared" si="126"/>
        <v/>
      </c>
      <c r="GI71" s="94" t="s">
        <v>3585</v>
      </c>
      <c r="GJ71" s="1" t="str">
        <f t="shared" si="180"/>
        <v>FALSE</v>
      </c>
      <c r="GK71" s="1" t="b">
        <f t="shared" si="181"/>
        <v>0</v>
      </c>
      <c r="GM71" s="1" t="str">
        <f t="shared" si="127"/>
        <v/>
      </c>
      <c r="GO71" s="94" t="s">
        <v>3585</v>
      </c>
      <c r="GP71" s="1" t="str">
        <f t="shared" si="182"/>
        <v>FALSE</v>
      </c>
      <c r="GQ71" s="1" t="b">
        <f t="shared" si="183"/>
        <v>0</v>
      </c>
      <c r="GS71" s="98" t="s">
        <v>3296</v>
      </c>
      <c r="GT71" s="98" t="s">
        <v>3296</v>
      </c>
      <c r="GU71" s="98" t="s">
        <v>2181</v>
      </c>
      <c r="GV71" s="98" t="s">
        <v>2181</v>
      </c>
      <c r="GW71" s="106" t="s">
        <v>3488</v>
      </c>
      <c r="GX71" s="100" t="s">
        <v>3488</v>
      </c>
      <c r="HC71" s="1" t="str">
        <f t="shared" si="128"/>
        <v/>
      </c>
      <c r="HF71" s="94" t="s">
        <v>3585</v>
      </c>
      <c r="HG71" s="1" t="str">
        <f t="shared" si="184"/>
        <v>FALSE</v>
      </c>
      <c r="HH71" s="1" t="b">
        <f t="shared" si="185"/>
        <v>0</v>
      </c>
      <c r="HK71" s="1" t="str">
        <f t="shared" si="129"/>
        <v/>
      </c>
      <c r="HM71" s="94" t="s">
        <v>3585</v>
      </c>
      <c r="HN71" s="1" t="str">
        <f t="shared" si="186"/>
        <v>FALSE</v>
      </c>
      <c r="HO71" s="1" t="b">
        <f t="shared" si="187"/>
        <v>0</v>
      </c>
      <c r="HQ71" s="1" t="str">
        <f t="shared" si="130"/>
        <v/>
      </c>
      <c r="HS71" s="94" t="s">
        <v>3585</v>
      </c>
      <c r="HT71" s="1" t="str">
        <f t="shared" si="188"/>
        <v>FALSE</v>
      </c>
      <c r="HU71" s="1" t="b">
        <f t="shared" si="189"/>
        <v>0</v>
      </c>
      <c r="HW71" s="1" t="str">
        <f t="shared" si="131"/>
        <v/>
      </c>
      <c r="HY71" s="94" t="s">
        <v>3585</v>
      </c>
      <c r="HZ71" s="1" t="str">
        <f t="shared" si="190"/>
        <v>FALSE</v>
      </c>
      <c r="IA71" s="1" t="b">
        <f t="shared" si="191"/>
        <v>0</v>
      </c>
      <c r="IC71" s="1" t="str">
        <f t="shared" si="132"/>
        <v/>
      </c>
      <c r="IE71" s="94" t="s">
        <v>3585</v>
      </c>
      <c r="IF71" s="1" t="str">
        <f t="shared" si="192"/>
        <v>FALSE</v>
      </c>
      <c r="IG71" s="1" t="b">
        <f t="shared" si="193"/>
        <v>0</v>
      </c>
      <c r="II71" s="1" t="str">
        <f t="shared" si="133"/>
        <v/>
      </c>
      <c r="IK71" s="94" t="s">
        <v>3585</v>
      </c>
      <c r="IL71" s="1" t="str">
        <f t="shared" si="194"/>
        <v>FALSE</v>
      </c>
      <c r="IM71" s="1" t="b">
        <f t="shared" si="195"/>
        <v>0</v>
      </c>
      <c r="IO71" s="1" t="str">
        <f t="shared" si="134"/>
        <v/>
      </c>
      <c r="IQ71" s="94" t="s">
        <v>3585</v>
      </c>
      <c r="IR71" s="1" t="str">
        <f t="shared" si="196"/>
        <v>FALSE</v>
      </c>
      <c r="IS71" s="1" t="b">
        <f t="shared" si="197"/>
        <v>0</v>
      </c>
      <c r="IU71" s="1" t="str">
        <f t="shared" si="135"/>
        <v/>
      </c>
      <c r="IW71" s="94" t="s">
        <v>3585</v>
      </c>
      <c r="IX71" s="1" t="str">
        <f t="shared" si="198"/>
        <v>FALSE</v>
      </c>
      <c r="IY71" s="1" t="b">
        <f t="shared" si="199"/>
        <v>0</v>
      </c>
      <c r="JA71" s="1" t="str">
        <f t="shared" si="136"/>
        <v/>
      </c>
      <c r="JD71" s="94" t="s">
        <v>3585</v>
      </c>
      <c r="JE71" s="1" t="str">
        <f t="shared" si="200"/>
        <v>FALSE</v>
      </c>
      <c r="JF71" s="1" t="b">
        <f t="shared" si="201"/>
        <v>0</v>
      </c>
      <c r="JI71" s="1" t="str">
        <f t="shared" si="137"/>
        <v/>
      </c>
      <c r="JK71" s="94" t="s">
        <v>3585</v>
      </c>
      <c r="JL71" s="1" t="str">
        <f t="shared" si="202"/>
        <v>FALSE</v>
      </c>
      <c r="JM71" s="1" t="b">
        <f t="shared" si="203"/>
        <v>0</v>
      </c>
      <c r="JO71" s="1" t="str">
        <f t="shared" si="138"/>
        <v/>
      </c>
      <c r="JQ71" s="94" t="s">
        <v>3585</v>
      </c>
      <c r="JR71" s="1" t="str">
        <f t="shared" si="204"/>
        <v>FALSE</v>
      </c>
      <c r="JS71" s="1" t="b">
        <f t="shared" si="205"/>
        <v>0</v>
      </c>
      <c r="JU71" s="1" t="str">
        <f t="shared" si="139"/>
        <v/>
      </c>
      <c r="JW71" s="94" t="s">
        <v>3585</v>
      </c>
      <c r="JX71" s="1" t="str">
        <f t="shared" si="206"/>
        <v>FALSE</v>
      </c>
      <c r="JY71" s="1" t="b">
        <f t="shared" si="207"/>
        <v>0</v>
      </c>
      <c r="KA71" s="1" t="str">
        <f t="shared" si="140"/>
        <v/>
      </c>
      <c r="KC71" s="94" t="s">
        <v>3585</v>
      </c>
      <c r="KD71" s="1" t="str">
        <f t="shared" si="208"/>
        <v>FALSE</v>
      </c>
      <c r="KE71" s="1" t="b">
        <f t="shared" si="209"/>
        <v>0</v>
      </c>
      <c r="KG71" s="1" t="str">
        <f t="shared" si="141"/>
        <v/>
      </c>
      <c r="KI71" s="94" t="s">
        <v>3585</v>
      </c>
      <c r="KJ71" s="1" t="str">
        <f t="shared" si="210"/>
        <v>FALSE</v>
      </c>
      <c r="KK71" s="1" t="b">
        <f t="shared" si="211"/>
        <v>0</v>
      </c>
      <c r="KM71" s="1" t="str">
        <f t="shared" si="142"/>
        <v/>
      </c>
      <c r="KO71" s="94" t="s">
        <v>3585</v>
      </c>
      <c r="KP71" s="1" t="str">
        <f t="shared" si="212"/>
        <v>FALSE</v>
      </c>
      <c r="KQ71" s="1" t="b">
        <f t="shared" si="213"/>
        <v>0</v>
      </c>
      <c r="KS71" s="1" t="str">
        <f t="shared" si="143"/>
        <v/>
      </c>
      <c r="KU71" s="94" t="s">
        <v>3585</v>
      </c>
      <c r="KV71" s="1" t="str">
        <f t="shared" si="214"/>
        <v>FALSE</v>
      </c>
      <c r="KW71" s="1" t="b">
        <f t="shared" si="215"/>
        <v>0</v>
      </c>
    </row>
    <row r="72" spans="1:309" s="5" customFormat="1" ht="24" hidden="1" customHeight="1" x14ac:dyDescent="0.25">
      <c r="A72" t="s">
        <v>2041</v>
      </c>
      <c r="B72" t="s">
        <v>2040</v>
      </c>
      <c r="C72">
        <v>50</v>
      </c>
      <c r="D72" t="s">
        <v>148</v>
      </c>
      <c r="I72" t="s">
        <v>2044</v>
      </c>
      <c r="L72" t="s">
        <v>147</v>
      </c>
      <c r="Q72" t="s">
        <v>172</v>
      </c>
      <c r="T72" t="s">
        <v>236</v>
      </c>
      <c r="W72" t="s">
        <v>294</v>
      </c>
      <c r="AA72" t="s">
        <v>299</v>
      </c>
      <c r="AD72" t="s">
        <v>314</v>
      </c>
      <c r="AG72" t="s">
        <v>370</v>
      </c>
      <c r="AJ72" t="s">
        <v>425</v>
      </c>
      <c r="AS72" t="s">
        <v>434</v>
      </c>
      <c r="AT72" t="s">
        <v>437</v>
      </c>
      <c r="AU72" t="s">
        <v>486</v>
      </c>
      <c r="AV72" t="s">
        <v>490</v>
      </c>
      <c r="AX72" s="85" t="s">
        <v>2055</v>
      </c>
      <c r="AY72" s="86">
        <v>906</v>
      </c>
      <c r="AZ72" s="85" t="s">
        <v>2857</v>
      </c>
      <c r="BA72" s="85" t="s">
        <v>2990</v>
      </c>
      <c r="BB72" s="85" t="s">
        <v>2101</v>
      </c>
      <c r="BC72" s="85" t="s">
        <v>2859</v>
      </c>
      <c r="BD72" s="97" t="s">
        <v>2271</v>
      </c>
      <c r="BE72" s="85" t="s">
        <v>2533</v>
      </c>
      <c r="BF72" s="89"/>
      <c r="BG72" s="97" t="s">
        <v>3296</v>
      </c>
      <c r="BI72" s="83"/>
      <c r="BJ72" s="86">
        <v>2725</v>
      </c>
      <c r="BK72" s="89" t="s">
        <v>2857</v>
      </c>
      <c r="BL72" s="84"/>
      <c r="BM72" s="86"/>
      <c r="BN72" s="84"/>
      <c r="BO72" s="84"/>
      <c r="BP72" s="86">
        <v>906</v>
      </c>
      <c r="BQ72" s="89" t="s">
        <v>2857</v>
      </c>
      <c r="BR72" s="84"/>
      <c r="BS72" s="84"/>
      <c r="BW72" s="1" t="str">
        <f t="shared" si="216"/>
        <v>HOWESVILLEDEVONIAN</v>
      </c>
      <c r="BX72" s="1" t="str">
        <f t="shared" si="108"/>
        <v/>
      </c>
      <c r="CA72" s="94" t="s">
        <v>3586</v>
      </c>
      <c r="CB72" s="1" t="str">
        <f t="shared" si="144"/>
        <v>FALSE</v>
      </c>
      <c r="CC72" s="1" t="b">
        <f t="shared" si="145"/>
        <v>0</v>
      </c>
      <c r="CF72" s="1" t="str">
        <f t="shared" si="109"/>
        <v/>
      </c>
      <c r="CH72" s="94" t="s">
        <v>3586</v>
      </c>
      <c r="CI72" s="1" t="str">
        <f t="shared" si="146"/>
        <v>FALSE</v>
      </c>
      <c r="CJ72" s="1" t="b">
        <f t="shared" si="147"/>
        <v>0</v>
      </c>
      <c r="CL72" s="1" t="str">
        <f t="shared" si="110"/>
        <v/>
      </c>
      <c r="CN72" s="94" t="s">
        <v>3586</v>
      </c>
      <c r="CO72" s="1" t="str">
        <f t="shared" si="148"/>
        <v>FALSE</v>
      </c>
      <c r="CP72" s="1" t="b">
        <f t="shared" si="149"/>
        <v>0</v>
      </c>
      <c r="CR72" s="1" t="str">
        <f t="shared" si="111"/>
        <v/>
      </c>
      <c r="CT72" s="94" t="s">
        <v>3586</v>
      </c>
      <c r="CU72" s="1" t="str">
        <f t="shared" si="150"/>
        <v>FALSE</v>
      </c>
      <c r="CV72" s="1" t="b">
        <f t="shared" si="151"/>
        <v>0</v>
      </c>
      <c r="CX72" s="1" t="str">
        <f t="shared" si="112"/>
        <v/>
      </c>
      <c r="CZ72" s="94" t="s">
        <v>3586</v>
      </c>
      <c r="DA72" s="1" t="str">
        <f t="shared" si="152"/>
        <v>FALSE</v>
      </c>
      <c r="DB72" s="1" t="b">
        <f t="shared" si="153"/>
        <v>0</v>
      </c>
      <c r="DD72" s="1" t="str">
        <f t="shared" si="113"/>
        <v/>
      </c>
      <c r="DF72" s="94" t="s">
        <v>3586</v>
      </c>
      <c r="DG72" s="1" t="str">
        <f t="shared" si="154"/>
        <v>FALSE</v>
      </c>
      <c r="DH72" s="1" t="b">
        <f t="shared" si="155"/>
        <v>0</v>
      </c>
      <c r="DJ72" s="1" t="str">
        <f t="shared" si="114"/>
        <v/>
      </c>
      <c r="DL72" s="94" t="s">
        <v>3586</v>
      </c>
      <c r="DM72" s="1" t="str">
        <f t="shared" si="156"/>
        <v>FALSE</v>
      </c>
      <c r="DN72" s="1" t="b">
        <f t="shared" si="157"/>
        <v>0</v>
      </c>
      <c r="DP72" s="1" t="str">
        <f t="shared" si="115"/>
        <v/>
      </c>
      <c r="DR72" s="94" t="s">
        <v>3586</v>
      </c>
      <c r="DS72" s="1" t="str">
        <f t="shared" si="158"/>
        <v>FALSE</v>
      </c>
      <c r="DT72" s="1" t="b">
        <f t="shared" si="159"/>
        <v>0</v>
      </c>
      <c r="DV72" s="1" t="str">
        <f t="shared" si="116"/>
        <v/>
      </c>
      <c r="DY72" s="94" t="s">
        <v>3586</v>
      </c>
      <c r="DZ72" s="1" t="str">
        <f t="shared" si="160"/>
        <v>FALSE</v>
      </c>
      <c r="EA72" s="1" t="b">
        <f t="shared" si="161"/>
        <v>0</v>
      </c>
      <c r="ED72" s="1" t="str">
        <f t="shared" si="117"/>
        <v/>
      </c>
      <c r="EF72" s="94" t="s">
        <v>3586</v>
      </c>
      <c r="EG72" s="1" t="str">
        <f t="shared" si="162"/>
        <v>FALSE</v>
      </c>
      <c r="EH72" s="1" t="b">
        <f t="shared" si="163"/>
        <v>0</v>
      </c>
      <c r="EJ72" s="1" t="str">
        <f t="shared" si="118"/>
        <v/>
      </c>
      <c r="EL72" s="94" t="s">
        <v>3586</v>
      </c>
      <c r="EM72" s="1" t="str">
        <f t="shared" si="164"/>
        <v>FALSE</v>
      </c>
      <c r="EN72" s="1" t="b">
        <f t="shared" si="165"/>
        <v>0</v>
      </c>
      <c r="EP72" s="1" t="str">
        <f t="shared" si="119"/>
        <v/>
      </c>
      <c r="ER72" s="94" t="s">
        <v>3586</v>
      </c>
      <c r="ES72" s="1" t="str">
        <f t="shared" si="166"/>
        <v>FALSE</v>
      </c>
      <c r="ET72" s="1" t="b">
        <f t="shared" si="167"/>
        <v>0</v>
      </c>
      <c r="EV72" s="1" t="str">
        <f t="shared" si="120"/>
        <v/>
      </c>
      <c r="EX72" s="94" t="s">
        <v>3586</v>
      </c>
      <c r="EY72" s="1" t="str">
        <f t="shared" si="168"/>
        <v>FALSE</v>
      </c>
      <c r="EZ72" s="1" t="b">
        <f t="shared" si="169"/>
        <v>0</v>
      </c>
      <c r="FB72" s="1" t="str">
        <f t="shared" si="121"/>
        <v/>
      </c>
      <c r="FD72" s="94" t="s">
        <v>3586</v>
      </c>
      <c r="FE72" s="1" t="str">
        <f t="shared" si="170"/>
        <v>FALSE</v>
      </c>
      <c r="FF72" s="1" t="b">
        <f t="shared" si="171"/>
        <v>0</v>
      </c>
      <c r="FH72" s="1" t="str">
        <f t="shared" si="122"/>
        <v/>
      </c>
      <c r="FJ72" s="94" t="s">
        <v>3586</v>
      </c>
      <c r="FK72" s="1" t="str">
        <f t="shared" si="172"/>
        <v>FALSE</v>
      </c>
      <c r="FL72" s="1" t="b">
        <f t="shared" si="173"/>
        <v>0</v>
      </c>
      <c r="FN72" s="1" t="str">
        <f t="shared" si="123"/>
        <v/>
      </c>
      <c r="FP72" s="94" t="s">
        <v>3586</v>
      </c>
      <c r="FQ72" s="1" t="str">
        <f t="shared" si="174"/>
        <v>FALSE</v>
      </c>
      <c r="FR72" s="1" t="b">
        <f t="shared" si="175"/>
        <v>0</v>
      </c>
      <c r="FU72" s="1" t="str">
        <f t="shared" si="124"/>
        <v/>
      </c>
      <c r="FW72" s="94" t="s">
        <v>3586</v>
      </c>
      <c r="FX72" s="1" t="str">
        <f t="shared" si="176"/>
        <v>FALSE</v>
      </c>
      <c r="FY72" s="1" t="b">
        <f t="shared" si="177"/>
        <v>0</v>
      </c>
      <c r="GA72" s="1" t="str">
        <f t="shared" si="125"/>
        <v/>
      </c>
      <c r="GC72" s="94" t="s">
        <v>3586</v>
      </c>
      <c r="GD72" s="1" t="str">
        <f t="shared" si="178"/>
        <v>FALSE</v>
      </c>
      <c r="GE72" s="1" t="b">
        <f t="shared" si="179"/>
        <v>0</v>
      </c>
      <c r="GG72" s="1" t="str">
        <f t="shared" si="126"/>
        <v/>
      </c>
      <c r="GI72" s="94" t="s">
        <v>3586</v>
      </c>
      <c r="GJ72" s="1" t="str">
        <f t="shared" si="180"/>
        <v>FALSE</v>
      </c>
      <c r="GK72" s="1" t="b">
        <f t="shared" si="181"/>
        <v>0</v>
      </c>
      <c r="GM72" s="1" t="str">
        <f t="shared" si="127"/>
        <v/>
      </c>
      <c r="GO72" s="94" t="s">
        <v>3586</v>
      </c>
      <c r="GP72" s="1" t="str">
        <f t="shared" si="182"/>
        <v>FALSE</v>
      </c>
      <c r="GQ72" s="1" t="b">
        <f t="shared" si="183"/>
        <v>0</v>
      </c>
      <c r="GS72" s="70" t="s">
        <v>3507</v>
      </c>
      <c r="GT72" s="70" t="s">
        <v>3507</v>
      </c>
      <c r="GU72" s="98" t="s">
        <v>2182</v>
      </c>
      <c r="GV72" s="98" t="s">
        <v>2182</v>
      </c>
      <c r="GW72" s="100" t="s">
        <v>2547</v>
      </c>
      <c r="GX72" s="100" t="s">
        <v>2547</v>
      </c>
      <c r="HC72" s="1" t="str">
        <f t="shared" si="128"/>
        <v/>
      </c>
      <c r="HF72" s="94" t="s">
        <v>3586</v>
      </c>
      <c r="HG72" s="1" t="str">
        <f t="shared" si="184"/>
        <v>FALSE</v>
      </c>
      <c r="HH72" s="1" t="b">
        <f t="shared" si="185"/>
        <v>0</v>
      </c>
      <c r="HK72" s="1" t="str">
        <f t="shared" si="129"/>
        <v/>
      </c>
      <c r="HM72" s="94" t="s">
        <v>3586</v>
      </c>
      <c r="HN72" s="1" t="str">
        <f t="shared" si="186"/>
        <v>FALSE</v>
      </c>
      <c r="HO72" s="1" t="b">
        <f t="shared" si="187"/>
        <v>0</v>
      </c>
      <c r="HQ72" s="1" t="str">
        <f t="shared" si="130"/>
        <v/>
      </c>
      <c r="HS72" s="94" t="s">
        <v>3586</v>
      </c>
      <c r="HT72" s="1" t="str">
        <f t="shared" si="188"/>
        <v>FALSE</v>
      </c>
      <c r="HU72" s="1" t="b">
        <f t="shared" si="189"/>
        <v>0</v>
      </c>
      <c r="HW72" s="1" t="str">
        <f t="shared" si="131"/>
        <v/>
      </c>
      <c r="HY72" s="94" t="s">
        <v>3586</v>
      </c>
      <c r="HZ72" s="1" t="str">
        <f t="shared" si="190"/>
        <v>FALSE</v>
      </c>
      <c r="IA72" s="1" t="b">
        <f t="shared" si="191"/>
        <v>0</v>
      </c>
      <c r="IC72" s="1" t="str">
        <f t="shared" si="132"/>
        <v/>
      </c>
      <c r="IE72" s="94" t="s">
        <v>3586</v>
      </c>
      <c r="IF72" s="1" t="str">
        <f t="shared" si="192"/>
        <v>FALSE</v>
      </c>
      <c r="IG72" s="1" t="b">
        <f t="shared" si="193"/>
        <v>0</v>
      </c>
      <c r="II72" s="1" t="str">
        <f t="shared" si="133"/>
        <v/>
      </c>
      <c r="IK72" s="94" t="s">
        <v>3586</v>
      </c>
      <c r="IL72" s="1" t="str">
        <f t="shared" si="194"/>
        <v>FALSE</v>
      </c>
      <c r="IM72" s="1" t="b">
        <f t="shared" si="195"/>
        <v>0</v>
      </c>
      <c r="IO72" s="1" t="str">
        <f t="shared" si="134"/>
        <v/>
      </c>
      <c r="IQ72" s="94" t="s">
        <v>3586</v>
      </c>
      <c r="IR72" s="1" t="str">
        <f t="shared" si="196"/>
        <v>FALSE</v>
      </c>
      <c r="IS72" s="1" t="b">
        <f t="shared" si="197"/>
        <v>0</v>
      </c>
      <c r="IU72" s="1" t="str">
        <f t="shared" si="135"/>
        <v/>
      </c>
      <c r="IW72" s="94" t="s">
        <v>3586</v>
      </c>
      <c r="IX72" s="1" t="str">
        <f t="shared" si="198"/>
        <v>FALSE</v>
      </c>
      <c r="IY72" s="1" t="b">
        <f t="shared" si="199"/>
        <v>0</v>
      </c>
      <c r="JA72" s="1" t="str">
        <f t="shared" si="136"/>
        <v/>
      </c>
      <c r="JD72" s="94" t="s">
        <v>3586</v>
      </c>
      <c r="JE72" s="1" t="str">
        <f t="shared" si="200"/>
        <v>FALSE</v>
      </c>
      <c r="JF72" s="1" t="b">
        <f t="shared" si="201"/>
        <v>0</v>
      </c>
      <c r="JI72" s="1" t="str">
        <f t="shared" si="137"/>
        <v/>
      </c>
      <c r="JK72" s="94" t="s">
        <v>3586</v>
      </c>
      <c r="JL72" s="1" t="str">
        <f t="shared" si="202"/>
        <v>FALSE</v>
      </c>
      <c r="JM72" s="1" t="b">
        <f t="shared" si="203"/>
        <v>0</v>
      </c>
      <c r="JO72" s="1" t="str">
        <f t="shared" si="138"/>
        <v/>
      </c>
      <c r="JQ72" s="94" t="s">
        <v>3586</v>
      </c>
      <c r="JR72" s="1" t="str">
        <f t="shared" si="204"/>
        <v>FALSE</v>
      </c>
      <c r="JS72" s="1" t="b">
        <f t="shared" si="205"/>
        <v>0</v>
      </c>
      <c r="JU72" s="1" t="str">
        <f t="shared" si="139"/>
        <v/>
      </c>
      <c r="JW72" s="94" t="s">
        <v>3586</v>
      </c>
      <c r="JX72" s="1" t="str">
        <f t="shared" si="206"/>
        <v>FALSE</v>
      </c>
      <c r="JY72" s="1" t="b">
        <f t="shared" si="207"/>
        <v>0</v>
      </c>
      <c r="KA72" s="1" t="str">
        <f t="shared" si="140"/>
        <v/>
      </c>
      <c r="KC72" s="94" t="s">
        <v>3586</v>
      </c>
      <c r="KD72" s="1" t="str">
        <f t="shared" si="208"/>
        <v>FALSE</v>
      </c>
      <c r="KE72" s="1" t="b">
        <f t="shared" si="209"/>
        <v>0</v>
      </c>
      <c r="KG72" s="1" t="str">
        <f t="shared" si="141"/>
        <v/>
      </c>
      <c r="KI72" s="94" t="s">
        <v>3586</v>
      </c>
      <c r="KJ72" s="1" t="str">
        <f t="shared" si="210"/>
        <v>FALSE</v>
      </c>
      <c r="KK72" s="1" t="b">
        <f t="shared" si="211"/>
        <v>0</v>
      </c>
      <c r="KM72" s="1" t="str">
        <f t="shared" si="142"/>
        <v/>
      </c>
      <c r="KO72" s="94" t="s">
        <v>3586</v>
      </c>
      <c r="KP72" s="1" t="str">
        <f t="shared" si="212"/>
        <v>FALSE</v>
      </c>
      <c r="KQ72" s="1" t="b">
        <f t="shared" si="213"/>
        <v>0</v>
      </c>
      <c r="KS72" s="1" t="str">
        <f t="shared" si="143"/>
        <v/>
      </c>
      <c r="KU72" s="94" t="s">
        <v>3586</v>
      </c>
      <c r="KV72" s="1" t="str">
        <f t="shared" si="214"/>
        <v>FALSE</v>
      </c>
      <c r="KW72" s="1" t="b">
        <f t="shared" si="215"/>
        <v>0</v>
      </c>
    </row>
    <row r="73" spans="1:309" s="5" customFormat="1" ht="24" hidden="1" customHeight="1" x14ac:dyDescent="0.25">
      <c r="A73" t="s">
        <v>2042</v>
      </c>
      <c r="B73" t="s">
        <v>2040</v>
      </c>
      <c r="C73">
        <v>60</v>
      </c>
      <c r="D73" t="s">
        <v>149</v>
      </c>
      <c r="I73" t="s">
        <v>2045</v>
      </c>
      <c r="L73" t="s">
        <v>148</v>
      </c>
      <c r="Q73" t="s">
        <v>173</v>
      </c>
      <c r="T73" t="s">
        <v>237</v>
      </c>
      <c r="W73" t="s">
        <v>295</v>
      </c>
      <c r="AA73" t="s">
        <v>300</v>
      </c>
      <c r="AD73" t="s">
        <v>315</v>
      </c>
      <c r="AG73" t="s">
        <v>371</v>
      </c>
      <c r="AJ73" t="s">
        <v>426</v>
      </c>
      <c r="AT73" t="s">
        <v>438</v>
      </c>
      <c r="AU73" t="s">
        <v>487</v>
      </c>
      <c r="AV73" t="s">
        <v>436</v>
      </c>
      <c r="AX73" s="85" t="s">
        <v>2055</v>
      </c>
      <c r="AY73" s="86">
        <v>906</v>
      </c>
      <c r="AZ73" s="85" t="s">
        <v>2857</v>
      </c>
      <c r="BA73" s="85" t="s">
        <v>3135</v>
      </c>
      <c r="BB73" s="85" t="s">
        <v>2101</v>
      </c>
      <c r="BC73" s="85" t="s">
        <v>2859</v>
      </c>
      <c r="BD73" s="97" t="s">
        <v>2341</v>
      </c>
      <c r="BE73" s="85" t="s">
        <v>2533</v>
      </c>
      <c r="BF73" s="70"/>
      <c r="BG73" s="70" t="s">
        <v>3507</v>
      </c>
      <c r="BI73" s="83"/>
      <c r="BJ73" s="86">
        <v>2840</v>
      </c>
      <c r="BK73" s="89" t="s">
        <v>2857</v>
      </c>
      <c r="BL73" s="84"/>
      <c r="BM73" s="86"/>
      <c r="BN73" s="84"/>
      <c r="BO73" s="84"/>
      <c r="BP73" s="86">
        <v>906</v>
      </c>
      <c r="BQ73" s="89" t="s">
        <v>2857</v>
      </c>
      <c r="BR73" s="84"/>
      <c r="BS73" s="84"/>
      <c r="BW73" s="1" t="str">
        <f t="shared" si="216"/>
        <v>MINERAL CITYDEVONIAN</v>
      </c>
      <c r="BX73" s="1" t="str">
        <f t="shared" si="108"/>
        <v/>
      </c>
      <c r="CA73" s="94" t="s">
        <v>3587</v>
      </c>
      <c r="CB73" s="1" t="str">
        <f t="shared" si="144"/>
        <v>FALSE</v>
      </c>
      <c r="CC73" s="1" t="b">
        <f t="shared" si="145"/>
        <v>0</v>
      </c>
      <c r="CF73" s="1" t="str">
        <f t="shared" si="109"/>
        <v/>
      </c>
      <c r="CH73" s="94" t="s">
        <v>3587</v>
      </c>
      <c r="CI73" s="1" t="str">
        <f t="shared" si="146"/>
        <v>FALSE</v>
      </c>
      <c r="CJ73" s="1" t="b">
        <f t="shared" si="147"/>
        <v>0</v>
      </c>
      <c r="CL73" s="1" t="str">
        <f t="shared" si="110"/>
        <v/>
      </c>
      <c r="CN73" s="94" t="s">
        <v>3587</v>
      </c>
      <c r="CO73" s="1" t="str">
        <f t="shared" si="148"/>
        <v>FALSE</v>
      </c>
      <c r="CP73" s="1" t="b">
        <f t="shared" si="149"/>
        <v>0</v>
      </c>
      <c r="CR73" s="1" t="str">
        <f t="shared" si="111"/>
        <v/>
      </c>
      <c r="CT73" s="94" t="s">
        <v>3587</v>
      </c>
      <c r="CU73" s="1" t="str">
        <f t="shared" si="150"/>
        <v>FALSE</v>
      </c>
      <c r="CV73" s="1" t="b">
        <f t="shared" si="151"/>
        <v>0</v>
      </c>
      <c r="CX73" s="1" t="str">
        <f t="shared" si="112"/>
        <v/>
      </c>
      <c r="CZ73" s="94" t="s">
        <v>3587</v>
      </c>
      <c r="DA73" s="1" t="str">
        <f t="shared" si="152"/>
        <v>FALSE</v>
      </c>
      <c r="DB73" s="1" t="b">
        <f t="shared" si="153"/>
        <v>0</v>
      </c>
      <c r="DD73" s="1" t="str">
        <f t="shared" si="113"/>
        <v/>
      </c>
      <c r="DF73" s="94" t="s">
        <v>3587</v>
      </c>
      <c r="DG73" s="1" t="str">
        <f t="shared" si="154"/>
        <v>FALSE</v>
      </c>
      <c r="DH73" s="1" t="b">
        <f t="shared" si="155"/>
        <v>0</v>
      </c>
      <c r="DJ73" s="1" t="str">
        <f t="shared" si="114"/>
        <v/>
      </c>
      <c r="DL73" s="94" t="s">
        <v>3587</v>
      </c>
      <c r="DM73" s="1" t="str">
        <f t="shared" si="156"/>
        <v>FALSE</v>
      </c>
      <c r="DN73" s="1" t="b">
        <f t="shared" si="157"/>
        <v>0</v>
      </c>
      <c r="DP73" s="1" t="str">
        <f t="shared" si="115"/>
        <v/>
      </c>
      <c r="DR73" s="94" t="s">
        <v>3587</v>
      </c>
      <c r="DS73" s="1" t="str">
        <f t="shared" si="158"/>
        <v>FALSE</v>
      </c>
      <c r="DT73" s="1" t="b">
        <f t="shared" si="159"/>
        <v>0</v>
      </c>
      <c r="DV73" s="1" t="str">
        <f t="shared" si="116"/>
        <v/>
      </c>
      <c r="DY73" s="94" t="s">
        <v>3587</v>
      </c>
      <c r="DZ73" s="1" t="str">
        <f t="shared" si="160"/>
        <v>FALSE</v>
      </c>
      <c r="EA73" s="1" t="b">
        <f t="shared" si="161"/>
        <v>0</v>
      </c>
      <c r="ED73" s="1" t="str">
        <f t="shared" si="117"/>
        <v/>
      </c>
      <c r="EF73" s="94" t="s">
        <v>3587</v>
      </c>
      <c r="EG73" s="1" t="str">
        <f t="shared" si="162"/>
        <v>FALSE</v>
      </c>
      <c r="EH73" s="1" t="b">
        <f t="shared" si="163"/>
        <v>0</v>
      </c>
      <c r="EJ73" s="1" t="str">
        <f t="shared" si="118"/>
        <v/>
      </c>
      <c r="EL73" s="94" t="s">
        <v>3587</v>
      </c>
      <c r="EM73" s="1" t="str">
        <f t="shared" si="164"/>
        <v>FALSE</v>
      </c>
      <c r="EN73" s="1" t="b">
        <f t="shared" si="165"/>
        <v>0</v>
      </c>
      <c r="EP73" s="1" t="str">
        <f t="shared" si="119"/>
        <v/>
      </c>
      <c r="ER73" s="94" t="s">
        <v>3587</v>
      </c>
      <c r="ES73" s="1" t="str">
        <f t="shared" si="166"/>
        <v>FALSE</v>
      </c>
      <c r="ET73" s="1" t="b">
        <f t="shared" si="167"/>
        <v>0</v>
      </c>
      <c r="EV73" s="1" t="str">
        <f t="shared" si="120"/>
        <v/>
      </c>
      <c r="EX73" s="94" t="s">
        <v>3587</v>
      </c>
      <c r="EY73" s="1" t="str">
        <f t="shared" si="168"/>
        <v>FALSE</v>
      </c>
      <c r="EZ73" s="1" t="b">
        <f t="shared" si="169"/>
        <v>0</v>
      </c>
      <c r="FB73" s="1" t="str">
        <f t="shared" si="121"/>
        <v/>
      </c>
      <c r="FD73" s="94" t="s">
        <v>3587</v>
      </c>
      <c r="FE73" s="1" t="str">
        <f t="shared" si="170"/>
        <v>FALSE</v>
      </c>
      <c r="FF73" s="1" t="b">
        <f t="shared" si="171"/>
        <v>0</v>
      </c>
      <c r="FH73" s="1" t="str">
        <f t="shared" si="122"/>
        <v/>
      </c>
      <c r="FJ73" s="94" t="s">
        <v>3587</v>
      </c>
      <c r="FK73" s="1" t="str">
        <f t="shared" si="172"/>
        <v>FALSE</v>
      </c>
      <c r="FL73" s="1" t="b">
        <f t="shared" si="173"/>
        <v>0</v>
      </c>
      <c r="FN73" s="1" t="str">
        <f t="shared" si="123"/>
        <v/>
      </c>
      <c r="FP73" s="94" t="s">
        <v>3587</v>
      </c>
      <c r="FQ73" s="1" t="str">
        <f t="shared" si="174"/>
        <v>FALSE</v>
      </c>
      <c r="FR73" s="1" t="b">
        <f t="shared" si="175"/>
        <v>0</v>
      </c>
      <c r="FU73" s="1" t="str">
        <f t="shared" si="124"/>
        <v/>
      </c>
      <c r="FW73" s="94" t="s">
        <v>3587</v>
      </c>
      <c r="FX73" s="1" t="str">
        <f t="shared" si="176"/>
        <v>FALSE</v>
      </c>
      <c r="FY73" s="1" t="b">
        <f t="shared" si="177"/>
        <v>0</v>
      </c>
      <c r="GA73" s="1" t="str">
        <f t="shared" si="125"/>
        <v/>
      </c>
      <c r="GC73" s="94" t="s">
        <v>3587</v>
      </c>
      <c r="GD73" s="1" t="str">
        <f t="shared" si="178"/>
        <v>FALSE</v>
      </c>
      <c r="GE73" s="1" t="b">
        <f t="shared" si="179"/>
        <v>0</v>
      </c>
      <c r="GG73" s="1" t="str">
        <f t="shared" si="126"/>
        <v/>
      </c>
      <c r="GI73" s="94" t="s">
        <v>3587</v>
      </c>
      <c r="GJ73" s="1" t="str">
        <f t="shared" si="180"/>
        <v>FALSE</v>
      </c>
      <c r="GK73" s="1" t="b">
        <f t="shared" si="181"/>
        <v>0</v>
      </c>
      <c r="GM73" s="1" t="str">
        <f t="shared" si="127"/>
        <v/>
      </c>
      <c r="GO73" s="94" t="s">
        <v>3587</v>
      </c>
      <c r="GP73" s="1" t="str">
        <f t="shared" si="182"/>
        <v>FALSE</v>
      </c>
      <c r="GQ73" s="1" t="b">
        <f t="shared" si="183"/>
        <v>0</v>
      </c>
      <c r="GS73" s="70" t="s">
        <v>4056</v>
      </c>
      <c r="GT73" s="70" t="s">
        <v>4056</v>
      </c>
      <c r="GU73" s="102" t="s">
        <v>2183</v>
      </c>
      <c r="GV73" s="102" t="s">
        <v>4063</v>
      </c>
      <c r="GW73" s="100" t="s">
        <v>2657</v>
      </c>
      <c r="GX73" s="100" t="s">
        <v>2657</v>
      </c>
      <c r="HC73" s="1" t="str">
        <f t="shared" si="128"/>
        <v/>
      </c>
      <c r="HF73" s="94" t="s">
        <v>3587</v>
      </c>
      <c r="HG73" s="1" t="str">
        <f t="shared" si="184"/>
        <v>FALSE</v>
      </c>
      <c r="HH73" s="1" t="b">
        <f t="shared" si="185"/>
        <v>0</v>
      </c>
      <c r="HK73" s="1" t="str">
        <f t="shared" si="129"/>
        <v/>
      </c>
      <c r="HM73" s="94" t="s">
        <v>3587</v>
      </c>
      <c r="HN73" s="1" t="str">
        <f t="shared" si="186"/>
        <v>FALSE</v>
      </c>
      <c r="HO73" s="1" t="b">
        <f t="shared" si="187"/>
        <v>0</v>
      </c>
      <c r="HQ73" s="1" t="str">
        <f t="shared" si="130"/>
        <v/>
      </c>
      <c r="HS73" s="94" t="s">
        <v>3587</v>
      </c>
      <c r="HT73" s="1" t="str">
        <f t="shared" si="188"/>
        <v>FALSE</v>
      </c>
      <c r="HU73" s="1" t="b">
        <f t="shared" si="189"/>
        <v>0</v>
      </c>
      <c r="HW73" s="1" t="str">
        <f t="shared" si="131"/>
        <v/>
      </c>
      <c r="HY73" s="94" t="s">
        <v>3587</v>
      </c>
      <c r="HZ73" s="1" t="str">
        <f t="shared" si="190"/>
        <v>FALSE</v>
      </c>
      <c r="IA73" s="1" t="b">
        <f t="shared" si="191"/>
        <v>0</v>
      </c>
      <c r="IC73" s="1" t="str">
        <f t="shared" si="132"/>
        <v/>
      </c>
      <c r="IE73" s="94" t="s">
        <v>3587</v>
      </c>
      <c r="IF73" s="1" t="str">
        <f t="shared" si="192"/>
        <v>FALSE</v>
      </c>
      <c r="IG73" s="1" t="b">
        <f t="shared" si="193"/>
        <v>0</v>
      </c>
      <c r="II73" s="1" t="str">
        <f t="shared" si="133"/>
        <v/>
      </c>
      <c r="IK73" s="94" t="s">
        <v>3587</v>
      </c>
      <c r="IL73" s="1" t="str">
        <f t="shared" si="194"/>
        <v>FALSE</v>
      </c>
      <c r="IM73" s="1" t="b">
        <f t="shared" si="195"/>
        <v>0</v>
      </c>
      <c r="IO73" s="1" t="str">
        <f t="shared" si="134"/>
        <v/>
      </c>
      <c r="IQ73" s="94" t="s">
        <v>3587</v>
      </c>
      <c r="IR73" s="1" t="str">
        <f t="shared" si="196"/>
        <v>FALSE</v>
      </c>
      <c r="IS73" s="1" t="b">
        <f t="shared" si="197"/>
        <v>0</v>
      </c>
      <c r="IU73" s="1" t="str">
        <f t="shared" si="135"/>
        <v/>
      </c>
      <c r="IW73" s="94" t="s">
        <v>3587</v>
      </c>
      <c r="IX73" s="1" t="str">
        <f t="shared" si="198"/>
        <v>FALSE</v>
      </c>
      <c r="IY73" s="1" t="b">
        <f t="shared" si="199"/>
        <v>0</v>
      </c>
      <c r="JA73" s="1" t="str">
        <f t="shared" si="136"/>
        <v/>
      </c>
      <c r="JD73" s="94" t="s">
        <v>3587</v>
      </c>
      <c r="JE73" s="1" t="str">
        <f t="shared" si="200"/>
        <v>FALSE</v>
      </c>
      <c r="JF73" s="1" t="b">
        <f t="shared" si="201"/>
        <v>0</v>
      </c>
      <c r="JI73" s="1" t="str">
        <f t="shared" si="137"/>
        <v/>
      </c>
      <c r="JK73" s="94" t="s">
        <v>3587</v>
      </c>
      <c r="JL73" s="1" t="str">
        <f t="shared" si="202"/>
        <v>FALSE</v>
      </c>
      <c r="JM73" s="1" t="b">
        <f t="shared" si="203"/>
        <v>0</v>
      </c>
      <c r="JO73" s="1" t="str">
        <f t="shared" si="138"/>
        <v/>
      </c>
      <c r="JQ73" s="94" t="s">
        <v>3587</v>
      </c>
      <c r="JR73" s="1" t="str">
        <f t="shared" si="204"/>
        <v>FALSE</v>
      </c>
      <c r="JS73" s="1" t="b">
        <f t="shared" si="205"/>
        <v>0</v>
      </c>
      <c r="JU73" s="1" t="str">
        <f t="shared" si="139"/>
        <v/>
      </c>
      <c r="JW73" s="94" t="s">
        <v>3587</v>
      </c>
      <c r="JX73" s="1" t="str">
        <f t="shared" si="206"/>
        <v>FALSE</v>
      </c>
      <c r="JY73" s="1" t="b">
        <f t="shared" si="207"/>
        <v>0</v>
      </c>
      <c r="KA73" s="1" t="str">
        <f t="shared" si="140"/>
        <v/>
      </c>
      <c r="KC73" s="94" t="s">
        <v>3587</v>
      </c>
      <c r="KD73" s="1" t="str">
        <f t="shared" si="208"/>
        <v>FALSE</v>
      </c>
      <c r="KE73" s="1" t="b">
        <f t="shared" si="209"/>
        <v>0</v>
      </c>
      <c r="KG73" s="1" t="str">
        <f t="shared" si="141"/>
        <v/>
      </c>
      <c r="KI73" s="94" t="s">
        <v>3587</v>
      </c>
      <c r="KJ73" s="1" t="str">
        <f t="shared" si="210"/>
        <v>FALSE</v>
      </c>
      <c r="KK73" s="1" t="b">
        <f t="shared" si="211"/>
        <v>0</v>
      </c>
      <c r="KM73" s="1" t="str">
        <f t="shared" si="142"/>
        <v/>
      </c>
      <c r="KO73" s="94" t="s">
        <v>3587</v>
      </c>
      <c r="KP73" s="1" t="str">
        <f t="shared" si="212"/>
        <v>FALSE</v>
      </c>
      <c r="KQ73" s="1" t="b">
        <f t="shared" si="213"/>
        <v>0</v>
      </c>
      <c r="KS73" s="1" t="str">
        <f t="shared" si="143"/>
        <v/>
      </c>
      <c r="KU73" s="94" t="s">
        <v>3587</v>
      </c>
      <c r="KV73" s="1" t="str">
        <f t="shared" si="214"/>
        <v>FALSE</v>
      </c>
      <c r="KW73" s="1" t="b">
        <f t="shared" si="215"/>
        <v>0</v>
      </c>
    </row>
    <row r="74" spans="1:309" s="5" customFormat="1" ht="24" hidden="1" customHeight="1" x14ac:dyDescent="0.25">
      <c r="A74" t="s">
        <v>2044</v>
      </c>
      <c r="B74" t="s">
        <v>2040</v>
      </c>
      <c r="C74">
        <v>70</v>
      </c>
      <c r="D74" t="s">
        <v>150</v>
      </c>
      <c r="I74" t="s">
        <v>2054</v>
      </c>
      <c r="L74" t="s">
        <v>149</v>
      </c>
      <c r="Q74" t="s">
        <v>174</v>
      </c>
      <c r="T74" t="s">
        <v>238</v>
      </c>
      <c r="W74" t="s">
        <v>296</v>
      </c>
      <c r="AA74" t="s">
        <v>301</v>
      </c>
      <c r="AD74" t="s">
        <v>316</v>
      </c>
      <c r="AG74" t="s">
        <v>372</v>
      </c>
      <c r="AJ74" t="s">
        <v>427</v>
      </c>
      <c r="AT74" t="s">
        <v>439</v>
      </c>
      <c r="AV74" t="s">
        <v>170</v>
      </c>
      <c r="AX74" s="85" t="s">
        <v>2055</v>
      </c>
      <c r="AY74" s="86">
        <v>906</v>
      </c>
      <c r="AZ74" s="85" t="s">
        <v>2857</v>
      </c>
      <c r="BA74" s="85" t="s">
        <v>3269</v>
      </c>
      <c r="BB74" s="85" t="s">
        <v>2101</v>
      </c>
      <c r="BC74" s="85" t="s">
        <v>2859</v>
      </c>
      <c r="BD74" s="97" t="s">
        <v>2417</v>
      </c>
      <c r="BE74" s="85" t="s">
        <v>2533</v>
      </c>
      <c r="BF74" s="89"/>
      <c r="BG74" s="70" t="s">
        <v>4056</v>
      </c>
      <c r="BI74" s="83"/>
      <c r="BJ74" s="86">
        <v>2870</v>
      </c>
      <c r="BK74" s="89" t="s">
        <v>2857</v>
      </c>
      <c r="BL74" s="84"/>
      <c r="BM74" s="86"/>
      <c r="BN74" s="84"/>
      <c r="BO74" s="84"/>
      <c r="BP74" s="86">
        <v>906</v>
      </c>
      <c r="BQ74" s="89" t="s">
        <v>2857</v>
      </c>
      <c r="BR74" s="84"/>
      <c r="BS74" s="70"/>
      <c r="BW74" s="1" t="str">
        <f t="shared" si="216"/>
        <v>SIMPSON CHAPELDEVONIAN</v>
      </c>
      <c r="BX74" s="1" t="str">
        <f t="shared" si="108"/>
        <v/>
      </c>
      <c r="CA74" s="94" t="s">
        <v>3588</v>
      </c>
      <c r="CB74" s="1" t="str">
        <f t="shared" si="144"/>
        <v>FALSE</v>
      </c>
      <c r="CC74" s="1" t="b">
        <f t="shared" si="145"/>
        <v>0</v>
      </c>
      <c r="CF74" s="1" t="str">
        <f t="shared" si="109"/>
        <v/>
      </c>
      <c r="CH74" s="94" t="s">
        <v>3588</v>
      </c>
      <c r="CI74" s="1" t="str">
        <f t="shared" si="146"/>
        <v>FALSE</v>
      </c>
      <c r="CJ74" s="1" t="b">
        <f t="shared" si="147"/>
        <v>0</v>
      </c>
      <c r="CL74" s="1" t="str">
        <f t="shared" si="110"/>
        <v/>
      </c>
      <c r="CN74" s="94" t="s">
        <v>3588</v>
      </c>
      <c r="CO74" s="1" t="str">
        <f t="shared" si="148"/>
        <v>FALSE</v>
      </c>
      <c r="CP74" s="1" t="b">
        <f t="shared" si="149"/>
        <v>0</v>
      </c>
      <c r="CR74" s="1" t="str">
        <f t="shared" si="111"/>
        <v/>
      </c>
      <c r="CT74" s="94" t="s">
        <v>3588</v>
      </c>
      <c r="CU74" s="1" t="str">
        <f t="shared" si="150"/>
        <v>FALSE</v>
      </c>
      <c r="CV74" s="1" t="b">
        <f t="shared" si="151"/>
        <v>0</v>
      </c>
      <c r="CX74" s="1" t="str">
        <f t="shared" si="112"/>
        <v/>
      </c>
      <c r="CZ74" s="94" t="s">
        <v>3588</v>
      </c>
      <c r="DA74" s="1" t="str">
        <f t="shared" si="152"/>
        <v>FALSE</v>
      </c>
      <c r="DB74" s="1" t="b">
        <f t="shared" si="153"/>
        <v>0</v>
      </c>
      <c r="DD74" s="1" t="str">
        <f t="shared" si="113"/>
        <v/>
      </c>
      <c r="DF74" s="94" t="s">
        <v>3588</v>
      </c>
      <c r="DG74" s="1" t="str">
        <f t="shared" si="154"/>
        <v>FALSE</v>
      </c>
      <c r="DH74" s="1" t="b">
        <f t="shared" si="155"/>
        <v>0</v>
      </c>
      <c r="DJ74" s="1" t="str">
        <f t="shared" si="114"/>
        <v/>
      </c>
      <c r="DL74" s="94" t="s">
        <v>3588</v>
      </c>
      <c r="DM74" s="1" t="str">
        <f t="shared" si="156"/>
        <v>FALSE</v>
      </c>
      <c r="DN74" s="1" t="b">
        <f t="shared" si="157"/>
        <v>0</v>
      </c>
      <c r="DP74" s="1" t="str">
        <f t="shared" si="115"/>
        <v/>
      </c>
      <c r="DR74" s="94" t="s">
        <v>3588</v>
      </c>
      <c r="DS74" s="1" t="str">
        <f t="shared" si="158"/>
        <v>FALSE</v>
      </c>
      <c r="DT74" s="1" t="b">
        <f t="shared" si="159"/>
        <v>0</v>
      </c>
      <c r="DV74" s="1" t="str">
        <f t="shared" si="116"/>
        <v/>
      </c>
      <c r="DY74" s="94" t="s">
        <v>3588</v>
      </c>
      <c r="DZ74" s="1" t="str">
        <f t="shared" si="160"/>
        <v>FALSE</v>
      </c>
      <c r="EA74" s="1" t="b">
        <f t="shared" si="161"/>
        <v>0</v>
      </c>
      <c r="ED74" s="1" t="str">
        <f t="shared" si="117"/>
        <v/>
      </c>
      <c r="EF74" s="94" t="s">
        <v>3588</v>
      </c>
      <c r="EG74" s="1" t="str">
        <f t="shared" si="162"/>
        <v>FALSE</v>
      </c>
      <c r="EH74" s="1" t="b">
        <f t="shared" si="163"/>
        <v>0</v>
      </c>
      <c r="EJ74" s="1" t="str">
        <f t="shared" si="118"/>
        <v/>
      </c>
      <c r="EL74" s="94" t="s">
        <v>3588</v>
      </c>
      <c r="EM74" s="1" t="str">
        <f t="shared" si="164"/>
        <v>FALSE</v>
      </c>
      <c r="EN74" s="1" t="b">
        <f t="shared" si="165"/>
        <v>0</v>
      </c>
      <c r="EP74" s="1" t="str">
        <f t="shared" si="119"/>
        <v/>
      </c>
      <c r="ER74" s="94" t="s">
        <v>3588</v>
      </c>
      <c r="ES74" s="1" t="str">
        <f t="shared" si="166"/>
        <v>FALSE</v>
      </c>
      <c r="ET74" s="1" t="b">
        <f t="shared" si="167"/>
        <v>0</v>
      </c>
      <c r="EV74" s="1" t="str">
        <f t="shared" si="120"/>
        <v/>
      </c>
      <c r="EX74" s="94" t="s">
        <v>3588</v>
      </c>
      <c r="EY74" s="1" t="str">
        <f t="shared" si="168"/>
        <v>FALSE</v>
      </c>
      <c r="EZ74" s="1" t="b">
        <f t="shared" si="169"/>
        <v>0</v>
      </c>
      <c r="FB74" s="1" t="str">
        <f t="shared" si="121"/>
        <v/>
      </c>
      <c r="FD74" s="94" t="s">
        <v>3588</v>
      </c>
      <c r="FE74" s="1" t="str">
        <f t="shared" si="170"/>
        <v>FALSE</v>
      </c>
      <c r="FF74" s="1" t="b">
        <f t="shared" si="171"/>
        <v>0</v>
      </c>
      <c r="FH74" s="1" t="str">
        <f t="shared" si="122"/>
        <v/>
      </c>
      <c r="FJ74" s="94" t="s">
        <v>3588</v>
      </c>
      <c r="FK74" s="1" t="str">
        <f t="shared" si="172"/>
        <v>FALSE</v>
      </c>
      <c r="FL74" s="1" t="b">
        <f t="shared" si="173"/>
        <v>0</v>
      </c>
      <c r="FN74" s="1" t="str">
        <f t="shared" si="123"/>
        <v/>
      </c>
      <c r="FP74" s="94" t="s">
        <v>3588</v>
      </c>
      <c r="FQ74" s="1" t="str">
        <f t="shared" si="174"/>
        <v>FALSE</v>
      </c>
      <c r="FR74" s="1" t="b">
        <f t="shared" si="175"/>
        <v>0</v>
      </c>
      <c r="FU74" s="1" t="str">
        <f t="shared" si="124"/>
        <v/>
      </c>
      <c r="FW74" s="94" t="s">
        <v>3588</v>
      </c>
      <c r="FX74" s="1" t="str">
        <f t="shared" si="176"/>
        <v>FALSE</v>
      </c>
      <c r="FY74" s="1" t="b">
        <f t="shared" si="177"/>
        <v>0</v>
      </c>
      <c r="GA74" s="1" t="str">
        <f t="shared" si="125"/>
        <v/>
      </c>
      <c r="GC74" s="94" t="s">
        <v>3588</v>
      </c>
      <c r="GD74" s="1" t="str">
        <f t="shared" si="178"/>
        <v>FALSE</v>
      </c>
      <c r="GE74" s="1" t="b">
        <f t="shared" si="179"/>
        <v>0</v>
      </c>
      <c r="GG74" s="1" t="str">
        <f t="shared" si="126"/>
        <v/>
      </c>
      <c r="GI74" s="94" t="s">
        <v>3588</v>
      </c>
      <c r="GJ74" s="1" t="str">
        <f t="shared" si="180"/>
        <v>FALSE</v>
      </c>
      <c r="GK74" s="1" t="b">
        <f t="shared" si="181"/>
        <v>0</v>
      </c>
      <c r="GM74" s="1" t="str">
        <f t="shared" si="127"/>
        <v/>
      </c>
      <c r="GO74" s="94" t="s">
        <v>3588</v>
      </c>
      <c r="GP74" s="1" t="str">
        <f t="shared" si="182"/>
        <v>FALSE</v>
      </c>
      <c r="GQ74" s="1" t="b">
        <f t="shared" si="183"/>
        <v>0</v>
      </c>
      <c r="GS74" s="98" t="s">
        <v>2908</v>
      </c>
      <c r="GT74" s="98" t="s">
        <v>2908</v>
      </c>
      <c r="GU74" s="98" t="s">
        <v>2184</v>
      </c>
      <c r="GV74" s="98" t="s">
        <v>2184</v>
      </c>
      <c r="GW74" s="100" t="s">
        <v>2584</v>
      </c>
      <c r="GX74" s="100" t="s">
        <v>2584</v>
      </c>
      <c r="HC74" s="1" t="str">
        <f t="shared" si="128"/>
        <v/>
      </c>
      <c r="HF74" s="94" t="s">
        <v>3588</v>
      </c>
      <c r="HG74" s="1" t="str">
        <f t="shared" si="184"/>
        <v>FALSE</v>
      </c>
      <c r="HH74" s="1" t="b">
        <f t="shared" si="185"/>
        <v>0</v>
      </c>
      <c r="HK74" s="1" t="str">
        <f t="shared" si="129"/>
        <v/>
      </c>
      <c r="HM74" s="94" t="s">
        <v>3588</v>
      </c>
      <c r="HN74" s="1" t="str">
        <f t="shared" si="186"/>
        <v>FALSE</v>
      </c>
      <c r="HO74" s="1" t="b">
        <f t="shared" si="187"/>
        <v>0</v>
      </c>
      <c r="HQ74" s="1" t="str">
        <f t="shared" si="130"/>
        <v/>
      </c>
      <c r="HS74" s="94" t="s">
        <v>3588</v>
      </c>
      <c r="HT74" s="1" t="str">
        <f t="shared" si="188"/>
        <v>FALSE</v>
      </c>
      <c r="HU74" s="1" t="b">
        <f t="shared" si="189"/>
        <v>0</v>
      </c>
      <c r="HW74" s="1" t="str">
        <f t="shared" si="131"/>
        <v/>
      </c>
      <c r="HY74" s="94" t="s">
        <v>3588</v>
      </c>
      <c r="HZ74" s="1" t="str">
        <f t="shared" si="190"/>
        <v>FALSE</v>
      </c>
      <c r="IA74" s="1" t="b">
        <f t="shared" si="191"/>
        <v>0</v>
      </c>
      <c r="IC74" s="1" t="str">
        <f t="shared" si="132"/>
        <v/>
      </c>
      <c r="IE74" s="94" t="s">
        <v>3588</v>
      </c>
      <c r="IF74" s="1" t="str">
        <f t="shared" si="192"/>
        <v>FALSE</v>
      </c>
      <c r="IG74" s="1" t="b">
        <f t="shared" si="193"/>
        <v>0</v>
      </c>
      <c r="II74" s="1" t="str">
        <f t="shared" si="133"/>
        <v/>
      </c>
      <c r="IK74" s="94" t="s">
        <v>3588</v>
      </c>
      <c r="IL74" s="1" t="str">
        <f t="shared" si="194"/>
        <v>FALSE</v>
      </c>
      <c r="IM74" s="1" t="b">
        <f t="shared" si="195"/>
        <v>0</v>
      </c>
      <c r="IO74" s="1" t="str">
        <f t="shared" si="134"/>
        <v/>
      </c>
      <c r="IQ74" s="94" t="s">
        <v>3588</v>
      </c>
      <c r="IR74" s="1" t="str">
        <f t="shared" si="196"/>
        <v>FALSE</v>
      </c>
      <c r="IS74" s="1" t="b">
        <f t="shared" si="197"/>
        <v>0</v>
      </c>
      <c r="IU74" s="1" t="str">
        <f t="shared" si="135"/>
        <v/>
      </c>
      <c r="IW74" s="94" t="s">
        <v>3588</v>
      </c>
      <c r="IX74" s="1" t="str">
        <f t="shared" si="198"/>
        <v>FALSE</v>
      </c>
      <c r="IY74" s="1" t="b">
        <f t="shared" si="199"/>
        <v>0</v>
      </c>
      <c r="JA74" s="1" t="str">
        <f t="shared" si="136"/>
        <v/>
      </c>
      <c r="JD74" s="94" t="s">
        <v>3588</v>
      </c>
      <c r="JE74" s="1" t="str">
        <f t="shared" si="200"/>
        <v>FALSE</v>
      </c>
      <c r="JF74" s="1" t="b">
        <f t="shared" si="201"/>
        <v>0</v>
      </c>
      <c r="JI74" s="1" t="str">
        <f t="shared" si="137"/>
        <v/>
      </c>
      <c r="JK74" s="94" t="s">
        <v>3588</v>
      </c>
      <c r="JL74" s="1" t="str">
        <f t="shared" si="202"/>
        <v>FALSE</v>
      </c>
      <c r="JM74" s="1" t="b">
        <f t="shared" si="203"/>
        <v>0</v>
      </c>
      <c r="JO74" s="1" t="str">
        <f t="shared" si="138"/>
        <v/>
      </c>
      <c r="JQ74" s="94" t="s">
        <v>3588</v>
      </c>
      <c r="JR74" s="1" t="str">
        <f t="shared" si="204"/>
        <v>FALSE</v>
      </c>
      <c r="JS74" s="1" t="b">
        <f t="shared" si="205"/>
        <v>0</v>
      </c>
      <c r="JU74" s="1" t="str">
        <f t="shared" si="139"/>
        <v/>
      </c>
      <c r="JW74" s="94" t="s">
        <v>3588</v>
      </c>
      <c r="JX74" s="1" t="str">
        <f t="shared" si="206"/>
        <v>FALSE</v>
      </c>
      <c r="JY74" s="1" t="b">
        <f t="shared" si="207"/>
        <v>0</v>
      </c>
      <c r="KA74" s="1" t="str">
        <f t="shared" si="140"/>
        <v/>
      </c>
      <c r="KC74" s="94" t="s">
        <v>3588</v>
      </c>
      <c r="KD74" s="1" t="str">
        <f t="shared" si="208"/>
        <v>FALSE</v>
      </c>
      <c r="KE74" s="1" t="b">
        <f t="shared" si="209"/>
        <v>0</v>
      </c>
      <c r="KG74" s="1" t="str">
        <f t="shared" si="141"/>
        <v/>
      </c>
      <c r="KI74" s="94" t="s">
        <v>3588</v>
      </c>
      <c r="KJ74" s="1" t="str">
        <f t="shared" si="210"/>
        <v>FALSE</v>
      </c>
      <c r="KK74" s="1" t="b">
        <f t="shared" si="211"/>
        <v>0</v>
      </c>
      <c r="KM74" s="1" t="str">
        <f t="shared" si="142"/>
        <v/>
      </c>
      <c r="KO74" s="94" t="s">
        <v>3588</v>
      </c>
      <c r="KP74" s="1" t="str">
        <f t="shared" si="212"/>
        <v>FALSE</v>
      </c>
      <c r="KQ74" s="1" t="b">
        <f t="shared" si="213"/>
        <v>0</v>
      </c>
      <c r="KS74" s="1" t="str">
        <f t="shared" si="143"/>
        <v/>
      </c>
      <c r="KU74" s="94" t="s">
        <v>3588</v>
      </c>
      <c r="KV74" s="1" t="str">
        <f t="shared" si="214"/>
        <v>FALSE</v>
      </c>
      <c r="KW74" s="1" t="b">
        <f t="shared" si="215"/>
        <v>0</v>
      </c>
    </row>
    <row r="75" spans="1:309" s="5" customFormat="1" ht="24" hidden="1" customHeight="1" x14ac:dyDescent="0.25">
      <c r="A75" t="s">
        <v>2045</v>
      </c>
      <c r="B75" t="s">
        <v>2040</v>
      </c>
      <c r="C75">
        <v>90</v>
      </c>
      <c r="D75" t="s">
        <v>151</v>
      </c>
      <c r="I75" t="s">
        <v>2055</v>
      </c>
      <c r="L75" s="68" t="s">
        <v>2114</v>
      </c>
      <c r="Q75" t="s">
        <v>175</v>
      </c>
      <c r="T75" t="s">
        <v>239</v>
      </c>
      <c r="AA75" t="s">
        <v>302</v>
      </c>
      <c r="AD75" t="s">
        <v>317</v>
      </c>
      <c r="AG75" t="s">
        <v>373</v>
      </c>
      <c r="AJ75" t="s">
        <v>428</v>
      </c>
      <c r="AT75" t="s">
        <v>440</v>
      </c>
      <c r="AV75" t="s">
        <v>491</v>
      </c>
      <c r="AX75" s="85" t="s">
        <v>2055</v>
      </c>
      <c r="AY75" s="86">
        <v>906</v>
      </c>
      <c r="AZ75" s="85" t="s">
        <v>2857</v>
      </c>
      <c r="BA75" s="85" t="s">
        <v>3309</v>
      </c>
      <c r="BB75" s="85" t="s">
        <v>2101</v>
      </c>
      <c r="BC75" s="85" t="s">
        <v>2859</v>
      </c>
      <c r="BD75" s="97" t="s">
        <v>2440</v>
      </c>
      <c r="BE75" s="85" t="s">
        <v>2533</v>
      </c>
      <c r="BF75" s="89"/>
      <c r="BG75" s="97" t="s">
        <v>2908</v>
      </c>
      <c r="BI75" s="70"/>
      <c r="BJ75" s="86">
        <v>2875</v>
      </c>
      <c r="BK75" s="89" t="s">
        <v>2857</v>
      </c>
      <c r="BL75" s="84"/>
      <c r="BM75" s="86"/>
      <c r="BN75" s="84"/>
      <c r="BO75" s="84"/>
      <c r="BP75" s="86">
        <v>906</v>
      </c>
      <c r="BQ75" s="89" t="s">
        <v>2857</v>
      </c>
      <c r="BR75" s="84"/>
      <c r="BS75" s="84"/>
      <c r="BW75" s="1" t="str">
        <f t="shared" si="216"/>
        <v>SWITZ CITYDEVONIAN</v>
      </c>
      <c r="BX75" s="1" t="str">
        <f t="shared" si="108"/>
        <v/>
      </c>
      <c r="CA75" s="94" t="s">
        <v>3589</v>
      </c>
      <c r="CB75" s="1" t="str">
        <f t="shared" si="144"/>
        <v>FALSE</v>
      </c>
      <c r="CC75" s="1" t="b">
        <f t="shared" si="145"/>
        <v>0</v>
      </c>
      <c r="CF75" s="1" t="str">
        <f t="shared" si="109"/>
        <v/>
      </c>
      <c r="CH75" s="94" t="s">
        <v>3589</v>
      </c>
      <c r="CI75" s="1" t="str">
        <f t="shared" si="146"/>
        <v>FALSE</v>
      </c>
      <c r="CJ75" s="1" t="b">
        <f t="shared" si="147"/>
        <v>0</v>
      </c>
      <c r="CL75" s="1" t="str">
        <f t="shared" si="110"/>
        <v/>
      </c>
      <c r="CN75" s="94" t="s">
        <v>3589</v>
      </c>
      <c r="CO75" s="1" t="str">
        <f t="shared" si="148"/>
        <v>FALSE</v>
      </c>
      <c r="CP75" s="1" t="b">
        <f t="shared" si="149"/>
        <v>0</v>
      </c>
      <c r="CR75" s="1" t="str">
        <f t="shared" si="111"/>
        <v/>
      </c>
      <c r="CT75" s="94" t="s">
        <v>3589</v>
      </c>
      <c r="CU75" s="1" t="str">
        <f t="shared" si="150"/>
        <v>FALSE</v>
      </c>
      <c r="CV75" s="1" t="b">
        <f t="shared" si="151"/>
        <v>0</v>
      </c>
      <c r="CX75" s="1" t="str">
        <f t="shared" si="112"/>
        <v/>
      </c>
      <c r="CZ75" s="94" t="s">
        <v>3589</v>
      </c>
      <c r="DA75" s="1" t="str">
        <f t="shared" si="152"/>
        <v>FALSE</v>
      </c>
      <c r="DB75" s="1" t="b">
        <f t="shared" si="153"/>
        <v>0</v>
      </c>
      <c r="DD75" s="1" t="str">
        <f t="shared" si="113"/>
        <v/>
      </c>
      <c r="DF75" s="94" t="s">
        <v>3589</v>
      </c>
      <c r="DG75" s="1" t="str">
        <f t="shared" si="154"/>
        <v>FALSE</v>
      </c>
      <c r="DH75" s="1" t="b">
        <f t="shared" si="155"/>
        <v>0</v>
      </c>
      <c r="DJ75" s="1" t="str">
        <f t="shared" si="114"/>
        <v/>
      </c>
      <c r="DL75" s="94" t="s">
        <v>3589</v>
      </c>
      <c r="DM75" s="1" t="str">
        <f t="shared" si="156"/>
        <v>FALSE</v>
      </c>
      <c r="DN75" s="1" t="b">
        <f t="shared" si="157"/>
        <v>0</v>
      </c>
      <c r="DP75" s="1" t="str">
        <f t="shared" si="115"/>
        <v/>
      </c>
      <c r="DR75" s="94" t="s">
        <v>3589</v>
      </c>
      <c r="DS75" s="1" t="str">
        <f t="shared" si="158"/>
        <v>FALSE</v>
      </c>
      <c r="DT75" s="1" t="b">
        <f t="shared" si="159"/>
        <v>0</v>
      </c>
      <c r="DV75" s="1" t="str">
        <f t="shared" si="116"/>
        <v/>
      </c>
      <c r="DY75" s="94" t="s">
        <v>3589</v>
      </c>
      <c r="DZ75" s="1" t="str">
        <f t="shared" si="160"/>
        <v>FALSE</v>
      </c>
      <c r="EA75" s="1" t="b">
        <f t="shared" si="161"/>
        <v>0</v>
      </c>
      <c r="ED75" s="1" t="str">
        <f t="shared" si="117"/>
        <v/>
      </c>
      <c r="EF75" s="94" t="s">
        <v>3589</v>
      </c>
      <c r="EG75" s="1" t="str">
        <f t="shared" si="162"/>
        <v>FALSE</v>
      </c>
      <c r="EH75" s="1" t="b">
        <f t="shared" si="163"/>
        <v>0</v>
      </c>
      <c r="EJ75" s="1" t="str">
        <f t="shared" si="118"/>
        <v/>
      </c>
      <c r="EL75" s="94" t="s">
        <v>3589</v>
      </c>
      <c r="EM75" s="1" t="str">
        <f t="shared" si="164"/>
        <v>FALSE</v>
      </c>
      <c r="EN75" s="1" t="b">
        <f t="shared" si="165"/>
        <v>0</v>
      </c>
      <c r="EP75" s="1" t="str">
        <f t="shared" si="119"/>
        <v/>
      </c>
      <c r="ER75" s="94" t="s">
        <v>3589</v>
      </c>
      <c r="ES75" s="1" t="str">
        <f t="shared" si="166"/>
        <v>FALSE</v>
      </c>
      <c r="ET75" s="1" t="b">
        <f t="shared" si="167"/>
        <v>0</v>
      </c>
      <c r="EV75" s="1" t="str">
        <f t="shared" si="120"/>
        <v/>
      </c>
      <c r="EX75" s="94" t="s">
        <v>3589</v>
      </c>
      <c r="EY75" s="1" t="str">
        <f t="shared" si="168"/>
        <v>FALSE</v>
      </c>
      <c r="EZ75" s="1" t="b">
        <f t="shared" si="169"/>
        <v>0</v>
      </c>
      <c r="FB75" s="1" t="str">
        <f t="shared" si="121"/>
        <v/>
      </c>
      <c r="FD75" s="94" t="s">
        <v>3589</v>
      </c>
      <c r="FE75" s="1" t="str">
        <f t="shared" si="170"/>
        <v>FALSE</v>
      </c>
      <c r="FF75" s="1" t="b">
        <f t="shared" si="171"/>
        <v>0</v>
      </c>
      <c r="FH75" s="1" t="str">
        <f t="shared" si="122"/>
        <v/>
      </c>
      <c r="FJ75" s="94" t="s">
        <v>3589</v>
      </c>
      <c r="FK75" s="1" t="str">
        <f t="shared" si="172"/>
        <v>FALSE</v>
      </c>
      <c r="FL75" s="1" t="b">
        <f t="shared" si="173"/>
        <v>0</v>
      </c>
      <c r="FN75" s="1" t="str">
        <f t="shared" si="123"/>
        <v/>
      </c>
      <c r="FP75" s="94" t="s">
        <v>3589</v>
      </c>
      <c r="FQ75" s="1" t="str">
        <f t="shared" si="174"/>
        <v>FALSE</v>
      </c>
      <c r="FR75" s="1" t="b">
        <f t="shared" si="175"/>
        <v>0</v>
      </c>
      <c r="FU75" s="1" t="str">
        <f t="shared" si="124"/>
        <v/>
      </c>
      <c r="FW75" s="94" t="s">
        <v>3589</v>
      </c>
      <c r="FX75" s="1" t="str">
        <f t="shared" si="176"/>
        <v>FALSE</v>
      </c>
      <c r="FY75" s="1" t="b">
        <f t="shared" si="177"/>
        <v>0</v>
      </c>
      <c r="GA75" s="1" t="str">
        <f t="shared" si="125"/>
        <v/>
      </c>
      <c r="GC75" s="94" t="s">
        <v>3589</v>
      </c>
      <c r="GD75" s="1" t="str">
        <f t="shared" si="178"/>
        <v>FALSE</v>
      </c>
      <c r="GE75" s="1" t="b">
        <f t="shared" si="179"/>
        <v>0</v>
      </c>
      <c r="GG75" s="1" t="str">
        <f t="shared" si="126"/>
        <v/>
      </c>
      <c r="GI75" s="94" t="s">
        <v>3589</v>
      </c>
      <c r="GJ75" s="1" t="str">
        <f t="shared" si="180"/>
        <v>FALSE</v>
      </c>
      <c r="GK75" s="1" t="b">
        <f t="shared" si="181"/>
        <v>0</v>
      </c>
      <c r="GM75" s="1" t="str">
        <f t="shared" si="127"/>
        <v/>
      </c>
      <c r="GO75" s="94" t="s">
        <v>3589</v>
      </c>
      <c r="GP75" s="1" t="str">
        <f t="shared" si="182"/>
        <v>FALSE</v>
      </c>
      <c r="GQ75" s="1" t="b">
        <f t="shared" si="183"/>
        <v>0</v>
      </c>
      <c r="GS75" s="98" t="s">
        <v>2831</v>
      </c>
      <c r="GT75" s="98" t="s">
        <v>2831</v>
      </c>
      <c r="GU75" s="98" t="s">
        <v>2185</v>
      </c>
      <c r="GV75" s="98" t="s">
        <v>2185</v>
      </c>
      <c r="GW75" s="98" t="s">
        <v>2533</v>
      </c>
      <c r="GX75" s="98" t="s">
        <v>2533</v>
      </c>
      <c r="HC75" s="1" t="str">
        <f t="shared" si="128"/>
        <v/>
      </c>
      <c r="HF75" s="94" t="s">
        <v>3589</v>
      </c>
      <c r="HG75" s="1" t="str">
        <f t="shared" si="184"/>
        <v>FALSE</v>
      </c>
      <c r="HH75" s="1" t="b">
        <f t="shared" si="185"/>
        <v>0</v>
      </c>
      <c r="HK75" s="1" t="str">
        <f t="shared" si="129"/>
        <v/>
      </c>
      <c r="HM75" s="94" t="s">
        <v>3589</v>
      </c>
      <c r="HN75" s="1" t="str">
        <f t="shared" si="186"/>
        <v>FALSE</v>
      </c>
      <c r="HO75" s="1" t="b">
        <f t="shared" si="187"/>
        <v>0</v>
      </c>
      <c r="HQ75" s="1" t="str">
        <f t="shared" si="130"/>
        <v/>
      </c>
      <c r="HS75" s="94" t="s">
        <v>3589</v>
      </c>
      <c r="HT75" s="1" t="str">
        <f t="shared" si="188"/>
        <v>FALSE</v>
      </c>
      <c r="HU75" s="1" t="b">
        <f t="shared" si="189"/>
        <v>0</v>
      </c>
      <c r="HW75" s="1" t="str">
        <f t="shared" si="131"/>
        <v/>
      </c>
      <c r="HY75" s="94" t="s">
        <v>3589</v>
      </c>
      <c r="HZ75" s="1" t="str">
        <f t="shared" si="190"/>
        <v>FALSE</v>
      </c>
      <c r="IA75" s="1" t="b">
        <f t="shared" si="191"/>
        <v>0</v>
      </c>
      <c r="IC75" s="1" t="str">
        <f t="shared" si="132"/>
        <v/>
      </c>
      <c r="IE75" s="94" t="s">
        <v>3589</v>
      </c>
      <c r="IF75" s="1" t="str">
        <f t="shared" si="192"/>
        <v>FALSE</v>
      </c>
      <c r="IG75" s="1" t="b">
        <f t="shared" si="193"/>
        <v>0</v>
      </c>
      <c r="II75" s="1" t="str">
        <f t="shared" si="133"/>
        <v/>
      </c>
      <c r="IK75" s="94" t="s">
        <v>3589</v>
      </c>
      <c r="IL75" s="1" t="str">
        <f t="shared" si="194"/>
        <v>FALSE</v>
      </c>
      <c r="IM75" s="1" t="b">
        <f t="shared" si="195"/>
        <v>0</v>
      </c>
      <c r="IO75" s="1" t="str">
        <f t="shared" si="134"/>
        <v/>
      </c>
      <c r="IQ75" s="94" t="s">
        <v>3589</v>
      </c>
      <c r="IR75" s="1" t="str">
        <f t="shared" si="196"/>
        <v>FALSE</v>
      </c>
      <c r="IS75" s="1" t="b">
        <f t="shared" si="197"/>
        <v>0</v>
      </c>
      <c r="IU75" s="1" t="str">
        <f t="shared" si="135"/>
        <v/>
      </c>
      <c r="IW75" s="94" t="s">
        <v>3589</v>
      </c>
      <c r="IX75" s="1" t="str">
        <f t="shared" si="198"/>
        <v>FALSE</v>
      </c>
      <c r="IY75" s="1" t="b">
        <f t="shared" si="199"/>
        <v>0</v>
      </c>
      <c r="JA75" s="1" t="str">
        <f t="shared" si="136"/>
        <v/>
      </c>
      <c r="JD75" s="94" t="s">
        <v>3589</v>
      </c>
      <c r="JE75" s="1" t="str">
        <f t="shared" si="200"/>
        <v>FALSE</v>
      </c>
      <c r="JF75" s="1" t="b">
        <f t="shared" si="201"/>
        <v>0</v>
      </c>
      <c r="JI75" s="1" t="str">
        <f t="shared" si="137"/>
        <v/>
      </c>
      <c r="JK75" s="94" t="s">
        <v>3589</v>
      </c>
      <c r="JL75" s="1" t="str">
        <f t="shared" si="202"/>
        <v>FALSE</v>
      </c>
      <c r="JM75" s="1" t="b">
        <f t="shared" si="203"/>
        <v>0</v>
      </c>
      <c r="JO75" s="1" t="str">
        <f t="shared" si="138"/>
        <v/>
      </c>
      <c r="JQ75" s="94" t="s">
        <v>3589</v>
      </c>
      <c r="JR75" s="1" t="str">
        <f t="shared" si="204"/>
        <v>FALSE</v>
      </c>
      <c r="JS75" s="1" t="b">
        <f t="shared" si="205"/>
        <v>0</v>
      </c>
      <c r="JU75" s="1" t="str">
        <f t="shared" si="139"/>
        <v/>
      </c>
      <c r="JW75" s="94" t="s">
        <v>3589</v>
      </c>
      <c r="JX75" s="1" t="str">
        <f t="shared" si="206"/>
        <v>FALSE</v>
      </c>
      <c r="JY75" s="1" t="b">
        <f t="shared" si="207"/>
        <v>0</v>
      </c>
      <c r="KA75" s="1" t="str">
        <f t="shared" si="140"/>
        <v/>
      </c>
      <c r="KC75" s="94" t="s">
        <v>3589</v>
      </c>
      <c r="KD75" s="1" t="str">
        <f t="shared" si="208"/>
        <v>FALSE</v>
      </c>
      <c r="KE75" s="1" t="b">
        <f t="shared" si="209"/>
        <v>0</v>
      </c>
      <c r="KG75" s="1" t="str">
        <f t="shared" si="141"/>
        <v/>
      </c>
      <c r="KI75" s="94" t="s">
        <v>3589</v>
      </c>
      <c r="KJ75" s="1" t="str">
        <f t="shared" si="210"/>
        <v>FALSE</v>
      </c>
      <c r="KK75" s="1" t="b">
        <f t="shared" si="211"/>
        <v>0</v>
      </c>
      <c r="KM75" s="1" t="str">
        <f t="shared" si="142"/>
        <v/>
      </c>
      <c r="KO75" s="94" t="s">
        <v>3589</v>
      </c>
      <c r="KP75" s="1" t="str">
        <f t="shared" si="212"/>
        <v>FALSE</v>
      </c>
      <c r="KQ75" s="1" t="b">
        <f t="shared" si="213"/>
        <v>0</v>
      </c>
      <c r="KS75" s="1" t="str">
        <f t="shared" si="143"/>
        <v/>
      </c>
      <c r="KU75" s="94" t="s">
        <v>3589</v>
      </c>
      <c r="KV75" s="1" t="str">
        <f t="shared" si="214"/>
        <v>FALSE</v>
      </c>
      <c r="KW75" s="1" t="b">
        <f t="shared" si="215"/>
        <v>0</v>
      </c>
    </row>
    <row r="76" spans="1:309" s="5" customFormat="1" ht="24" hidden="1" customHeight="1" x14ac:dyDescent="0.25">
      <c r="A76" t="s">
        <v>2046</v>
      </c>
      <c r="B76" t="s">
        <v>2040</v>
      </c>
      <c r="C76">
        <v>100</v>
      </c>
      <c r="D76" t="s">
        <v>152</v>
      </c>
      <c r="I76" t="s">
        <v>2056</v>
      </c>
      <c r="L76" t="s">
        <v>150</v>
      </c>
      <c r="Q76" t="s">
        <v>176</v>
      </c>
      <c r="T76" t="s">
        <v>176</v>
      </c>
      <c r="AA76" t="s">
        <v>303</v>
      </c>
      <c r="AD76" t="s">
        <v>318</v>
      </c>
      <c r="AG76" t="s">
        <v>374</v>
      </c>
      <c r="AJ76" t="s">
        <v>429</v>
      </c>
      <c r="AT76" t="s">
        <v>176</v>
      </c>
      <c r="AV76" t="s">
        <v>492</v>
      </c>
      <c r="AX76" s="85" t="s">
        <v>2055</v>
      </c>
      <c r="AY76" s="86">
        <v>906</v>
      </c>
      <c r="AZ76" s="85" t="s">
        <v>2857</v>
      </c>
      <c r="BA76" s="85" t="s">
        <v>3370</v>
      </c>
      <c r="BB76" s="85" t="s">
        <v>2101</v>
      </c>
      <c r="BC76" s="85" t="s">
        <v>2859</v>
      </c>
      <c r="BD76" s="97" t="s">
        <v>2485</v>
      </c>
      <c r="BE76" s="85" t="s">
        <v>2533</v>
      </c>
      <c r="BF76" s="70"/>
      <c r="BG76" s="97" t="s">
        <v>2831</v>
      </c>
      <c r="BI76" s="83"/>
      <c r="BJ76" s="86">
        <v>3000</v>
      </c>
      <c r="BK76" s="89" t="s">
        <v>2857</v>
      </c>
      <c r="BL76" s="84"/>
      <c r="BM76" s="86"/>
      <c r="BN76" s="84"/>
      <c r="BO76" s="84"/>
      <c r="BP76" s="86">
        <v>906</v>
      </c>
      <c r="BQ76" s="89" t="s">
        <v>2857</v>
      </c>
      <c r="BR76" s="84"/>
      <c r="BS76" s="84"/>
      <c r="BW76" s="1" t="str">
        <f t="shared" si="216"/>
        <v>WORTHINGTONDEVONIAN</v>
      </c>
      <c r="BX76" s="1" t="str">
        <f t="shared" si="108"/>
        <v/>
      </c>
      <c r="CA76" s="94" t="s">
        <v>3590</v>
      </c>
      <c r="CB76" s="1" t="str">
        <f t="shared" si="144"/>
        <v>FALSE</v>
      </c>
      <c r="CC76" s="1" t="b">
        <f t="shared" si="145"/>
        <v>0</v>
      </c>
      <c r="CF76" s="1" t="str">
        <f t="shared" si="109"/>
        <v/>
      </c>
      <c r="CH76" s="94" t="s">
        <v>3590</v>
      </c>
      <c r="CI76" s="1" t="str">
        <f t="shared" si="146"/>
        <v>FALSE</v>
      </c>
      <c r="CJ76" s="1" t="b">
        <f t="shared" si="147"/>
        <v>0</v>
      </c>
      <c r="CL76" s="1" t="str">
        <f t="shared" si="110"/>
        <v/>
      </c>
      <c r="CN76" s="94" t="s">
        <v>3590</v>
      </c>
      <c r="CO76" s="1" t="str">
        <f t="shared" si="148"/>
        <v>FALSE</v>
      </c>
      <c r="CP76" s="1" t="b">
        <f t="shared" si="149"/>
        <v>0</v>
      </c>
      <c r="CR76" s="1" t="str">
        <f t="shared" si="111"/>
        <v/>
      </c>
      <c r="CT76" s="94" t="s">
        <v>3590</v>
      </c>
      <c r="CU76" s="1" t="str">
        <f t="shared" si="150"/>
        <v>FALSE</v>
      </c>
      <c r="CV76" s="1" t="b">
        <f t="shared" si="151"/>
        <v>0</v>
      </c>
      <c r="CX76" s="1" t="str">
        <f t="shared" si="112"/>
        <v/>
      </c>
      <c r="CZ76" s="94" t="s">
        <v>3590</v>
      </c>
      <c r="DA76" s="1" t="str">
        <f t="shared" si="152"/>
        <v>FALSE</v>
      </c>
      <c r="DB76" s="1" t="b">
        <f t="shared" si="153"/>
        <v>0</v>
      </c>
      <c r="DD76" s="1" t="str">
        <f t="shared" si="113"/>
        <v/>
      </c>
      <c r="DF76" s="94" t="s">
        <v>3590</v>
      </c>
      <c r="DG76" s="1" t="str">
        <f t="shared" si="154"/>
        <v>FALSE</v>
      </c>
      <c r="DH76" s="1" t="b">
        <f t="shared" si="155"/>
        <v>0</v>
      </c>
      <c r="DJ76" s="1" t="str">
        <f t="shared" si="114"/>
        <v/>
      </c>
      <c r="DL76" s="94" t="s">
        <v>3590</v>
      </c>
      <c r="DM76" s="1" t="str">
        <f t="shared" si="156"/>
        <v>FALSE</v>
      </c>
      <c r="DN76" s="1" t="b">
        <f t="shared" si="157"/>
        <v>0</v>
      </c>
      <c r="DP76" s="1" t="str">
        <f t="shared" si="115"/>
        <v/>
      </c>
      <c r="DR76" s="94" t="s">
        <v>3590</v>
      </c>
      <c r="DS76" s="1" t="str">
        <f t="shared" si="158"/>
        <v>FALSE</v>
      </c>
      <c r="DT76" s="1" t="b">
        <f t="shared" si="159"/>
        <v>0</v>
      </c>
      <c r="DV76" s="1" t="str">
        <f t="shared" si="116"/>
        <v/>
      </c>
      <c r="DY76" s="94" t="s">
        <v>3590</v>
      </c>
      <c r="DZ76" s="1" t="str">
        <f t="shared" si="160"/>
        <v>FALSE</v>
      </c>
      <c r="EA76" s="1" t="b">
        <f t="shared" si="161"/>
        <v>0</v>
      </c>
      <c r="ED76" s="1" t="str">
        <f t="shared" si="117"/>
        <v/>
      </c>
      <c r="EF76" s="94" t="s">
        <v>3590</v>
      </c>
      <c r="EG76" s="1" t="str">
        <f t="shared" si="162"/>
        <v>FALSE</v>
      </c>
      <c r="EH76" s="1" t="b">
        <f t="shared" si="163"/>
        <v>0</v>
      </c>
      <c r="EJ76" s="1" t="str">
        <f t="shared" si="118"/>
        <v/>
      </c>
      <c r="EL76" s="94" t="s">
        <v>3590</v>
      </c>
      <c r="EM76" s="1" t="str">
        <f t="shared" si="164"/>
        <v>FALSE</v>
      </c>
      <c r="EN76" s="1" t="b">
        <f t="shared" si="165"/>
        <v>0</v>
      </c>
      <c r="EP76" s="1" t="str">
        <f t="shared" si="119"/>
        <v/>
      </c>
      <c r="ER76" s="94" t="s">
        <v>3590</v>
      </c>
      <c r="ES76" s="1" t="str">
        <f t="shared" si="166"/>
        <v>FALSE</v>
      </c>
      <c r="ET76" s="1" t="b">
        <f t="shared" si="167"/>
        <v>0</v>
      </c>
      <c r="EV76" s="1" t="str">
        <f t="shared" si="120"/>
        <v/>
      </c>
      <c r="EX76" s="94" t="s">
        <v>3590</v>
      </c>
      <c r="EY76" s="1" t="str">
        <f t="shared" si="168"/>
        <v>FALSE</v>
      </c>
      <c r="EZ76" s="1" t="b">
        <f t="shared" si="169"/>
        <v>0</v>
      </c>
      <c r="FB76" s="1" t="str">
        <f t="shared" si="121"/>
        <v/>
      </c>
      <c r="FD76" s="94" t="s">
        <v>3590</v>
      </c>
      <c r="FE76" s="1" t="str">
        <f t="shared" si="170"/>
        <v>FALSE</v>
      </c>
      <c r="FF76" s="1" t="b">
        <f t="shared" si="171"/>
        <v>0</v>
      </c>
      <c r="FH76" s="1" t="str">
        <f t="shared" si="122"/>
        <v/>
      </c>
      <c r="FJ76" s="94" t="s">
        <v>3590</v>
      </c>
      <c r="FK76" s="1" t="str">
        <f t="shared" si="172"/>
        <v>FALSE</v>
      </c>
      <c r="FL76" s="1" t="b">
        <f t="shared" si="173"/>
        <v>0</v>
      </c>
      <c r="FN76" s="1" t="str">
        <f t="shared" si="123"/>
        <v/>
      </c>
      <c r="FP76" s="94" t="s">
        <v>3590</v>
      </c>
      <c r="FQ76" s="1" t="str">
        <f t="shared" si="174"/>
        <v>FALSE</v>
      </c>
      <c r="FR76" s="1" t="b">
        <f t="shared" si="175"/>
        <v>0</v>
      </c>
      <c r="FU76" s="1" t="str">
        <f t="shared" si="124"/>
        <v/>
      </c>
      <c r="FW76" s="94" t="s">
        <v>3590</v>
      </c>
      <c r="FX76" s="1" t="str">
        <f t="shared" si="176"/>
        <v>FALSE</v>
      </c>
      <c r="FY76" s="1" t="b">
        <f t="shared" si="177"/>
        <v>0</v>
      </c>
      <c r="GA76" s="1" t="str">
        <f t="shared" si="125"/>
        <v/>
      </c>
      <c r="GC76" s="94" t="s">
        <v>3590</v>
      </c>
      <c r="GD76" s="1" t="str">
        <f t="shared" si="178"/>
        <v>FALSE</v>
      </c>
      <c r="GE76" s="1" t="b">
        <f t="shared" si="179"/>
        <v>0</v>
      </c>
      <c r="GG76" s="1" t="str">
        <f t="shared" si="126"/>
        <v/>
      </c>
      <c r="GI76" s="94" t="s">
        <v>3590</v>
      </c>
      <c r="GJ76" s="1" t="str">
        <f t="shared" si="180"/>
        <v>FALSE</v>
      </c>
      <c r="GK76" s="1" t="b">
        <f t="shared" si="181"/>
        <v>0</v>
      </c>
      <c r="GM76" s="1" t="str">
        <f t="shared" si="127"/>
        <v/>
      </c>
      <c r="GO76" s="94" t="s">
        <v>3590</v>
      </c>
      <c r="GP76" s="1" t="str">
        <f t="shared" si="182"/>
        <v>FALSE</v>
      </c>
      <c r="GQ76" s="1" t="b">
        <f t="shared" si="183"/>
        <v>0</v>
      </c>
      <c r="GS76" s="98" t="s">
        <v>3161</v>
      </c>
      <c r="GT76" s="98" t="s">
        <v>3161</v>
      </c>
      <c r="GU76" s="98" t="s">
        <v>2186</v>
      </c>
      <c r="GV76" s="98" t="s">
        <v>2186</v>
      </c>
      <c r="GW76" s="100" t="s">
        <v>2199</v>
      </c>
      <c r="GX76" s="100" t="s">
        <v>3448</v>
      </c>
      <c r="HC76" s="1" t="str">
        <f t="shared" si="128"/>
        <v/>
      </c>
      <c r="HF76" s="94" t="s">
        <v>3590</v>
      </c>
      <c r="HG76" s="1" t="str">
        <f t="shared" si="184"/>
        <v>FALSE</v>
      </c>
      <c r="HH76" s="1" t="b">
        <f t="shared" si="185"/>
        <v>0</v>
      </c>
      <c r="HK76" s="1" t="str">
        <f t="shared" si="129"/>
        <v/>
      </c>
      <c r="HM76" s="94" t="s">
        <v>3590</v>
      </c>
      <c r="HN76" s="1" t="str">
        <f t="shared" si="186"/>
        <v>FALSE</v>
      </c>
      <c r="HO76" s="1" t="b">
        <f t="shared" si="187"/>
        <v>0</v>
      </c>
      <c r="HQ76" s="1" t="str">
        <f t="shared" si="130"/>
        <v/>
      </c>
      <c r="HS76" s="94" t="s">
        <v>3590</v>
      </c>
      <c r="HT76" s="1" t="str">
        <f t="shared" si="188"/>
        <v>FALSE</v>
      </c>
      <c r="HU76" s="1" t="b">
        <f t="shared" si="189"/>
        <v>0</v>
      </c>
      <c r="HW76" s="1" t="str">
        <f t="shared" si="131"/>
        <v/>
      </c>
      <c r="HY76" s="94" t="s">
        <v>3590</v>
      </c>
      <c r="HZ76" s="1" t="str">
        <f t="shared" si="190"/>
        <v>FALSE</v>
      </c>
      <c r="IA76" s="1" t="b">
        <f t="shared" si="191"/>
        <v>0</v>
      </c>
      <c r="IC76" s="1" t="str">
        <f t="shared" si="132"/>
        <v/>
      </c>
      <c r="IE76" s="94" t="s">
        <v>3590</v>
      </c>
      <c r="IF76" s="1" t="str">
        <f t="shared" si="192"/>
        <v>FALSE</v>
      </c>
      <c r="IG76" s="1" t="b">
        <f t="shared" si="193"/>
        <v>0</v>
      </c>
      <c r="II76" s="1" t="str">
        <f t="shared" si="133"/>
        <v/>
      </c>
      <c r="IK76" s="94" t="s">
        <v>3590</v>
      </c>
      <c r="IL76" s="1" t="str">
        <f t="shared" si="194"/>
        <v>FALSE</v>
      </c>
      <c r="IM76" s="1" t="b">
        <f t="shared" si="195"/>
        <v>0</v>
      </c>
      <c r="IO76" s="1" t="str">
        <f t="shared" si="134"/>
        <v/>
      </c>
      <c r="IQ76" s="94" t="s">
        <v>3590</v>
      </c>
      <c r="IR76" s="1" t="str">
        <f t="shared" si="196"/>
        <v>FALSE</v>
      </c>
      <c r="IS76" s="1" t="b">
        <f t="shared" si="197"/>
        <v>0</v>
      </c>
      <c r="IU76" s="1" t="str">
        <f t="shared" si="135"/>
        <v/>
      </c>
      <c r="IW76" s="94" t="s">
        <v>3590</v>
      </c>
      <c r="IX76" s="1" t="str">
        <f t="shared" si="198"/>
        <v>FALSE</v>
      </c>
      <c r="IY76" s="1" t="b">
        <f t="shared" si="199"/>
        <v>0</v>
      </c>
      <c r="JA76" s="1" t="str">
        <f t="shared" si="136"/>
        <v/>
      </c>
      <c r="JD76" s="94" t="s">
        <v>3590</v>
      </c>
      <c r="JE76" s="1" t="str">
        <f t="shared" si="200"/>
        <v>FALSE</v>
      </c>
      <c r="JF76" s="1" t="b">
        <f t="shared" si="201"/>
        <v>0</v>
      </c>
      <c r="JI76" s="1" t="str">
        <f t="shared" si="137"/>
        <v/>
      </c>
      <c r="JK76" s="94" t="s">
        <v>3590</v>
      </c>
      <c r="JL76" s="1" t="str">
        <f t="shared" si="202"/>
        <v>FALSE</v>
      </c>
      <c r="JM76" s="1" t="b">
        <f t="shared" si="203"/>
        <v>0</v>
      </c>
      <c r="JO76" s="1" t="str">
        <f t="shared" si="138"/>
        <v/>
      </c>
      <c r="JQ76" s="94" t="s">
        <v>3590</v>
      </c>
      <c r="JR76" s="1" t="str">
        <f t="shared" si="204"/>
        <v>FALSE</v>
      </c>
      <c r="JS76" s="1" t="b">
        <f t="shared" si="205"/>
        <v>0</v>
      </c>
      <c r="JU76" s="1" t="str">
        <f t="shared" si="139"/>
        <v/>
      </c>
      <c r="JW76" s="94" t="s">
        <v>3590</v>
      </c>
      <c r="JX76" s="1" t="str">
        <f t="shared" si="206"/>
        <v>FALSE</v>
      </c>
      <c r="JY76" s="1" t="b">
        <f t="shared" si="207"/>
        <v>0</v>
      </c>
      <c r="KA76" s="1" t="str">
        <f t="shared" si="140"/>
        <v/>
      </c>
      <c r="KC76" s="94" t="s">
        <v>3590</v>
      </c>
      <c r="KD76" s="1" t="str">
        <f t="shared" si="208"/>
        <v>FALSE</v>
      </c>
      <c r="KE76" s="1" t="b">
        <f t="shared" si="209"/>
        <v>0</v>
      </c>
      <c r="KG76" s="1" t="str">
        <f t="shared" si="141"/>
        <v/>
      </c>
      <c r="KI76" s="94" t="s">
        <v>3590</v>
      </c>
      <c r="KJ76" s="1" t="str">
        <f t="shared" si="210"/>
        <v>FALSE</v>
      </c>
      <c r="KK76" s="1" t="b">
        <f t="shared" si="211"/>
        <v>0</v>
      </c>
      <c r="KM76" s="1" t="str">
        <f t="shared" si="142"/>
        <v/>
      </c>
      <c r="KO76" s="94" t="s">
        <v>3590</v>
      </c>
      <c r="KP76" s="1" t="str">
        <f t="shared" si="212"/>
        <v>FALSE</v>
      </c>
      <c r="KQ76" s="1" t="b">
        <f t="shared" si="213"/>
        <v>0</v>
      </c>
      <c r="KS76" s="1" t="str">
        <f t="shared" si="143"/>
        <v/>
      </c>
      <c r="KU76" s="94" t="s">
        <v>3590</v>
      </c>
      <c r="KV76" s="1" t="str">
        <f t="shared" si="214"/>
        <v>FALSE</v>
      </c>
      <c r="KW76" s="1" t="b">
        <f t="shared" si="215"/>
        <v>0</v>
      </c>
    </row>
    <row r="77" spans="1:309" s="5" customFormat="1" ht="24" hidden="1" customHeight="1" x14ac:dyDescent="0.25">
      <c r="A77" t="s">
        <v>2048</v>
      </c>
      <c r="B77" t="s">
        <v>2040</v>
      </c>
      <c r="C77">
        <v>110</v>
      </c>
      <c r="D77" t="s">
        <v>153</v>
      </c>
      <c r="I77" t="s">
        <v>2057</v>
      </c>
      <c r="L77" t="s">
        <v>151</v>
      </c>
      <c r="Q77" t="s">
        <v>177</v>
      </c>
      <c r="T77" t="s">
        <v>240</v>
      </c>
      <c r="AA77" t="s">
        <v>304</v>
      </c>
      <c r="AD77" t="s">
        <v>319</v>
      </c>
      <c r="AG77" t="s">
        <v>375</v>
      </c>
      <c r="AJ77" t="s">
        <v>430</v>
      </c>
      <c r="AT77" t="s">
        <v>441</v>
      </c>
      <c r="AV77" t="s">
        <v>493</v>
      </c>
      <c r="AX77" s="85" t="s">
        <v>2088</v>
      </c>
      <c r="AY77" s="86">
        <v>535</v>
      </c>
      <c r="AZ77" s="70" t="s">
        <v>3001</v>
      </c>
      <c r="BA77" s="85" t="s">
        <v>3002</v>
      </c>
      <c r="BB77" s="85" t="s">
        <v>2103</v>
      </c>
      <c r="BC77" s="85" t="s">
        <v>2912</v>
      </c>
      <c r="BD77" s="97" t="s">
        <v>2277</v>
      </c>
      <c r="BE77" s="85" t="s">
        <v>2573</v>
      </c>
      <c r="BF77" s="70"/>
      <c r="BG77" s="97" t="s">
        <v>3161</v>
      </c>
      <c r="BI77" s="83"/>
      <c r="BJ77" s="86">
        <v>3100</v>
      </c>
      <c r="BK77" s="70" t="s">
        <v>3001</v>
      </c>
      <c r="BL77" s="84"/>
      <c r="BM77" s="86"/>
      <c r="BN77" s="84"/>
      <c r="BO77" s="84"/>
      <c r="BP77" s="86">
        <v>535</v>
      </c>
      <c r="BQ77" s="70" t="s">
        <v>3001</v>
      </c>
      <c r="BR77" s="84"/>
      <c r="BS77" s="84"/>
      <c r="BW77" s="1" t="str">
        <f t="shared" si="216"/>
        <v>INDIAN CREEKFORT PAYNE</v>
      </c>
      <c r="BX77" s="1" t="str">
        <f t="shared" si="108"/>
        <v/>
      </c>
      <c r="CA77" s="94" t="s">
        <v>3591</v>
      </c>
      <c r="CB77" s="1" t="str">
        <f t="shared" si="144"/>
        <v>FALSE</v>
      </c>
      <c r="CC77" s="1" t="b">
        <f t="shared" si="145"/>
        <v>0</v>
      </c>
      <c r="CF77" s="1" t="str">
        <f t="shared" si="109"/>
        <v/>
      </c>
      <c r="CH77" s="94" t="s">
        <v>3591</v>
      </c>
      <c r="CI77" s="1" t="str">
        <f t="shared" si="146"/>
        <v>FALSE</v>
      </c>
      <c r="CJ77" s="1" t="b">
        <f t="shared" si="147"/>
        <v>0</v>
      </c>
      <c r="CL77" s="1" t="str">
        <f t="shared" si="110"/>
        <v/>
      </c>
      <c r="CN77" s="94" t="s">
        <v>3591</v>
      </c>
      <c r="CO77" s="1" t="str">
        <f t="shared" si="148"/>
        <v>FALSE</v>
      </c>
      <c r="CP77" s="1" t="b">
        <f t="shared" si="149"/>
        <v>0</v>
      </c>
      <c r="CR77" s="1" t="str">
        <f t="shared" si="111"/>
        <v/>
      </c>
      <c r="CT77" s="94" t="s">
        <v>3591</v>
      </c>
      <c r="CU77" s="1" t="str">
        <f t="shared" si="150"/>
        <v>FALSE</v>
      </c>
      <c r="CV77" s="1" t="b">
        <f t="shared" si="151"/>
        <v>0</v>
      </c>
      <c r="CX77" s="1" t="str">
        <f t="shared" si="112"/>
        <v/>
      </c>
      <c r="CZ77" s="94" t="s">
        <v>3591</v>
      </c>
      <c r="DA77" s="1" t="str">
        <f t="shared" si="152"/>
        <v>FALSE</v>
      </c>
      <c r="DB77" s="1" t="b">
        <f t="shared" si="153"/>
        <v>0</v>
      </c>
      <c r="DD77" s="1" t="str">
        <f t="shared" si="113"/>
        <v/>
      </c>
      <c r="DF77" s="94" t="s">
        <v>3591</v>
      </c>
      <c r="DG77" s="1" t="str">
        <f t="shared" si="154"/>
        <v>FALSE</v>
      </c>
      <c r="DH77" s="1" t="b">
        <f t="shared" si="155"/>
        <v>0</v>
      </c>
      <c r="DJ77" s="1" t="str">
        <f t="shared" si="114"/>
        <v/>
      </c>
      <c r="DL77" s="94" t="s">
        <v>3591</v>
      </c>
      <c r="DM77" s="1" t="str">
        <f t="shared" si="156"/>
        <v>FALSE</v>
      </c>
      <c r="DN77" s="1" t="b">
        <f t="shared" si="157"/>
        <v>0</v>
      </c>
      <c r="DP77" s="1" t="str">
        <f t="shared" si="115"/>
        <v/>
      </c>
      <c r="DR77" s="94" t="s">
        <v>3591</v>
      </c>
      <c r="DS77" s="1" t="str">
        <f t="shared" si="158"/>
        <v>FALSE</v>
      </c>
      <c r="DT77" s="1" t="b">
        <f t="shared" si="159"/>
        <v>0</v>
      </c>
      <c r="DV77" s="1" t="str">
        <f t="shared" si="116"/>
        <v/>
      </c>
      <c r="DY77" s="94" t="s">
        <v>3591</v>
      </c>
      <c r="DZ77" s="1" t="str">
        <f t="shared" si="160"/>
        <v>FALSE</v>
      </c>
      <c r="EA77" s="1" t="b">
        <f t="shared" si="161"/>
        <v>0</v>
      </c>
      <c r="ED77" s="1" t="str">
        <f t="shared" si="117"/>
        <v/>
      </c>
      <c r="EF77" s="94" t="s">
        <v>3591</v>
      </c>
      <c r="EG77" s="1" t="str">
        <f t="shared" si="162"/>
        <v>FALSE</v>
      </c>
      <c r="EH77" s="1" t="b">
        <f t="shared" si="163"/>
        <v>0</v>
      </c>
      <c r="EJ77" s="1" t="str">
        <f t="shared" si="118"/>
        <v/>
      </c>
      <c r="EL77" s="94" t="s">
        <v>3591</v>
      </c>
      <c r="EM77" s="1" t="str">
        <f t="shared" si="164"/>
        <v>FALSE</v>
      </c>
      <c r="EN77" s="1" t="b">
        <f t="shared" si="165"/>
        <v>0</v>
      </c>
      <c r="EP77" s="1" t="str">
        <f t="shared" si="119"/>
        <v/>
      </c>
      <c r="ER77" s="94" t="s">
        <v>3591</v>
      </c>
      <c r="ES77" s="1" t="str">
        <f t="shared" si="166"/>
        <v>FALSE</v>
      </c>
      <c r="ET77" s="1" t="b">
        <f t="shared" si="167"/>
        <v>0</v>
      </c>
      <c r="EV77" s="1" t="str">
        <f t="shared" si="120"/>
        <v/>
      </c>
      <c r="EX77" s="94" t="s">
        <v>3591</v>
      </c>
      <c r="EY77" s="1" t="str">
        <f t="shared" si="168"/>
        <v>FALSE</v>
      </c>
      <c r="EZ77" s="1" t="b">
        <f t="shared" si="169"/>
        <v>0</v>
      </c>
      <c r="FB77" s="1" t="str">
        <f t="shared" si="121"/>
        <v/>
      </c>
      <c r="FD77" s="94" t="s">
        <v>3591</v>
      </c>
      <c r="FE77" s="1" t="str">
        <f t="shared" si="170"/>
        <v>FALSE</v>
      </c>
      <c r="FF77" s="1" t="b">
        <f t="shared" si="171"/>
        <v>0</v>
      </c>
      <c r="FH77" s="1" t="str">
        <f t="shared" si="122"/>
        <v/>
      </c>
      <c r="FJ77" s="94" t="s">
        <v>3591</v>
      </c>
      <c r="FK77" s="1" t="str">
        <f t="shared" si="172"/>
        <v>FALSE</v>
      </c>
      <c r="FL77" s="1" t="b">
        <f t="shared" si="173"/>
        <v>0</v>
      </c>
      <c r="FN77" s="1" t="str">
        <f t="shared" si="123"/>
        <v/>
      </c>
      <c r="FP77" s="94" t="s">
        <v>3591</v>
      </c>
      <c r="FQ77" s="1" t="str">
        <f t="shared" si="174"/>
        <v>FALSE</v>
      </c>
      <c r="FR77" s="1" t="b">
        <f t="shared" si="175"/>
        <v>0</v>
      </c>
      <c r="FU77" s="1" t="str">
        <f t="shared" si="124"/>
        <v/>
      </c>
      <c r="FW77" s="94" t="s">
        <v>3591</v>
      </c>
      <c r="FX77" s="1" t="str">
        <f t="shared" si="176"/>
        <v>FALSE</v>
      </c>
      <c r="FY77" s="1" t="b">
        <f t="shared" si="177"/>
        <v>0</v>
      </c>
      <c r="GA77" s="1" t="str">
        <f t="shared" si="125"/>
        <v/>
      </c>
      <c r="GC77" s="94" t="s">
        <v>3591</v>
      </c>
      <c r="GD77" s="1" t="str">
        <f t="shared" si="178"/>
        <v>FALSE</v>
      </c>
      <c r="GE77" s="1" t="b">
        <f t="shared" si="179"/>
        <v>0</v>
      </c>
      <c r="GG77" s="1" t="str">
        <f t="shared" si="126"/>
        <v/>
      </c>
      <c r="GI77" s="94" t="s">
        <v>3591</v>
      </c>
      <c r="GJ77" s="1" t="str">
        <f t="shared" si="180"/>
        <v>FALSE</v>
      </c>
      <c r="GK77" s="1" t="b">
        <f t="shared" si="181"/>
        <v>0</v>
      </c>
      <c r="GM77" s="1" t="str">
        <f t="shared" si="127"/>
        <v/>
      </c>
      <c r="GO77" s="94" t="s">
        <v>3591</v>
      </c>
      <c r="GP77" s="1" t="str">
        <f t="shared" si="182"/>
        <v>FALSE</v>
      </c>
      <c r="GQ77" s="1" t="b">
        <f t="shared" si="183"/>
        <v>0</v>
      </c>
      <c r="GS77" s="98" t="s">
        <v>3051</v>
      </c>
      <c r="GT77" s="98" t="s">
        <v>3051</v>
      </c>
      <c r="GU77" s="102" t="s">
        <v>2187</v>
      </c>
      <c r="GV77" s="102" t="s">
        <v>2187</v>
      </c>
      <c r="GW77" s="98" t="s">
        <v>2578</v>
      </c>
      <c r="GX77" s="98" t="s">
        <v>2578</v>
      </c>
      <c r="HC77" s="1" t="str">
        <f t="shared" si="128"/>
        <v/>
      </c>
      <c r="HF77" s="94" t="s">
        <v>3591</v>
      </c>
      <c r="HG77" s="1" t="str">
        <f t="shared" si="184"/>
        <v>FALSE</v>
      </c>
      <c r="HH77" s="1" t="b">
        <f t="shared" si="185"/>
        <v>0</v>
      </c>
      <c r="HK77" s="1" t="str">
        <f t="shared" si="129"/>
        <v/>
      </c>
      <c r="HM77" s="94" t="s">
        <v>3591</v>
      </c>
      <c r="HN77" s="1" t="str">
        <f t="shared" si="186"/>
        <v>FALSE</v>
      </c>
      <c r="HO77" s="1" t="b">
        <f t="shared" si="187"/>
        <v>0</v>
      </c>
      <c r="HQ77" s="1" t="str">
        <f t="shared" si="130"/>
        <v/>
      </c>
      <c r="HS77" s="94" t="s">
        <v>3591</v>
      </c>
      <c r="HT77" s="1" t="str">
        <f t="shared" si="188"/>
        <v>FALSE</v>
      </c>
      <c r="HU77" s="1" t="b">
        <f t="shared" si="189"/>
        <v>0</v>
      </c>
      <c r="HW77" s="1" t="str">
        <f t="shared" si="131"/>
        <v/>
      </c>
      <c r="HY77" s="94" t="s">
        <v>3591</v>
      </c>
      <c r="HZ77" s="1" t="str">
        <f t="shared" si="190"/>
        <v>FALSE</v>
      </c>
      <c r="IA77" s="1" t="b">
        <f t="shared" si="191"/>
        <v>0</v>
      </c>
      <c r="IC77" s="1" t="str">
        <f t="shared" si="132"/>
        <v/>
      </c>
      <c r="IE77" s="94" t="s">
        <v>3591</v>
      </c>
      <c r="IF77" s="1" t="str">
        <f t="shared" si="192"/>
        <v>FALSE</v>
      </c>
      <c r="IG77" s="1" t="b">
        <f t="shared" si="193"/>
        <v>0</v>
      </c>
      <c r="II77" s="1" t="str">
        <f t="shared" si="133"/>
        <v/>
      </c>
      <c r="IK77" s="94" t="s">
        <v>3591</v>
      </c>
      <c r="IL77" s="1" t="str">
        <f t="shared" si="194"/>
        <v>FALSE</v>
      </c>
      <c r="IM77" s="1" t="b">
        <f t="shared" si="195"/>
        <v>0</v>
      </c>
      <c r="IO77" s="1" t="str">
        <f t="shared" si="134"/>
        <v/>
      </c>
      <c r="IQ77" s="94" t="s">
        <v>3591</v>
      </c>
      <c r="IR77" s="1" t="str">
        <f t="shared" si="196"/>
        <v>FALSE</v>
      </c>
      <c r="IS77" s="1" t="b">
        <f t="shared" si="197"/>
        <v>0</v>
      </c>
      <c r="IU77" s="1" t="str">
        <f t="shared" si="135"/>
        <v/>
      </c>
      <c r="IW77" s="94" t="s">
        <v>3591</v>
      </c>
      <c r="IX77" s="1" t="str">
        <f t="shared" si="198"/>
        <v>FALSE</v>
      </c>
      <c r="IY77" s="1" t="b">
        <f t="shared" si="199"/>
        <v>0</v>
      </c>
      <c r="JA77" s="1" t="str">
        <f t="shared" si="136"/>
        <v/>
      </c>
      <c r="JD77" s="94" t="s">
        <v>3591</v>
      </c>
      <c r="JE77" s="1" t="str">
        <f t="shared" si="200"/>
        <v>FALSE</v>
      </c>
      <c r="JF77" s="1" t="b">
        <f t="shared" si="201"/>
        <v>0</v>
      </c>
      <c r="JI77" s="1" t="str">
        <f t="shared" si="137"/>
        <v/>
      </c>
      <c r="JK77" s="94" t="s">
        <v>3591</v>
      </c>
      <c r="JL77" s="1" t="str">
        <f t="shared" si="202"/>
        <v>FALSE</v>
      </c>
      <c r="JM77" s="1" t="b">
        <f t="shared" si="203"/>
        <v>0</v>
      </c>
      <c r="JO77" s="1" t="str">
        <f t="shared" si="138"/>
        <v/>
      </c>
      <c r="JQ77" s="94" t="s">
        <v>3591</v>
      </c>
      <c r="JR77" s="1" t="str">
        <f t="shared" si="204"/>
        <v>FALSE</v>
      </c>
      <c r="JS77" s="1" t="b">
        <f t="shared" si="205"/>
        <v>0</v>
      </c>
      <c r="JU77" s="1" t="str">
        <f t="shared" si="139"/>
        <v/>
      </c>
      <c r="JW77" s="94" t="s">
        <v>3591</v>
      </c>
      <c r="JX77" s="1" t="str">
        <f t="shared" si="206"/>
        <v>FALSE</v>
      </c>
      <c r="JY77" s="1" t="b">
        <f t="shared" si="207"/>
        <v>0</v>
      </c>
      <c r="KA77" s="1" t="str">
        <f t="shared" si="140"/>
        <v/>
      </c>
      <c r="KC77" s="94" t="s">
        <v>3591</v>
      </c>
      <c r="KD77" s="1" t="str">
        <f t="shared" si="208"/>
        <v>FALSE</v>
      </c>
      <c r="KE77" s="1" t="b">
        <f t="shared" si="209"/>
        <v>0</v>
      </c>
      <c r="KG77" s="1" t="str">
        <f t="shared" si="141"/>
        <v/>
      </c>
      <c r="KI77" s="94" t="s">
        <v>3591</v>
      </c>
      <c r="KJ77" s="1" t="str">
        <f t="shared" si="210"/>
        <v>FALSE</v>
      </c>
      <c r="KK77" s="1" t="b">
        <f t="shared" si="211"/>
        <v>0</v>
      </c>
      <c r="KM77" s="1" t="str">
        <f t="shared" si="142"/>
        <v/>
      </c>
      <c r="KO77" s="94" t="s">
        <v>3591</v>
      </c>
      <c r="KP77" s="1" t="str">
        <f t="shared" si="212"/>
        <v>FALSE</v>
      </c>
      <c r="KQ77" s="1" t="b">
        <f t="shared" si="213"/>
        <v>0</v>
      </c>
      <c r="KS77" s="1" t="str">
        <f t="shared" si="143"/>
        <v/>
      </c>
      <c r="KU77" s="94" t="s">
        <v>3591</v>
      </c>
      <c r="KV77" s="1" t="str">
        <f t="shared" si="214"/>
        <v>FALSE</v>
      </c>
      <c r="KW77" s="1" t="b">
        <f t="shared" si="215"/>
        <v>0</v>
      </c>
    </row>
    <row r="78" spans="1:309" s="5" customFormat="1" ht="24" hidden="1" customHeight="1" x14ac:dyDescent="0.25">
      <c r="A78" t="s">
        <v>2047</v>
      </c>
      <c r="B78" t="s">
        <v>2040</v>
      </c>
      <c r="C78">
        <v>122</v>
      </c>
      <c r="D78" t="s">
        <v>154</v>
      </c>
      <c r="I78" t="s">
        <v>2058</v>
      </c>
      <c r="L78" t="s">
        <v>152</v>
      </c>
      <c r="Q78" t="s">
        <v>178</v>
      </c>
      <c r="T78" t="s">
        <v>241</v>
      </c>
      <c r="AA78" t="s">
        <v>305</v>
      </c>
      <c r="AD78" t="s">
        <v>320</v>
      </c>
      <c r="AG78" t="s">
        <v>376</v>
      </c>
      <c r="AT78" t="s">
        <v>442</v>
      </c>
      <c r="AV78" t="s">
        <v>494</v>
      </c>
      <c r="AX78" s="85" t="s">
        <v>2058</v>
      </c>
      <c r="AY78" s="86">
        <v>1480</v>
      </c>
      <c r="AZ78" s="70" t="s">
        <v>2791</v>
      </c>
      <c r="BA78" s="85" t="s">
        <v>2792</v>
      </c>
      <c r="BB78" s="85" t="s">
        <v>2103</v>
      </c>
      <c r="BC78" s="85" t="s">
        <v>2793</v>
      </c>
      <c r="BD78" s="97" t="s">
        <v>2163</v>
      </c>
      <c r="BE78" s="70" t="s">
        <v>4021</v>
      </c>
      <c r="BF78" s="89"/>
      <c r="BG78" s="97" t="s">
        <v>3051</v>
      </c>
      <c r="BI78" s="83"/>
      <c r="BJ78" s="86">
        <v>3260</v>
      </c>
      <c r="BK78" s="70" t="s">
        <v>2791</v>
      </c>
      <c r="BL78" s="84"/>
      <c r="BM78" s="86"/>
      <c r="BN78" s="84"/>
      <c r="BO78" s="84"/>
      <c r="BP78" s="86">
        <v>1480</v>
      </c>
      <c r="BQ78" s="70" t="s">
        <v>2791</v>
      </c>
      <c r="BR78" s="84"/>
      <c r="BS78" s="70"/>
      <c r="BW78" s="1" t="str">
        <f t="shared" si="216"/>
        <v>CECILIA STORAGE FIELDLEGO/LAUREL</v>
      </c>
      <c r="BX78" s="1" t="str">
        <f t="shared" si="108"/>
        <v/>
      </c>
      <c r="CA78" s="94" t="s">
        <v>3592</v>
      </c>
      <c r="CB78" s="1" t="str">
        <f t="shared" si="144"/>
        <v>FALSE</v>
      </c>
      <c r="CC78" s="1" t="b">
        <f t="shared" si="145"/>
        <v>0</v>
      </c>
      <c r="CF78" s="1" t="str">
        <f t="shared" si="109"/>
        <v/>
      </c>
      <c r="CH78" s="94" t="s">
        <v>3592</v>
      </c>
      <c r="CI78" s="1" t="str">
        <f t="shared" si="146"/>
        <v>FALSE</v>
      </c>
      <c r="CJ78" s="1" t="b">
        <f t="shared" si="147"/>
        <v>0</v>
      </c>
      <c r="CL78" s="1" t="str">
        <f t="shared" si="110"/>
        <v/>
      </c>
      <c r="CN78" s="94" t="s">
        <v>3592</v>
      </c>
      <c r="CO78" s="1" t="str">
        <f t="shared" si="148"/>
        <v>FALSE</v>
      </c>
      <c r="CP78" s="1" t="b">
        <f t="shared" si="149"/>
        <v>0</v>
      </c>
      <c r="CR78" s="1" t="str">
        <f t="shared" si="111"/>
        <v/>
      </c>
      <c r="CT78" s="94" t="s">
        <v>3592</v>
      </c>
      <c r="CU78" s="1" t="str">
        <f t="shared" si="150"/>
        <v>FALSE</v>
      </c>
      <c r="CV78" s="1" t="b">
        <f t="shared" si="151"/>
        <v>0</v>
      </c>
      <c r="CX78" s="1" t="str">
        <f t="shared" si="112"/>
        <v/>
      </c>
      <c r="CZ78" s="94" t="s">
        <v>3592</v>
      </c>
      <c r="DA78" s="1" t="str">
        <f t="shared" si="152"/>
        <v>FALSE</v>
      </c>
      <c r="DB78" s="1" t="b">
        <f t="shared" si="153"/>
        <v>0</v>
      </c>
      <c r="DD78" s="1" t="str">
        <f t="shared" si="113"/>
        <v/>
      </c>
      <c r="DF78" s="94" t="s">
        <v>3592</v>
      </c>
      <c r="DG78" s="1" t="str">
        <f t="shared" si="154"/>
        <v>FALSE</v>
      </c>
      <c r="DH78" s="1" t="b">
        <f t="shared" si="155"/>
        <v>0</v>
      </c>
      <c r="DJ78" s="1" t="str">
        <f t="shared" si="114"/>
        <v/>
      </c>
      <c r="DL78" s="94" t="s">
        <v>3592</v>
      </c>
      <c r="DM78" s="1" t="str">
        <f t="shared" si="156"/>
        <v>FALSE</v>
      </c>
      <c r="DN78" s="1" t="b">
        <f t="shared" si="157"/>
        <v>0</v>
      </c>
      <c r="DP78" s="1" t="str">
        <f t="shared" si="115"/>
        <v/>
      </c>
      <c r="DR78" s="94" t="s">
        <v>3592</v>
      </c>
      <c r="DS78" s="1" t="str">
        <f t="shared" si="158"/>
        <v>FALSE</v>
      </c>
      <c r="DT78" s="1" t="b">
        <f t="shared" si="159"/>
        <v>0</v>
      </c>
      <c r="DV78" s="1" t="str">
        <f t="shared" si="116"/>
        <v/>
      </c>
      <c r="DY78" s="94" t="s">
        <v>3592</v>
      </c>
      <c r="DZ78" s="1" t="str">
        <f t="shared" si="160"/>
        <v>FALSE</v>
      </c>
      <c r="EA78" s="1" t="b">
        <f t="shared" si="161"/>
        <v>0</v>
      </c>
      <c r="ED78" s="1" t="str">
        <f t="shared" si="117"/>
        <v/>
      </c>
      <c r="EF78" s="94" t="s">
        <v>3592</v>
      </c>
      <c r="EG78" s="1" t="str">
        <f t="shared" si="162"/>
        <v>FALSE</v>
      </c>
      <c r="EH78" s="1" t="b">
        <f t="shared" si="163"/>
        <v>0</v>
      </c>
      <c r="EJ78" s="1" t="str">
        <f t="shared" si="118"/>
        <v/>
      </c>
      <c r="EL78" s="94" t="s">
        <v>3592</v>
      </c>
      <c r="EM78" s="1" t="str">
        <f t="shared" si="164"/>
        <v>FALSE</v>
      </c>
      <c r="EN78" s="1" t="b">
        <f t="shared" si="165"/>
        <v>0</v>
      </c>
      <c r="EP78" s="1" t="str">
        <f t="shared" si="119"/>
        <v/>
      </c>
      <c r="ER78" s="94" t="s">
        <v>3592</v>
      </c>
      <c r="ES78" s="1" t="str">
        <f t="shared" si="166"/>
        <v>FALSE</v>
      </c>
      <c r="ET78" s="1" t="b">
        <f t="shared" si="167"/>
        <v>0</v>
      </c>
      <c r="EV78" s="1" t="str">
        <f t="shared" si="120"/>
        <v/>
      </c>
      <c r="EX78" s="94" t="s">
        <v>3592</v>
      </c>
      <c r="EY78" s="1" t="str">
        <f t="shared" si="168"/>
        <v>FALSE</v>
      </c>
      <c r="EZ78" s="1" t="b">
        <f t="shared" si="169"/>
        <v>0</v>
      </c>
      <c r="FB78" s="1" t="str">
        <f t="shared" si="121"/>
        <v/>
      </c>
      <c r="FD78" s="94" t="s">
        <v>3592</v>
      </c>
      <c r="FE78" s="1" t="str">
        <f t="shared" si="170"/>
        <v>FALSE</v>
      </c>
      <c r="FF78" s="1" t="b">
        <f t="shared" si="171"/>
        <v>0</v>
      </c>
      <c r="FH78" s="1" t="str">
        <f t="shared" si="122"/>
        <v/>
      </c>
      <c r="FJ78" s="94" t="s">
        <v>3592</v>
      </c>
      <c r="FK78" s="1" t="str">
        <f t="shared" si="172"/>
        <v>FALSE</v>
      </c>
      <c r="FL78" s="1" t="b">
        <f t="shared" si="173"/>
        <v>0</v>
      </c>
      <c r="FN78" s="1" t="str">
        <f t="shared" si="123"/>
        <v/>
      </c>
      <c r="FP78" s="94" t="s">
        <v>3592</v>
      </c>
      <c r="FQ78" s="1" t="str">
        <f t="shared" si="174"/>
        <v>FALSE</v>
      </c>
      <c r="FR78" s="1" t="b">
        <f t="shared" si="175"/>
        <v>0</v>
      </c>
      <c r="FU78" s="1" t="str">
        <f t="shared" si="124"/>
        <v/>
      </c>
      <c r="FW78" s="94" t="s">
        <v>3592</v>
      </c>
      <c r="FX78" s="1" t="str">
        <f t="shared" si="176"/>
        <v>FALSE</v>
      </c>
      <c r="FY78" s="1" t="b">
        <f t="shared" si="177"/>
        <v>0</v>
      </c>
      <c r="GA78" s="1" t="str">
        <f t="shared" si="125"/>
        <v/>
      </c>
      <c r="GC78" s="94" t="s">
        <v>3592</v>
      </c>
      <c r="GD78" s="1" t="str">
        <f t="shared" si="178"/>
        <v>FALSE</v>
      </c>
      <c r="GE78" s="1" t="b">
        <f t="shared" si="179"/>
        <v>0</v>
      </c>
      <c r="GG78" s="1" t="str">
        <f t="shared" si="126"/>
        <v/>
      </c>
      <c r="GI78" s="94" t="s">
        <v>3592</v>
      </c>
      <c r="GJ78" s="1" t="str">
        <f t="shared" si="180"/>
        <v>FALSE</v>
      </c>
      <c r="GK78" s="1" t="b">
        <f t="shared" si="181"/>
        <v>0</v>
      </c>
      <c r="GM78" s="1" t="str">
        <f t="shared" si="127"/>
        <v/>
      </c>
      <c r="GO78" s="94" t="s">
        <v>3592</v>
      </c>
      <c r="GP78" s="1" t="str">
        <f t="shared" si="182"/>
        <v>FALSE</v>
      </c>
      <c r="GQ78" s="1" t="b">
        <f t="shared" si="183"/>
        <v>0</v>
      </c>
      <c r="GS78" s="98" t="s">
        <v>3027</v>
      </c>
      <c r="GT78" s="98" t="s">
        <v>3027</v>
      </c>
      <c r="GU78" s="98" t="s">
        <v>2188</v>
      </c>
      <c r="GV78" s="98" t="s">
        <v>2188</v>
      </c>
      <c r="GW78" s="98" t="s">
        <v>2531</v>
      </c>
      <c r="GX78" s="98" t="s">
        <v>2531</v>
      </c>
      <c r="HC78" s="1" t="str">
        <f t="shared" si="128"/>
        <v/>
      </c>
      <c r="HF78" s="94" t="s">
        <v>3592</v>
      </c>
      <c r="HG78" s="1" t="str">
        <f t="shared" si="184"/>
        <v>FALSE</v>
      </c>
      <c r="HH78" s="1" t="b">
        <f t="shared" si="185"/>
        <v>0</v>
      </c>
      <c r="HK78" s="1" t="str">
        <f t="shared" si="129"/>
        <v/>
      </c>
      <c r="HM78" s="94" t="s">
        <v>3592</v>
      </c>
      <c r="HN78" s="1" t="str">
        <f t="shared" si="186"/>
        <v>FALSE</v>
      </c>
      <c r="HO78" s="1" t="b">
        <f t="shared" si="187"/>
        <v>0</v>
      </c>
      <c r="HQ78" s="1" t="str">
        <f t="shared" si="130"/>
        <v/>
      </c>
      <c r="HS78" s="94" t="s">
        <v>3592</v>
      </c>
      <c r="HT78" s="1" t="str">
        <f t="shared" si="188"/>
        <v>FALSE</v>
      </c>
      <c r="HU78" s="1" t="b">
        <f t="shared" si="189"/>
        <v>0</v>
      </c>
      <c r="HW78" s="1" t="str">
        <f t="shared" si="131"/>
        <v/>
      </c>
      <c r="HY78" s="94" t="s">
        <v>3592</v>
      </c>
      <c r="HZ78" s="1" t="str">
        <f t="shared" si="190"/>
        <v>FALSE</v>
      </c>
      <c r="IA78" s="1" t="b">
        <f t="shared" si="191"/>
        <v>0</v>
      </c>
      <c r="IC78" s="1" t="str">
        <f t="shared" si="132"/>
        <v/>
      </c>
      <c r="IE78" s="94" t="s">
        <v>3592</v>
      </c>
      <c r="IF78" s="1" t="str">
        <f t="shared" si="192"/>
        <v>FALSE</v>
      </c>
      <c r="IG78" s="1" t="b">
        <f t="shared" si="193"/>
        <v>0</v>
      </c>
      <c r="II78" s="1" t="str">
        <f t="shared" si="133"/>
        <v/>
      </c>
      <c r="IK78" s="94" t="s">
        <v>3592</v>
      </c>
      <c r="IL78" s="1" t="str">
        <f t="shared" si="194"/>
        <v>FALSE</v>
      </c>
      <c r="IM78" s="1" t="b">
        <f t="shared" si="195"/>
        <v>0</v>
      </c>
      <c r="IO78" s="1" t="str">
        <f t="shared" si="134"/>
        <v/>
      </c>
      <c r="IQ78" s="94" t="s">
        <v>3592</v>
      </c>
      <c r="IR78" s="1" t="str">
        <f t="shared" si="196"/>
        <v>FALSE</v>
      </c>
      <c r="IS78" s="1" t="b">
        <f t="shared" si="197"/>
        <v>0</v>
      </c>
      <c r="IU78" s="1" t="str">
        <f t="shared" si="135"/>
        <v/>
      </c>
      <c r="IW78" s="94" t="s">
        <v>3592</v>
      </c>
      <c r="IX78" s="1" t="str">
        <f t="shared" si="198"/>
        <v>FALSE</v>
      </c>
      <c r="IY78" s="1" t="b">
        <f t="shared" si="199"/>
        <v>0</v>
      </c>
      <c r="JA78" s="1" t="str">
        <f t="shared" si="136"/>
        <v/>
      </c>
      <c r="JD78" s="94" t="s">
        <v>3592</v>
      </c>
      <c r="JE78" s="1" t="str">
        <f t="shared" si="200"/>
        <v>FALSE</v>
      </c>
      <c r="JF78" s="1" t="b">
        <f t="shared" si="201"/>
        <v>0</v>
      </c>
      <c r="JI78" s="1" t="str">
        <f t="shared" si="137"/>
        <v/>
      </c>
      <c r="JK78" s="94" t="s">
        <v>3592</v>
      </c>
      <c r="JL78" s="1" t="str">
        <f t="shared" si="202"/>
        <v>FALSE</v>
      </c>
      <c r="JM78" s="1" t="b">
        <f t="shared" si="203"/>
        <v>0</v>
      </c>
      <c r="JO78" s="1" t="str">
        <f t="shared" si="138"/>
        <v/>
      </c>
      <c r="JQ78" s="94" t="s">
        <v>3592</v>
      </c>
      <c r="JR78" s="1" t="str">
        <f t="shared" si="204"/>
        <v>FALSE</v>
      </c>
      <c r="JS78" s="1" t="b">
        <f t="shared" si="205"/>
        <v>0</v>
      </c>
      <c r="JU78" s="1" t="str">
        <f t="shared" si="139"/>
        <v/>
      </c>
      <c r="JW78" s="94" t="s">
        <v>3592</v>
      </c>
      <c r="JX78" s="1" t="str">
        <f t="shared" si="206"/>
        <v>FALSE</v>
      </c>
      <c r="JY78" s="1" t="b">
        <f t="shared" si="207"/>
        <v>0</v>
      </c>
      <c r="KA78" s="1" t="str">
        <f t="shared" si="140"/>
        <v/>
      </c>
      <c r="KC78" s="94" t="s">
        <v>3592</v>
      </c>
      <c r="KD78" s="1" t="str">
        <f t="shared" si="208"/>
        <v>FALSE</v>
      </c>
      <c r="KE78" s="1" t="b">
        <f t="shared" si="209"/>
        <v>0</v>
      </c>
      <c r="KG78" s="1" t="str">
        <f t="shared" si="141"/>
        <v/>
      </c>
      <c r="KI78" s="94" t="s">
        <v>3592</v>
      </c>
      <c r="KJ78" s="1" t="str">
        <f t="shared" si="210"/>
        <v>FALSE</v>
      </c>
      <c r="KK78" s="1" t="b">
        <f t="shared" si="211"/>
        <v>0</v>
      </c>
      <c r="KM78" s="1" t="str">
        <f t="shared" si="142"/>
        <v/>
      </c>
      <c r="KO78" s="94" t="s">
        <v>3592</v>
      </c>
      <c r="KP78" s="1" t="str">
        <f t="shared" si="212"/>
        <v>FALSE</v>
      </c>
      <c r="KQ78" s="1" t="b">
        <f t="shared" si="213"/>
        <v>0</v>
      </c>
      <c r="KS78" s="1" t="str">
        <f t="shared" si="143"/>
        <v/>
      </c>
      <c r="KU78" s="94" t="s">
        <v>3592</v>
      </c>
      <c r="KV78" s="1" t="str">
        <f t="shared" si="214"/>
        <v>FALSE</v>
      </c>
      <c r="KW78" s="1" t="b">
        <f t="shared" si="215"/>
        <v>0</v>
      </c>
    </row>
    <row r="79" spans="1:309" s="5" customFormat="1" ht="24" hidden="1" customHeight="1" x14ac:dyDescent="0.25">
      <c r="A79" t="s">
        <v>2049</v>
      </c>
      <c r="B79" t="s">
        <v>2040</v>
      </c>
      <c r="C79">
        <v>130</v>
      </c>
      <c r="D79" t="s">
        <v>155</v>
      </c>
      <c r="I79" t="s">
        <v>2059</v>
      </c>
      <c r="L79" t="s">
        <v>153</v>
      </c>
      <c r="Q79" t="s">
        <v>179</v>
      </c>
      <c r="T79" t="s">
        <v>242</v>
      </c>
      <c r="AA79" t="s">
        <v>306</v>
      </c>
      <c r="AD79" t="s">
        <v>321</v>
      </c>
      <c r="AG79" t="s">
        <v>377</v>
      </c>
      <c r="AT79" t="s">
        <v>182</v>
      </c>
      <c r="AV79" t="s">
        <v>495</v>
      </c>
      <c r="AX79" s="85" t="s">
        <v>2097</v>
      </c>
      <c r="AY79" s="86">
        <v>600</v>
      </c>
      <c r="AZ79" s="70" t="s">
        <v>2810</v>
      </c>
      <c r="BA79" s="85" t="s">
        <v>2811</v>
      </c>
      <c r="BB79" s="85" t="s">
        <v>2103</v>
      </c>
      <c r="BC79" s="85" t="s">
        <v>2812</v>
      </c>
      <c r="BD79" s="97" t="s">
        <v>2171</v>
      </c>
      <c r="BE79" s="85" t="s">
        <v>2525</v>
      </c>
      <c r="BF79" s="89"/>
      <c r="BG79" s="97" t="s">
        <v>3027</v>
      </c>
      <c r="BI79" s="83"/>
      <c r="BJ79" s="86">
        <v>3275</v>
      </c>
      <c r="BK79" s="70" t="s">
        <v>2810</v>
      </c>
      <c r="BL79" s="84"/>
      <c r="BM79" s="86"/>
      <c r="BN79" s="84"/>
      <c r="BO79" s="84"/>
      <c r="BP79" s="86">
        <v>600</v>
      </c>
      <c r="BQ79" s="70" t="s">
        <v>2810</v>
      </c>
      <c r="BR79" s="84"/>
      <c r="BS79" s="84"/>
      <c r="BW79" s="1" t="str">
        <f t="shared" si="216"/>
        <v>CLEAR CREEKNUGGET</v>
      </c>
      <c r="BX79" s="1" t="str">
        <f t="shared" si="108"/>
        <v/>
      </c>
      <c r="CA79" s="94" t="s">
        <v>3593</v>
      </c>
      <c r="CB79" s="1" t="str">
        <f t="shared" si="144"/>
        <v>FALSE</v>
      </c>
      <c r="CC79" s="1" t="b">
        <f t="shared" si="145"/>
        <v>0</v>
      </c>
      <c r="CF79" s="1" t="str">
        <f t="shared" si="109"/>
        <v/>
      </c>
      <c r="CH79" s="94" t="s">
        <v>3593</v>
      </c>
      <c r="CI79" s="1" t="str">
        <f t="shared" si="146"/>
        <v>FALSE</v>
      </c>
      <c r="CJ79" s="1" t="b">
        <f t="shared" si="147"/>
        <v>0</v>
      </c>
      <c r="CL79" s="1" t="str">
        <f t="shared" si="110"/>
        <v/>
      </c>
      <c r="CN79" s="94" t="s">
        <v>3593</v>
      </c>
      <c r="CO79" s="1" t="str">
        <f t="shared" si="148"/>
        <v>FALSE</v>
      </c>
      <c r="CP79" s="1" t="b">
        <f t="shared" si="149"/>
        <v>0</v>
      </c>
      <c r="CR79" s="1" t="str">
        <f t="shared" si="111"/>
        <v/>
      </c>
      <c r="CT79" s="94" t="s">
        <v>3593</v>
      </c>
      <c r="CU79" s="1" t="str">
        <f t="shared" si="150"/>
        <v>FALSE</v>
      </c>
      <c r="CV79" s="1" t="b">
        <f t="shared" si="151"/>
        <v>0</v>
      </c>
      <c r="CX79" s="1" t="str">
        <f t="shared" si="112"/>
        <v/>
      </c>
      <c r="CZ79" s="94" t="s">
        <v>3593</v>
      </c>
      <c r="DA79" s="1" t="str">
        <f t="shared" si="152"/>
        <v>FALSE</v>
      </c>
      <c r="DB79" s="1" t="b">
        <f t="shared" si="153"/>
        <v>0</v>
      </c>
      <c r="DD79" s="1" t="str">
        <f t="shared" si="113"/>
        <v/>
      </c>
      <c r="DF79" s="94" t="s">
        <v>3593</v>
      </c>
      <c r="DG79" s="1" t="str">
        <f t="shared" si="154"/>
        <v>FALSE</v>
      </c>
      <c r="DH79" s="1" t="b">
        <f t="shared" si="155"/>
        <v>0</v>
      </c>
      <c r="DJ79" s="1" t="str">
        <f t="shared" si="114"/>
        <v/>
      </c>
      <c r="DL79" s="94" t="s">
        <v>3593</v>
      </c>
      <c r="DM79" s="1" t="str">
        <f t="shared" si="156"/>
        <v>FALSE</v>
      </c>
      <c r="DN79" s="1" t="b">
        <f t="shared" si="157"/>
        <v>0</v>
      </c>
      <c r="DP79" s="1" t="str">
        <f t="shared" si="115"/>
        <v/>
      </c>
      <c r="DR79" s="94" t="s">
        <v>3593</v>
      </c>
      <c r="DS79" s="1" t="str">
        <f t="shared" si="158"/>
        <v>FALSE</v>
      </c>
      <c r="DT79" s="1" t="b">
        <f t="shared" si="159"/>
        <v>0</v>
      </c>
      <c r="DV79" s="1" t="str">
        <f t="shared" si="116"/>
        <v/>
      </c>
      <c r="DY79" s="94" t="s">
        <v>3593</v>
      </c>
      <c r="DZ79" s="1" t="str">
        <f t="shared" si="160"/>
        <v>FALSE</v>
      </c>
      <c r="EA79" s="1" t="b">
        <f t="shared" si="161"/>
        <v>0</v>
      </c>
      <c r="ED79" s="1" t="str">
        <f t="shared" si="117"/>
        <v/>
      </c>
      <c r="EF79" s="94" t="s">
        <v>3593</v>
      </c>
      <c r="EG79" s="1" t="str">
        <f t="shared" si="162"/>
        <v>FALSE</v>
      </c>
      <c r="EH79" s="1" t="b">
        <f t="shared" si="163"/>
        <v>0</v>
      </c>
      <c r="EJ79" s="1" t="str">
        <f t="shared" si="118"/>
        <v/>
      </c>
      <c r="EL79" s="94" t="s">
        <v>3593</v>
      </c>
      <c r="EM79" s="1" t="str">
        <f t="shared" si="164"/>
        <v>FALSE</v>
      </c>
      <c r="EN79" s="1" t="b">
        <f t="shared" si="165"/>
        <v>0</v>
      </c>
      <c r="EP79" s="1" t="str">
        <f t="shared" si="119"/>
        <v/>
      </c>
      <c r="ER79" s="94" t="s">
        <v>3593</v>
      </c>
      <c r="ES79" s="1" t="str">
        <f t="shared" si="166"/>
        <v>FALSE</v>
      </c>
      <c r="ET79" s="1" t="b">
        <f t="shared" si="167"/>
        <v>0</v>
      </c>
      <c r="EV79" s="1" t="str">
        <f t="shared" si="120"/>
        <v/>
      </c>
      <c r="EX79" s="94" t="s">
        <v>3593</v>
      </c>
      <c r="EY79" s="1" t="str">
        <f t="shared" si="168"/>
        <v>FALSE</v>
      </c>
      <c r="EZ79" s="1" t="b">
        <f t="shared" si="169"/>
        <v>0</v>
      </c>
      <c r="FB79" s="1" t="str">
        <f t="shared" si="121"/>
        <v/>
      </c>
      <c r="FD79" s="94" t="s">
        <v>3593</v>
      </c>
      <c r="FE79" s="1" t="str">
        <f t="shared" si="170"/>
        <v>FALSE</v>
      </c>
      <c r="FF79" s="1" t="b">
        <f t="shared" si="171"/>
        <v>0</v>
      </c>
      <c r="FH79" s="1" t="str">
        <f t="shared" si="122"/>
        <v/>
      </c>
      <c r="FJ79" s="94" t="s">
        <v>3593</v>
      </c>
      <c r="FK79" s="1" t="str">
        <f t="shared" si="172"/>
        <v>FALSE</v>
      </c>
      <c r="FL79" s="1" t="b">
        <f t="shared" si="173"/>
        <v>0</v>
      </c>
      <c r="FN79" s="1" t="str">
        <f t="shared" si="123"/>
        <v/>
      </c>
      <c r="FP79" s="94" t="s">
        <v>3593</v>
      </c>
      <c r="FQ79" s="1" t="str">
        <f t="shared" si="174"/>
        <v>FALSE</v>
      </c>
      <c r="FR79" s="1" t="b">
        <f t="shared" si="175"/>
        <v>0</v>
      </c>
      <c r="FU79" s="1" t="str">
        <f t="shared" si="124"/>
        <v/>
      </c>
      <c r="FW79" s="94" t="s">
        <v>3593</v>
      </c>
      <c r="FX79" s="1" t="str">
        <f t="shared" si="176"/>
        <v>FALSE</v>
      </c>
      <c r="FY79" s="1" t="b">
        <f t="shared" si="177"/>
        <v>0</v>
      </c>
      <c r="GA79" s="1" t="str">
        <f t="shared" si="125"/>
        <v/>
      </c>
      <c r="GC79" s="94" t="s">
        <v>3593</v>
      </c>
      <c r="GD79" s="1" t="str">
        <f t="shared" si="178"/>
        <v>FALSE</v>
      </c>
      <c r="GE79" s="1" t="b">
        <f t="shared" si="179"/>
        <v>0</v>
      </c>
      <c r="GG79" s="1" t="str">
        <f t="shared" si="126"/>
        <v/>
      </c>
      <c r="GI79" s="94" t="s">
        <v>3593</v>
      </c>
      <c r="GJ79" s="1" t="str">
        <f t="shared" si="180"/>
        <v>FALSE</v>
      </c>
      <c r="GK79" s="1" t="b">
        <f t="shared" si="181"/>
        <v>0</v>
      </c>
      <c r="GM79" s="1" t="str">
        <f t="shared" si="127"/>
        <v/>
      </c>
      <c r="GO79" s="94" t="s">
        <v>3593</v>
      </c>
      <c r="GP79" s="1" t="str">
        <f t="shared" si="182"/>
        <v>FALSE</v>
      </c>
      <c r="GQ79" s="1" t="b">
        <f t="shared" si="183"/>
        <v>0</v>
      </c>
      <c r="GS79" s="98" t="s">
        <v>2794</v>
      </c>
      <c r="GT79" s="98" t="s">
        <v>2794</v>
      </c>
      <c r="GU79" s="98" t="s">
        <v>2189</v>
      </c>
      <c r="GV79" s="98" t="s">
        <v>2189</v>
      </c>
      <c r="GW79" s="100" t="s">
        <v>2634</v>
      </c>
      <c r="GX79" s="100" t="s">
        <v>3422</v>
      </c>
      <c r="HC79" s="1" t="str">
        <f t="shared" si="128"/>
        <v/>
      </c>
      <c r="HF79" s="94" t="s">
        <v>3593</v>
      </c>
      <c r="HG79" s="1" t="str">
        <f t="shared" si="184"/>
        <v>FALSE</v>
      </c>
      <c r="HH79" s="1" t="b">
        <f t="shared" si="185"/>
        <v>0</v>
      </c>
      <c r="HK79" s="1" t="str">
        <f t="shared" si="129"/>
        <v/>
      </c>
      <c r="HM79" s="94" t="s">
        <v>3593</v>
      </c>
      <c r="HN79" s="1" t="str">
        <f t="shared" si="186"/>
        <v>FALSE</v>
      </c>
      <c r="HO79" s="1" t="b">
        <f t="shared" si="187"/>
        <v>0</v>
      </c>
      <c r="HQ79" s="1" t="str">
        <f t="shared" si="130"/>
        <v/>
      </c>
      <c r="HS79" s="94" t="s">
        <v>3593</v>
      </c>
      <c r="HT79" s="1" t="str">
        <f t="shared" si="188"/>
        <v>FALSE</v>
      </c>
      <c r="HU79" s="1" t="b">
        <f t="shared" si="189"/>
        <v>0</v>
      </c>
      <c r="HW79" s="1" t="str">
        <f t="shared" si="131"/>
        <v/>
      </c>
      <c r="HY79" s="94" t="s">
        <v>3593</v>
      </c>
      <c r="HZ79" s="1" t="str">
        <f t="shared" si="190"/>
        <v>FALSE</v>
      </c>
      <c r="IA79" s="1" t="b">
        <f t="shared" si="191"/>
        <v>0</v>
      </c>
      <c r="IC79" s="1" t="str">
        <f t="shared" si="132"/>
        <v/>
      </c>
      <c r="IE79" s="94" t="s">
        <v>3593</v>
      </c>
      <c r="IF79" s="1" t="str">
        <f t="shared" si="192"/>
        <v>FALSE</v>
      </c>
      <c r="IG79" s="1" t="b">
        <f t="shared" si="193"/>
        <v>0</v>
      </c>
      <c r="II79" s="1" t="str">
        <f t="shared" si="133"/>
        <v/>
      </c>
      <c r="IK79" s="94" t="s">
        <v>3593</v>
      </c>
      <c r="IL79" s="1" t="str">
        <f t="shared" si="194"/>
        <v>FALSE</v>
      </c>
      <c r="IM79" s="1" t="b">
        <f t="shared" si="195"/>
        <v>0</v>
      </c>
      <c r="IO79" s="1" t="str">
        <f t="shared" si="134"/>
        <v/>
      </c>
      <c r="IQ79" s="94" t="s">
        <v>3593</v>
      </c>
      <c r="IR79" s="1" t="str">
        <f t="shared" si="196"/>
        <v>FALSE</v>
      </c>
      <c r="IS79" s="1" t="b">
        <f t="shared" si="197"/>
        <v>0</v>
      </c>
      <c r="IU79" s="1" t="str">
        <f t="shared" si="135"/>
        <v/>
      </c>
      <c r="IW79" s="94" t="s">
        <v>3593</v>
      </c>
      <c r="IX79" s="1" t="str">
        <f t="shared" si="198"/>
        <v>FALSE</v>
      </c>
      <c r="IY79" s="1" t="b">
        <f t="shared" si="199"/>
        <v>0</v>
      </c>
      <c r="JA79" s="1" t="str">
        <f t="shared" si="136"/>
        <v/>
      </c>
      <c r="JD79" s="94" t="s">
        <v>3593</v>
      </c>
      <c r="JE79" s="1" t="str">
        <f t="shared" si="200"/>
        <v>FALSE</v>
      </c>
      <c r="JF79" s="1" t="b">
        <f t="shared" si="201"/>
        <v>0</v>
      </c>
      <c r="JI79" s="1" t="str">
        <f t="shared" si="137"/>
        <v/>
      </c>
      <c r="JK79" s="94" t="s">
        <v>3593</v>
      </c>
      <c r="JL79" s="1" t="str">
        <f t="shared" si="202"/>
        <v>FALSE</v>
      </c>
      <c r="JM79" s="1" t="b">
        <f t="shared" si="203"/>
        <v>0</v>
      </c>
      <c r="JO79" s="1" t="str">
        <f t="shared" si="138"/>
        <v/>
      </c>
      <c r="JQ79" s="94" t="s">
        <v>3593</v>
      </c>
      <c r="JR79" s="1" t="str">
        <f t="shared" si="204"/>
        <v>FALSE</v>
      </c>
      <c r="JS79" s="1" t="b">
        <f t="shared" si="205"/>
        <v>0</v>
      </c>
      <c r="JU79" s="1" t="str">
        <f t="shared" si="139"/>
        <v/>
      </c>
      <c r="JW79" s="94" t="s">
        <v>3593</v>
      </c>
      <c r="JX79" s="1" t="str">
        <f t="shared" si="206"/>
        <v>FALSE</v>
      </c>
      <c r="JY79" s="1" t="b">
        <f t="shared" si="207"/>
        <v>0</v>
      </c>
      <c r="KA79" s="1" t="str">
        <f t="shared" si="140"/>
        <v/>
      </c>
      <c r="KC79" s="94" t="s">
        <v>3593</v>
      </c>
      <c r="KD79" s="1" t="str">
        <f t="shared" si="208"/>
        <v>FALSE</v>
      </c>
      <c r="KE79" s="1" t="b">
        <f t="shared" si="209"/>
        <v>0</v>
      </c>
      <c r="KG79" s="1" t="str">
        <f t="shared" si="141"/>
        <v/>
      </c>
      <c r="KI79" s="94" t="s">
        <v>3593</v>
      </c>
      <c r="KJ79" s="1" t="str">
        <f t="shared" si="210"/>
        <v>FALSE</v>
      </c>
      <c r="KK79" s="1" t="b">
        <f t="shared" si="211"/>
        <v>0</v>
      </c>
      <c r="KM79" s="1" t="str">
        <f t="shared" si="142"/>
        <v/>
      </c>
      <c r="KO79" s="94" t="s">
        <v>3593</v>
      </c>
      <c r="KP79" s="1" t="str">
        <f t="shared" si="212"/>
        <v>FALSE</v>
      </c>
      <c r="KQ79" s="1" t="b">
        <f t="shared" si="213"/>
        <v>0</v>
      </c>
      <c r="KS79" s="1" t="str">
        <f t="shared" si="143"/>
        <v/>
      </c>
      <c r="KU79" s="94" t="s">
        <v>3593</v>
      </c>
      <c r="KV79" s="1" t="str">
        <f t="shared" si="214"/>
        <v>FALSE</v>
      </c>
      <c r="KW79" s="1" t="b">
        <f t="shared" si="215"/>
        <v>0</v>
      </c>
    </row>
    <row r="80" spans="1:309" s="5" customFormat="1" ht="24" hidden="1" customHeight="1" x14ac:dyDescent="0.25">
      <c r="A80" t="s">
        <v>2065</v>
      </c>
      <c r="B80" t="s">
        <v>2040</v>
      </c>
      <c r="C80">
        <v>150</v>
      </c>
      <c r="D80" t="s">
        <v>156</v>
      </c>
      <c r="I80" t="s">
        <v>2061</v>
      </c>
      <c r="L80" t="s">
        <v>154</v>
      </c>
      <c r="Q80" t="s">
        <v>180</v>
      </c>
      <c r="T80" t="s">
        <v>182</v>
      </c>
      <c r="AA80" t="s">
        <v>307</v>
      </c>
      <c r="AD80" t="s">
        <v>322</v>
      </c>
      <c r="AG80" t="s">
        <v>378</v>
      </c>
      <c r="AT80" t="s">
        <v>443</v>
      </c>
      <c r="AV80" t="s">
        <v>172</v>
      </c>
      <c r="AX80" s="85" t="s">
        <v>2057</v>
      </c>
      <c r="AY80" s="86">
        <v>930</v>
      </c>
      <c r="AZ80" s="85" t="s">
        <v>2745</v>
      </c>
      <c r="BA80" s="85" t="s">
        <v>2746</v>
      </c>
      <c r="BB80" s="85" t="s">
        <v>2103</v>
      </c>
      <c r="BC80" s="85" t="s">
        <v>2747</v>
      </c>
      <c r="BD80" s="97" t="s">
        <v>2145</v>
      </c>
      <c r="BE80" s="85" t="s">
        <v>2512</v>
      </c>
      <c r="BF80" s="70"/>
      <c r="BG80" s="97" t="s">
        <v>2794</v>
      </c>
      <c r="BI80" s="83"/>
      <c r="BJ80" s="86">
        <v>3320</v>
      </c>
      <c r="BK80" s="89" t="s">
        <v>2745</v>
      </c>
      <c r="BL80" s="84"/>
      <c r="BM80" s="86"/>
      <c r="BN80" s="84"/>
      <c r="BO80" s="84"/>
      <c r="BP80" s="86">
        <v>930</v>
      </c>
      <c r="BQ80" s="89" t="s">
        <v>2745</v>
      </c>
      <c r="BR80" s="84"/>
      <c r="BS80" s="84"/>
      <c r="BW80" s="1" t="str">
        <f t="shared" si="216"/>
        <v>BOEHMMORROW G AND KEYES</v>
      </c>
      <c r="BX80" s="1" t="str">
        <f t="shared" si="108"/>
        <v/>
      </c>
      <c r="CA80" s="94" t="s">
        <v>3594</v>
      </c>
      <c r="CB80" s="1" t="str">
        <f t="shared" si="144"/>
        <v>FALSE</v>
      </c>
      <c r="CC80" s="1" t="b">
        <f t="shared" si="145"/>
        <v>0</v>
      </c>
      <c r="CF80" s="1" t="str">
        <f t="shared" si="109"/>
        <v/>
      </c>
      <c r="CH80" s="94" t="s">
        <v>3594</v>
      </c>
      <c r="CI80" s="1" t="str">
        <f t="shared" si="146"/>
        <v>FALSE</v>
      </c>
      <c r="CJ80" s="1" t="b">
        <f t="shared" si="147"/>
        <v>0</v>
      </c>
      <c r="CL80" s="1" t="str">
        <f t="shared" si="110"/>
        <v/>
      </c>
      <c r="CN80" s="94" t="s">
        <v>3594</v>
      </c>
      <c r="CO80" s="1" t="str">
        <f t="shared" si="148"/>
        <v>FALSE</v>
      </c>
      <c r="CP80" s="1" t="b">
        <f t="shared" si="149"/>
        <v>0</v>
      </c>
      <c r="CR80" s="1" t="str">
        <f t="shared" si="111"/>
        <v/>
      </c>
      <c r="CT80" s="94" t="s">
        <v>3594</v>
      </c>
      <c r="CU80" s="1" t="str">
        <f t="shared" si="150"/>
        <v>FALSE</v>
      </c>
      <c r="CV80" s="1" t="b">
        <f t="shared" si="151"/>
        <v>0</v>
      </c>
      <c r="CX80" s="1" t="str">
        <f t="shared" si="112"/>
        <v/>
      </c>
      <c r="CZ80" s="94" t="s">
        <v>3594</v>
      </c>
      <c r="DA80" s="1" t="str">
        <f t="shared" si="152"/>
        <v>FALSE</v>
      </c>
      <c r="DB80" s="1" t="b">
        <f t="shared" si="153"/>
        <v>0</v>
      </c>
      <c r="DD80" s="1" t="str">
        <f t="shared" si="113"/>
        <v/>
      </c>
      <c r="DF80" s="94" t="s">
        <v>3594</v>
      </c>
      <c r="DG80" s="1" t="str">
        <f t="shared" si="154"/>
        <v>FALSE</v>
      </c>
      <c r="DH80" s="1" t="b">
        <f t="shared" si="155"/>
        <v>0</v>
      </c>
      <c r="DJ80" s="1" t="str">
        <f t="shared" si="114"/>
        <v/>
      </c>
      <c r="DL80" s="94" t="s">
        <v>3594</v>
      </c>
      <c r="DM80" s="1" t="str">
        <f t="shared" si="156"/>
        <v>FALSE</v>
      </c>
      <c r="DN80" s="1" t="b">
        <f t="shared" si="157"/>
        <v>0</v>
      </c>
      <c r="DP80" s="1" t="str">
        <f t="shared" si="115"/>
        <v/>
      </c>
      <c r="DR80" s="94" t="s">
        <v>3594</v>
      </c>
      <c r="DS80" s="1" t="str">
        <f t="shared" si="158"/>
        <v>FALSE</v>
      </c>
      <c r="DT80" s="1" t="b">
        <f t="shared" si="159"/>
        <v>0</v>
      </c>
      <c r="DV80" s="1" t="str">
        <f t="shared" si="116"/>
        <v/>
      </c>
      <c r="DY80" s="94" t="s">
        <v>3594</v>
      </c>
      <c r="DZ80" s="1" t="str">
        <f t="shared" si="160"/>
        <v>FALSE</v>
      </c>
      <c r="EA80" s="1" t="b">
        <f t="shared" si="161"/>
        <v>0</v>
      </c>
      <c r="ED80" s="1" t="str">
        <f t="shared" si="117"/>
        <v/>
      </c>
      <c r="EF80" s="94" t="s">
        <v>3594</v>
      </c>
      <c r="EG80" s="1" t="str">
        <f t="shared" si="162"/>
        <v>FALSE</v>
      </c>
      <c r="EH80" s="1" t="b">
        <f t="shared" si="163"/>
        <v>0</v>
      </c>
      <c r="EJ80" s="1" t="str">
        <f t="shared" si="118"/>
        <v/>
      </c>
      <c r="EL80" s="94" t="s">
        <v>3594</v>
      </c>
      <c r="EM80" s="1" t="str">
        <f t="shared" si="164"/>
        <v>FALSE</v>
      </c>
      <c r="EN80" s="1" t="b">
        <f t="shared" si="165"/>
        <v>0</v>
      </c>
      <c r="EP80" s="1" t="str">
        <f t="shared" si="119"/>
        <v/>
      </c>
      <c r="ER80" s="94" t="s">
        <v>3594</v>
      </c>
      <c r="ES80" s="1" t="str">
        <f t="shared" si="166"/>
        <v>FALSE</v>
      </c>
      <c r="ET80" s="1" t="b">
        <f t="shared" si="167"/>
        <v>0</v>
      </c>
      <c r="EV80" s="1" t="str">
        <f t="shared" si="120"/>
        <v/>
      </c>
      <c r="EX80" s="94" t="s">
        <v>3594</v>
      </c>
      <c r="EY80" s="1" t="str">
        <f t="shared" si="168"/>
        <v>FALSE</v>
      </c>
      <c r="EZ80" s="1" t="b">
        <f t="shared" si="169"/>
        <v>0</v>
      </c>
      <c r="FB80" s="1" t="str">
        <f t="shared" si="121"/>
        <v/>
      </c>
      <c r="FD80" s="94" t="s">
        <v>3594</v>
      </c>
      <c r="FE80" s="1" t="str">
        <f t="shared" si="170"/>
        <v>FALSE</v>
      </c>
      <c r="FF80" s="1" t="b">
        <f t="shared" si="171"/>
        <v>0</v>
      </c>
      <c r="FH80" s="1" t="str">
        <f t="shared" si="122"/>
        <v/>
      </c>
      <c r="FJ80" s="94" t="s">
        <v>3594</v>
      </c>
      <c r="FK80" s="1" t="str">
        <f t="shared" si="172"/>
        <v>FALSE</v>
      </c>
      <c r="FL80" s="1" t="b">
        <f t="shared" si="173"/>
        <v>0</v>
      </c>
      <c r="FN80" s="1" t="str">
        <f t="shared" si="123"/>
        <v/>
      </c>
      <c r="FP80" s="94" t="s">
        <v>3594</v>
      </c>
      <c r="FQ80" s="1" t="str">
        <f t="shared" si="174"/>
        <v>FALSE</v>
      </c>
      <c r="FR80" s="1" t="b">
        <f t="shared" si="175"/>
        <v>0</v>
      </c>
      <c r="FU80" s="1" t="str">
        <f t="shared" si="124"/>
        <v/>
      </c>
      <c r="FW80" s="94" t="s">
        <v>3594</v>
      </c>
      <c r="FX80" s="1" t="str">
        <f t="shared" si="176"/>
        <v>FALSE</v>
      </c>
      <c r="FY80" s="1" t="b">
        <f t="shared" si="177"/>
        <v>0</v>
      </c>
      <c r="GA80" s="1" t="str">
        <f t="shared" si="125"/>
        <v/>
      </c>
      <c r="GC80" s="94" t="s">
        <v>3594</v>
      </c>
      <c r="GD80" s="1" t="str">
        <f t="shared" si="178"/>
        <v>FALSE</v>
      </c>
      <c r="GE80" s="1" t="b">
        <f t="shared" si="179"/>
        <v>0</v>
      </c>
      <c r="GG80" s="1" t="str">
        <f t="shared" si="126"/>
        <v/>
      </c>
      <c r="GI80" s="94" t="s">
        <v>3594</v>
      </c>
      <c r="GJ80" s="1" t="str">
        <f t="shared" si="180"/>
        <v>FALSE</v>
      </c>
      <c r="GK80" s="1" t="b">
        <f t="shared" si="181"/>
        <v>0</v>
      </c>
      <c r="GM80" s="1" t="str">
        <f t="shared" si="127"/>
        <v/>
      </c>
      <c r="GO80" s="94" t="s">
        <v>3594</v>
      </c>
      <c r="GP80" s="1" t="str">
        <f t="shared" si="182"/>
        <v>FALSE</v>
      </c>
      <c r="GQ80" s="1" t="b">
        <f t="shared" si="183"/>
        <v>0</v>
      </c>
      <c r="GS80" s="98" t="s">
        <v>2974</v>
      </c>
      <c r="GT80" s="98" t="s">
        <v>2974</v>
      </c>
      <c r="GU80" s="98" t="s">
        <v>2190</v>
      </c>
      <c r="GV80" s="98" t="s">
        <v>2190</v>
      </c>
      <c r="GW80" s="98" t="s">
        <v>2516</v>
      </c>
      <c r="GX80" s="98" t="s">
        <v>2516</v>
      </c>
      <c r="HC80" s="1" t="str">
        <f t="shared" si="128"/>
        <v/>
      </c>
      <c r="HF80" s="94" t="s">
        <v>3594</v>
      </c>
      <c r="HG80" s="1" t="str">
        <f t="shared" si="184"/>
        <v>FALSE</v>
      </c>
      <c r="HH80" s="1" t="b">
        <f t="shared" si="185"/>
        <v>0</v>
      </c>
      <c r="HK80" s="1" t="str">
        <f t="shared" si="129"/>
        <v/>
      </c>
      <c r="HM80" s="94" t="s">
        <v>3594</v>
      </c>
      <c r="HN80" s="1" t="str">
        <f t="shared" si="186"/>
        <v>FALSE</v>
      </c>
      <c r="HO80" s="1" t="b">
        <f t="shared" si="187"/>
        <v>0</v>
      </c>
      <c r="HQ80" s="1" t="str">
        <f t="shared" si="130"/>
        <v/>
      </c>
      <c r="HS80" s="94" t="s">
        <v>3594</v>
      </c>
      <c r="HT80" s="1" t="str">
        <f t="shared" si="188"/>
        <v>FALSE</v>
      </c>
      <c r="HU80" s="1" t="b">
        <f t="shared" si="189"/>
        <v>0</v>
      </c>
      <c r="HW80" s="1" t="str">
        <f t="shared" si="131"/>
        <v/>
      </c>
      <c r="HY80" s="94" t="s">
        <v>3594</v>
      </c>
      <c r="HZ80" s="1" t="str">
        <f t="shared" si="190"/>
        <v>FALSE</v>
      </c>
      <c r="IA80" s="1" t="b">
        <f t="shared" si="191"/>
        <v>0</v>
      </c>
      <c r="IC80" s="1" t="str">
        <f t="shared" si="132"/>
        <v/>
      </c>
      <c r="IE80" s="94" t="s">
        <v>3594</v>
      </c>
      <c r="IF80" s="1" t="str">
        <f t="shared" si="192"/>
        <v>FALSE</v>
      </c>
      <c r="IG80" s="1" t="b">
        <f t="shared" si="193"/>
        <v>0</v>
      </c>
      <c r="II80" s="1" t="str">
        <f t="shared" si="133"/>
        <v/>
      </c>
      <c r="IK80" s="94" t="s">
        <v>3594</v>
      </c>
      <c r="IL80" s="1" t="str">
        <f t="shared" si="194"/>
        <v>FALSE</v>
      </c>
      <c r="IM80" s="1" t="b">
        <f t="shared" si="195"/>
        <v>0</v>
      </c>
      <c r="IO80" s="1" t="str">
        <f t="shared" si="134"/>
        <v/>
      </c>
      <c r="IQ80" s="94" t="s">
        <v>3594</v>
      </c>
      <c r="IR80" s="1" t="str">
        <f t="shared" si="196"/>
        <v>FALSE</v>
      </c>
      <c r="IS80" s="1" t="b">
        <f t="shared" si="197"/>
        <v>0</v>
      </c>
      <c r="IU80" s="1" t="str">
        <f t="shared" si="135"/>
        <v/>
      </c>
      <c r="IW80" s="94" t="s">
        <v>3594</v>
      </c>
      <c r="IX80" s="1" t="str">
        <f t="shared" si="198"/>
        <v>FALSE</v>
      </c>
      <c r="IY80" s="1" t="b">
        <f t="shared" si="199"/>
        <v>0</v>
      </c>
      <c r="JA80" s="1" t="str">
        <f t="shared" si="136"/>
        <v/>
      </c>
      <c r="JD80" s="94" t="s">
        <v>3594</v>
      </c>
      <c r="JE80" s="1" t="str">
        <f t="shared" si="200"/>
        <v>FALSE</v>
      </c>
      <c r="JF80" s="1" t="b">
        <f t="shared" si="201"/>
        <v>0</v>
      </c>
      <c r="JI80" s="1" t="str">
        <f t="shared" si="137"/>
        <v/>
      </c>
      <c r="JK80" s="94" t="s">
        <v>3594</v>
      </c>
      <c r="JL80" s="1" t="str">
        <f t="shared" si="202"/>
        <v>FALSE</v>
      </c>
      <c r="JM80" s="1" t="b">
        <f t="shared" si="203"/>
        <v>0</v>
      </c>
      <c r="JO80" s="1" t="str">
        <f t="shared" si="138"/>
        <v/>
      </c>
      <c r="JQ80" s="94" t="s">
        <v>3594</v>
      </c>
      <c r="JR80" s="1" t="str">
        <f t="shared" si="204"/>
        <v>FALSE</v>
      </c>
      <c r="JS80" s="1" t="b">
        <f t="shared" si="205"/>
        <v>0</v>
      </c>
      <c r="JU80" s="1" t="str">
        <f t="shared" si="139"/>
        <v/>
      </c>
      <c r="JW80" s="94" t="s">
        <v>3594</v>
      </c>
      <c r="JX80" s="1" t="str">
        <f t="shared" si="206"/>
        <v>FALSE</v>
      </c>
      <c r="JY80" s="1" t="b">
        <f t="shared" si="207"/>
        <v>0</v>
      </c>
      <c r="KA80" s="1" t="str">
        <f t="shared" si="140"/>
        <v/>
      </c>
      <c r="KC80" s="94" t="s">
        <v>3594</v>
      </c>
      <c r="KD80" s="1" t="str">
        <f t="shared" si="208"/>
        <v>FALSE</v>
      </c>
      <c r="KE80" s="1" t="b">
        <f t="shared" si="209"/>
        <v>0</v>
      </c>
      <c r="KG80" s="1" t="str">
        <f t="shared" si="141"/>
        <v/>
      </c>
      <c r="KI80" s="94" t="s">
        <v>3594</v>
      </c>
      <c r="KJ80" s="1" t="str">
        <f t="shared" si="210"/>
        <v>FALSE</v>
      </c>
      <c r="KK80" s="1" t="b">
        <f t="shared" si="211"/>
        <v>0</v>
      </c>
      <c r="KM80" s="1" t="str">
        <f t="shared" si="142"/>
        <v/>
      </c>
      <c r="KO80" s="94" t="s">
        <v>3594</v>
      </c>
      <c r="KP80" s="1" t="str">
        <f t="shared" si="212"/>
        <v>FALSE</v>
      </c>
      <c r="KQ80" s="1" t="b">
        <f t="shared" si="213"/>
        <v>0</v>
      </c>
      <c r="KS80" s="1" t="str">
        <f t="shared" si="143"/>
        <v/>
      </c>
      <c r="KU80" s="94" t="s">
        <v>3594</v>
      </c>
      <c r="KV80" s="1" t="str">
        <f t="shared" si="214"/>
        <v>FALSE</v>
      </c>
      <c r="KW80" s="1" t="b">
        <f t="shared" si="215"/>
        <v>0</v>
      </c>
    </row>
    <row r="81" spans="1:309" s="5" customFormat="1" ht="24" hidden="1" customHeight="1" x14ac:dyDescent="0.25">
      <c r="A81" t="s">
        <v>2050</v>
      </c>
      <c r="B81" t="s">
        <v>2040</v>
      </c>
      <c r="C81">
        <v>164</v>
      </c>
      <c r="D81" t="s">
        <v>157</v>
      </c>
      <c r="E81" s="1"/>
      <c r="F81" s="1"/>
      <c r="G81" s="1"/>
      <c r="H81" s="1"/>
      <c r="I81" t="s">
        <v>2064</v>
      </c>
      <c r="J81" s="1"/>
      <c r="K81" s="1"/>
      <c r="L81" t="s">
        <v>155</v>
      </c>
      <c r="M81" s="1"/>
      <c r="N81" s="1"/>
      <c r="O81" s="1"/>
      <c r="P81" s="1"/>
      <c r="Q81" t="s">
        <v>181</v>
      </c>
      <c r="R81" s="1"/>
      <c r="S81" s="1"/>
      <c r="T81" t="s">
        <v>183</v>
      </c>
      <c r="U81" s="1"/>
      <c r="V81" s="1"/>
      <c r="W81" s="1"/>
      <c r="X81" s="1"/>
      <c r="Y81" s="1"/>
      <c r="Z81" s="1"/>
      <c r="AA81" t="s">
        <v>308</v>
      </c>
      <c r="AB81" s="1"/>
      <c r="AC81" s="1"/>
      <c r="AD81" t="s">
        <v>323</v>
      </c>
      <c r="AE81" s="1"/>
      <c r="AF81" s="1"/>
      <c r="AG81" t="s">
        <v>379</v>
      </c>
      <c r="AH81" s="1"/>
      <c r="AI81" s="1"/>
      <c r="AJ81" s="1"/>
      <c r="AK81" s="1"/>
      <c r="AL81" s="1"/>
      <c r="AM81" s="1"/>
      <c r="AN81" s="1"/>
      <c r="AO81" s="1"/>
      <c r="AP81" s="1"/>
      <c r="AQ81" s="1"/>
      <c r="AT81" t="s">
        <v>244</v>
      </c>
      <c r="AV81" t="s">
        <v>496</v>
      </c>
      <c r="AX81" s="85" t="s">
        <v>2045</v>
      </c>
      <c r="AY81" s="86">
        <v>930</v>
      </c>
      <c r="AZ81" s="85" t="s">
        <v>2745</v>
      </c>
      <c r="BA81" s="85" t="s">
        <v>2906</v>
      </c>
      <c r="BB81" s="85" t="s">
        <v>2103</v>
      </c>
      <c r="BC81" s="85" t="s">
        <v>2907</v>
      </c>
      <c r="BD81" s="97" t="s">
        <v>2225</v>
      </c>
      <c r="BE81" s="85" t="s">
        <v>2546</v>
      </c>
      <c r="BF81" s="89"/>
      <c r="BG81" s="97" t="s">
        <v>2974</v>
      </c>
      <c r="BI81" s="83"/>
      <c r="BJ81" s="86">
        <v>3365</v>
      </c>
      <c r="BK81" s="89" t="s">
        <v>2745</v>
      </c>
      <c r="BL81" s="84"/>
      <c r="BM81" s="86"/>
      <c r="BN81" s="84"/>
      <c r="BO81" s="84"/>
      <c r="BP81" s="86">
        <v>930</v>
      </c>
      <c r="BQ81" s="89" t="s">
        <v>2745</v>
      </c>
      <c r="BR81" s="84"/>
      <c r="BS81" s="84"/>
      <c r="BW81" s="1" t="str">
        <f t="shared" si="216"/>
        <v>FLANKMORROW AND CHEROKEE</v>
      </c>
      <c r="BX81" s="1" t="str">
        <f t="shared" si="108"/>
        <v/>
      </c>
      <c r="CA81" s="94" t="s">
        <v>3595</v>
      </c>
      <c r="CB81" s="1" t="str">
        <f t="shared" si="144"/>
        <v>FALSE</v>
      </c>
      <c r="CC81" s="1" t="b">
        <f t="shared" si="145"/>
        <v>0</v>
      </c>
      <c r="CF81" s="1" t="str">
        <f t="shared" si="109"/>
        <v/>
      </c>
      <c r="CH81" s="94" t="s">
        <v>3595</v>
      </c>
      <c r="CI81" s="1" t="str">
        <f t="shared" si="146"/>
        <v>FALSE</v>
      </c>
      <c r="CJ81" s="1" t="b">
        <f t="shared" si="147"/>
        <v>0</v>
      </c>
      <c r="CL81" s="1" t="str">
        <f t="shared" si="110"/>
        <v/>
      </c>
      <c r="CN81" s="94" t="s">
        <v>3595</v>
      </c>
      <c r="CO81" s="1" t="str">
        <f t="shared" si="148"/>
        <v>FALSE</v>
      </c>
      <c r="CP81" s="1" t="b">
        <f t="shared" si="149"/>
        <v>0</v>
      </c>
      <c r="CR81" s="1" t="str">
        <f t="shared" si="111"/>
        <v/>
      </c>
      <c r="CT81" s="94" t="s">
        <v>3595</v>
      </c>
      <c r="CU81" s="1" t="str">
        <f t="shared" si="150"/>
        <v>FALSE</v>
      </c>
      <c r="CV81" s="1" t="b">
        <f t="shared" si="151"/>
        <v>0</v>
      </c>
      <c r="CX81" s="1" t="str">
        <f t="shared" si="112"/>
        <v/>
      </c>
      <c r="CZ81" s="94" t="s">
        <v>3595</v>
      </c>
      <c r="DA81" s="1" t="str">
        <f t="shared" si="152"/>
        <v>FALSE</v>
      </c>
      <c r="DB81" s="1" t="b">
        <f t="shared" si="153"/>
        <v>0</v>
      </c>
      <c r="DD81" s="1" t="str">
        <f t="shared" si="113"/>
        <v/>
      </c>
      <c r="DF81" s="94" t="s">
        <v>3595</v>
      </c>
      <c r="DG81" s="1" t="str">
        <f t="shared" si="154"/>
        <v>FALSE</v>
      </c>
      <c r="DH81" s="1" t="b">
        <f t="shared" si="155"/>
        <v>0</v>
      </c>
      <c r="DJ81" s="1" t="str">
        <f t="shared" si="114"/>
        <v/>
      </c>
      <c r="DL81" s="94" t="s">
        <v>3595</v>
      </c>
      <c r="DM81" s="1" t="str">
        <f t="shared" si="156"/>
        <v>FALSE</v>
      </c>
      <c r="DN81" s="1" t="b">
        <f t="shared" si="157"/>
        <v>0</v>
      </c>
      <c r="DP81" s="1" t="str">
        <f t="shared" si="115"/>
        <v/>
      </c>
      <c r="DR81" s="94" t="s">
        <v>3595</v>
      </c>
      <c r="DS81" s="1" t="str">
        <f t="shared" si="158"/>
        <v>FALSE</v>
      </c>
      <c r="DT81" s="1" t="b">
        <f t="shared" si="159"/>
        <v>0</v>
      </c>
      <c r="DV81" s="1" t="str">
        <f t="shared" si="116"/>
        <v/>
      </c>
      <c r="DY81" s="94" t="s">
        <v>3595</v>
      </c>
      <c r="DZ81" s="1" t="str">
        <f t="shared" si="160"/>
        <v>FALSE</v>
      </c>
      <c r="EA81" s="1" t="b">
        <f t="shared" si="161"/>
        <v>0</v>
      </c>
      <c r="ED81" s="1" t="str">
        <f t="shared" si="117"/>
        <v/>
      </c>
      <c r="EF81" s="94" t="s">
        <v>3595</v>
      </c>
      <c r="EG81" s="1" t="str">
        <f t="shared" si="162"/>
        <v>FALSE</v>
      </c>
      <c r="EH81" s="1" t="b">
        <f t="shared" si="163"/>
        <v>0</v>
      </c>
      <c r="EJ81" s="1" t="str">
        <f t="shared" si="118"/>
        <v/>
      </c>
      <c r="EL81" s="94" t="s">
        <v>3595</v>
      </c>
      <c r="EM81" s="1" t="str">
        <f t="shared" si="164"/>
        <v>FALSE</v>
      </c>
      <c r="EN81" s="1" t="b">
        <f t="shared" si="165"/>
        <v>0</v>
      </c>
      <c r="EP81" s="1" t="str">
        <f t="shared" si="119"/>
        <v/>
      </c>
      <c r="ER81" s="94" t="s">
        <v>3595</v>
      </c>
      <c r="ES81" s="1" t="str">
        <f t="shared" si="166"/>
        <v>FALSE</v>
      </c>
      <c r="ET81" s="1" t="b">
        <f t="shared" si="167"/>
        <v>0</v>
      </c>
      <c r="EV81" s="1" t="str">
        <f t="shared" si="120"/>
        <v/>
      </c>
      <c r="EX81" s="94" t="s">
        <v>3595</v>
      </c>
      <c r="EY81" s="1" t="str">
        <f t="shared" si="168"/>
        <v>FALSE</v>
      </c>
      <c r="EZ81" s="1" t="b">
        <f t="shared" si="169"/>
        <v>0</v>
      </c>
      <c r="FB81" s="1" t="str">
        <f t="shared" si="121"/>
        <v/>
      </c>
      <c r="FD81" s="94" t="s">
        <v>3595</v>
      </c>
      <c r="FE81" s="1" t="str">
        <f t="shared" si="170"/>
        <v>FALSE</v>
      </c>
      <c r="FF81" s="1" t="b">
        <f t="shared" si="171"/>
        <v>0</v>
      </c>
      <c r="FH81" s="1" t="str">
        <f t="shared" si="122"/>
        <v/>
      </c>
      <c r="FJ81" s="94" t="s">
        <v>3595</v>
      </c>
      <c r="FK81" s="1" t="str">
        <f t="shared" si="172"/>
        <v>FALSE</v>
      </c>
      <c r="FL81" s="1" t="b">
        <f t="shared" si="173"/>
        <v>0</v>
      </c>
      <c r="FN81" s="1" t="str">
        <f t="shared" si="123"/>
        <v/>
      </c>
      <c r="FP81" s="94" t="s">
        <v>3595</v>
      </c>
      <c r="FQ81" s="1" t="str">
        <f t="shared" si="174"/>
        <v>FALSE</v>
      </c>
      <c r="FR81" s="1" t="b">
        <f t="shared" si="175"/>
        <v>0</v>
      </c>
      <c r="FU81" s="1" t="str">
        <f t="shared" si="124"/>
        <v/>
      </c>
      <c r="FW81" s="94" t="s">
        <v>3595</v>
      </c>
      <c r="FX81" s="1" t="str">
        <f t="shared" si="176"/>
        <v>FALSE</v>
      </c>
      <c r="FY81" s="1" t="b">
        <f t="shared" si="177"/>
        <v>0</v>
      </c>
      <c r="GA81" s="1" t="str">
        <f t="shared" si="125"/>
        <v/>
      </c>
      <c r="GC81" s="94" t="s">
        <v>3595</v>
      </c>
      <c r="GD81" s="1" t="str">
        <f t="shared" si="178"/>
        <v>FALSE</v>
      </c>
      <c r="GE81" s="1" t="b">
        <f t="shared" si="179"/>
        <v>0</v>
      </c>
      <c r="GG81" s="1" t="str">
        <f t="shared" si="126"/>
        <v/>
      </c>
      <c r="GI81" s="94" t="s">
        <v>3595</v>
      </c>
      <c r="GJ81" s="1" t="str">
        <f t="shared" si="180"/>
        <v>FALSE</v>
      </c>
      <c r="GK81" s="1" t="b">
        <f t="shared" si="181"/>
        <v>0</v>
      </c>
      <c r="GM81" s="1" t="str">
        <f t="shared" si="127"/>
        <v/>
      </c>
      <c r="GO81" s="94" t="s">
        <v>3595</v>
      </c>
      <c r="GP81" s="1" t="str">
        <f t="shared" si="182"/>
        <v>FALSE</v>
      </c>
      <c r="GQ81" s="1" t="b">
        <f t="shared" si="183"/>
        <v>0</v>
      </c>
      <c r="GS81" s="98" t="s">
        <v>2717</v>
      </c>
      <c r="GT81" s="98" t="s">
        <v>2717</v>
      </c>
      <c r="GU81" s="98" t="s">
        <v>2191</v>
      </c>
      <c r="GV81" s="98" t="s">
        <v>2191</v>
      </c>
      <c r="GW81" s="103" t="s">
        <v>2203</v>
      </c>
      <c r="GX81" s="103" t="s">
        <v>2203</v>
      </c>
      <c r="HC81" s="1" t="str">
        <f t="shared" si="128"/>
        <v/>
      </c>
      <c r="HF81" s="94" t="s">
        <v>3595</v>
      </c>
      <c r="HG81" s="1" t="str">
        <f t="shared" si="184"/>
        <v>FALSE</v>
      </c>
      <c r="HH81" s="1" t="b">
        <f t="shared" si="185"/>
        <v>0</v>
      </c>
      <c r="HK81" s="1" t="str">
        <f t="shared" si="129"/>
        <v/>
      </c>
      <c r="HM81" s="94" t="s">
        <v>3595</v>
      </c>
      <c r="HN81" s="1" t="str">
        <f t="shared" si="186"/>
        <v>FALSE</v>
      </c>
      <c r="HO81" s="1" t="b">
        <f t="shared" si="187"/>
        <v>0</v>
      </c>
      <c r="HQ81" s="1" t="str">
        <f t="shared" si="130"/>
        <v/>
      </c>
      <c r="HS81" s="94" t="s">
        <v>3595</v>
      </c>
      <c r="HT81" s="1" t="str">
        <f t="shared" si="188"/>
        <v>FALSE</v>
      </c>
      <c r="HU81" s="1" t="b">
        <f t="shared" si="189"/>
        <v>0</v>
      </c>
      <c r="HW81" s="1" t="str">
        <f t="shared" si="131"/>
        <v/>
      </c>
      <c r="HY81" s="94" t="s">
        <v>3595</v>
      </c>
      <c r="HZ81" s="1" t="str">
        <f t="shared" si="190"/>
        <v>FALSE</v>
      </c>
      <c r="IA81" s="1" t="b">
        <f t="shared" si="191"/>
        <v>0</v>
      </c>
      <c r="IC81" s="1" t="str">
        <f t="shared" si="132"/>
        <v/>
      </c>
      <c r="IE81" s="94" t="s">
        <v>3595</v>
      </c>
      <c r="IF81" s="1" t="str">
        <f t="shared" si="192"/>
        <v>FALSE</v>
      </c>
      <c r="IG81" s="1" t="b">
        <f t="shared" si="193"/>
        <v>0</v>
      </c>
      <c r="II81" s="1" t="str">
        <f t="shared" si="133"/>
        <v/>
      </c>
      <c r="IK81" s="94" t="s">
        <v>3595</v>
      </c>
      <c r="IL81" s="1" t="str">
        <f t="shared" si="194"/>
        <v>FALSE</v>
      </c>
      <c r="IM81" s="1" t="b">
        <f t="shared" si="195"/>
        <v>0</v>
      </c>
      <c r="IO81" s="1" t="str">
        <f t="shared" si="134"/>
        <v/>
      </c>
      <c r="IQ81" s="94" t="s">
        <v>3595</v>
      </c>
      <c r="IR81" s="1" t="str">
        <f t="shared" si="196"/>
        <v>FALSE</v>
      </c>
      <c r="IS81" s="1" t="b">
        <f t="shared" si="197"/>
        <v>0</v>
      </c>
      <c r="IU81" s="1" t="str">
        <f t="shared" si="135"/>
        <v/>
      </c>
      <c r="IW81" s="94" t="s">
        <v>3595</v>
      </c>
      <c r="IX81" s="1" t="str">
        <f t="shared" si="198"/>
        <v>FALSE</v>
      </c>
      <c r="IY81" s="1" t="b">
        <f t="shared" si="199"/>
        <v>0</v>
      </c>
      <c r="JA81" s="1" t="str">
        <f t="shared" si="136"/>
        <v/>
      </c>
      <c r="JD81" s="94" t="s">
        <v>3595</v>
      </c>
      <c r="JE81" s="1" t="str">
        <f t="shared" si="200"/>
        <v>FALSE</v>
      </c>
      <c r="JF81" s="1" t="b">
        <f t="shared" si="201"/>
        <v>0</v>
      </c>
      <c r="JI81" s="1" t="str">
        <f t="shared" si="137"/>
        <v/>
      </c>
      <c r="JK81" s="94" t="s">
        <v>3595</v>
      </c>
      <c r="JL81" s="1" t="str">
        <f t="shared" si="202"/>
        <v>FALSE</v>
      </c>
      <c r="JM81" s="1" t="b">
        <f t="shared" si="203"/>
        <v>0</v>
      </c>
      <c r="JO81" s="1" t="str">
        <f t="shared" si="138"/>
        <v/>
      </c>
      <c r="JQ81" s="94" t="s">
        <v>3595</v>
      </c>
      <c r="JR81" s="1" t="str">
        <f t="shared" si="204"/>
        <v>FALSE</v>
      </c>
      <c r="JS81" s="1" t="b">
        <f t="shared" si="205"/>
        <v>0</v>
      </c>
      <c r="JU81" s="1" t="str">
        <f t="shared" si="139"/>
        <v/>
      </c>
      <c r="JW81" s="94" t="s">
        <v>3595</v>
      </c>
      <c r="JX81" s="1" t="str">
        <f t="shared" si="206"/>
        <v>FALSE</v>
      </c>
      <c r="JY81" s="1" t="b">
        <f t="shared" si="207"/>
        <v>0</v>
      </c>
      <c r="KA81" s="1" t="str">
        <f t="shared" si="140"/>
        <v/>
      </c>
      <c r="KC81" s="94" t="s">
        <v>3595</v>
      </c>
      <c r="KD81" s="1" t="str">
        <f t="shared" si="208"/>
        <v>FALSE</v>
      </c>
      <c r="KE81" s="1" t="b">
        <f t="shared" si="209"/>
        <v>0</v>
      </c>
      <c r="KG81" s="1" t="str">
        <f t="shared" si="141"/>
        <v/>
      </c>
      <c r="KI81" s="94" t="s">
        <v>3595</v>
      </c>
      <c r="KJ81" s="1" t="str">
        <f t="shared" si="210"/>
        <v>FALSE</v>
      </c>
      <c r="KK81" s="1" t="b">
        <f t="shared" si="211"/>
        <v>0</v>
      </c>
      <c r="KM81" s="1" t="str">
        <f t="shared" si="142"/>
        <v/>
      </c>
      <c r="KO81" s="94" t="s">
        <v>3595</v>
      </c>
      <c r="KP81" s="1" t="str">
        <f t="shared" si="212"/>
        <v>FALSE</v>
      </c>
      <c r="KQ81" s="1" t="b">
        <f t="shared" si="213"/>
        <v>0</v>
      </c>
      <c r="KS81" s="1" t="str">
        <f t="shared" si="143"/>
        <v/>
      </c>
      <c r="KU81" s="94" t="s">
        <v>3595</v>
      </c>
      <c r="KV81" s="1" t="str">
        <f t="shared" si="214"/>
        <v>FALSE</v>
      </c>
      <c r="KW81" s="1" t="b">
        <f t="shared" si="215"/>
        <v>0</v>
      </c>
    </row>
    <row r="82" spans="1:309" s="5" customFormat="1" ht="24" hidden="1" customHeight="1" x14ac:dyDescent="0.25">
      <c r="A82" t="s">
        <v>2051</v>
      </c>
      <c r="B82" t="s">
        <v>2040</v>
      </c>
      <c r="C82">
        <v>170</v>
      </c>
      <c r="D82" t="s">
        <v>158</v>
      </c>
      <c r="E82" s="1"/>
      <c r="F82" s="1"/>
      <c r="G82" s="1"/>
      <c r="H82" s="1"/>
      <c r="I82" t="s">
        <v>2066</v>
      </c>
      <c r="J82" s="1"/>
      <c r="K82" s="1"/>
      <c r="L82" t="s">
        <v>156</v>
      </c>
      <c r="M82" s="1"/>
      <c r="N82" s="1"/>
      <c r="O82" s="1"/>
      <c r="P82" s="1"/>
      <c r="Q82" t="s">
        <v>182</v>
      </c>
      <c r="R82" s="1"/>
      <c r="S82" s="1"/>
      <c r="T82" t="s">
        <v>243</v>
      </c>
      <c r="U82" s="1"/>
      <c r="V82" s="1"/>
      <c r="W82" s="1"/>
      <c r="X82" s="1"/>
      <c r="Y82" s="1"/>
      <c r="Z82" s="1"/>
      <c r="AA82" t="s">
        <v>309</v>
      </c>
      <c r="AB82" s="1"/>
      <c r="AC82" s="1"/>
      <c r="AD82" t="s">
        <v>324</v>
      </c>
      <c r="AE82" s="1"/>
      <c r="AF82" s="1"/>
      <c r="AG82" t="s">
        <v>380</v>
      </c>
      <c r="AH82" s="1"/>
      <c r="AI82" s="1"/>
      <c r="AJ82" s="1"/>
      <c r="AK82" s="1"/>
      <c r="AL82" s="1"/>
      <c r="AM82" s="1"/>
      <c r="AN82" s="1"/>
      <c r="AO82" s="1"/>
      <c r="AP82" s="1"/>
      <c r="AQ82" s="1"/>
      <c r="AT82" t="s">
        <v>444</v>
      </c>
      <c r="AV82" t="s">
        <v>497</v>
      </c>
      <c r="AX82" s="85" t="s">
        <v>2045</v>
      </c>
      <c r="AY82" s="86">
        <v>930</v>
      </c>
      <c r="AZ82" s="85" t="s">
        <v>2745</v>
      </c>
      <c r="BA82" s="85" t="s">
        <v>2911</v>
      </c>
      <c r="BB82" s="85" t="s">
        <v>2103</v>
      </c>
      <c r="BC82" s="85" t="s">
        <v>2912</v>
      </c>
      <c r="BD82" s="97" t="s">
        <v>2227</v>
      </c>
      <c r="BE82" s="85" t="s">
        <v>2547</v>
      </c>
      <c r="BF82" s="70"/>
      <c r="BG82" s="97" t="s">
        <v>2717</v>
      </c>
      <c r="BI82" s="83"/>
      <c r="BJ82" s="86">
        <v>3375</v>
      </c>
      <c r="BK82" s="89" t="s">
        <v>2745</v>
      </c>
      <c r="BL82" s="84"/>
      <c r="BM82" s="86"/>
      <c r="BN82" s="84"/>
      <c r="BO82" s="84"/>
      <c r="BP82" s="86">
        <v>930</v>
      </c>
      <c r="BQ82" s="89" t="s">
        <v>2745</v>
      </c>
      <c r="BR82" s="84"/>
      <c r="BS82" s="84"/>
      <c r="BW82" s="1" t="str">
        <f t="shared" si="216"/>
        <v>FORT MORGANDAKOTA D</v>
      </c>
      <c r="BX82" s="1" t="str">
        <f t="shared" si="108"/>
        <v/>
      </c>
      <c r="CA82" s="94" t="s">
        <v>3596</v>
      </c>
      <c r="CB82" s="1" t="str">
        <f t="shared" si="144"/>
        <v>FALSE</v>
      </c>
      <c r="CC82" s="1" t="b">
        <f t="shared" si="145"/>
        <v>0</v>
      </c>
      <c r="CF82" s="1" t="str">
        <f t="shared" si="109"/>
        <v/>
      </c>
      <c r="CH82" s="94" t="s">
        <v>3596</v>
      </c>
      <c r="CI82" s="1" t="str">
        <f t="shared" si="146"/>
        <v>FALSE</v>
      </c>
      <c r="CJ82" s="1" t="b">
        <f t="shared" si="147"/>
        <v>0</v>
      </c>
      <c r="CL82" s="1" t="str">
        <f t="shared" si="110"/>
        <v/>
      </c>
      <c r="CN82" s="94" t="s">
        <v>3596</v>
      </c>
      <c r="CO82" s="1" t="str">
        <f t="shared" si="148"/>
        <v>FALSE</v>
      </c>
      <c r="CP82" s="1" t="b">
        <f t="shared" si="149"/>
        <v>0</v>
      </c>
      <c r="CR82" s="1" t="str">
        <f t="shared" si="111"/>
        <v/>
      </c>
      <c r="CT82" s="94" t="s">
        <v>3596</v>
      </c>
      <c r="CU82" s="1" t="str">
        <f t="shared" si="150"/>
        <v>FALSE</v>
      </c>
      <c r="CV82" s="1" t="b">
        <f t="shared" si="151"/>
        <v>0</v>
      </c>
      <c r="CX82" s="1" t="str">
        <f t="shared" si="112"/>
        <v/>
      </c>
      <c r="CZ82" s="94" t="s">
        <v>3596</v>
      </c>
      <c r="DA82" s="1" t="str">
        <f t="shared" si="152"/>
        <v>FALSE</v>
      </c>
      <c r="DB82" s="1" t="b">
        <f t="shared" si="153"/>
        <v>0</v>
      </c>
      <c r="DD82" s="1" t="str">
        <f t="shared" si="113"/>
        <v/>
      </c>
      <c r="DF82" s="94" t="s">
        <v>3596</v>
      </c>
      <c r="DG82" s="1" t="str">
        <f t="shared" si="154"/>
        <v>FALSE</v>
      </c>
      <c r="DH82" s="1" t="b">
        <f t="shared" si="155"/>
        <v>0</v>
      </c>
      <c r="DJ82" s="1" t="str">
        <f t="shared" si="114"/>
        <v/>
      </c>
      <c r="DL82" s="94" t="s">
        <v>3596</v>
      </c>
      <c r="DM82" s="1" t="str">
        <f t="shared" si="156"/>
        <v>FALSE</v>
      </c>
      <c r="DN82" s="1" t="b">
        <f t="shared" si="157"/>
        <v>0</v>
      </c>
      <c r="DP82" s="1" t="str">
        <f t="shared" si="115"/>
        <v/>
      </c>
      <c r="DR82" s="94" t="s">
        <v>3596</v>
      </c>
      <c r="DS82" s="1" t="str">
        <f t="shared" si="158"/>
        <v>FALSE</v>
      </c>
      <c r="DT82" s="1" t="b">
        <f t="shared" si="159"/>
        <v>0</v>
      </c>
      <c r="DV82" s="1" t="str">
        <f t="shared" si="116"/>
        <v/>
      </c>
      <c r="DY82" s="94" t="s">
        <v>3596</v>
      </c>
      <c r="DZ82" s="1" t="str">
        <f t="shared" si="160"/>
        <v>FALSE</v>
      </c>
      <c r="EA82" s="1" t="b">
        <f t="shared" si="161"/>
        <v>0</v>
      </c>
      <c r="ED82" s="1" t="str">
        <f t="shared" si="117"/>
        <v/>
      </c>
      <c r="EF82" s="94" t="s">
        <v>3596</v>
      </c>
      <c r="EG82" s="1" t="str">
        <f t="shared" si="162"/>
        <v>FALSE</v>
      </c>
      <c r="EH82" s="1" t="b">
        <f t="shared" si="163"/>
        <v>0</v>
      </c>
      <c r="EJ82" s="1" t="str">
        <f t="shared" si="118"/>
        <v/>
      </c>
      <c r="EL82" s="94" t="s">
        <v>3596</v>
      </c>
      <c r="EM82" s="1" t="str">
        <f t="shared" si="164"/>
        <v>FALSE</v>
      </c>
      <c r="EN82" s="1" t="b">
        <f t="shared" si="165"/>
        <v>0</v>
      </c>
      <c r="EP82" s="1" t="str">
        <f t="shared" si="119"/>
        <v/>
      </c>
      <c r="ER82" s="94" t="s">
        <v>3596</v>
      </c>
      <c r="ES82" s="1" t="str">
        <f t="shared" si="166"/>
        <v>FALSE</v>
      </c>
      <c r="ET82" s="1" t="b">
        <f t="shared" si="167"/>
        <v>0</v>
      </c>
      <c r="EV82" s="1" t="str">
        <f t="shared" si="120"/>
        <v/>
      </c>
      <c r="EX82" s="94" t="s">
        <v>3596</v>
      </c>
      <c r="EY82" s="1" t="str">
        <f t="shared" si="168"/>
        <v>FALSE</v>
      </c>
      <c r="EZ82" s="1" t="b">
        <f t="shared" si="169"/>
        <v>0</v>
      </c>
      <c r="FB82" s="1" t="str">
        <f t="shared" si="121"/>
        <v/>
      </c>
      <c r="FD82" s="94" t="s">
        <v>3596</v>
      </c>
      <c r="FE82" s="1" t="str">
        <f t="shared" si="170"/>
        <v>FALSE</v>
      </c>
      <c r="FF82" s="1" t="b">
        <f t="shared" si="171"/>
        <v>0</v>
      </c>
      <c r="FH82" s="1" t="str">
        <f t="shared" si="122"/>
        <v/>
      </c>
      <c r="FJ82" s="94" t="s">
        <v>3596</v>
      </c>
      <c r="FK82" s="1" t="str">
        <f t="shared" si="172"/>
        <v>FALSE</v>
      </c>
      <c r="FL82" s="1" t="b">
        <f t="shared" si="173"/>
        <v>0</v>
      </c>
      <c r="FN82" s="1" t="str">
        <f t="shared" si="123"/>
        <v/>
      </c>
      <c r="FP82" s="94" t="s">
        <v>3596</v>
      </c>
      <c r="FQ82" s="1" t="str">
        <f t="shared" si="174"/>
        <v>FALSE</v>
      </c>
      <c r="FR82" s="1" t="b">
        <f t="shared" si="175"/>
        <v>0</v>
      </c>
      <c r="FU82" s="1" t="str">
        <f t="shared" si="124"/>
        <v/>
      </c>
      <c r="FW82" s="94" t="s">
        <v>3596</v>
      </c>
      <c r="FX82" s="1" t="str">
        <f t="shared" si="176"/>
        <v>FALSE</v>
      </c>
      <c r="FY82" s="1" t="b">
        <f t="shared" si="177"/>
        <v>0</v>
      </c>
      <c r="GA82" s="1" t="str">
        <f t="shared" si="125"/>
        <v/>
      </c>
      <c r="GC82" s="94" t="s">
        <v>3596</v>
      </c>
      <c r="GD82" s="1" t="str">
        <f t="shared" si="178"/>
        <v>FALSE</v>
      </c>
      <c r="GE82" s="1" t="b">
        <f t="shared" si="179"/>
        <v>0</v>
      </c>
      <c r="GG82" s="1" t="str">
        <f t="shared" si="126"/>
        <v/>
      </c>
      <c r="GI82" s="94" t="s">
        <v>3596</v>
      </c>
      <c r="GJ82" s="1" t="str">
        <f t="shared" si="180"/>
        <v>FALSE</v>
      </c>
      <c r="GK82" s="1" t="b">
        <f t="shared" si="181"/>
        <v>0</v>
      </c>
      <c r="GM82" s="1" t="str">
        <f t="shared" si="127"/>
        <v/>
      </c>
      <c r="GO82" s="94" t="s">
        <v>3596</v>
      </c>
      <c r="GP82" s="1" t="str">
        <f t="shared" si="182"/>
        <v>FALSE</v>
      </c>
      <c r="GQ82" s="1" t="b">
        <f t="shared" si="183"/>
        <v>0</v>
      </c>
      <c r="GS82" s="98" t="s">
        <v>3182</v>
      </c>
      <c r="GT82" s="98" t="s">
        <v>3182</v>
      </c>
      <c r="GU82" s="98" t="s">
        <v>2192</v>
      </c>
      <c r="GV82" s="98" t="s">
        <v>2192</v>
      </c>
      <c r="GW82" s="100" t="s">
        <v>2210</v>
      </c>
      <c r="GX82" s="100" t="s">
        <v>3424</v>
      </c>
      <c r="HC82" s="1" t="str">
        <f t="shared" si="128"/>
        <v/>
      </c>
      <c r="HF82" s="94" t="s">
        <v>3596</v>
      </c>
      <c r="HG82" s="1" t="str">
        <f t="shared" si="184"/>
        <v>FALSE</v>
      </c>
      <c r="HH82" s="1" t="b">
        <f t="shared" si="185"/>
        <v>0</v>
      </c>
      <c r="HK82" s="1" t="str">
        <f t="shared" si="129"/>
        <v/>
      </c>
      <c r="HM82" s="94" t="s">
        <v>3596</v>
      </c>
      <c r="HN82" s="1" t="str">
        <f t="shared" si="186"/>
        <v>FALSE</v>
      </c>
      <c r="HO82" s="1" t="b">
        <f t="shared" si="187"/>
        <v>0</v>
      </c>
      <c r="HQ82" s="1" t="str">
        <f t="shared" si="130"/>
        <v/>
      </c>
      <c r="HS82" s="94" t="s">
        <v>3596</v>
      </c>
      <c r="HT82" s="1" t="str">
        <f t="shared" si="188"/>
        <v>FALSE</v>
      </c>
      <c r="HU82" s="1" t="b">
        <f t="shared" si="189"/>
        <v>0</v>
      </c>
      <c r="HW82" s="1" t="str">
        <f t="shared" si="131"/>
        <v/>
      </c>
      <c r="HY82" s="94" t="s">
        <v>3596</v>
      </c>
      <c r="HZ82" s="1" t="str">
        <f t="shared" si="190"/>
        <v>FALSE</v>
      </c>
      <c r="IA82" s="1" t="b">
        <f t="shared" si="191"/>
        <v>0</v>
      </c>
      <c r="IC82" s="1" t="str">
        <f t="shared" si="132"/>
        <v/>
      </c>
      <c r="IE82" s="94" t="s">
        <v>3596</v>
      </c>
      <c r="IF82" s="1" t="str">
        <f t="shared" si="192"/>
        <v>FALSE</v>
      </c>
      <c r="IG82" s="1" t="b">
        <f t="shared" si="193"/>
        <v>0</v>
      </c>
      <c r="II82" s="1" t="str">
        <f t="shared" si="133"/>
        <v/>
      </c>
      <c r="IK82" s="94" t="s">
        <v>3596</v>
      </c>
      <c r="IL82" s="1" t="str">
        <f t="shared" si="194"/>
        <v>FALSE</v>
      </c>
      <c r="IM82" s="1" t="b">
        <f t="shared" si="195"/>
        <v>0</v>
      </c>
      <c r="IO82" s="1" t="str">
        <f t="shared" si="134"/>
        <v/>
      </c>
      <c r="IQ82" s="94" t="s">
        <v>3596</v>
      </c>
      <c r="IR82" s="1" t="str">
        <f t="shared" si="196"/>
        <v>FALSE</v>
      </c>
      <c r="IS82" s="1" t="b">
        <f t="shared" si="197"/>
        <v>0</v>
      </c>
      <c r="IU82" s="1" t="str">
        <f t="shared" si="135"/>
        <v/>
      </c>
      <c r="IW82" s="94" t="s">
        <v>3596</v>
      </c>
      <c r="IX82" s="1" t="str">
        <f t="shared" si="198"/>
        <v>FALSE</v>
      </c>
      <c r="IY82" s="1" t="b">
        <f t="shared" si="199"/>
        <v>0</v>
      </c>
      <c r="JA82" s="1" t="str">
        <f t="shared" si="136"/>
        <v/>
      </c>
      <c r="JD82" s="94" t="s">
        <v>3596</v>
      </c>
      <c r="JE82" s="1" t="str">
        <f t="shared" si="200"/>
        <v>FALSE</v>
      </c>
      <c r="JF82" s="1" t="b">
        <f t="shared" si="201"/>
        <v>0</v>
      </c>
      <c r="JI82" s="1" t="str">
        <f t="shared" si="137"/>
        <v/>
      </c>
      <c r="JK82" s="94" t="s">
        <v>3596</v>
      </c>
      <c r="JL82" s="1" t="str">
        <f t="shared" si="202"/>
        <v>FALSE</v>
      </c>
      <c r="JM82" s="1" t="b">
        <f t="shared" si="203"/>
        <v>0</v>
      </c>
      <c r="JO82" s="1" t="str">
        <f t="shared" si="138"/>
        <v/>
      </c>
      <c r="JQ82" s="94" t="s">
        <v>3596</v>
      </c>
      <c r="JR82" s="1" t="str">
        <f t="shared" si="204"/>
        <v>FALSE</v>
      </c>
      <c r="JS82" s="1" t="b">
        <f t="shared" si="205"/>
        <v>0</v>
      </c>
      <c r="JU82" s="1" t="str">
        <f t="shared" si="139"/>
        <v/>
      </c>
      <c r="JW82" s="94" t="s">
        <v>3596</v>
      </c>
      <c r="JX82" s="1" t="str">
        <f t="shared" si="206"/>
        <v>FALSE</v>
      </c>
      <c r="JY82" s="1" t="b">
        <f t="shared" si="207"/>
        <v>0</v>
      </c>
      <c r="KA82" s="1" t="str">
        <f t="shared" si="140"/>
        <v/>
      </c>
      <c r="KC82" s="94" t="s">
        <v>3596</v>
      </c>
      <c r="KD82" s="1" t="str">
        <f t="shared" si="208"/>
        <v>FALSE</v>
      </c>
      <c r="KE82" s="1" t="b">
        <f t="shared" si="209"/>
        <v>0</v>
      </c>
      <c r="KG82" s="1" t="str">
        <f t="shared" si="141"/>
        <v/>
      </c>
      <c r="KI82" s="94" t="s">
        <v>3596</v>
      </c>
      <c r="KJ82" s="1" t="str">
        <f t="shared" si="210"/>
        <v>FALSE</v>
      </c>
      <c r="KK82" s="1" t="b">
        <f t="shared" si="211"/>
        <v>0</v>
      </c>
      <c r="KM82" s="1" t="str">
        <f t="shared" si="142"/>
        <v/>
      </c>
      <c r="KO82" s="94" t="s">
        <v>3596</v>
      </c>
      <c r="KP82" s="1" t="str">
        <f t="shared" si="212"/>
        <v>FALSE</v>
      </c>
      <c r="KQ82" s="1" t="b">
        <f t="shared" si="213"/>
        <v>0</v>
      </c>
      <c r="KS82" s="1" t="str">
        <f t="shared" si="143"/>
        <v/>
      </c>
      <c r="KU82" s="94" t="s">
        <v>3596</v>
      </c>
      <c r="KV82" s="1" t="str">
        <f t="shared" si="214"/>
        <v>FALSE</v>
      </c>
      <c r="KW82" s="1" t="b">
        <f t="shared" si="215"/>
        <v>0</v>
      </c>
    </row>
    <row r="83" spans="1:309" s="5" customFormat="1" ht="24" hidden="1" customHeight="1" x14ac:dyDescent="0.25">
      <c r="A83" t="s">
        <v>2052</v>
      </c>
      <c r="B83" t="s">
        <v>2040</v>
      </c>
      <c r="C83">
        <v>180</v>
      </c>
      <c r="D83" t="s">
        <v>159</v>
      </c>
      <c r="E83" s="1"/>
      <c r="F83" s="1"/>
      <c r="G83" s="1"/>
      <c r="H83" s="1"/>
      <c r="I83" t="s">
        <v>2067</v>
      </c>
      <c r="J83" s="1"/>
      <c r="K83" s="1"/>
      <c r="L83" t="s">
        <v>157</v>
      </c>
      <c r="M83" s="1"/>
      <c r="N83" s="1"/>
      <c r="O83" s="1"/>
      <c r="P83" s="1"/>
      <c r="Q83" t="s">
        <v>183</v>
      </c>
      <c r="R83" s="1"/>
      <c r="S83" s="1"/>
      <c r="T83" t="s">
        <v>244</v>
      </c>
      <c r="U83" s="1"/>
      <c r="V83" s="1"/>
      <c r="W83" s="1"/>
      <c r="X83" s="1"/>
      <c r="Y83" s="1"/>
      <c r="Z83" s="1"/>
      <c r="AA83" t="s">
        <v>310</v>
      </c>
      <c r="AB83" s="1"/>
      <c r="AC83" s="1"/>
      <c r="AD83" t="s">
        <v>325</v>
      </c>
      <c r="AE83" s="1"/>
      <c r="AF83" s="1"/>
      <c r="AG83" t="s">
        <v>381</v>
      </c>
      <c r="AH83" s="1"/>
      <c r="AI83" s="1"/>
      <c r="AJ83" s="1"/>
      <c r="AK83" s="1"/>
      <c r="AL83" s="1"/>
      <c r="AM83" s="1"/>
      <c r="AN83" s="1"/>
      <c r="AO83" s="1"/>
      <c r="AP83" s="1"/>
      <c r="AQ83" s="1"/>
      <c r="AT83" t="s">
        <v>445</v>
      </c>
      <c r="AV83" t="s">
        <v>498</v>
      </c>
      <c r="AX83" s="85" t="s">
        <v>2045</v>
      </c>
      <c r="AY83" s="86">
        <v>930</v>
      </c>
      <c r="AZ83" s="85" t="s">
        <v>2745</v>
      </c>
      <c r="BA83" s="85" t="s">
        <v>3044</v>
      </c>
      <c r="BB83" s="85" t="s">
        <v>2103</v>
      </c>
      <c r="BC83" s="85" t="s">
        <v>3045</v>
      </c>
      <c r="BD83" s="97" t="s">
        <v>2297</v>
      </c>
      <c r="BE83" s="85" t="s">
        <v>2584</v>
      </c>
      <c r="BF83" s="89"/>
      <c r="BG83" s="97" t="s">
        <v>3182</v>
      </c>
      <c r="BI83" s="83"/>
      <c r="BJ83" s="86">
        <v>3382</v>
      </c>
      <c r="BK83" s="89" t="s">
        <v>2745</v>
      </c>
      <c r="BL83" s="84"/>
      <c r="BM83" s="86"/>
      <c r="BN83" s="84"/>
      <c r="BO83" s="84"/>
      <c r="BP83" s="86">
        <v>930</v>
      </c>
      <c r="BQ83" s="89" t="s">
        <v>2745</v>
      </c>
      <c r="BR83" s="84"/>
      <c r="BS83" s="84"/>
      <c r="BW83" s="1" t="str">
        <f t="shared" si="216"/>
        <v>LATIGODAKOTA J</v>
      </c>
      <c r="BX83" s="1" t="str">
        <f t="shared" si="108"/>
        <v/>
      </c>
      <c r="CA83" s="94" t="s">
        <v>3597</v>
      </c>
      <c r="CB83" s="1" t="str">
        <f t="shared" si="144"/>
        <v>FALSE</v>
      </c>
      <c r="CC83" s="1" t="b">
        <f t="shared" si="145"/>
        <v>0</v>
      </c>
      <c r="CF83" s="1" t="str">
        <f t="shared" si="109"/>
        <v/>
      </c>
      <c r="CH83" s="94" t="s">
        <v>3597</v>
      </c>
      <c r="CI83" s="1" t="str">
        <f t="shared" si="146"/>
        <v>FALSE</v>
      </c>
      <c r="CJ83" s="1" t="b">
        <f t="shared" si="147"/>
        <v>0</v>
      </c>
      <c r="CL83" s="1" t="str">
        <f t="shared" si="110"/>
        <v/>
      </c>
      <c r="CN83" s="94" t="s">
        <v>3597</v>
      </c>
      <c r="CO83" s="1" t="str">
        <f t="shared" si="148"/>
        <v>FALSE</v>
      </c>
      <c r="CP83" s="1" t="b">
        <f t="shared" si="149"/>
        <v>0</v>
      </c>
      <c r="CR83" s="1" t="str">
        <f t="shared" si="111"/>
        <v/>
      </c>
      <c r="CT83" s="94" t="s">
        <v>3597</v>
      </c>
      <c r="CU83" s="1" t="str">
        <f t="shared" si="150"/>
        <v>FALSE</v>
      </c>
      <c r="CV83" s="1" t="b">
        <f t="shared" si="151"/>
        <v>0</v>
      </c>
      <c r="CX83" s="1" t="str">
        <f t="shared" si="112"/>
        <v/>
      </c>
      <c r="CZ83" s="94" t="s">
        <v>3597</v>
      </c>
      <c r="DA83" s="1" t="str">
        <f t="shared" si="152"/>
        <v>FALSE</v>
      </c>
      <c r="DB83" s="1" t="b">
        <f t="shared" si="153"/>
        <v>0</v>
      </c>
      <c r="DD83" s="1" t="str">
        <f t="shared" si="113"/>
        <v/>
      </c>
      <c r="DF83" s="94" t="s">
        <v>3597</v>
      </c>
      <c r="DG83" s="1" t="str">
        <f t="shared" si="154"/>
        <v>FALSE</v>
      </c>
      <c r="DH83" s="1" t="b">
        <f t="shared" si="155"/>
        <v>0</v>
      </c>
      <c r="DJ83" s="1" t="str">
        <f t="shared" si="114"/>
        <v/>
      </c>
      <c r="DL83" s="94" t="s">
        <v>3597</v>
      </c>
      <c r="DM83" s="1" t="str">
        <f t="shared" si="156"/>
        <v>FALSE</v>
      </c>
      <c r="DN83" s="1" t="b">
        <f t="shared" si="157"/>
        <v>0</v>
      </c>
      <c r="DP83" s="1" t="str">
        <f t="shared" si="115"/>
        <v/>
      </c>
      <c r="DR83" s="94" t="s">
        <v>3597</v>
      </c>
      <c r="DS83" s="1" t="str">
        <f t="shared" si="158"/>
        <v>FALSE</v>
      </c>
      <c r="DT83" s="1" t="b">
        <f t="shared" si="159"/>
        <v>0</v>
      </c>
      <c r="DV83" s="1" t="str">
        <f t="shared" si="116"/>
        <v/>
      </c>
      <c r="DY83" s="94" t="s">
        <v>3597</v>
      </c>
      <c r="DZ83" s="1" t="str">
        <f t="shared" si="160"/>
        <v>FALSE</v>
      </c>
      <c r="EA83" s="1" t="b">
        <f t="shared" si="161"/>
        <v>0</v>
      </c>
      <c r="ED83" s="1" t="str">
        <f t="shared" si="117"/>
        <v/>
      </c>
      <c r="EF83" s="94" t="s">
        <v>3597</v>
      </c>
      <c r="EG83" s="1" t="str">
        <f t="shared" si="162"/>
        <v>FALSE</v>
      </c>
      <c r="EH83" s="1" t="b">
        <f t="shared" si="163"/>
        <v>0</v>
      </c>
      <c r="EJ83" s="1" t="str">
        <f t="shared" si="118"/>
        <v/>
      </c>
      <c r="EL83" s="94" t="s">
        <v>3597</v>
      </c>
      <c r="EM83" s="1" t="str">
        <f t="shared" si="164"/>
        <v>FALSE</v>
      </c>
      <c r="EN83" s="1" t="b">
        <f t="shared" si="165"/>
        <v>0</v>
      </c>
      <c r="EP83" s="1" t="str">
        <f t="shared" si="119"/>
        <v/>
      </c>
      <c r="ER83" s="94" t="s">
        <v>3597</v>
      </c>
      <c r="ES83" s="1" t="str">
        <f t="shared" si="166"/>
        <v>FALSE</v>
      </c>
      <c r="ET83" s="1" t="b">
        <f t="shared" si="167"/>
        <v>0</v>
      </c>
      <c r="EV83" s="1" t="str">
        <f t="shared" si="120"/>
        <v/>
      </c>
      <c r="EX83" s="94" t="s">
        <v>3597</v>
      </c>
      <c r="EY83" s="1" t="str">
        <f t="shared" si="168"/>
        <v>FALSE</v>
      </c>
      <c r="EZ83" s="1" t="b">
        <f t="shared" si="169"/>
        <v>0</v>
      </c>
      <c r="FB83" s="1" t="str">
        <f t="shared" si="121"/>
        <v/>
      </c>
      <c r="FD83" s="94" t="s">
        <v>3597</v>
      </c>
      <c r="FE83" s="1" t="str">
        <f t="shared" si="170"/>
        <v>FALSE</v>
      </c>
      <c r="FF83" s="1" t="b">
        <f t="shared" si="171"/>
        <v>0</v>
      </c>
      <c r="FH83" s="1" t="str">
        <f t="shared" si="122"/>
        <v/>
      </c>
      <c r="FJ83" s="94" t="s">
        <v>3597</v>
      </c>
      <c r="FK83" s="1" t="str">
        <f t="shared" si="172"/>
        <v>FALSE</v>
      </c>
      <c r="FL83" s="1" t="b">
        <f t="shared" si="173"/>
        <v>0</v>
      </c>
      <c r="FN83" s="1" t="str">
        <f t="shared" si="123"/>
        <v/>
      </c>
      <c r="FP83" s="94" t="s">
        <v>3597</v>
      </c>
      <c r="FQ83" s="1" t="str">
        <f t="shared" si="174"/>
        <v>FALSE</v>
      </c>
      <c r="FR83" s="1" t="b">
        <f t="shared" si="175"/>
        <v>0</v>
      </c>
      <c r="FU83" s="1" t="str">
        <f t="shared" si="124"/>
        <v/>
      </c>
      <c r="FW83" s="94" t="s">
        <v>3597</v>
      </c>
      <c r="FX83" s="1" t="str">
        <f t="shared" si="176"/>
        <v>FALSE</v>
      </c>
      <c r="FY83" s="1" t="b">
        <f t="shared" si="177"/>
        <v>0</v>
      </c>
      <c r="GA83" s="1" t="str">
        <f t="shared" si="125"/>
        <v/>
      </c>
      <c r="GC83" s="94" t="s">
        <v>3597</v>
      </c>
      <c r="GD83" s="1" t="str">
        <f t="shared" si="178"/>
        <v>FALSE</v>
      </c>
      <c r="GE83" s="1" t="b">
        <f t="shared" si="179"/>
        <v>0</v>
      </c>
      <c r="GG83" s="1" t="str">
        <f t="shared" si="126"/>
        <v/>
      </c>
      <c r="GI83" s="94" t="s">
        <v>3597</v>
      </c>
      <c r="GJ83" s="1" t="str">
        <f t="shared" si="180"/>
        <v>FALSE</v>
      </c>
      <c r="GK83" s="1" t="b">
        <f t="shared" si="181"/>
        <v>0</v>
      </c>
      <c r="GM83" s="1" t="str">
        <f t="shared" si="127"/>
        <v/>
      </c>
      <c r="GO83" s="94" t="s">
        <v>3597</v>
      </c>
      <c r="GP83" s="1" t="str">
        <f t="shared" si="182"/>
        <v>FALSE</v>
      </c>
      <c r="GQ83" s="1" t="b">
        <f t="shared" si="183"/>
        <v>0</v>
      </c>
      <c r="GS83" s="98" t="s">
        <v>4058</v>
      </c>
      <c r="GT83" s="98" t="s">
        <v>4058</v>
      </c>
      <c r="GU83" s="98" t="s">
        <v>2193</v>
      </c>
      <c r="GV83" s="98" t="s">
        <v>2193</v>
      </c>
      <c r="GW83" s="98" t="s">
        <v>2613</v>
      </c>
      <c r="GX83" s="98" t="s">
        <v>2613</v>
      </c>
      <c r="HC83" s="1" t="str">
        <f t="shared" si="128"/>
        <v/>
      </c>
      <c r="HF83" s="94" t="s">
        <v>3597</v>
      </c>
      <c r="HG83" s="1" t="str">
        <f t="shared" si="184"/>
        <v>FALSE</v>
      </c>
      <c r="HH83" s="1" t="b">
        <f t="shared" si="185"/>
        <v>0</v>
      </c>
      <c r="HK83" s="1" t="str">
        <f t="shared" si="129"/>
        <v/>
      </c>
      <c r="HM83" s="94" t="s">
        <v>3597</v>
      </c>
      <c r="HN83" s="1" t="str">
        <f t="shared" si="186"/>
        <v>FALSE</v>
      </c>
      <c r="HO83" s="1" t="b">
        <f t="shared" si="187"/>
        <v>0</v>
      </c>
      <c r="HQ83" s="1" t="str">
        <f t="shared" si="130"/>
        <v/>
      </c>
      <c r="HS83" s="94" t="s">
        <v>3597</v>
      </c>
      <c r="HT83" s="1" t="str">
        <f t="shared" si="188"/>
        <v>FALSE</v>
      </c>
      <c r="HU83" s="1" t="b">
        <f t="shared" si="189"/>
        <v>0</v>
      </c>
      <c r="HW83" s="1" t="str">
        <f t="shared" si="131"/>
        <v/>
      </c>
      <c r="HY83" s="94" t="s">
        <v>3597</v>
      </c>
      <c r="HZ83" s="1" t="str">
        <f t="shared" si="190"/>
        <v>FALSE</v>
      </c>
      <c r="IA83" s="1" t="b">
        <f t="shared" si="191"/>
        <v>0</v>
      </c>
      <c r="IC83" s="1" t="str">
        <f t="shared" si="132"/>
        <v/>
      </c>
      <c r="IE83" s="94" t="s">
        <v>3597</v>
      </c>
      <c r="IF83" s="1" t="str">
        <f t="shared" si="192"/>
        <v>FALSE</v>
      </c>
      <c r="IG83" s="1" t="b">
        <f t="shared" si="193"/>
        <v>0</v>
      </c>
      <c r="II83" s="1" t="str">
        <f t="shared" si="133"/>
        <v/>
      </c>
      <c r="IK83" s="94" t="s">
        <v>3597</v>
      </c>
      <c r="IL83" s="1" t="str">
        <f t="shared" si="194"/>
        <v>FALSE</v>
      </c>
      <c r="IM83" s="1" t="b">
        <f t="shared" si="195"/>
        <v>0</v>
      </c>
      <c r="IO83" s="1" t="str">
        <f t="shared" si="134"/>
        <v/>
      </c>
      <c r="IQ83" s="94" t="s">
        <v>3597</v>
      </c>
      <c r="IR83" s="1" t="str">
        <f t="shared" si="196"/>
        <v>FALSE</v>
      </c>
      <c r="IS83" s="1" t="b">
        <f t="shared" si="197"/>
        <v>0</v>
      </c>
      <c r="IU83" s="1" t="str">
        <f t="shared" si="135"/>
        <v/>
      </c>
      <c r="IW83" s="94" t="s">
        <v>3597</v>
      </c>
      <c r="IX83" s="1" t="str">
        <f t="shared" si="198"/>
        <v>FALSE</v>
      </c>
      <c r="IY83" s="1" t="b">
        <f t="shared" si="199"/>
        <v>0</v>
      </c>
      <c r="JA83" s="1" t="str">
        <f t="shared" si="136"/>
        <v/>
      </c>
      <c r="JD83" s="94" t="s">
        <v>3597</v>
      </c>
      <c r="JE83" s="1" t="str">
        <f t="shared" si="200"/>
        <v>FALSE</v>
      </c>
      <c r="JF83" s="1" t="b">
        <f t="shared" si="201"/>
        <v>0</v>
      </c>
      <c r="JI83" s="1" t="str">
        <f t="shared" si="137"/>
        <v/>
      </c>
      <c r="JK83" s="94" t="s">
        <v>3597</v>
      </c>
      <c r="JL83" s="1" t="str">
        <f t="shared" si="202"/>
        <v>FALSE</v>
      </c>
      <c r="JM83" s="1" t="b">
        <f t="shared" si="203"/>
        <v>0</v>
      </c>
      <c r="JO83" s="1" t="str">
        <f t="shared" si="138"/>
        <v/>
      </c>
      <c r="JQ83" s="94" t="s">
        <v>3597</v>
      </c>
      <c r="JR83" s="1" t="str">
        <f t="shared" si="204"/>
        <v>FALSE</v>
      </c>
      <c r="JS83" s="1" t="b">
        <f t="shared" si="205"/>
        <v>0</v>
      </c>
      <c r="JU83" s="1" t="str">
        <f t="shared" si="139"/>
        <v/>
      </c>
      <c r="JW83" s="94" t="s">
        <v>3597</v>
      </c>
      <c r="JX83" s="1" t="str">
        <f t="shared" si="206"/>
        <v>FALSE</v>
      </c>
      <c r="JY83" s="1" t="b">
        <f t="shared" si="207"/>
        <v>0</v>
      </c>
      <c r="KA83" s="1" t="str">
        <f t="shared" si="140"/>
        <v/>
      </c>
      <c r="KC83" s="94" t="s">
        <v>3597</v>
      </c>
      <c r="KD83" s="1" t="str">
        <f t="shared" si="208"/>
        <v>FALSE</v>
      </c>
      <c r="KE83" s="1" t="b">
        <f t="shared" si="209"/>
        <v>0</v>
      </c>
      <c r="KG83" s="1" t="str">
        <f t="shared" si="141"/>
        <v/>
      </c>
      <c r="KI83" s="94" t="s">
        <v>3597</v>
      </c>
      <c r="KJ83" s="1" t="str">
        <f t="shared" si="210"/>
        <v>FALSE</v>
      </c>
      <c r="KK83" s="1" t="b">
        <f t="shared" si="211"/>
        <v>0</v>
      </c>
      <c r="KM83" s="1" t="str">
        <f t="shared" si="142"/>
        <v/>
      </c>
      <c r="KO83" s="94" t="s">
        <v>3597</v>
      </c>
      <c r="KP83" s="1" t="str">
        <f t="shared" si="212"/>
        <v>FALSE</v>
      </c>
      <c r="KQ83" s="1" t="b">
        <f t="shared" si="213"/>
        <v>0</v>
      </c>
      <c r="KS83" s="1" t="str">
        <f t="shared" si="143"/>
        <v/>
      </c>
      <c r="KU83" s="94" t="s">
        <v>3597</v>
      </c>
      <c r="KV83" s="1" t="str">
        <f t="shared" si="214"/>
        <v>FALSE</v>
      </c>
      <c r="KW83" s="1" t="b">
        <f t="shared" si="215"/>
        <v>0</v>
      </c>
    </row>
    <row r="84" spans="1:309" s="5" customFormat="1" ht="24" hidden="1" customHeight="1" x14ac:dyDescent="0.25">
      <c r="A84" t="s">
        <v>2056</v>
      </c>
      <c r="B84" t="s">
        <v>2040</v>
      </c>
      <c r="C84">
        <v>185</v>
      </c>
      <c r="D84" t="s">
        <v>160</v>
      </c>
      <c r="E84" s="1"/>
      <c r="F84" s="1"/>
      <c r="G84" s="1"/>
      <c r="H84" s="1"/>
      <c r="I84" t="s">
        <v>2068</v>
      </c>
      <c r="J84" s="1"/>
      <c r="K84" s="1"/>
      <c r="L84" t="s">
        <v>158</v>
      </c>
      <c r="M84" s="1"/>
      <c r="N84" s="1"/>
      <c r="O84" s="1"/>
      <c r="P84" s="1"/>
      <c r="Q84" t="s">
        <v>184</v>
      </c>
      <c r="R84" s="1"/>
      <c r="S84" s="1"/>
      <c r="T84" t="s">
        <v>245</v>
      </c>
      <c r="U84" s="1"/>
      <c r="V84" s="1"/>
      <c r="W84" s="1"/>
      <c r="X84" s="1"/>
      <c r="Y84" s="1"/>
      <c r="Z84" s="1"/>
      <c r="AA84" t="s">
        <v>311</v>
      </c>
      <c r="AB84" s="1"/>
      <c r="AC84" s="1"/>
      <c r="AD84" t="s">
        <v>326</v>
      </c>
      <c r="AE84" s="1"/>
      <c r="AF84" s="1"/>
      <c r="AG84" t="s">
        <v>382</v>
      </c>
      <c r="AH84" s="1"/>
      <c r="AI84" s="1"/>
      <c r="AJ84" s="1"/>
      <c r="AK84" s="1"/>
      <c r="AL84" s="1"/>
      <c r="AM84" s="1"/>
      <c r="AN84" s="1"/>
      <c r="AO84" s="1"/>
      <c r="AP84" s="1"/>
      <c r="AQ84" s="1"/>
      <c r="AT84" t="s">
        <v>446</v>
      </c>
      <c r="AV84" t="s">
        <v>499</v>
      </c>
      <c r="AX84" s="85" t="s">
        <v>2045</v>
      </c>
      <c r="AY84" s="86">
        <v>930</v>
      </c>
      <c r="AZ84" s="85" t="s">
        <v>2745</v>
      </c>
      <c r="BA84" s="85" t="s">
        <v>3318</v>
      </c>
      <c r="BB84" s="85" t="s">
        <v>2103</v>
      </c>
      <c r="BC84" s="85" t="s">
        <v>3319</v>
      </c>
      <c r="BD84" s="97" t="s">
        <v>2448</v>
      </c>
      <c r="BE84" s="85" t="s">
        <v>4020</v>
      </c>
      <c r="BF84" s="89"/>
      <c r="BG84" s="97" t="s">
        <v>4058</v>
      </c>
      <c r="BI84" s="83"/>
      <c r="BJ84" s="86">
        <v>3385</v>
      </c>
      <c r="BK84" s="89" t="s">
        <v>2745</v>
      </c>
      <c r="BL84" s="84"/>
      <c r="BM84" s="86"/>
      <c r="BN84" s="84"/>
      <c r="BO84" s="84"/>
      <c r="BP84" s="86">
        <v>930</v>
      </c>
      <c r="BQ84" s="89" t="s">
        <v>2745</v>
      </c>
      <c r="BR84" s="84"/>
      <c r="BS84" s="84"/>
      <c r="BW84" s="1" t="str">
        <f t="shared" si="216"/>
        <v>TOTEM STORAGEJ-SAND</v>
      </c>
      <c r="BX84" s="1" t="str">
        <f t="shared" si="108"/>
        <v/>
      </c>
      <c r="CA84" s="94" t="s">
        <v>3598</v>
      </c>
      <c r="CB84" s="1" t="str">
        <f t="shared" si="144"/>
        <v>FALSE</v>
      </c>
      <c r="CC84" s="1" t="b">
        <f t="shared" si="145"/>
        <v>0</v>
      </c>
      <c r="CF84" s="1" t="str">
        <f t="shared" si="109"/>
        <v/>
      </c>
      <c r="CH84" s="94" t="s">
        <v>3598</v>
      </c>
      <c r="CI84" s="1" t="str">
        <f t="shared" si="146"/>
        <v>FALSE</v>
      </c>
      <c r="CJ84" s="1" t="b">
        <f t="shared" si="147"/>
        <v>0</v>
      </c>
      <c r="CL84" s="1" t="str">
        <f t="shared" si="110"/>
        <v/>
      </c>
      <c r="CN84" s="94" t="s">
        <v>3598</v>
      </c>
      <c r="CO84" s="1" t="str">
        <f t="shared" si="148"/>
        <v>FALSE</v>
      </c>
      <c r="CP84" s="1" t="b">
        <f t="shared" si="149"/>
        <v>0</v>
      </c>
      <c r="CR84" s="1" t="str">
        <f t="shared" si="111"/>
        <v/>
      </c>
      <c r="CT84" s="94" t="s">
        <v>3598</v>
      </c>
      <c r="CU84" s="1" t="str">
        <f t="shared" si="150"/>
        <v>FALSE</v>
      </c>
      <c r="CV84" s="1" t="b">
        <f t="shared" si="151"/>
        <v>0</v>
      </c>
      <c r="CX84" s="1" t="str">
        <f t="shared" si="112"/>
        <v/>
      </c>
      <c r="CZ84" s="94" t="s">
        <v>3598</v>
      </c>
      <c r="DA84" s="1" t="str">
        <f t="shared" si="152"/>
        <v>FALSE</v>
      </c>
      <c r="DB84" s="1" t="b">
        <f t="shared" si="153"/>
        <v>0</v>
      </c>
      <c r="DD84" s="1" t="str">
        <f t="shared" si="113"/>
        <v/>
      </c>
      <c r="DF84" s="94" t="s">
        <v>3598</v>
      </c>
      <c r="DG84" s="1" t="str">
        <f t="shared" si="154"/>
        <v>FALSE</v>
      </c>
      <c r="DH84" s="1" t="b">
        <f t="shared" si="155"/>
        <v>0</v>
      </c>
      <c r="DJ84" s="1" t="str">
        <f t="shared" si="114"/>
        <v/>
      </c>
      <c r="DL84" s="94" t="s">
        <v>3598</v>
      </c>
      <c r="DM84" s="1" t="str">
        <f t="shared" si="156"/>
        <v>FALSE</v>
      </c>
      <c r="DN84" s="1" t="b">
        <f t="shared" si="157"/>
        <v>0</v>
      </c>
      <c r="DP84" s="1" t="str">
        <f t="shared" si="115"/>
        <v/>
      </c>
      <c r="DR84" s="94" t="s">
        <v>3598</v>
      </c>
      <c r="DS84" s="1" t="str">
        <f t="shared" si="158"/>
        <v>FALSE</v>
      </c>
      <c r="DT84" s="1" t="b">
        <f t="shared" si="159"/>
        <v>0</v>
      </c>
      <c r="DV84" s="1" t="str">
        <f t="shared" si="116"/>
        <v/>
      </c>
      <c r="DY84" s="94" t="s">
        <v>3598</v>
      </c>
      <c r="DZ84" s="1" t="str">
        <f t="shared" si="160"/>
        <v>FALSE</v>
      </c>
      <c r="EA84" s="1" t="b">
        <f t="shared" si="161"/>
        <v>0</v>
      </c>
      <c r="ED84" s="1" t="str">
        <f t="shared" si="117"/>
        <v/>
      </c>
      <c r="EF84" s="94" t="s">
        <v>3598</v>
      </c>
      <c r="EG84" s="1" t="str">
        <f t="shared" si="162"/>
        <v>FALSE</v>
      </c>
      <c r="EH84" s="1" t="b">
        <f t="shared" si="163"/>
        <v>0</v>
      </c>
      <c r="EJ84" s="1" t="str">
        <f t="shared" si="118"/>
        <v/>
      </c>
      <c r="EL84" s="94" t="s">
        <v>3598</v>
      </c>
      <c r="EM84" s="1" t="str">
        <f t="shared" si="164"/>
        <v>FALSE</v>
      </c>
      <c r="EN84" s="1" t="b">
        <f t="shared" si="165"/>
        <v>0</v>
      </c>
      <c r="EP84" s="1" t="str">
        <f t="shared" si="119"/>
        <v/>
      </c>
      <c r="ER84" s="94" t="s">
        <v>3598</v>
      </c>
      <c r="ES84" s="1" t="str">
        <f t="shared" si="166"/>
        <v>FALSE</v>
      </c>
      <c r="ET84" s="1" t="b">
        <f t="shared" si="167"/>
        <v>0</v>
      </c>
      <c r="EV84" s="1" t="str">
        <f t="shared" si="120"/>
        <v/>
      </c>
      <c r="EX84" s="94" t="s">
        <v>3598</v>
      </c>
      <c r="EY84" s="1" t="str">
        <f t="shared" si="168"/>
        <v>FALSE</v>
      </c>
      <c r="EZ84" s="1" t="b">
        <f t="shared" si="169"/>
        <v>0</v>
      </c>
      <c r="FB84" s="1" t="str">
        <f t="shared" si="121"/>
        <v/>
      </c>
      <c r="FD84" s="94" t="s">
        <v>3598</v>
      </c>
      <c r="FE84" s="1" t="str">
        <f t="shared" si="170"/>
        <v>FALSE</v>
      </c>
      <c r="FF84" s="1" t="b">
        <f t="shared" si="171"/>
        <v>0</v>
      </c>
      <c r="FH84" s="1" t="str">
        <f t="shared" si="122"/>
        <v/>
      </c>
      <c r="FJ84" s="94" t="s">
        <v>3598</v>
      </c>
      <c r="FK84" s="1" t="str">
        <f t="shared" si="172"/>
        <v>FALSE</v>
      </c>
      <c r="FL84" s="1" t="b">
        <f t="shared" si="173"/>
        <v>0</v>
      </c>
      <c r="FN84" s="1" t="str">
        <f t="shared" si="123"/>
        <v/>
      </c>
      <c r="FP84" s="94" t="s">
        <v>3598</v>
      </c>
      <c r="FQ84" s="1" t="str">
        <f t="shared" si="174"/>
        <v>FALSE</v>
      </c>
      <c r="FR84" s="1" t="b">
        <f t="shared" si="175"/>
        <v>0</v>
      </c>
      <c r="FU84" s="1" t="str">
        <f t="shared" si="124"/>
        <v/>
      </c>
      <c r="FW84" s="94" t="s">
        <v>3598</v>
      </c>
      <c r="FX84" s="1" t="str">
        <f t="shared" si="176"/>
        <v>FALSE</v>
      </c>
      <c r="FY84" s="1" t="b">
        <f t="shared" si="177"/>
        <v>0</v>
      </c>
      <c r="GA84" s="1" t="str">
        <f t="shared" si="125"/>
        <v/>
      </c>
      <c r="GC84" s="94" t="s">
        <v>3598</v>
      </c>
      <c r="GD84" s="1" t="str">
        <f t="shared" si="178"/>
        <v>FALSE</v>
      </c>
      <c r="GE84" s="1" t="b">
        <f t="shared" si="179"/>
        <v>0</v>
      </c>
      <c r="GG84" s="1" t="str">
        <f t="shared" si="126"/>
        <v/>
      </c>
      <c r="GI84" s="94" t="s">
        <v>3598</v>
      </c>
      <c r="GJ84" s="1" t="str">
        <f t="shared" si="180"/>
        <v>FALSE</v>
      </c>
      <c r="GK84" s="1" t="b">
        <f t="shared" si="181"/>
        <v>0</v>
      </c>
      <c r="GM84" s="1" t="str">
        <f t="shared" si="127"/>
        <v/>
      </c>
      <c r="GO84" s="94" t="s">
        <v>3598</v>
      </c>
      <c r="GP84" s="1" t="str">
        <f t="shared" si="182"/>
        <v>FALSE</v>
      </c>
      <c r="GQ84" s="1" t="b">
        <f t="shared" si="183"/>
        <v>0</v>
      </c>
      <c r="GS84" s="98" t="s">
        <v>2753</v>
      </c>
      <c r="GT84" s="98" t="s">
        <v>2753</v>
      </c>
      <c r="GU84" s="98" t="s">
        <v>2194</v>
      </c>
      <c r="GV84" s="98" t="s">
        <v>2194</v>
      </c>
      <c r="GW84" s="98" t="s">
        <v>2542</v>
      </c>
      <c r="GX84" s="98" t="s">
        <v>2542</v>
      </c>
      <c r="HC84" s="1" t="str">
        <f t="shared" si="128"/>
        <v/>
      </c>
      <c r="HF84" s="94" t="s">
        <v>3598</v>
      </c>
      <c r="HG84" s="1" t="str">
        <f t="shared" si="184"/>
        <v>FALSE</v>
      </c>
      <c r="HH84" s="1" t="b">
        <f t="shared" si="185"/>
        <v>0</v>
      </c>
      <c r="HK84" s="1" t="str">
        <f t="shared" si="129"/>
        <v/>
      </c>
      <c r="HM84" s="94" t="s">
        <v>3598</v>
      </c>
      <c r="HN84" s="1" t="str">
        <f t="shared" si="186"/>
        <v>FALSE</v>
      </c>
      <c r="HO84" s="1" t="b">
        <f t="shared" si="187"/>
        <v>0</v>
      </c>
      <c r="HQ84" s="1" t="str">
        <f t="shared" si="130"/>
        <v/>
      </c>
      <c r="HS84" s="94" t="s">
        <v>3598</v>
      </c>
      <c r="HT84" s="1" t="str">
        <f t="shared" si="188"/>
        <v>FALSE</v>
      </c>
      <c r="HU84" s="1" t="b">
        <f t="shared" si="189"/>
        <v>0</v>
      </c>
      <c r="HW84" s="1" t="str">
        <f t="shared" si="131"/>
        <v/>
      </c>
      <c r="HY84" s="94" t="s">
        <v>3598</v>
      </c>
      <c r="HZ84" s="1" t="str">
        <f t="shared" si="190"/>
        <v>FALSE</v>
      </c>
      <c r="IA84" s="1" t="b">
        <f t="shared" si="191"/>
        <v>0</v>
      </c>
      <c r="IC84" s="1" t="str">
        <f t="shared" si="132"/>
        <v/>
      </c>
      <c r="IE84" s="94" t="s">
        <v>3598</v>
      </c>
      <c r="IF84" s="1" t="str">
        <f t="shared" si="192"/>
        <v>FALSE</v>
      </c>
      <c r="IG84" s="1" t="b">
        <f t="shared" si="193"/>
        <v>0</v>
      </c>
      <c r="II84" s="1" t="str">
        <f t="shared" si="133"/>
        <v/>
      </c>
      <c r="IK84" s="94" t="s">
        <v>3598</v>
      </c>
      <c r="IL84" s="1" t="str">
        <f t="shared" si="194"/>
        <v>FALSE</v>
      </c>
      <c r="IM84" s="1" t="b">
        <f t="shared" si="195"/>
        <v>0</v>
      </c>
      <c r="IO84" s="1" t="str">
        <f t="shared" si="134"/>
        <v/>
      </c>
      <c r="IQ84" s="94" t="s">
        <v>3598</v>
      </c>
      <c r="IR84" s="1" t="str">
        <f t="shared" si="196"/>
        <v>FALSE</v>
      </c>
      <c r="IS84" s="1" t="b">
        <f t="shared" si="197"/>
        <v>0</v>
      </c>
      <c r="IU84" s="1" t="str">
        <f t="shared" si="135"/>
        <v/>
      </c>
      <c r="IW84" s="94" t="s">
        <v>3598</v>
      </c>
      <c r="IX84" s="1" t="str">
        <f t="shared" si="198"/>
        <v>FALSE</v>
      </c>
      <c r="IY84" s="1" t="b">
        <f t="shared" si="199"/>
        <v>0</v>
      </c>
      <c r="JA84" s="1" t="str">
        <f t="shared" si="136"/>
        <v/>
      </c>
      <c r="JD84" s="94" t="s">
        <v>3598</v>
      </c>
      <c r="JE84" s="1" t="str">
        <f t="shared" si="200"/>
        <v>FALSE</v>
      </c>
      <c r="JF84" s="1" t="b">
        <f t="shared" si="201"/>
        <v>0</v>
      </c>
      <c r="JI84" s="1" t="str">
        <f t="shared" si="137"/>
        <v/>
      </c>
      <c r="JK84" s="94" t="s">
        <v>3598</v>
      </c>
      <c r="JL84" s="1" t="str">
        <f t="shared" si="202"/>
        <v>FALSE</v>
      </c>
      <c r="JM84" s="1" t="b">
        <f t="shared" si="203"/>
        <v>0</v>
      </c>
      <c r="JO84" s="1" t="str">
        <f t="shared" si="138"/>
        <v/>
      </c>
      <c r="JQ84" s="94" t="s">
        <v>3598</v>
      </c>
      <c r="JR84" s="1" t="str">
        <f t="shared" si="204"/>
        <v>FALSE</v>
      </c>
      <c r="JS84" s="1" t="b">
        <f t="shared" si="205"/>
        <v>0</v>
      </c>
      <c r="JU84" s="1" t="str">
        <f t="shared" si="139"/>
        <v/>
      </c>
      <c r="JW84" s="94" t="s">
        <v>3598</v>
      </c>
      <c r="JX84" s="1" t="str">
        <f t="shared" si="206"/>
        <v>FALSE</v>
      </c>
      <c r="JY84" s="1" t="b">
        <f t="shared" si="207"/>
        <v>0</v>
      </c>
      <c r="KA84" s="1" t="str">
        <f t="shared" si="140"/>
        <v/>
      </c>
      <c r="KC84" s="94" t="s">
        <v>3598</v>
      </c>
      <c r="KD84" s="1" t="str">
        <f t="shared" si="208"/>
        <v>FALSE</v>
      </c>
      <c r="KE84" s="1" t="b">
        <f t="shared" si="209"/>
        <v>0</v>
      </c>
      <c r="KG84" s="1" t="str">
        <f t="shared" si="141"/>
        <v/>
      </c>
      <c r="KI84" s="94" t="s">
        <v>3598</v>
      </c>
      <c r="KJ84" s="1" t="str">
        <f t="shared" si="210"/>
        <v>FALSE</v>
      </c>
      <c r="KK84" s="1" t="b">
        <f t="shared" si="211"/>
        <v>0</v>
      </c>
      <c r="KM84" s="1" t="str">
        <f t="shared" si="142"/>
        <v/>
      </c>
      <c r="KO84" s="94" t="s">
        <v>3598</v>
      </c>
      <c r="KP84" s="1" t="str">
        <f t="shared" si="212"/>
        <v>FALSE</v>
      </c>
      <c r="KQ84" s="1" t="b">
        <f t="shared" si="213"/>
        <v>0</v>
      </c>
      <c r="KS84" s="1" t="str">
        <f t="shared" si="143"/>
        <v/>
      </c>
      <c r="KU84" s="94" t="s">
        <v>3598</v>
      </c>
      <c r="KV84" s="1" t="str">
        <f t="shared" si="214"/>
        <v>FALSE</v>
      </c>
      <c r="KW84" s="1" t="b">
        <f t="shared" si="215"/>
        <v>0</v>
      </c>
    </row>
    <row r="85" spans="1:309" s="5" customFormat="1" ht="24" hidden="1" customHeight="1" x14ac:dyDescent="0.25">
      <c r="A85" t="s">
        <v>2053</v>
      </c>
      <c r="B85" t="s">
        <v>2040</v>
      </c>
      <c r="C85">
        <v>188</v>
      </c>
      <c r="D85" t="s">
        <v>161</v>
      </c>
      <c r="E85" s="1"/>
      <c r="F85" s="1"/>
      <c r="G85" s="1"/>
      <c r="H85" s="1"/>
      <c r="I85" t="s">
        <v>2069</v>
      </c>
      <c r="J85" s="1"/>
      <c r="K85" s="1"/>
      <c r="L85" t="s">
        <v>159</v>
      </c>
      <c r="M85" s="1"/>
      <c r="N85" s="1"/>
      <c r="O85" s="1"/>
      <c r="P85" s="1"/>
      <c r="Q85" t="s">
        <v>185</v>
      </c>
      <c r="R85" s="1"/>
      <c r="S85" s="1"/>
      <c r="T85" t="s">
        <v>246</v>
      </c>
      <c r="U85" s="1"/>
      <c r="V85" s="1"/>
      <c r="W85" s="1"/>
      <c r="X85" s="1"/>
      <c r="Y85" s="1"/>
      <c r="Z85" s="1"/>
      <c r="AA85" s="1"/>
      <c r="AB85" s="1"/>
      <c r="AC85" s="1"/>
      <c r="AD85" t="s">
        <v>327</v>
      </c>
      <c r="AE85" s="1"/>
      <c r="AF85" s="1"/>
      <c r="AG85" t="s">
        <v>383</v>
      </c>
      <c r="AH85" s="1"/>
      <c r="AI85" s="1"/>
      <c r="AJ85" s="1"/>
      <c r="AK85" s="1"/>
      <c r="AL85" s="1"/>
      <c r="AM85" s="1"/>
      <c r="AN85" s="1"/>
      <c r="AO85" s="1"/>
      <c r="AP85" s="1"/>
      <c r="AQ85" s="1"/>
      <c r="AT85" t="s">
        <v>447</v>
      </c>
      <c r="AV85" t="s">
        <v>500</v>
      </c>
      <c r="AX85" s="85" t="s">
        <v>2045</v>
      </c>
      <c r="AY85" s="86">
        <v>930</v>
      </c>
      <c r="AZ85" s="85" t="s">
        <v>2745</v>
      </c>
      <c r="BA85" s="85" t="s">
        <v>3373</v>
      </c>
      <c r="BB85" s="85" t="s">
        <v>2103</v>
      </c>
      <c r="BC85" s="85" t="s">
        <v>2912</v>
      </c>
      <c r="BD85" s="97" t="s">
        <v>2487</v>
      </c>
      <c r="BE85" s="85" t="s">
        <v>2657</v>
      </c>
      <c r="BF85" s="89"/>
      <c r="BG85" s="97" t="s">
        <v>2753</v>
      </c>
      <c r="BI85" s="83"/>
      <c r="BJ85" s="86">
        <v>3390</v>
      </c>
      <c r="BK85" s="89" t="s">
        <v>2745</v>
      </c>
      <c r="BL85" s="84"/>
      <c r="BM85" s="86"/>
      <c r="BN85" s="84"/>
      <c r="BO85" s="84"/>
      <c r="BP85" s="86">
        <v>930</v>
      </c>
      <c r="BQ85" s="89" t="s">
        <v>2745</v>
      </c>
      <c r="BR85" s="84"/>
      <c r="BS85" s="84"/>
      <c r="BW85" s="1" t="str">
        <f t="shared" si="216"/>
        <v>YOUNGDAKOTA D SAND</v>
      </c>
      <c r="BX85" s="1" t="str">
        <f t="shared" si="108"/>
        <v/>
      </c>
      <c r="CA85" s="94" t="s">
        <v>3599</v>
      </c>
      <c r="CB85" s="1" t="str">
        <f t="shared" si="144"/>
        <v>FALSE</v>
      </c>
      <c r="CC85" s="1" t="b">
        <f t="shared" si="145"/>
        <v>0</v>
      </c>
      <c r="CF85" s="1" t="str">
        <f t="shared" si="109"/>
        <v/>
      </c>
      <c r="CH85" s="94" t="s">
        <v>3599</v>
      </c>
      <c r="CI85" s="1" t="str">
        <f t="shared" si="146"/>
        <v>FALSE</v>
      </c>
      <c r="CJ85" s="1" t="b">
        <f t="shared" si="147"/>
        <v>0</v>
      </c>
      <c r="CL85" s="1" t="str">
        <f t="shared" si="110"/>
        <v/>
      </c>
      <c r="CN85" s="94" t="s">
        <v>3599</v>
      </c>
      <c r="CO85" s="1" t="str">
        <f t="shared" si="148"/>
        <v>FALSE</v>
      </c>
      <c r="CP85" s="1" t="b">
        <f t="shared" si="149"/>
        <v>0</v>
      </c>
      <c r="CR85" s="1" t="str">
        <f t="shared" si="111"/>
        <v/>
      </c>
      <c r="CT85" s="94" t="s">
        <v>3599</v>
      </c>
      <c r="CU85" s="1" t="str">
        <f t="shared" si="150"/>
        <v>FALSE</v>
      </c>
      <c r="CV85" s="1" t="b">
        <f t="shared" si="151"/>
        <v>0</v>
      </c>
      <c r="CX85" s="1" t="str">
        <f t="shared" si="112"/>
        <v/>
      </c>
      <c r="CZ85" s="94" t="s">
        <v>3599</v>
      </c>
      <c r="DA85" s="1" t="str">
        <f t="shared" si="152"/>
        <v>FALSE</v>
      </c>
      <c r="DB85" s="1" t="b">
        <f t="shared" si="153"/>
        <v>0</v>
      </c>
      <c r="DD85" s="1" t="str">
        <f t="shared" si="113"/>
        <v/>
      </c>
      <c r="DF85" s="94" t="s">
        <v>3599</v>
      </c>
      <c r="DG85" s="1" t="str">
        <f t="shared" si="154"/>
        <v>FALSE</v>
      </c>
      <c r="DH85" s="1" t="b">
        <f t="shared" si="155"/>
        <v>0</v>
      </c>
      <c r="DJ85" s="1" t="str">
        <f t="shared" si="114"/>
        <v/>
      </c>
      <c r="DL85" s="94" t="s">
        <v>3599</v>
      </c>
      <c r="DM85" s="1" t="str">
        <f t="shared" si="156"/>
        <v>FALSE</v>
      </c>
      <c r="DN85" s="1" t="b">
        <f t="shared" si="157"/>
        <v>0</v>
      </c>
      <c r="DP85" s="1" t="str">
        <f t="shared" si="115"/>
        <v/>
      </c>
      <c r="DR85" s="94" t="s">
        <v>3599</v>
      </c>
      <c r="DS85" s="1" t="str">
        <f t="shared" si="158"/>
        <v>FALSE</v>
      </c>
      <c r="DT85" s="1" t="b">
        <f t="shared" si="159"/>
        <v>0</v>
      </c>
      <c r="DV85" s="1" t="str">
        <f t="shared" si="116"/>
        <v/>
      </c>
      <c r="DY85" s="94" t="s">
        <v>3599</v>
      </c>
      <c r="DZ85" s="1" t="str">
        <f t="shared" si="160"/>
        <v>FALSE</v>
      </c>
      <c r="EA85" s="1" t="b">
        <f t="shared" si="161"/>
        <v>0</v>
      </c>
      <c r="ED85" s="1" t="str">
        <f t="shared" si="117"/>
        <v/>
      </c>
      <c r="EF85" s="94" t="s">
        <v>3599</v>
      </c>
      <c r="EG85" s="1" t="str">
        <f t="shared" si="162"/>
        <v>FALSE</v>
      </c>
      <c r="EH85" s="1" t="b">
        <f t="shared" si="163"/>
        <v>0</v>
      </c>
      <c r="EJ85" s="1" t="str">
        <f t="shared" si="118"/>
        <v/>
      </c>
      <c r="EL85" s="94" t="s">
        <v>3599</v>
      </c>
      <c r="EM85" s="1" t="str">
        <f t="shared" si="164"/>
        <v>FALSE</v>
      </c>
      <c r="EN85" s="1" t="b">
        <f t="shared" si="165"/>
        <v>0</v>
      </c>
      <c r="EP85" s="1" t="str">
        <f t="shared" si="119"/>
        <v/>
      </c>
      <c r="ER85" s="94" t="s">
        <v>3599</v>
      </c>
      <c r="ES85" s="1" t="str">
        <f t="shared" si="166"/>
        <v>FALSE</v>
      </c>
      <c r="ET85" s="1" t="b">
        <f t="shared" si="167"/>
        <v>0</v>
      </c>
      <c r="EV85" s="1" t="str">
        <f t="shared" si="120"/>
        <v/>
      </c>
      <c r="EX85" s="94" t="s">
        <v>3599</v>
      </c>
      <c r="EY85" s="1" t="str">
        <f t="shared" si="168"/>
        <v>FALSE</v>
      </c>
      <c r="EZ85" s="1" t="b">
        <f t="shared" si="169"/>
        <v>0</v>
      </c>
      <c r="FB85" s="1" t="str">
        <f t="shared" si="121"/>
        <v/>
      </c>
      <c r="FD85" s="94" t="s">
        <v>3599</v>
      </c>
      <c r="FE85" s="1" t="str">
        <f t="shared" si="170"/>
        <v>FALSE</v>
      </c>
      <c r="FF85" s="1" t="b">
        <f t="shared" si="171"/>
        <v>0</v>
      </c>
      <c r="FH85" s="1" t="str">
        <f t="shared" si="122"/>
        <v/>
      </c>
      <c r="FJ85" s="94" t="s">
        <v>3599</v>
      </c>
      <c r="FK85" s="1" t="str">
        <f t="shared" si="172"/>
        <v>FALSE</v>
      </c>
      <c r="FL85" s="1" t="b">
        <f t="shared" si="173"/>
        <v>0</v>
      </c>
      <c r="FN85" s="1" t="str">
        <f t="shared" si="123"/>
        <v/>
      </c>
      <c r="FP85" s="94" t="s">
        <v>3599</v>
      </c>
      <c r="FQ85" s="1" t="str">
        <f t="shared" si="174"/>
        <v>FALSE</v>
      </c>
      <c r="FR85" s="1" t="b">
        <f t="shared" si="175"/>
        <v>0</v>
      </c>
      <c r="FU85" s="1" t="str">
        <f t="shared" si="124"/>
        <v/>
      </c>
      <c r="FW85" s="94" t="s">
        <v>3599</v>
      </c>
      <c r="FX85" s="1" t="str">
        <f t="shared" si="176"/>
        <v>FALSE</v>
      </c>
      <c r="FY85" s="1" t="b">
        <f t="shared" si="177"/>
        <v>0</v>
      </c>
      <c r="GA85" s="1" t="str">
        <f t="shared" si="125"/>
        <v/>
      </c>
      <c r="GC85" s="94" t="s">
        <v>3599</v>
      </c>
      <c r="GD85" s="1" t="str">
        <f t="shared" si="178"/>
        <v>FALSE</v>
      </c>
      <c r="GE85" s="1" t="b">
        <f t="shared" si="179"/>
        <v>0</v>
      </c>
      <c r="GG85" s="1" t="str">
        <f t="shared" si="126"/>
        <v/>
      </c>
      <c r="GI85" s="94" t="s">
        <v>3599</v>
      </c>
      <c r="GJ85" s="1" t="str">
        <f t="shared" si="180"/>
        <v>FALSE</v>
      </c>
      <c r="GK85" s="1" t="b">
        <f t="shared" si="181"/>
        <v>0</v>
      </c>
      <c r="GM85" s="1" t="str">
        <f t="shared" si="127"/>
        <v/>
      </c>
      <c r="GO85" s="94" t="s">
        <v>3599</v>
      </c>
      <c r="GP85" s="1" t="str">
        <f t="shared" si="182"/>
        <v>FALSE</v>
      </c>
      <c r="GQ85" s="1" t="b">
        <f t="shared" si="183"/>
        <v>0</v>
      </c>
      <c r="GS85" s="98" t="s">
        <v>2914</v>
      </c>
      <c r="GT85" s="98" t="s">
        <v>2914</v>
      </c>
      <c r="GU85" s="98" t="s">
        <v>2195</v>
      </c>
      <c r="GV85" s="98" t="s">
        <v>2195</v>
      </c>
      <c r="GW85" s="98" t="s">
        <v>2556</v>
      </c>
      <c r="GX85" s="98" t="s">
        <v>2556</v>
      </c>
      <c r="HC85" s="1" t="str">
        <f t="shared" si="128"/>
        <v/>
      </c>
      <c r="HF85" s="94" t="s">
        <v>3599</v>
      </c>
      <c r="HG85" s="1" t="str">
        <f t="shared" si="184"/>
        <v>FALSE</v>
      </c>
      <c r="HH85" s="1" t="b">
        <f t="shared" si="185"/>
        <v>0</v>
      </c>
      <c r="HK85" s="1" t="str">
        <f t="shared" si="129"/>
        <v/>
      </c>
      <c r="HM85" s="94" t="s">
        <v>3599</v>
      </c>
      <c r="HN85" s="1" t="str">
        <f t="shared" si="186"/>
        <v>FALSE</v>
      </c>
      <c r="HO85" s="1" t="b">
        <f t="shared" si="187"/>
        <v>0</v>
      </c>
      <c r="HQ85" s="1" t="str">
        <f t="shared" si="130"/>
        <v/>
      </c>
      <c r="HS85" s="94" t="s">
        <v>3599</v>
      </c>
      <c r="HT85" s="1" t="str">
        <f t="shared" si="188"/>
        <v>FALSE</v>
      </c>
      <c r="HU85" s="1" t="b">
        <f t="shared" si="189"/>
        <v>0</v>
      </c>
      <c r="HW85" s="1" t="str">
        <f t="shared" si="131"/>
        <v/>
      </c>
      <c r="HY85" s="94" t="s">
        <v>3599</v>
      </c>
      <c r="HZ85" s="1" t="str">
        <f t="shared" si="190"/>
        <v>FALSE</v>
      </c>
      <c r="IA85" s="1" t="b">
        <f t="shared" si="191"/>
        <v>0</v>
      </c>
      <c r="IC85" s="1" t="str">
        <f t="shared" si="132"/>
        <v/>
      </c>
      <c r="IE85" s="94" t="s">
        <v>3599</v>
      </c>
      <c r="IF85" s="1" t="str">
        <f t="shared" si="192"/>
        <v>FALSE</v>
      </c>
      <c r="IG85" s="1" t="b">
        <f t="shared" si="193"/>
        <v>0</v>
      </c>
      <c r="II85" s="1" t="str">
        <f t="shared" si="133"/>
        <v/>
      </c>
      <c r="IK85" s="94" t="s">
        <v>3599</v>
      </c>
      <c r="IL85" s="1" t="str">
        <f t="shared" si="194"/>
        <v>FALSE</v>
      </c>
      <c r="IM85" s="1" t="b">
        <f t="shared" si="195"/>
        <v>0</v>
      </c>
      <c r="IO85" s="1" t="str">
        <f t="shared" si="134"/>
        <v/>
      </c>
      <c r="IQ85" s="94" t="s">
        <v>3599</v>
      </c>
      <c r="IR85" s="1" t="str">
        <f t="shared" si="196"/>
        <v>FALSE</v>
      </c>
      <c r="IS85" s="1" t="b">
        <f t="shared" si="197"/>
        <v>0</v>
      </c>
      <c r="IU85" s="1" t="str">
        <f t="shared" si="135"/>
        <v/>
      </c>
      <c r="IW85" s="94" t="s">
        <v>3599</v>
      </c>
      <c r="IX85" s="1" t="str">
        <f t="shared" si="198"/>
        <v>FALSE</v>
      </c>
      <c r="IY85" s="1" t="b">
        <f t="shared" si="199"/>
        <v>0</v>
      </c>
      <c r="JA85" s="1" t="str">
        <f t="shared" si="136"/>
        <v/>
      </c>
      <c r="JD85" s="94" t="s">
        <v>3599</v>
      </c>
      <c r="JE85" s="1" t="str">
        <f t="shared" si="200"/>
        <v>FALSE</v>
      </c>
      <c r="JF85" s="1" t="b">
        <f t="shared" si="201"/>
        <v>0</v>
      </c>
      <c r="JI85" s="1" t="str">
        <f t="shared" si="137"/>
        <v/>
      </c>
      <c r="JK85" s="94" t="s">
        <v>3599</v>
      </c>
      <c r="JL85" s="1" t="str">
        <f t="shared" si="202"/>
        <v>FALSE</v>
      </c>
      <c r="JM85" s="1" t="b">
        <f t="shared" si="203"/>
        <v>0</v>
      </c>
      <c r="JO85" s="1" t="str">
        <f t="shared" si="138"/>
        <v/>
      </c>
      <c r="JQ85" s="94" t="s">
        <v>3599</v>
      </c>
      <c r="JR85" s="1" t="str">
        <f t="shared" si="204"/>
        <v>FALSE</v>
      </c>
      <c r="JS85" s="1" t="b">
        <f t="shared" si="205"/>
        <v>0</v>
      </c>
      <c r="JU85" s="1" t="str">
        <f t="shared" si="139"/>
        <v/>
      </c>
      <c r="JW85" s="94" t="s">
        <v>3599</v>
      </c>
      <c r="JX85" s="1" t="str">
        <f t="shared" si="206"/>
        <v>FALSE</v>
      </c>
      <c r="JY85" s="1" t="b">
        <f t="shared" si="207"/>
        <v>0</v>
      </c>
      <c r="KA85" s="1" t="str">
        <f t="shared" si="140"/>
        <v/>
      </c>
      <c r="KC85" s="94" t="s">
        <v>3599</v>
      </c>
      <c r="KD85" s="1" t="str">
        <f t="shared" si="208"/>
        <v>FALSE</v>
      </c>
      <c r="KE85" s="1" t="b">
        <f t="shared" si="209"/>
        <v>0</v>
      </c>
      <c r="KG85" s="1" t="str">
        <f t="shared" si="141"/>
        <v/>
      </c>
      <c r="KI85" s="94" t="s">
        <v>3599</v>
      </c>
      <c r="KJ85" s="1" t="str">
        <f t="shared" si="210"/>
        <v>FALSE</v>
      </c>
      <c r="KK85" s="1" t="b">
        <f t="shared" si="211"/>
        <v>0</v>
      </c>
      <c r="KM85" s="1" t="str">
        <f t="shared" si="142"/>
        <v/>
      </c>
      <c r="KO85" s="94" t="s">
        <v>3599</v>
      </c>
      <c r="KP85" s="1" t="str">
        <f t="shared" si="212"/>
        <v>FALSE</v>
      </c>
      <c r="KQ85" s="1" t="b">
        <f t="shared" si="213"/>
        <v>0</v>
      </c>
      <c r="KS85" s="1" t="str">
        <f t="shared" si="143"/>
        <v/>
      </c>
      <c r="KU85" s="94" t="s">
        <v>3599</v>
      </c>
      <c r="KV85" s="1" t="str">
        <f t="shared" si="214"/>
        <v>FALSE</v>
      </c>
      <c r="KW85" s="1" t="b">
        <f t="shared" si="215"/>
        <v>0</v>
      </c>
    </row>
    <row r="86" spans="1:309" ht="30" hidden="1" x14ac:dyDescent="0.25">
      <c r="A86" t="s">
        <v>2054</v>
      </c>
      <c r="B86" t="s">
        <v>2040</v>
      </c>
      <c r="C86">
        <v>201</v>
      </c>
      <c r="D86" t="s">
        <v>162</v>
      </c>
      <c r="I86" t="s">
        <v>2070</v>
      </c>
      <c r="L86" t="s">
        <v>160</v>
      </c>
      <c r="Q86" t="s">
        <v>186</v>
      </c>
      <c r="T86" t="s">
        <v>247</v>
      </c>
      <c r="AD86" t="s">
        <v>328</v>
      </c>
      <c r="AG86" t="s">
        <v>384</v>
      </c>
      <c r="AT86" t="s">
        <v>194</v>
      </c>
      <c r="AV86" t="s">
        <v>501</v>
      </c>
      <c r="AX86" s="85" t="s">
        <v>2083</v>
      </c>
      <c r="AY86" s="86">
        <v>1002</v>
      </c>
      <c r="AZ86" s="70" t="s">
        <v>3412</v>
      </c>
      <c r="BA86" s="85" t="s">
        <v>2736</v>
      </c>
      <c r="BB86" s="85" t="s">
        <v>2101</v>
      </c>
      <c r="BC86" s="85" t="s">
        <v>2737</v>
      </c>
      <c r="BD86" s="70" t="s">
        <v>2509</v>
      </c>
      <c r="BE86" s="85" t="s">
        <v>2509</v>
      </c>
      <c r="BG86" s="97" t="s">
        <v>2914</v>
      </c>
      <c r="BI86" s="83"/>
      <c r="BJ86" s="86">
        <v>3410</v>
      </c>
      <c r="BK86" s="70" t="s">
        <v>3412</v>
      </c>
      <c r="BL86" s="84"/>
      <c r="BM86" s="86"/>
      <c r="BN86" s="84"/>
      <c r="BO86" s="84"/>
      <c r="BP86" s="86">
        <v>1002</v>
      </c>
      <c r="BQ86" s="70" t="s">
        <v>3412</v>
      </c>
      <c r="BR86" s="84"/>
      <c r="BS86" s="84"/>
      <c r="BW86" s="1" t="str">
        <f t="shared" si="216"/>
        <v>BLACKHAWKBLACKHAWK</v>
      </c>
      <c r="BX86" s="1" t="str">
        <f t="shared" si="108"/>
        <v/>
      </c>
      <c r="CA86" s="94" t="s">
        <v>3600</v>
      </c>
      <c r="CB86" s="1" t="str">
        <f t="shared" si="144"/>
        <v>FALSE</v>
      </c>
      <c r="CC86" s="1" t="b">
        <f t="shared" si="145"/>
        <v>0</v>
      </c>
      <c r="CF86" s="1" t="str">
        <f t="shared" si="109"/>
        <v/>
      </c>
      <c r="CH86" s="94" t="s">
        <v>3600</v>
      </c>
      <c r="CI86" s="1" t="str">
        <f t="shared" si="146"/>
        <v>FALSE</v>
      </c>
      <c r="CJ86" s="1" t="b">
        <f t="shared" si="147"/>
        <v>0</v>
      </c>
      <c r="CL86" s="1" t="str">
        <f t="shared" si="110"/>
        <v/>
      </c>
      <c r="CN86" s="94" t="s">
        <v>3600</v>
      </c>
      <c r="CO86" s="1" t="str">
        <f t="shared" si="148"/>
        <v>FALSE</v>
      </c>
      <c r="CP86" s="1" t="b">
        <f t="shared" si="149"/>
        <v>0</v>
      </c>
      <c r="CR86" s="1" t="str">
        <f t="shared" si="111"/>
        <v/>
      </c>
      <c r="CT86" s="94" t="s">
        <v>3600</v>
      </c>
      <c r="CU86" s="1" t="str">
        <f t="shared" si="150"/>
        <v>FALSE</v>
      </c>
      <c r="CV86" s="1" t="b">
        <f t="shared" si="151"/>
        <v>0</v>
      </c>
      <c r="CX86" s="1" t="str">
        <f t="shared" si="112"/>
        <v/>
      </c>
      <c r="CZ86" s="94" t="s">
        <v>3600</v>
      </c>
      <c r="DA86" s="1" t="str">
        <f t="shared" si="152"/>
        <v>FALSE</v>
      </c>
      <c r="DB86" s="1" t="b">
        <f t="shared" si="153"/>
        <v>0</v>
      </c>
      <c r="DD86" s="1" t="str">
        <f t="shared" si="113"/>
        <v/>
      </c>
      <c r="DF86" s="94" t="s">
        <v>3600</v>
      </c>
      <c r="DG86" s="1" t="str">
        <f t="shared" si="154"/>
        <v>FALSE</v>
      </c>
      <c r="DH86" s="1" t="b">
        <f t="shared" si="155"/>
        <v>0</v>
      </c>
      <c r="DJ86" s="1" t="str">
        <f t="shared" si="114"/>
        <v/>
      </c>
      <c r="DL86" s="94" t="s">
        <v>3600</v>
      </c>
      <c r="DM86" s="1" t="str">
        <f t="shared" si="156"/>
        <v>FALSE</v>
      </c>
      <c r="DN86" s="1" t="b">
        <f t="shared" si="157"/>
        <v>0</v>
      </c>
      <c r="DP86" s="1" t="str">
        <f t="shared" si="115"/>
        <v/>
      </c>
      <c r="DR86" s="94" t="s">
        <v>3600</v>
      </c>
      <c r="DS86" s="1" t="str">
        <f t="shared" si="158"/>
        <v>FALSE</v>
      </c>
      <c r="DT86" s="1" t="b">
        <f t="shared" si="159"/>
        <v>0</v>
      </c>
      <c r="DV86" s="1" t="str">
        <f t="shared" si="116"/>
        <v/>
      </c>
      <c r="DY86" s="94" t="s">
        <v>3600</v>
      </c>
      <c r="DZ86" s="1" t="str">
        <f t="shared" si="160"/>
        <v>FALSE</v>
      </c>
      <c r="EA86" s="1" t="b">
        <f t="shared" si="161"/>
        <v>0</v>
      </c>
      <c r="ED86" s="1" t="str">
        <f t="shared" si="117"/>
        <v/>
      </c>
      <c r="EF86" s="94" t="s">
        <v>3600</v>
      </c>
      <c r="EG86" s="1" t="str">
        <f t="shared" si="162"/>
        <v>FALSE</v>
      </c>
      <c r="EH86" s="1" t="b">
        <f t="shared" si="163"/>
        <v>0</v>
      </c>
      <c r="EJ86" s="1" t="str">
        <f t="shared" si="118"/>
        <v/>
      </c>
      <c r="EL86" s="94" t="s">
        <v>3600</v>
      </c>
      <c r="EM86" s="1" t="str">
        <f t="shared" si="164"/>
        <v>FALSE</v>
      </c>
      <c r="EN86" s="1" t="b">
        <f t="shared" si="165"/>
        <v>0</v>
      </c>
      <c r="EP86" s="1" t="str">
        <f t="shared" si="119"/>
        <v/>
      </c>
      <c r="ER86" s="94" t="s">
        <v>3600</v>
      </c>
      <c r="ES86" s="1" t="str">
        <f t="shared" si="166"/>
        <v>FALSE</v>
      </c>
      <c r="ET86" s="1" t="b">
        <f t="shared" si="167"/>
        <v>0</v>
      </c>
      <c r="EV86" s="1" t="str">
        <f t="shared" si="120"/>
        <v/>
      </c>
      <c r="EX86" s="94" t="s">
        <v>3600</v>
      </c>
      <c r="EY86" s="1" t="str">
        <f t="shared" si="168"/>
        <v>FALSE</v>
      </c>
      <c r="EZ86" s="1" t="b">
        <f t="shared" si="169"/>
        <v>0</v>
      </c>
      <c r="FB86" s="1" t="str">
        <f t="shared" si="121"/>
        <v/>
      </c>
      <c r="FD86" s="94" t="s">
        <v>3600</v>
      </c>
      <c r="FE86" s="1" t="str">
        <f t="shared" si="170"/>
        <v>FALSE</v>
      </c>
      <c r="FF86" s="1" t="b">
        <f t="shared" si="171"/>
        <v>0</v>
      </c>
      <c r="FH86" s="1" t="str">
        <f t="shared" si="122"/>
        <v/>
      </c>
      <c r="FJ86" s="94" t="s">
        <v>3600</v>
      </c>
      <c r="FK86" s="1" t="str">
        <f t="shared" si="172"/>
        <v>FALSE</v>
      </c>
      <c r="FL86" s="1" t="b">
        <f t="shared" si="173"/>
        <v>0</v>
      </c>
      <c r="FN86" s="1" t="str">
        <f t="shared" si="123"/>
        <v/>
      </c>
      <c r="FP86" s="94" t="s">
        <v>3600</v>
      </c>
      <c r="FQ86" s="1" t="str">
        <f t="shared" si="174"/>
        <v>FALSE</v>
      </c>
      <c r="FR86" s="1" t="b">
        <f t="shared" si="175"/>
        <v>0</v>
      </c>
      <c r="FU86" s="1" t="str">
        <f t="shared" si="124"/>
        <v/>
      </c>
      <c r="FW86" s="94" t="s">
        <v>3600</v>
      </c>
      <c r="FX86" s="1" t="str">
        <f t="shared" si="176"/>
        <v>FALSE</v>
      </c>
      <c r="FY86" s="1" t="b">
        <f t="shared" si="177"/>
        <v>0</v>
      </c>
      <c r="GA86" s="1" t="str">
        <f t="shared" si="125"/>
        <v/>
      </c>
      <c r="GC86" s="94" t="s">
        <v>3600</v>
      </c>
      <c r="GD86" s="1" t="str">
        <f t="shared" si="178"/>
        <v>FALSE</v>
      </c>
      <c r="GE86" s="1" t="b">
        <f t="shared" si="179"/>
        <v>0</v>
      </c>
      <c r="GG86" s="1" t="str">
        <f t="shared" si="126"/>
        <v/>
      </c>
      <c r="GI86" s="94" t="s">
        <v>3600</v>
      </c>
      <c r="GJ86" s="1" t="str">
        <f t="shared" si="180"/>
        <v>FALSE</v>
      </c>
      <c r="GK86" s="1" t="b">
        <f t="shared" si="181"/>
        <v>0</v>
      </c>
      <c r="GM86" s="1" t="str">
        <f t="shared" si="127"/>
        <v/>
      </c>
      <c r="GO86" s="94" t="s">
        <v>3600</v>
      </c>
      <c r="GP86" s="1" t="str">
        <f t="shared" si="182"/>
        <v>FALSE</v>
      </c>
      <c r="GQ86" s="1" t="b">
        <f t="shared" si="183"/>
        <v>0</v>
      </c>
      <c r="GS86" s="109" t="s">
        <v>4067</v>
      </c>
      <c r="GT86" s="109" t="s">
        <v>4067</v>
      </c>
      <c r="GU86" s="98" t="s">
        <v>2196</v>
      </c>
      <c r="GV86" s="98" t="s">
        <v>2196</v>
      </c>
      <c r="GW86" s="100" t="s">
        <v>2222</v>
      </c>
      <c r="GX86" s="101" t="s">
        <v>3394</v>
      </c>
      <c r="HC86" s="1" t="str">
        <f t="shared" si="128"/>
        <v/>
      </c>
      <c r="HF86" s="94" t="s">
        <v>3600</v>
      </c>
      <c r="HG86" s="1" t="str">
        <f t="shared" si="184"/>
        <v>FALSE</v>
      </c>
      <c r="HH86" s="1" t="b">
        <f t="shared" si="185"/>
        <v>0</v>
      </c>
      <c r="HK86" s="1" t="str">
        <f t="shared" si="129"/>
        <v/>
      </c>
      <c r="HM86" s="94" t="s">
        <v>3600</v>
      </c>
      <c r="HN86" s="1" t="str">
        <f t="shared" si="186"/>
        <v>FALSE</v>
      </c>
      <c r="HO86" s="1" t="b">
        <f t="shared" si="187"/>
        <v>0</v>
      </c>
      <c r="HQ86" s="1" t="str">
        <f t="shared" si="130"/>
        <v/>
      </c>
      <c r="HS86" s="94" t="s">
        <v>3600</v>
      </c>
      <c r="HT86" s="1" t="str">
        <f t="shared" si="188"/>
        <v>FALSE</v>
      </c>
      <c r="HU86" s="1" t="b">
        <f t="shared" si="189"/>
        <v>0</v>
      </c>
      <c r="HW86" s="1" t="str">
        <f t="shared" si="131"/>
        <v/>
      </c>
      <c r="HY86" s="94" t="s">
        <v>3600</v>
      </c>
      <c r="HZ86" s="1" t="str">
        <f t="shared" si="190"/>
        <v>FALSE</v>
      </c>
      <c r="IA86" s="1" t="b">
        <f t="shared" si="191"/>
        <v>0</v>
      </c>
      <c r="IC86" s="1" t="str">
        <f t="shared" si="132"/>
        <v/>
      </c>
      <c r="IE86" s="94" t="s">
        <v>3600</v>
      </c>
      <c r="IF86" s="1" t="str">
        <f t="shared" si="192"/>
        <v>FALSE</v>
      </c>
      <c r="IG86" s="1" t="b">
        <f t="shared" si="193"/>
        <v>0</v>
      </c>
      <c r="II86" s="1" t="str">
        <f t="shared" si="133"/>
        <v/>
      </c>
      <c r="IK86" s="94" t="s">
        <v>3600</v>
      </c>
      <c r="IL86" s="1" t="str">
        <f t="shared" si="194"/>
        <v>FALSE</v>
      </c>
      <c r="IM86" s="1" t="b">
        <f t="shared" si="195"/>
        <v>0</v>
      </c>
      <c r="IO86" s="1" t="str">
        <f t="shared" si="134"/>
        <v/>
      </c>
      <c r="IQ86" s="94" t="s">
        <v>3600</v>
      </c>
      <c r="IR86" s="1" t="str">
        <f t="shared" si="196"/>
        <v>FALSE</v>
      </c>
      <c r="IS86" s="1" t="b">
        <f t="shared" si="197"/>
        <v>0</v>
      </c>
      <c r="IU86" s="1" t="str">
        <f t="shared" si="135"/>
        <v/>
      </c>
      <c r="IW86" s="94" t="s">
        <v>3600</v>
      </c>
      <c r="IX86" s="1" t="str">
        <f t="shared" si="198"/>
        <v>FALSE</v>
      </c>
      <c r="IY86" s="1" t="b">
        <f t="shared" si="199"/>
        <v>0</v>
      </c>
      <c r="JA86" s="1" t="str">
        <f t="shared" si="136"/>
        <v/>
      </c>
      <c r="JD86" s="94" t="s">
        <v>3600</v>
      </c>
      <c r="JE86" s="1" t="str">
        <f t="shared" si="200"/>
        <v>FALSE</v>
      </c>
      <c r="JF86" s="1" t="b">
        <f t="shared" si="201"/>
        <v>0</v>
      </c>
      <c r="JI86" s="1" t="str">
        <f t="shared" si="137"/>
        <v/>
      </c>
      <c r="JK86" s="94" t="s">
        <v>3600</v>
      </c>
      <c r="JL86" s="1" t="str">
        <f t="shared" si="202"/>
        <v>FALSE</v>
      </c>
      <c r="JM86" s="1" t="b">
        <f t="shared" si="203"/>
        <v>0</v>
      </c>
      <c r="JO86" s="1" t="str">
        <f t="shared" si="138"/>
        <v/>
      </c>
      <c r="JQ86" s="94" t="s">
        <v>3600</v>
      </c>
      <c r="JR86" s="1" t="str">
        <f t="shared" si="204"/>
        <v>FALSE</v>
      </c>
      <c r="JS86" s="1" t="b">
        <f t="shared" si="205"/>
        <v>0</v>
      </c>
      <c r="JU86" s="1" t="str">
        <f t="shared" si="139"/>
        <v/>
      </c>
      <c r="JW86" s="94" t="s">
        <v>3600</v>
      </c>
      <c r="JX86" s="1" t="str">
        <f t="shared" si="206"/>
        <v>FALSE</v>
      </c>
      <c r="JY86" s="1" t="b">
        <f t="shared" si="207"/>
        <v>0</v>
      </c>
      <c r="KA86" s="1" t="str">
        <f t="shared" si="140"/>
        <v/>
      </c>
      <c r="KC86" s="94" t="s">
        <v>3600</v>
      </c>
      <c r="KD86" s="1" t="str">
        <f t="shared" si="208"/>
        <v>FALSE</v>
      </c>
      <c r="KE86" s="1" t="b">
        <f t="shared" si="209"/>
        <v>0</v>
      </c>
      <c r="KG86" s="1" t="str">
        <f t="shared" si="141"/>
        <v/>
      </c>
      <c r="KI86" s="94" t="s">
        <v>3600</v>
      </c>
      <c r="KJ86" s="1" t="str">
        <f t="shared" si="210"/>
        <v>FALSE</v>
      </c>
      <c r="KK86" s="1" t="b">
        <f t="shared" si="211"/>
        <v>0</v>
      </c>
      <c r="KM86" s="1" t="str">
        <f t="shared" si="142"/>
        <v/>
      </c>
      <c r="KO86" s="94" t="s">
        <v>3600</v>
      </c>
      <c r="KP86" s="1" t="str">
        <f t="shared" si="212"/>
        <v>FALSE</v>
      </c>
      <c r="KQ86" s="1" t="b">
        <f t="shared" si="213"/>
        <v>0</v>
      </c>
      <c r="KS86" s="1" t="str">
        <f t="shared" si="143"/>
        <v/>
      </c>
      <c r="KU86" s="94" t="s">
        <v>3600</v>
      </c>
      <c r="KV86" s="1" t="str">
        <f t="shared" si="214"/>
        <v>FALSE</v>
      </c>
      <c r="KW86" s="1" t="b">
        <f t="shared" si="215"/>
        <v>0</v>
      </c>
    </row>
    <row r="87" spans="1:309" ht="30" hidden="1" x14ac:dyDescent="0.25">
      <c r="A87" t="s">
        <v>2055</v>
      </c>
      <c r="B87" t="s">
        <v>2040</v>
      </c>
      <c r="C87">
        <v>220</v>
      </c>
      <c r="D87" t="s">
        <v>163</v>
      </c>
      <c r="I87" t="s">
        <v>2074</v>
      </c>
      <c r="L87" t="s">
        <v>161</v>
      </c>
      <c r="Q87" t="s">
        <v>187</v>
      </c>
      <c r="T87" t="s">
        <v>248</v>
      </c>
      <c r="AD87" t="s">
        <v>329</v>
      </c>
      <c r="AG87" t="s">
        <v>385</v>
      </c>
      <c r="AT87" t="s">
        <v>448</v>
      </c>
      <c r="AV87" t="s">
        <v>502</v>
      </c>
      <c r="AX87" s="85" t="s">
        <v>2083</v>
      </c>
      <c r="AY87" s="86">
        <v>1005</v>
      </c>
      <c r="AZ87" s="85" t="s">
        <v>2688</v>
      </c>
      <c r="BA87" s="85" t="s">
        <v>2689</v>
      </c>
      <c r="BB87" s="85" t="s">
        <v>2103</v>
      </c>
      <c r="BC87" s="85" t="s">
        <v>2690</v>
      </c>
      <c r="BD87" s="97" t="s">
        <v>2125</v>
      </c>
      <c r="BE87" s="85" t="s">
        <v>2491</v>
      </c>
      <c r="BG87" s="68" t="s">
        <v>4067</v>
      </c>
      <c r="BI87" s="83"/>
      <c r="BJ87" s="86">
        <v>3425</v>
      </c>
      <c r="BK87" s="89" t="s">
        <v>2688</v>
      </c>
      <c r="BL87" s="84"/>
      <c r="BM87" s="86"/>
      <c r="BN87" s="84"/>
      <c r="BO87" s="84"/>
      <c r="BP87" s="86">
        <v>1005</v>
      </c>
      <c r="BQ87" s="89" t="s">
        <v>2688</v>
      </c>
      <c r="BR87" s="84"/>
      <c r="BS87" s="84"/>
      <c r="BW87" s="1" t="str">
        <f t="shared" si="216"/>
        <v>ARTEMAS AORISKANY</v>
      </c>
      <c r="BX87" s="1" t="str">
        <f t="shared" si="108"/>
        <v/>
      </c>
      <c r="CA87" s="94" t="s">
        <v>3601</v>
      </c>
      <c r="CB87" s="1" t="str">
        <f t="shared" si="144"/>
        <v>FALSE</v>
      </c>
      <c r="CC87" s="1" t="b">
        <f t="shared" si="145"/>
        <v>0</v>
      </c>
      <c r="CF87" s="1" t="str">
        <f t="shared" si="109"/>
        <v/>
      </c>
      <c r="CH87" s="94" t="s">
        <v>3601</v>
      </c>
      <c r="CI87" s="1" t="str">
        <f t="shared" si="146"/>
        <v>FALSE</v>
      </c>
      <c r="CJ87" s="1" t="b">
        <f t="shared" si="147"/>
        <v>0</v>
      </c>
      <c r="CL87" s="1" t="str">
        <f t="shared" si="110"/>
        <v/>
      </c>
      <c r="CN87" s="94" t="s">
        <v>3601</v>
      </c>
      <c r="CO87" s="1" t="str">
        <f t="shared" si="148"/>
        <v>FALSE</v>
      </c>
      <c r="CP87" s="1" t="b">
        <f t="shared" si="149"/>
        <v>0</v>
      </c>
      <c r="CR87" s="1" t="str">
        <f t="shared" si="111"/>
        <v/>
      </c>
      <c r="CT87" s="94" t="s">
        <v>3601</v>
      </c>
      <c r="CU87" s="1" t="str">
        <f t="shared" si="150"/>
        <v>FALSE</v>
      </c>
      <c r="CV87" s="1" t="b">
        <f t="shared" si="151"/>
        <v>0</v>
      </c>
      <c r="CX87" s="1" t="str">
        <f t="shared" si="112"/>
        <v/>
      </c>
      <c r="CZ87" s="94" t="s">
        <v>3601</v>
      </c>
      <c r="DA87" s="1" t="str">
        <f t="shared" si="152"/>
        <v>FALSE</v>
      </c>
      <c r="DB87" s="1" t="b">
        <f t="shared" si="153"/>
        <v>0</v>
      </c>
      <c r="DD87" s="1" t="str">
        <f t="shared" si="113"/>
        <v/>
      </c>
      <c r="DF87" s="94" t="s">
        <v>3601</v>
      </c>
      <c r="DG87" s="1" t="str">
        <f t="shared" si="154"/>
        <v>FALSE</v>
      </c>
      <c r="DH87" s="1" t="b">
        <f t="shared" si="155"/>
        <v>0</v>
      </c>
      <c r="DJ87" s="1" t="str">
        <f t="shared" si="114"/>
        <v/>
      </c>
      <c r="DL87" s="94" t="s">
        <v>3601</v>
      </c>
      <c r="DM87" s="1" t="str">
        <f t="shared" si="156"/>
        <v>FALSE</v>
      </c>
      <c r="DN87" s="1" t="b">
        <f t="shared" si="157"/>
        <v>0</v>
      </c>
      <c r="DP87" s="1" t="str">
        <f t="shared" si="115"/>
        <v/>
      </c>
      <c r="DR87" s="94" t="s">
        <v>3601</v>
      </c>
      <c r="DS87" s="1" t="str">
        <f t="shared" si="158"/>
        <v>FALSE</v>
      </c>
      <c r="DT87" s="1" t="b">
        <f t="shared" si="159"/>
        <v>0</v>
      </c>
      <c r="DV87" s="1" t="str">
        <f t="shared" si="116"/>
        <v/>
      </c>
      <c r="DY87" s="94" t="s">
        <v>3601</v>
      </c>
      <c r="DZ87" s="1" t="str">
        <f t="shared" si="160"/>
        <v>FALSE</v>
      </c>
      <c r="EA87" s="1" t="b">
        <f t="shared" si="161"/>
        <v>0</v>
      </c>
      <c r="ED87" s="1" t="str">
        <f t="shared" si="117"/>
        <v/>
      </c>
      <c r="EF87" s="94" t="s">
        <v>3601</v>
      </c>
      <c r="EG87" s="1" t="str">
        <f t="shared" si="162"/>
        <v>FALSE</v>
      </c>
      <c r="EH87" s="1" t="b">
        <f t="shared" si="163"/>
        <v>0</v>
      </c>
      <c r="EJ87" s="1" t="str">
        <f t="shared" si="118"/>
        <v/>
      </c>
      <c r="EL87" s="94" t="s">
        <v>3601</v>
      </c>
      <c r="EM87" s="1" t="str">
        <f t="shared" si="164"/>
        <v>FALSE</v>
      </c>
      <c r="EN87" s="1" t="b">
        <f t="shared" si="165"/>
        <v>0</v>
      </c>
      <c r="EP87" s="1" t="str">
        <f t="shared" si="119"/>
        <v/>
      </c>
      <c r="ER87" s="94" t="s">
        <v>3601</v>
      </c>
      <c r="ES87" s="1" t="str">
        <f t="shared" si="166"/>
        <v>FALSE</v>
      </c>
      <c r="ET87" s="1" t="b">
        <f t="shared" si="167"/>
        <v>0</v>
      </c>
      <c r="EV87" s="1" t="str">
        <f t="shared" si="120"/>
        <v/>
      </c>
      <c r="EX87" s="94" t="s">
        <v>3601</v>
      </c>
      <c r="EY87" s="1" t="str">
        <f t="shared" si="168"/>
        <v>FALSE</v>
      </c>
      <c r="EZ87" s="1" t="b">
        <f t="shared" si="169"/>
        <v>0</v>
      </c>
      <c r="FB87" s="1" t="str">
        <f t="shared" si="121"/>
        <v/>
      </c>
      <c r="FD87" s="94" t="s">
        <v>3601</v>
      </c>
      <c r="FE87" s="1" t="str">
        <f t="shared" si="170"/>
        <v>FALSE</v>
      </c>
      <c r="FF87" s="1" t="b">
        <f t="shared" si="171"/>
        <v>0</v>
      </c>
      <c r="FH87" s="1" t="str">
        <f t="shared" si="122"/>
        <v/>
      </c>
      <c r="FJ87" s="94" t="s">
        <v>3601</v>
      </c>
      <c r="FK87" s="1" t="str">
        <f t="shared" si="172"/>
        <v>FALSE</v>
      </c>
      <c r="FL87" s="1" t="b">
        <f t="shared" si="173"/>
        <v>0</v>
      </c>
      <c r="FN87" s="1" t="str">
        <f t="shared" si="123"/>
        <v/>
      </c>
      <c r="FP87" s="94" t="s">
        <v>3601</v>
      </c>
      <c r="FQ87" s="1" t="str">
        <f t="shared" si="174"/>
        <v>FALSE</v>
      </c>
      <c r="FR87" s="1" t="b">
        <f t="shared" si="175"/>
        <v>0</v>
      </c>
      <c r="FU87" s="1" t="str">
        <f t="shared" si="124"/>
        <v/>
      </c>
      <c r="FW87" s="94" t="s">
        <v>3601</v>
      </c>
      <c r="FX87" s="1" t="str">
        <f t="shared" si="176"/>
        <v>FALSE</v>
      </c>
      <c r="FY87" s="1" t="b">
        <f t="shared" si="177"/>
        <v>0</v>
      </c>
      <c r="GA87" s="1" t="str">
        <f t="shared" si="125"/>
        <v/>
      </c>
      <c r="GC87" s="94" t="s">
        <v>3601</v>
      </c>
      <c r="GD87" s="1" t="str">
        <f t="shared" si="178"/>
        <v>FALSE</v>
      </c>
      <c r="GE87" s="1" t="b">
        <f t="shared" si="179"/>
        <v>0</v>
      </c>
      <c r="GG87" s="1" t="str">
        <f t="shared" si="126"/>
        <v/>
      </c>
      <c r="GI87" s="94" t="s">
        <v>3601</v>
      </c>
      <c r="GJ87" s="1" t="str">
        <f t="shared" si="180"/>
        <v>FALSE</v>
      </c>
      <c r="GK87" s="1" t="b">
        <f t="shared" si="181"/>
        <v>0</v>
      </c>
      <c r="GM87" s="1" t="str">
        <f t="shared" si="127"/>
        <v/>
      </c>
      <c r="GO87" s="94" t="s">
        <v>3601</v>
      </c>
      <c r="GP87" s="1" t="str">
        <f t="shared" si="182"/>
        <v>FALSE</v>
      </c>
      <c r="GQ87" s="1" t="b">
        <f t="shared" si="183"/>
        <v>0</v>
      </c>
      <c r="GS87" s="98" t="s">
        <v>2714</v>
      </c>
      <c r="GT87" s="98" t="s">
        <v>2714</v>
      </c>
      <c r="GU87" s="98" t="s">
        <v>2197</v>
      </c>
      <c r="GV87" s="98" t="s">
        <v>2197</v>
      </c>
      <c r="GW87" s="98" t="s">
        <v>2518</v>
      </c>
      <c r="GX87" s="98" t="s">
        <v>2518</v>
      </c>
      <c r="HC87" s="1" t="str">
        <f t="shared" si="128"/>
        <v/>
      </c>
      <c r="HF87" s="94" t="s">
        <v>3601</v>
      </c>
      <c r="HG87" s="1" t="str">
        <f t="shared" si="184"/>
        <v>FALSE</v>
      </c>
      <c r="HH87" s="1" t="b">
        <f t="shared" si="185"/>
        <v>0</v>
      </c>
      <c r="HK87" s="1" t="str">
        <f t="shared" si="129"/>
        <v/>
      </c>
      <c r="HM87" s="94" t="s">
        <v>3601</v>
      </c>
      <c r="HN87" s="1" t="str">
        <f t="shared" si="186"/>
        <v>FALSE</v>
      </c>
      <c r="HO87" s="1" t="b">
        <f t="shared" si="187"/>
        <v>0</v>
      </c>
      <c r="HQ87" s="1" t="str">
        <f t="shared" si="130"/>
        <v/>
      </c>
      <c r="HS87" s="94" t="s">
        <v>3601</v>
      </c>
      <c r="HT87" s="1" t="str">
        <f t="shared" si="188"/>
        <v>FALSE</v>
      </c>
      <c r="HU87" s="1" t="b">
        <f t="shared" si="189"/>
        <v>0</v>
      </c>
      <c r="HW87" s="1" t="str">
        <f t="shared" si="131"/>
        <v/>
      </c>
      <c r="HY87" s="94" t="s">
        <v>3601</v>
      </c>
      <c r="HZ87" s="1" t="str">
        <f t="shared" si="190"/>
        <v>FALSE</v>
      </c>
      <c r="IA87" s="1" t="b">
        <f t="shared" si="191"/>
        <v>0</v>
      </c>
      <c r="IC87" s="1" t="str">
        <f t="shared" si="132"/>
        <v/>
      </c>
      <c r="IE87" s="94" t="s">
        <v>3601</v>
      </c>
      <c r="IF87" s="1" t="str">
        <f t="shared" si="192"/>
        <v>FALSE</v>
      </c>
      <c r="IG87" s="1" t="b">
        <f t="shared" si="193"/>
        <v>0</v>
      </c>
      <c r="II87" s="1" t="str">
        <f t="shared" si="133"/>
        <v/>
      </c>
      <c r="IK87" s="94" t="s">
        <v>3601</v>
      </c>
      <c r="IL87" s="1" t="str">
        <f t="shared" si="194"/>
        <v>FALSE</v>
      </c>
      <c r="IM87" s="1" t="b">
        <f t="shared" si="195"/>
        <v>0</v>
      </c>
      <c r="IO87" s="1" t="str">
        <f t="shared" si="134"/>
        <v/>
      </c>
      <c r="IQ87" s="94" t="s">
        <v>3601</v>
      </c>
      <c r="IR87" s="1" t="str">
        <f t="shared" si="196"/>
        <v>FALSE</v>
      </c>
      <c r="IS87" s="1" t="b">
        <f t="shared" si="197"/>
        <v>0</v>
      </c>
      <c r="IU87" s="1" t="str">
        <f t="shared" si="135"/>
        <v/>
      </c>
      <c r="IW87" s="94" t="s">
        <v>3601</v>
      </c>
      <c r="IX87" s="1" t="str">
        <f t="shared" si="198"/>
        <v>FALSE</v>
      </c>
      <c r="IY87" s="1" t="b">
        <f t="shared" si="199"/>
        <v>0</v>
      </c>
      <c r="JA87" s="1" t="str">
        <f t="shared" si="136"/>
        <v/>
      </c>
      <c r="JD87" s="94" t="s">
        <v>3601</v>
      </c>
      <c r="JE87" s="1" t="str">
        <f t="shared" si="200"/>
        <v>FALSE</v>
      </c>
      <c r="JF87" s="1" t="b">
        <f t="shared" si="201"/>
        <v>0</v>
      </c>
      <c r="JI87" s="1" t="str">
        <f t="shared" si="137"/>
        <v/>
      </c>
      <c r="JK87" s="94" t="s">
        <v>3601</v>
      </c>
      <c r="JL87" s="1" t="str">
        <f t="shared" si="202"/>
        <v>FALSE</v>
      </c>
      <c r="JM87" s="1" t="b">
        <f t="shared" si="203"/>
        <v>0</v>
      </c>
      <c r="JO87" s="1" t="str">
        <f t="shared" si="138"/>
        <v/>
      </c>
      <c r="JQ87" s="94" t="s">
        <v>3601</v>
      </c>
      <c r="JR87" s="1" t="str">
        <f t="shared" si="204"/>
        <v>FALSE</v>
      </c>
      <c r="JS87" s="1" t="b">
        <f t="shared" si="205"/>
        <v>0</v>
      </c>
      <c r="JU87" s="1" t="str">
        <f t="shared" si="139"/>
        <v/>
      </c>
      <c r="JW87" s="94" t="s">
        <v>3601</v>
      </c>
      <c r="JX87" s="1" t="str">
        <f t="shared" si="206"/>
        <v>FALSE</v>
      </c>
      <c r="JY87" s="1" t="b">
        <f t="shared" si="207"/>
        <v>0</v>
      </c>
      <c r="KA87" s="1" t="str">
        <f t="shared" si="140"/>
        <v/>
      </c>
      <c r="KC87" s="94" t="s">
        <v>3601</v>
      </c>
      <c r="KD87" s="1" t="str">
        <f t="shared" si="208"/>
        <v>FALSE</v>
      </c>
      <c r="KE87" s="1" t="b">
        <f t="shared" si="209"/>
        <v>0</v>
      </c>
      <c r="KG87" s="1" t="str">
        <f t="shared" si="141"/>
        <v/>
      </c>
      <c r="KI87" s="94" t="s">
        <v>3601</v>
      </c>
      <c r="KJ87" s="1" t="str">
        <f t="shared" si="210"/>
        <v>FALSE</v>
      </c>
      <c r="KK87" s="1" t="b">
        <f t="shared" si="211"/>
        <v>0</v>
      </c>
      <c r="KM87" s="1" t="str">
        <f t="shared" si="142"/>
        <v/>
      </c>
      <c r="KO87" s="94" t="s">
        <v>3601</v>
      </c>
      <c r="KP87" s="1" t="str">
        <f t="shared" si="212"/>
        <v>FALSE</v>
      </c>
      <c r="KQ87" s="1" t="b">
        <f t="shared" si="213"/>
        <v>0</v>
      </c>
      <c r="KS87" s="1" t="str">
        <f t="shared" si="143"/>
        <v/>
      </c>
      <c r="KU87" s="94" t="s">
        <v>3601</v>
      </c>
      <c r="KV87" s="1" t="str">
        <f t="shared" si="214"/>
        <v>FALSE</v>
      </c>
      <c r="KW87" s="1" t="b">
        <f t="shared" si="215"/>
        <v>0</v>
      </c>
    </row>
    <row r="88" spans="1:309" ht="30" hidden="1" x14ac:dyDescent="0.25">
      <c r="A88" t="s">
        <v>2057</v>
      </c>
      <c r="B88" t="s">
        <v>2040</v>
      </c>
      <c r="C88">
        <v>231</v>
      </c>
      <c r="D88" t="s">
        <v>164</v>
      </c>
      <c r="I88" t="s">
        <v>2075</v>
      </c>
      <c r="L88" t="s">
        <v>162</v>
      </c>
      <c r="Q88" t="s">
        <v>188</v>
      </c>
      <c r="T88" t="s">
        <v>249</v>
      </c>
      <c r="AD88" t="s">
        <v>330</v>
      </c>
      <c r="AG88" t="s">
        <v>386</v>
      </c>
      <c r="AT88" t="s">
        <v>197</v>
      </c>
      <c r="AV88" t="s">
        <v>176</v>
      </c>
      <c r="AX88" s="85" t="s">
        <v>2083</v>
      </c>
      <c r="AY88" s="86">
        <v>1005</v>
      </c>
      <c r="AZ88" s="85" t="s">
        <v>2688</v>
      </c>
      <c r="BA88" s="85" t="s">
        <v>2691</v>
      </c>
      <c r="BB88" s="85" t="s">
        <v>2103</v>
      </c>
      <c r="BC88" s="85" t="s">
        <v>2690</v>
      </c>
      <c r="BD88" s="97" t="s">
        <v>2126</v>
      </c>
      <c r="BE88" s="85" t="s">
        <v>2491</v>
      </c>
      <c r="BG88" s="97" t="s">
        <v>2714</v>
      </c>
      <c r="BI88" s="83"/>
      <c r="BJ88" s="86">
        <v>3450</v>
      </c>
      <c r="BK88" s="89" t="s">
        <v>2688</v>
      </c>
      <c r="BL88" s="84"/>
      <c r="BM88" s="86"/>
      <c r="BN88" s="84"/>
      <c r="BO88" s="84"/>
      <c r="BP88" s="86">
        <v>1005</v>
      </c>
      <c r="BQ88" s="89" t="s">
        <v>2688</v>
      </c>
      <c r="BR88" s="84"/>
      <c r="BS88" s="84"/>
      <c r="BW88" s="1" t="str">
        <f t="shared" si="216"/>
        <v>ARTEMAS BORISKANY</v>
      </c>
      <c r="BX88" s="1" t="str">
        <f t="shared" si="108"/>
        <v/>
      </c>
      <c r="CA88" s="94" t="s">
        <v>3602</v>
      </c>
      <c r="CB88" s="1" t="str">
        <f t="shared" si="144"/>
        <v>FALSE</v>
      </c>
      <c r="CC88" s="1" t="b">
        <f t="shared" si="145"/>
        <v>0</v>
      </c>
      <c r="CF88" s="1" t="str">
        <f t="shared" si="109"/>
        <v/>
      </c>
      <c r="CH88" s="94" t="s">
        <v>3602</v>
      </c>
      <c r="CI88" s="1" t="str">
        <f t="shared" si="146"/>
        <v>FALSE</v>
      </c>
      <c r="CJ88" s="1" t="b">
        <f t="shared" si="147"/>
        <v>0</v>
      </c>
      <c r="CL88" s="1" t="str">
        <f t="shared" si="110"/>
        <v/>
      </c>
      <c r="CN88" s="94" t="s">
        <v>3602</v>
      </c>
      <c r="CO88" s="1" t="str">
        <f t="shared" si="148"/>
        <v>FALSE</v>
      </c>
      <c r="CP88" s="1" t="b">
        <f t="shared" si="149"/>
        <v>0</v>
      </c>
      <c r="CR88" s="1" t="str">
        <f t="shared" si="111"/>
        <v/>
      </c>
      <c r="CT88" s="94" t="s">
        <v>3602</v>
      </c>
      <c r="CU88" s="1" t="str">
        <f t="shared" si="150"/>
        <v>FALSE</v>
      </c>
      <c r="CV88" s="1" t="b">
        <f t="shared" si="151"/>
        <v>0</v>
      </c>
      <c r="CX88" s="1" t="str">
        <f t="shared" si="112"/>
        <v/>
      </c>
      <c r="CZ88" s="94" t="s">
        <v>3602</v>
      </c>
      <c r="DA88" s="1" t="str">
        <f t="shared" si="152"/>
        <v>FALSE</v>
      </c>
      <c r="DB88" s="1" t="b">
        <f t="shared" si="153"/>
        <v>0</v>
      </c>
      <c r="DD88" s="1" t="str">
        <f t="shared" si="113"/>
        <v/>
      </c>
      <c r="DF88" s="94" t="s">
        <v>3602</v>
      </c>
      <c r="DG88" s="1" t="str">
        <f t="shared" si="154"/>
        <v>FALSE</v>
      </c>
      <c r="DH88" s="1" t="b">
        <f t="shared" si="155"/>
        <v>0</v>
      </c>
      <c r="DJ88" s="1" t="str">
        <f t="shared" si="114"/>
        <v/>
      </c>
      <c r="DL88" s="94" t="s">
        <v>3602</v>
      </c>
      <c r="DM88" s="1" t="str">
        <f t="shared" si="156"/>
        <v>FALSE</v>
      </c>
      <c r="DN88" s="1" t="b">
        <f t="shared" si="157"/>
        <v>0</v>
      </c>
      <c r="DP88" s="1" t="str">
        <f t="shared" si="115"/>
        <v/>
      </c>
      <c r="DR88" s="94" t="s">
        <v>3602</v>
      </c>
      <c r="DS88" s="1" t="str">
        <f t="shared" si="158"/>
        <v>FALSE</v>
      </c>
      <c r="DT88" s="1" t="b">
        <f t="shared" si="159"/>
        <v>0</v>
      </c>
      <c r="DV88" s="1" t="str">
        <f t="shared" si="116"/>
        <v/>
      </c>
      <c r="DY88" s="94" t="s">
        <v>3602</v>
      </c>
      <c r="DZ88" s="1" t="str">
        <f t="shared" si="160"/>
        <v>FALSE</v>
      </c>
      <c r="EA88" s="1" t="b">
        <f t="shared" si="161"/>
        <v>0</v>
      </c>
      <c r="ED88" s="1" t="str">
        <f t="shared" si="117"/>
        <v/>
      </c>
      <c r="EF88" s="94" t="s">
        <v>3602</v>
      </c>
      <c r="EG88" s="1" t="str">
        <f t="shared" si="162"/>
        <v>FALSE</v>
      </c>
      <c r="EH88" s="1" t="b">
        <f t="shared" si="163"/>
        <v>0</v>
      </c>
      <c r="EJ88" s="1" t="str">
        <f t="shared" si="118"/>
        <v/>
      </c>
      <c r="EL88" s="94" t="s">
        <v>3602</v>
      </c>
      <c r="EM88" s="1" t="str">
        <f t="shared" si="164"/>
        <v>FALSE</v>
      </c>
      <c r="EN88" s="1" t="b">
        <f t="shared" si="165"/>
        <v>0</v>
      </c>
      <c r="EP88" s="1" t="str">
        <f t="shared" si="119"/>
        <v/>
      </c>
      <c r="ER88" s="94" t="s">
        <v>3602</v>
      </c>
      <c r="ES88" s="1" t="str">
        <f t="shared" si="166"/>
        <v>FALSE</v>
      </c>
      <c r="ET88" s="1" t="b">
        <f t="shared" si="167"/>
        <v>0</v>
      </c>
      <c r="EV88" s="1" t="str">
        <f t="shared" si="120"/>
        <v/>
      </c>
      <c r="EX88" s="94" t="s">
        <v>3602</v>
      </c>
      <c r="EY88" s="1" t="str">
        <f t="shared" si="168"/>
        <v>FALSE</v>
      </c>
      <c r="EZ88" s="1" t="b">
        <f t="shared" si="169"/>
        <v>0</v>
      </c>
      <c r="FB88" s="1" t="str">
        <f t="shared" si="121"/>
        <v/>
      </c>
      <c r="FD88" s="94" t="s">
        <v>3602</v>
      </c>
      <c r="FE88" s="1" t="str">
        <f t="shared" si="170"/>
        <v>FALSE</v>
      </c>
      <c r="FF88" s="1" t="b">
        <f t="shared" si="171"/>
        <v>0</v>
      </c>
      <c r="FH88" s="1" t="str">
        <f t="shared" si="122"/>
        <v/>
      </c>
      <c r="FJ88" s="94" t="s">
        <v>3602</v>
      </c>
      <c r="FK88" s="1" t="str">
        <f t="shared" si="172"/>
        <v>FALSE</v>
      </c>
      <c r="FL88" s="1" t="b">
        <f t="shared" si="173"/>
        <v>0</v>
      </c>
      <c r="FN88" s="1" t="str">
        <f t="shared" si="123"/>
        <v/>
      </c>
      <c r="FP88" s="94" t="s">
        <v>3602</v>
      </c>
      <c r="FQ88" s="1" t="str">
        <f t="shared" si="174"/>
        <v>FALSE</v>
      </c>
      <c r="FR88" s="1" t="b">
        <f t="shared" si="175"/>
        <v>0</v>
      </c>
      <c r="FU88" s="1" t="str">
        <f t="shared" si="124"/>
        <v/>
      </c>
      <c r="FW88" s="94" t="s">
        <v>3602</v>
      </c>
      <c r="FX88" s="1" t="str">
        <f t="shared" si="176"/>
        <v>FALSE</v>
      </c>
      <c r="FY88" s="1" t="b">
        <f t="shared" si="177"/>
        <v>0</v>
      </c>
      <c r="GA88" s="1" t="str">
        <f t="shared" si="125"/>
        <v/>
      </c>
      <c r="GC88" s="94" t="s">
        <v>3602</v>
      </c>
      <c r="GD88" s="1" t="str">
        <f t="shared" si="178"/>
        <v>FALSE</v>
      </c>
      <c r="GE88" s="1" t="b">
        <f t="shared" si="179"/>
        <v>0</v>
      </c>
      <c r="GG88" s="1" t="str">
        <f t="shared" si="126"/>
        <v/>
      </c>
      <c r="GI88" s="94" t="s">
        <v>3602</v>
      </c>
      <c r="GJ88" s="1" t="str">
        <f t="shared" si="180"/>
        <v>FALSE</v>
      </c>
      <c r="GK88" s="1" t="b">
        <f t="shared" si="181"/>
        <v>0</v>
      </c>
      <c r="GM88" s="1" t="str">
        <f t="shared" si="127"/>
        <v/>
      </c>
      <c r="GO88" s="94" t="s">
        <v>3602</v>
      </c>
      <c r="GP88" s="1" t="str">
        <f t="shared" si="182"/>
        <v>FALSE</v>
      </c>
      <c r="GQ88" s="1" t="b">
        <f t="shared" si="183"/>
        <v>0</v>
      </c>
      <c r="GS88" s="98" t="s">
        <v>2779</v>
      </c>
      <c r="GT88" s="98" t="s">
        <v>2779</v>
      </c>
      <c r="GU88" s="98" t="s">
        <v>2198</v>
      </c>
      <c r="GV88" s="98" t="s">
        <v>2198</v>
      </c>
      <c r="GW88" s="98" t="s">
        <v>3982</v>
      </c>
      <c r="GX88" s="98" t="s">
        <v>3982</v>
      </c>
      <c r="HC88" s="1" t="str">
        <f t="shared" si="128"/>
        <v/>
      </c>
      <c r="HF88" s="94" t="s">
        <v>3602</v>
      </c>
      <c r="HG88" s="1" t="str">
        <f t="shared" si="184"/>
        <v>FALSE</v>
      </c>
      <c r="HH88" s="1" t="b">
        <f t="shared" si="185"/>
        <v>0</v>
      </c>
      <c r="HK88" s="1" t="str">
        <f t="shared" si="129"/>
        <v/>
      </c>
      <c r="HM88" s="94" t="s">
        <v>3602</v>
      </c>
      <c r="HN88" s="1" t="str">
        <f t="shared" si="186"/>
        <v>FALSE</v>
      </c>
      <c r="HO88" s="1" t="b">
        <f t="shared" si="187"/>
        <v>0</v>
      </c>
      <c r="HQ88" s="1" t="str">
        <f t="shared" si="130"/>
        <v/>
      </c>
      <c r="HS88" s="94" t="s">
        <v>3602</v>
      </c>
      <c r="HT88" s="1" t="str">
        <f t="shared" si="188"/>
        <v>FALSE</v>
      </c>
      <c r="HU88" s="1" t="b">
        <f t="shared" si="189"/>
        <v>0</v>
      </c>
      <c r="HW88" s="1" t="str">
        <f t="shared" si="131"/>
        <v/>
      </c>
      <c r="HY88" s="94" t="s">
        <v>3602</v>
      </c>
      <c r="HZ88" s="1" t="str">
        <f t="shared" si="190"/>
        <v>FALSE</v>
      </c>
      <c r="IA88" s="1" t="b">
        <f t="shared" si="191"/>
        <v>0</v>
      </c>
      <c r="IC88" s="1" t="str">
        <f t="shared" si="132"/>
        <v/>
      </c>
      <c r="IE88" s="94" t="s">
        <v>3602</v>
      </c>
      <c r="IF88" s="1" t="str">
        <f t="shared" si="192"/>
        <v>FALSE</v>
      </c>
      <c r="IG88" s="1" t="b">
        <f t="shared" si="193"/>
        <v>0</v>
      </c>
      <c r="II88" s="1" t="str">
        <f t="shared" si="133"/>
        <v/>
      </c>
      <c r="IK88" s="94" t="s">
        <v>3602</v>
      </c>
      <c r="IL88" s="1" t="str">
        <f t="shared" si="194"/>
        <v>FALSE</v>
      </c>
      <c r="IM88" s="1" t="b">
        <f t="shared" si="195"/>
        <v>0</v>
      </c>
      <c r="IO88" s="1" t="str">
        <f t="shared" si="134"/>
        <v/>
      </c>
      <c r="IQ88" s="94" t="s">
        <v>3602</v>
      </c>
      <c r="IR88" s="1" t="str">
        <f t="shared" si="196"/>
        <v>FALSE</v>
      </c>
      <c r="IS88" s="1" t="b">
        <f t="shared" si="197"/>
        <v>0</v>
      </c>
      <c r="IU88" s="1" t="str">
        <f t="shared" si="135"/>
        <v/>
      </c>
      <c r="IW88" s="94" t="s">
        <v>3602</v>
      </c>
      <c r="IX88" s="1" t="str">
        <f t="shared" si="198"/>
        <v>FALSE</v>
      </c>
      <c r="IY88" s="1" t="b">
        <f t="shared" si="199"/>
        <v>0</v>
      </c>
      <c r="JA88" s="1" t="str">
        <f t="shared" si="136"/>
        <v/>
      </c>
      <c r="JD88" s="94" t="s">
        <v>3602</v>
      </c>
      <c r="JE88" s="1" t="str">
        <f t="shared" si="200"/>
        <v>FALSE</v>
      </c>
      <c r="JF88" s="1" t="b">
        <f t="shared" si="201"/>
        <v>0</v>
      </c>
      <c r="JI88" s="1" t="str">
        <f t="shared" si="137"/>
        <v/>
      </c>
      <c r="JK88" s="94" t="s">
        <v>3602</v>
      </c>
      <c r="JL88" s="1" t="str">
        <f t="shared" si="202"/>
        <v>FALSE</v>
      </c>
      <c r="JM88" s="1" t="b">
        <f t="shared" si="203"/>
        <v>0</v>
      </c>
      <c r="JO88" s="1" t="str">
        <f t="shared" si="138"/>
        <v/>
      </c>
      <c r="JQ88" s="94" t="s">
        <v>3602</v>
      </c>
      <c r="JR88" s="1" t="str">
        <f t="shared" si="204"/>
        <v>FALSE</v>
      </c>
      <c r="JS88" s="1" t="b">
        <f t="shared" si="205"/>
        <v>0</v>
      </c>
      <c r="JU88" s="1" t="str">
        <f t="shared" si="139"/>
        <v/>
      </c>
      <c r="JW88" s="94" t="s">
        <v>3602</v>
      </c>
      <c r="JX88" s="1" t="str">
        <f t="shared" si="206"/>
        <v>FALSE</v>
      </c>
      <c r="JY88" s="1" t="b">
        <f t="shared" si="207"/>
        <v>0</v>
      </c>
      <c r="KA88" s="1" t="str">
        <f t="shared" si="140"/>
        <v/>
      </c>
      <c r="KC88" s="94" t="s">
        <v>3602</v>
      </c>
      <c r="KD88" s="1" t="str">
        <f t="shared" si="208"/>
        <v>FALSE</v>
      </c>
      <c r="KE88" s="1" t="b">
        <f t="shared" si="209"/>
        <v>0</v>
      </c>
      <c r="KG88" s="1" t="str">
        <f t="shared" si="141"/>
        <v/>
      </c>
      <c r="KI88" s="94" t="s">
        <v>3602</v>
      </c>
      <c r="KJ88" s="1" t="str">
        <f t="shared" si="210"/>
        <v>FALSE</v>
      </c>
      <c r="KK88" s="1" t="b">
        <f t="shared" si="211"/>
        <v>0</v>
      </c>
      <c r="KM88" s="1" t="str">
        <f t="shared" si="142"/>
        <v/>
      </c>
      <c r="KO88" s="94" t="s">
        <v>3602</v>
      </c>
      <c r="KP88" s="1" t="str">
        <f t="shared" si="212"/>
        <v>FALSE</v>
      </c>
      <c r="KQ88" s="1" t="b">
        <f t="shared" si="213"/>
        <v>0</v>
      </c>
      <c r="KS88" s="1" t="str">
        <f t="shared" si="143"/>
        <v/>
      </c>
      <c r="KU88" s="94" t="s">
        <v>3602</v>
      </c>
      <c r="KV88" s="1" t="str">
        <f t="shared" si="214"/>
        <v>FALSE</v>
      </c>
      <c r="KW88" s="1" t="b">
        <f t="shared" si="215"/>
        <v>0</v>
      </c>
    </row>
    <row r="89" spans="1:309" ht="30" hidden="1" x14ac:dyDescent="0.25">
      <c r="A89" t="s">
        <v>2058</v>
      </c>
      <c r="B89" t="s">
        <v>2040</v>
      </c>
      <c r="C89">
        <v>240</v>
      </c>
      <c r="D89" t="s">
        <v>165</v>
      </c>
      <c r="I89" t="s">
        <v>2079</v>
      </c>
      <c r="L89" t="s">
        <v>163</v>
      </c>
      <c r="Q89" t="s">
        <v>189</v>
      </c>
      <c r="T89" t="s">
        <v>192</v>
      </c>
      <c r="AD89" t="s">
        <v>331</v>
      </c>
      <c r="AG89" t="s">
        <v>387</v>
      </c>
      <c r="AT89" t="s">
        <v>449</v>
      </c>
      <c r="AV89" t="s">
        <v>503</v>
      </c>
      <c r="AX89" s="85" t="s">
        <v>2079</v>
      </c>
      <c r="AY89" s="86">
        <v>1005</v>
      </c>
      <c r="AZ89" s="85" t="s">
        <v>2688</v>
      </c>
      <c r="BA89" s="85" t="s">
        <v>2724</v>
      </c>
      <c r="BB89" s="85" t="s">
        <v>2103</v>
      </c>
      <c r="BC89" s="85" t="s">
        <v>2725</v>
      </c>
      <c r="BD89" s="97" t="s">
        <v>2139</v>
      </c>
      <c r="BE89" s="85" t="s">
        <v>2506</v>
      </c>
      <c r="BG89" s="97" t="s">
        <v>2779</v>
      </c>
      <c r="BI89" s="83"/>
      <c r="BJ89" s="86">
        <v>3498</v>
      </c>
      <c r="BK89" s="89" t="s">
        <v>2688</v>
      </c>
      <c r="BL89" s="84"/>
      <c r="BM89" s="86"/>
      <c r="BN89" s="84"/>
      <c r="BO89" s="84"/>
      <c r="BP89" s="86">
        <v>1005</v>
      </c>
      <c r="BQ89" s="89" t="s">
        <v>2688</v>
      </c>
      <c r="BR89" s="84"/>
      <c r="BS89" s="84"/>
      <c r="BW89" s="1" t="str">
        <f t="shared" si="216"/>
        <v>BENTONCLINTON</v>
      </c>
      <c r="BX89" s="1" t="str">
        <f t="shared" si="108"/>
        <v/>
      </c>
      <c r="CA89" s="94" t="s">
        <v>3603</v>
      </c>
      <c r="CB89" s="1" t="str">
        <f t="shared" si="144"/>
        <v>FALSE</v>
      </c>
      <c r="CC89" s="1" t="b">
        <f t="shared" si="145"/>
        <v>0</v>
      </c>
      <c r="CF89" s="1" t="str">
        <f t="shared" si="109"/>
        <v/>
      </c>
      <c r="CH89" s="94" t="s">
        <v>3603</v>
      </c>
      <c r="CI89" s="1" t="str">
        <f t="shared" si="146"/>
        <v>FALSE</v>
      </c>
      <c r="CJ89" s="1" t="b">
        <f t="shared" si="147"/>
        <v>0</v>
      </c>
      <c r="CL89" s="1" t="str">
        <f t="shared" si="110"/>
        <v/>
      </c>
      <c r="CN89" s="94" t="s">
        <v>3603</v>
      </c>
      <c r="CO89" s="1" t="str">
        <f t="shared" si="148"/>
        <v>FALSE</v>
      </c>
      <c r="CP89" s="1" t="b">
        <f t="shared" si="149"/>
        <v>0</v>
      </c>
      <c r="CR89" s="1" t="str">
        <f t="shared" si="111"/>
        <v/>
      </c>
      <c r="CT89" s="94" t="s">
        <v>3603</v>
      </c>
      <c r="CU89" s="1" t="str">
        <f t="shared" si="150"/>
        <v>FALSE</v>
      </c>
      <c r="CV89" s="1" t="b">
        <f t="shared" si="151"/>
        <v>0</v>
      </c>
      <c r="CX89" s="1" t="str">
        <f t="shared" si="112"/>
        <v/>
      </c>
      <c r="CZ89" s="94" t="s">
        <v>3603</v>
      </c>
      <c r="DA89" s="1" t="str">
        <f t="shared" si="152"/>
        <v>FALSE</v>
      </c>
      <c r="DB89" s="1" t="b">
        <f t="shared" si="153"/>
        <v>0</v>
      </c>
      <c r="DD89" s="1" t="str">
        <f t="shared" si="113"/>
        <v/>
      </c>
      <c r="DF89" s="94" t="s">
        <v>3603</v>
      </c>
      <c r="DG89" s="1" t="str">
        <f t="shared" si="154"/>
        <v>FALSE</v>
      </c>
      <c r="DH89" s="1" t="b">
        <f t="shared" si="155"/>
        <v>0</v>
      </c>
      <c r="DJ89" s="1" t="str">
        <f t="shared" si="114"/>
        <v/>
      </c>
      <c r="DL89" s="94" t="s">
        <v>3603</v>
      </c>
      <c r="DM89" s="1" t="str">
        <f t="shared" si="156"/>
        <v>FALSE</v>
      </c>
      <c r="DN89" s="1" t="b">
        <f t="shared" si="157"/>
        <v>0</v>
      </c>
      <c r="DP89" s="1" t="str">
        <f t="shared" si="115"/>
        <v/>
      </c>
      <c r="DR89" s="94" t="s">
        <v>3603</v>
      </c>
      <c r="DS89" s="1" t="str">
        <f t="shared" si="158"/>
        <v>FALSE</v>
      </c>
      <c r="DT89" s="1" t="b">
        <f t="shared" si="159"/>
        <v>0</v>
      </c>
      <c r="DV89" s="1" t="str">
        <f t="shared" si="116"/>
        <v/>
      </c>
      <c r="DY89" s="94" t="s">
        <v>3603</v>
      </c>
      <c r="DZ89" s="1" t="str">
        <f t="shared" si="160"/>
        <v>FALSE</v>
      </c>
      <c r="EA89" s="1" t="b">
        <f t="shared" si="161"/>
        <v>0</v>
      </c>
      <c r="ED89" s="1" t="str">
        <f t="shared" si="117"/>
        <v/>
      </c>
      <c r="EF89" s="94" t="s">
        <v>3603</v>
      </c>
      <c r="EG89" s="1" t="str">
        <f t="shared" si="162"/>
        <v>FALSE</v>
      </c>
      <c r="EH89" s="1" t="b">
        <f t="shared" si="163"/>
        <v>0</v>
      </c>
      <c r="EJ89" s="1" t="str">
        <f t="shared" si="118"/>
        <v/>
      </c>
      <c r="EL89" s="94" t="s">
        <v>3603</v>
      </c>
      <c r="EM89" s="1" t="str">
        <f t="shared" si="164"/>
        <v>FALSE</v>
      </c>
      <c r="EN89" s="1" t="b">
        <f t="shared" si="165"/>
        <v>0</v>
      </c>
      <c r="EP89" s="1" t="str">
        <f t="shared" si="119"/>
        <v/>
      </c>
      <c r="ER89" s="94" t="s">
        <v>3603</v>
      </c>
      <c r="ES89" s="1" t="str">
        <f t="shared" si="166"/>
        <v>FALSE</v>
      </c>
      <c r="ET89" s="1" t="b">
        <f t="shared" si="167"/>
        <v>0</v>
      </c>
      <c r="EV89" s="1" t="str">
        <f t="shared" si="120"/>
        <v/>
      </c>
      <c r="EX89" s="94" t="s">
        <v>3603</v>
      </c>
      <c r="EY89" s="1" t="str">
        <f t="shared" si="168"/>
        <v>FALSE</v>
      </c>
      <c r="EZ89" s="1" t="b">
        <f t="shared" si="169"/>
        <v>0</v>
      </c>
      <c r="FB89" s="1" t="str">
        <f t="shared" si="121"/>
        <v/>
      </c>
      <c r="FD89" s="94" t="s">
        <v>3603</v>
      </c>
      <c r="FE89" s="1" t="str">
        <f t="shared" si="170"/>
        <v>FALSE</v>
      </c>
      <c r="FF89" s="1" t="b">
        <f t="shared" si="171"/>
        <v>0</v>
      </c>
      <c r="FH89" s="1" t="str">
        <f t="shared" si="122"/>
        <v/>
      </c>
      <c r="FJ89" s="94" t="s">
        <v>3603</v>
      </c>
      <c r="FK89" s="1" t="str">
        <f t="shared" si="172"/>
        <v>FALSE</v>
      </c>
      <c r="FL89" s="1" t="b">
        <f t="shared" si="173"/>
        <v>0</v>
      </c>
      <c r="FN89" s="1" t="str">
        <f t="shared" si="123"/>
        <v/>
      </c>
      <c r="FP89" s="94" t="s">
        <v>3603</v>
      </c>
      <c r="FQ89" s="1" t="str">
        <f t="shared" si="174"/>
        <v>FALSE</v>
      </c>
      <c r="FR89" s="1" t="b">
        <f t="shared" si="175"/>
        <v>0</v>
      </c>
      <c r="FU89" s="1" t="str">
        <f t="shared" si="124"/>
        <v/>
      </c>
      <c r="FW89" s="94" t="s">
        <v>3603</v>
      </c>
      <c r="FX89" s="1" t="str">
        <f t="shared" si="176"/>
        <v>FALSE</v>
      </c>
      <c r="FY89" s="1" t="b">
        <f t="shared" si="177"/>
        <v>0</v>
      </c>
      <c r="GA89" s="1" t="str">
        <f t="shared" si="125"/>
        <v/>
      </c>
      <c r="GC89" s="94" t="s">
        <v>3603</v>
      </c>
      <c r="GD89" s="1" t="str">
        <f t="shared" si="178"/>
        <v>FALSE</v>
      </c>
      <c r="GE89" s="1" t="b">
        <f t="shared" si="179"/>
        <v>0</v>
      </c>
      <c r="GG89" s="1" t="str">
        <f t="shared" si="126"/>
        <v/>
      </c>
      <c r="GI89" s="94" t="s">
        <v>3603</v>
      </c>
      <c r="GJ89" s="1" t="str">
        <f t="shared" si="180"/>
        <v>FALSE</v>
      </c>
      <c r="GK89" s="1" t="b">
        <f t="shared" si="181"/>
        <v>0</v>
      </c>
      <c r="GM89" s="1" t="str">
        <f t="shared" si="127"/>
        <v/>
      </c>
      <c r="GO89" s="94" t="s">
        <v>3603</v>
      </c>
      <c r="GP89" s="1" t="str">
        <f t="shared" si="182"/>
        <v>FALSE</v>
      </c>
      <c r="GQ89" s="1" t="b">
        <f t="shared" si="183"/>
        <v>0</v>
      </c>
      <c r="GS89" s="98" t="s">
        <v>2898</v>
      </c>
      <c r="GT89" s="98" t="s">
        <v>2898</v>
      </c>
      <c r="GU89" s="98" t="s">
        <v>2199</v>
      </c>
      <c r="GV89" s="98" t="s">
        <v>2199</v>
      </c>
      <c r="GW89" s="98" t="s">
        <v>2224</v>
      </c>
      <c r="GX89" s="98" t="s">
        <v>2224</v>
      </c>
      <c r="HC89" s="1" t="str">
        <f t="shared" si="128"/>
        <v/>
      </c>
      <c r="HF89" s="94" t="s">
        <v>3603</v>
      </c>
      <c r="HG89" s="1" t="str">
        <f t="shared" si="184"/>
        <v>FALSE</v>
      </c>
      <c r="HH89" s="1" t="b">
        <f t="shared" si="185"/>
        <v>0</v>
      </c>
      <c r="HK89" s="1" t="str">
        <f t="shared" si="129"/>
        <v/>
      </c>
      <c r="HM89" s="94" t="s">
        <v>3603</v>
      </c>
      <c r="HN89" s="1" t="str">
        <f t="shared" si="186"/>
        <v>FALSE</v>
      </c>
      <c r="HO89" s="1" t="b">
        <f t="shared" si="187"/>
        <v>0</v>
      </c>
      <c r="HQ89" s="1" t="str">
        <f t="shared" si="130"/>
        <v/>
      </c>
      <c r="HS89" s="94" t="s">
        <v>3603</v>
      </c>
      <c r="HT89" s="1" t="str">
        <f t="shared" si="188"/>
        <v>FALSE</v>
      </c>
      <c r="HU89" s="1" t="b">
        <f t="shared" si="189"/>
        <v>0</v>
      </c>
      <c r="HW89" s="1" t="str">
        <f t="shared" si="131"/>
        <v/>
      </c>
      <c r="HY89" s="94" t="s">
        <v>3603</v>
      </c>
      <c r="HZ89" s="1" t="str">
        <f t="shared" si="190"/>
        <v>FALSE</v>
      </c>
      <c r="IA89" s="1" t="b">
        <f t="shared" si="191"/>
        <v>0</v>
      </c>
      <c r="IC89" s="1" t="str">
        <f t="shared" si="132"/>
        <v/>
      </c>
      <c r="IE89" s="94" t="s">
        <v>3603</v>
      </c>
      <c r="IF89" s="1" t="str">
        <f t="shared" si="192"/>
        <v>FALSE</v>
      </c>
      <c r="IG89" s="1" t="b">
        <f t="shared" si="193"/>
        <v>0</v>
      </c>
      <c r="II89" s="1" t="str">
        <f t="shared" si="133"/>
        <v/>
      </c>
      <c r="IK89" s="94" t="s">
        <v>3603</v>
      </c>
      <c r="IL89" s="1" t="str">
        <f t="shared" si="194"/>
        <v>FALSE</v>
      </c>
      <c r="IM89" s="1" t="b">
        <f t="shared" si="195"/>
        <v>0</v>
      </c>
      <c r="IO89" s="1" t="str">
        <f t="shared" si="134"/>
        <v/>
      </c>
      <c r="IQ89" s="94" t="s">
        <v>3603</v>
      </c>
      <c r="IR89" s="1" t="str">
        <f t="shared" si="196"/>
        <v>FALSE</v>
      </c>
      <c r="IS89" s="1" t="b">
        <f t="shared" si="197"/>
        <v>0</v>
      </c>
      <c r="IU89" s="1" t="str">
        <f t="shared" si="135"/>
        <v/>
      </c>
      <c r="IW89" s="94" t="s">
        <v>3603</v>
      </c>
      <c r="IX89" s="1" t="str">
        <f t="shared" si="198"/>
        <v>FALSE</v>
      </c>
      <c r="IY89" s="1" t="b">
        <f t="shared" si="199"/>
        <v>0</v>
      </c>
      <c r="JA89" s="1" t="str">
        <f t="shared" si="136"/>
        <v/>
      </c>
      <c r="JD89" s="94" t="s">
        <v>3603</v>
      </c>
      <c r="JE89" s="1" t="str">
        <f t="shared" si="200"/>
        <v>FALSE</v>
      </c>
      <c r="JF89" s="1" t="b">
        <f t="shared" si="201"/>
        <v>0</v>
      </c>
      <c r="JI89" s="1" t="str">
        <f t="shared" si="137"/>
        <v/>
      </c>
      <c r="JK89" s="94" t="s">
        <v>3603</v>
      </c>
      <c r="JL89" s="1" t="str">
        <f t="shared" si="202"/>
        <v>FALSE</v>
      </c>
      <c r="JM89" s="1" t="b">
        <f t="shared" si="203"/>
        <v>0</v>
      </c>
      <c r="JO89" s="1" t="str">
        <f t="shared" si="138"/>
        <v/>
      </c>
      <c r="JQ89" s="94" t="s">
        <v>3603</v>
      </c>
      <c r="JR89" s="1" t="str">
        <f t="shared" si="204"/>
        <v>FALSE</v>
      </c>
      <c r="JS89" s="1" t="b">
        <f t="shared" si="205"/>
        <v>0</v>
      </c>
      <c r="JU89" s="1" t="str">
        <f t="shared" si="139"/>
        <v/>
      </c>
      <c r="JW89" s="94" t="s">
        <v>3603</v>
      </c>
      <c r="JX89" s="1" t="str">
        <f t="shared" si="206"/>
        <v>FALSE</v>
      </c>
      <c r="JY89" s="1" t="b">
        <f t="shared" si="207"/>
        <v>0</v>
      </c>
      <c r="KA89" s="1" t="str">
        <f t="shared" si="140"/>
        <v/>
      </c>
      <c r="KC89" s="94" t="s">
        <v>3603</v>
      </c>
      <c r="KD89" s="1" t="str">
        <f t="shared" si="208"/>
        <v>FALSE</v>
      </c>
      <c r="KE89" s="1" t="b">
        <f t="shared" si="209"/>
        <v>0</v>
      </c>
      <c r="KG89" s="1" t="str">
        <f t="shared" si="141"/>
        <v/>
      </c>
      <c r="KI89" s="94" t="s">
        <v>3603</v>
      </c>
      <c r="KJ89" s="1" t="str">
        <f t="shared" si="210"/>
        <v>FALSE</v>
      </c>
      <c r="KK89" s="1" t="b">
        <f t="shared" si="211"/>
        <v>0</v>
      </c>
      <c r="KM89" s="1" t="str">
        <f t="shared" si="142"/>
        <v/>
      </c>
      <c r="KO89" s="94" t="s">
        <v>3603</v>
      </c>
      <c r="KP89" s="1" t="str">
        <f t="shared" si="212"/>
        <v>FALSE</v>
      </c>
      <c r="KQ89" s="1" t="b">
        <f t="shared" si="213"/>
        <v>0</v>
      </c>
      <c r="KS89" s="1" t="str">
        <f t="shared" si="143"/>
        <v/>
      </c>
      <c r="KU89" s="94" t="s">
        <v>3603</v>
      </c>
      <c r="KV89" s="1" t="str">
        <f t="shared" si="214"/>
        <v>FALSE</v>
      </c>
      <c r="KW89" s="1" t="b">
        <f t="shared" si="215"/>
        <v>0</v>
      </c>
    </row>
    <row r="90" spans="1:309" ht="30" hidden="1" x14ac:dyDescent="0.25">
      <c r="A90" t="s">
        <v>2059</v>
      </c>
      <c r="B90" t="s">
        <v>2040</v>
      </c>
      <c r="C90">
        <v>261</v>
      </c>
      <c r="D90" t="s">
        <v>166</v>
      </c>
      <c r="I90" t="s">
        <v>2080</v>
      </c>
      <c r="L90" t="s">
        <v>164</v>
      </c>
      <c r="Q90" t="s">
        <v>190</v>
      </c>
      <c r="T90" t="s">
        <v>250</v>
      </c>
      <c r="AD90" t="s">
        <v>332</v>
      </c>
      <c r="AG90" t="s">
        <v>388</v>
      </c>
      <c r="AT90" t="s">
        <v>450</v>
      </c>
      <c r="AV90" t="s">
        <v>504</v>
      </c>
      <c r="AX90" s="85" t="s">
        <v>2079</v>
      </c>
      <c r="AY90" s="86">
        <v>1005</v>
      </c>
      <c r="AZ90" s="85" t="s">
        <v>2688</v>
      </c>
      <c r="BA90" s="85" t="s">
        <v>2766</v>
      </c>
      <c r="BB90" s="85" t="s">
        <v>2103</v>
      </c>
      <c r="BC90" s="85" t="s">
        <v>2184</v>
      </c>
      <c r="BD90" s="97" t="s">
        <v>2154</v>
      </c>
      <c r="BE90" s="85" t="s">
        <v>4006</v>
      </c>
      <c r="BF90" s="70"/>
      <c r="BG90" s="97" t="s">
        <v>2898</v>
      </c>
      <c r="BI90" s="83"/>
      <c r="BJ90" s="86">
        <v>3540</v>
      </c>
      <c r="BK90" s="89" t="s">
        <v>2688</v>
      </c>
      <c r="BL90" s="84"/>
      <c r="BM90" s="86"/>
      <c r="BN90" s="84"/>
      <c r="BO90" s="84"/>
      <c r="BP90" s="86">
        <v>1005</v>
      </c>
      <c r="BQ90" s="89" t="s">
        <v>2688</v>
      </c>
      <c r="BR90" s="84"/>
      <c r="BS90" s="84"/>
      <c r="BW90" s="1" t="str">
        <f t="shared" si="216"/>
        <v>BRINKER2ND BEREA</v>
      </c>
      <c r="BX90" s="1" t="str">
        <f t="shared" si="108"/>
        <v/>
      </c>
      <c r="CA90" s="94" t="s">
        <v>3604</v>
      </c>
      <c r="CB90" s="1" t="str">
        <f t="shared" si="144"/>
        <v>FALSE</v>
      </c>
      <c r="CC90" s="1" t="b">
        <f t="shared" si="145"/>
        <v>0</v>
      </c>
      <c r="CF90" s="1" t="str">
        <f t="shared" si="109"/>
        <v/>
      </c>
      <c r="CH90" s="94" t="s">
        <v>3604</v>
      </c>
      <c r="CI90" s="1" t="str">
        <f t="shared" si="146"/>
        <v>FALSE</v>
      </c>
      <c r="CJ90" s="1" t="b">
        <f t="shared" si="147"/>
        <v>0</v>
      </c>
      <c r="CL90" s="1" t="str">
        <f t="shared" si="110"/>
        <v/>
      </c>
      <c r="CN90" s="94" t="s">
        <v>3604</v>
      </c>
      <c r="CO90" s="1" t="str">
        <f t="shared" si="148"/>
        <v>FALSE</v>
      </c>
      <c r="CP90" s="1" t="b">
        <f t="shared" si="149"/>
        <v>0</v>
      </c>
      <c r="CR90" s="1" t="str">
        <f t="shared" si="111"/>
        <v/>
      </c>
      <c r="CT90" s="94" t="s">
        <v>3604</v>
      </c>
      <c r="CU90" s="1" t="str">
        <f t="shared" si="150"/>
        <v>FALSE</v>
      </c>
      <c r="CV90" s="1" t="b">
        <f t="shared" si="151"/>
        <v>0</v>
      </c>
      <c r="CX90" s="1" t="str">
        <f t="shared" si="112"/>
        <v/>
      </c>
      <c r="CZ90" s="94" t="s">
        <v>3604</v>
      </c>
      <c r="DA90" s="1" t="str">
        <f t="shared" si="152"/>
        <v>FALSE</v>
      </c>
      <c r="DB90" s="1" t="b">
        <f t="shared" si="153"/>
        <v>0</v>
      </c>
      <c r="DD90" s="1" t="str">
        <f t="shared" si="113"/>
        <v/>
      </c>
      <c r="DF90" s="94" t="s">
        <v>3604</v>
      </c>
      <c r="DG90" s="1" t="str">
        <f t="shared" si="154"/>
        <v>FALSE</v>
      </c>
      <c r="DH90" s="1" t="b">
        <f t="shared" si="155"/>
        <v>0</v>
      </c>
      <c r="DJ90" s="1" t="str">
        <f t="shared" si="114"/>
        <v/>
      </c>
      <c r="DL90" s="94" t="s">
        <v>3604</v>
      </c>
      <c r="DM90" s="1" t="str">
        <f t="shared" si="156"/>
        <v>FALSE</v>
      </c>
      <c r="DN90" s="1" t="b">
        <f t="shared" si="157"/>
        <v>0</v>
      </c>
      <c r="DP90" s="1" t="str">
        <f t="shared" si="115"/>
        <v/>
      </c>
      <c r="DR90" s="94" t="s">
        <v>3604</v>
      </c>
      <c r="DS90" s="1" t="str">
        <f t="shared" si="158"/>
        <v>FALSE</v>
      </c>
      <c r="DT90" s="1" t="b">
        <f t="shared" si="159"/>
        <v>0</v>
      </c>
      <c r="DV90" s="1" t="str">
        <f t="shared" si="116"/>
        <v/>
      </c>
      <c r="DY90" s="94" t="s">
        <v>3604</v>
      </c>
      <c r="DZ90" s="1" t="str">
        <f t="shared" si="160"/>
        <v>FALSE</v>
      </c>
      <c r="EA90" s="1" t="b">
        <f t="shared" si="161"/>
        <v>0</v>
      </c>
      <c r="ED90" s="1" t="str">
        <f t="shared" si="117"/>
        <v/>
      </c>
      <c r="EF90" s="94" t="s">
        <v>3604</v>
      </c>
      <c r="EG90" s="1" t="str">
        <f t="shared" si="162"/>
        <v>FALSE</v>
      </c>
      <c r="EH90" s="1" t="b">
        <f t="shared" si="163"/>
        <v>0</v>
      </c>
      <c r="EJ90" s="1" t="str">
        <f t="shared" si="118"/>
        <v/>
      </c>
      <c r="EL90" s="94" t="s">
        <v>3604</v>
      </c>
      <c r="EM90" s="1" t="str">
        <f t="shared" si="164"/>
        <v>FALSE</v>
      </c>
      <c r="EN90" s="1" t="b">
        <f t="shared" si="165"/>
        <v>0</v>
      </c>
      <c r="EP90" s="1" t="str">
        <f t="shared" si="119"/>
        <v/>
      </c>
      <c r="ER90" s="94" t="s">
        <v>3604</v>
      </c>
      <c r="ES90" s="1" t="str">
        <f t="shared" si="166"/>
        <v>FALSE</v>
      </c>
      <c r="ET90" s="1" t="b">
        <f t="shared" si="167"/>
        <v>0</v>
      </c>
      <c r="EV90" s="1" t="str">
        <f t="shared" si="120"/>
        <v/>
      </c>
      <c r="EX90" s="94" t="s">
        <v>3604</v>
      </c>
      <c r="EY90" s="1" t="str">
        <f t="shared" si="168"/>
        <v>FALSE</v>
      </c>
      <c r="EZ90" s="1" t="b">
        <f t="shared" si="169"/>
        <v>0</v>
      </c>
      <c r="FB90" s="1" t="str">
        <f t="shared" si="121"/>
        <v/>
      </c>
      <c r="FD90" s="94" t="s">
        <v>3604</v>
      </c>
      <c r="FE90" s="1" t="str">
        <f t="shared" si="170"/>
        <v>FALSE</v>
      </c>
      <c r="FF90" s="1" t="b">
        <f t="shared" si="171"/>
        <v>0</v>
      </c>
      <c r="FH90" s="1" t="str">
        <f t="shared" si="122"/>
        <v/>
      </c>
      <c r="FJ90" s="94" t="s">
        <v>3604</v>
      </c>
      <c r="FK90" s="1" t="str">
        <f t="shared" si="172"/>
        <v>FALSE</v>
      </c>
      <c r="FL90" s="1" t="b">
        <f t="shared" si="173"/>
        <v>0</v>
      </c>
      <c r="FN90" s="1" t="str">
        <f t="shared" si="123"/>
        <v/>
      </c>
      <c r="FP90" s="94" t="s">
        <v>3604</v>
      </c>
      <c r="FQ90" s="1" t="str">
        <f t="shared" si="174"/>
        <v>FALSE</v>
      </c>
      <c r="FR90" s="1" t="b">
        <f t="shared" si="175"/>
        <v>0</v>
      </c>
      <c r="FU90" s="1" t="str">
        <f t="shared" si="124"/>
        <v/>
      </c>
      <c r="FW90" s="94" t="s">
        <v>3604</v>
      </c>
      <c r="FX90" s="1" t="str">
        <f t="shared" si="176"/>
        <v>FALSE</v>
      </c>
      <c r="FY90" s="1" t="b">
        <f t="shared" si="177"/>
        <v>0</v>
      </c>
      <c r="GA90" s="1" t="str">
        <f t="shared" si="125"/>
        <v/>
      </c>
      <c r="GC90" s="94" t="s">
        <v>3604</v>
      </c>
      <c r="GD90" s="1" t="str">
        <f t="shared" si="178"/>
        <v>FALSE</v>
      </c>
      <c r="GE90" s="1" t="b">
        <f t="shared" si="179"/>
        <v>0</v>
      </c>
      <c r="GG90" s="1" t="str">
        <f t="shared" si="126"/>
        <v/>
      </c>
      <c r="GI90" s="94" t="s">
        <v>3604</v>
      </c>
      <c r="GJ90" s="1" t="str">
        <f t="shared" si="180"/>
        <v>FALSE</v>
      </c>
      <c r="GK90" s="1" t="b">
        <f t="shared" si="181"/>
        <v>0</v>
      </c>
      <c r="GM90" s="1" t="str">
        <f t="shared" si="127"/>
        <v/>
      </c>
      <c r="GO90" s="94" t="s">
        <v>3604</v>
      </c>
      <c r="GP90" s="1" t="str">
        <f t="shared" si="182"/>
        <v>FALSE</v>
      </c>
      <c r="GQ90" s="1" t="b">
        <f t="shared" si="183"/>
        <v>0</v>
      </c>
      <c r="GS90" s="98" t="s">
        <v>3154</v>
      </c>
      <c r="GT90" s="98" t="s">
        <v>3154</v>
      </c>
      <c r="GU90" s="98" t="s">
        <v>2200</v>
      </c>
      <c r="GV90" s="98" t="s">
        <v>2200</v>
      </c>
      <c r="GW90" s="98" t="s">
        <v>2658</v>
      </c>
      <c r="GX90" s="98" t="s">
        <v>2658</v>
      </c>
      <c r="HC90" s="1" t="str">
        <f t="shared" si="128"/>
        <v/>
      </c>
      <c r="HF90" s="94" t="s">
        <v>3604</v>
      </c>
      <c r="HG90" s="1" t="str">
        <f t="shared" si="184"/>
        <v>FALSE</v>
      </c>
      <c r="HH90" s="1" t="b">
        <f t="shared" si="185"/>
        <v>0</v>
      </c>
      <c r="HK90" s="1" t="str">
        <f t="shared" si="129"/>
        <v/>
      </c>
      <c r="HM90" s="94" t="s">
        <v>3604</v>
      </c>
      <c r="HN90" s="1" t="str">
        <f t="shared" si="186"/>
        <v>FALSE</v>
      </c>
      <c r="HO90" s="1" t="b">
        <f t="shared" si="187"/>
        <v>0</v>
      </c>
      <c r="HQ90" s="1" t="str">
        <f t="shared" si="130"/>
        <v/>
      </c>
      <c r="HS90" s="94" t="s">
        <v>3604</v>
      </c>
      <c r="HT90" s="1" t="str">
        <f t="shared" si="188"/>
        <v>FALSE</v>
      </c>
      <c r="HU90" s="1" t="b">
        <f t="shared" si="189"/>
        <v>0</v>
      </c>
      <c r="HW90" s="1" t="str">
        <f t="shared" si="131"/>
        <v/>
      </c>
      <c r="HY90" s="94" t="s">
        <v>3604</v>
      </c>
      <c r="HZ90" s="1" t="str">
        <f t="shared" si="190"/>
        <v>FALSE</v>
      </c>
      <c r="IA90" s="1" t="b">
        <f t="shared" si="191"/>
        <v>0</v>
      </c>
      <c r="IC90" s="1" t="str">
        <f t="shared" si="132"/>
        <v/>
      </c>
      <c r="IE90" s="94" t="s">
        <v>3604</v>
      </c>
      <c r="IF90" s="1" t="str">
        <f t="shared" si="192"/>
        <v>FALSE</v>
      </c>
      <c r="IG90" s="1" t="b">
        <f t="shared" si="193"/>
        <v>0</v>
      </c>
      <c r="II90" s="1" t="str">
        <f t="shared" si="133"/>
        <v/>
      </c>
      <c r="IK90" s="94" t="s">
        <v>3604</v>
      </c>
      <c r="IL90" s="1" t="str">
        <f t="shared" si="194"/>
        <v>FALSE</v>
      </c>
      <c r="IM90" s="1" t="b">
        <f t="shared" si="195"/>
        <v>0</v>
      </c>
      <c r="IO90" s="1" t="str">
        <f t="shared" si="134"/>
        <v/>
      </c>
      <c r="IQ90" s="94" t="s">
        <v>3604</v>
      </c>
      <c r="IR90" s="1" t="str">
        <f t="shared" si="196"/>
        <v>FALSE</v>
      </c>
      <c r="IS90" s="1" t="b">
        <f t="shared" si="197"/>
        <v>0</v>
      </c>
      <c r="IU90" s="1" t="str">
        <f t="shared" si="135"/>
        <v/>
      </c>
      <c r="IW90" s="94" t="s">
        <v>3604</v>
      </c>
      <c r="IX90" s="1" t="str">
        <f t="shared" si="198"/>
        <v>FALSE</v>
      </c>
      <c r="IY90" s="1" t="b">
        <f t="shared" si="199"/>
        <v>0</v>
      </c>
      <c r="JA90" s="1" t="str">
        <f t="shared" si="136"/>
        <v/>
      </c>
      <c r="JD90" s="94" t="s">
        <v>3604</v>
      </c>
      <c r="JE90" s="1" t="str">
        <f t="shared" si="200"/>
        <v>FALSE</v>
      </c>
      <c r="JF90" s="1" t="b">
        <f t="shared" si="201"/>
        <v>0</v>
      </c>
      <c r="JI90" s="1" t="str">
        <f t="shared" si="137"/>
        <v/>
      </c>
      <c r="JK90" s="94" t="s">
        <v>3604</v>
      </c>
      <c r="JL90" s="1" t="str">
        <f t="shared" si="202"/>
        <v>FALSE</v>
      </c>
      <c r="JM90" s="1" t="b">
        <f t="shared" si="203"/>
        <v>0</v>
      </c>
      <c r="JO90" s="1" t="str">
        <f t="shared" si="138"/>
        <v/>
      </c>
      <c r="JQ90" s="94" t="s">
        <v>3604</v>
      </c>
      <c r="JR90" s="1" t="str">
        <f t="shared" si="204"/>
        <v>FALSE</v>
      </c>
      <c r="JS90" s="1" t="b">
        <f t="shared" si="205"/>
        <v>0</v>
      </c>
      <c r="JU90" s="1" t="str">
        <f t="shared" si="139"/>
        <v/>
      </c>
      <c r="JW90" s="94" t="s">
        <v>3604</v>
      </c>
      <c r="JX90" s="1" t="str">
        <f t="shared" si="206"/>
        <v>FALSE</v>
      </c>
      <c r="JY90" s="1" t="b">
        <f t="shared" si="207"/>
        <v>0</v>
      </c>
      <c r="KA90" s="1" t="str">
        <f t="shared" si="140"/>
        <v/>
      </c>
      <c r="KC90" s="94" t="s">
        <v>3604</v>
      </c>
      <c r="KD90" s="1" t="str">
        <f t="shared" si="208"/>
        <v>FALSE</v>
      </c>
      <c r="KE90" s="1" t="b">
        <f t="shared" si="209"/>
        <v>0</v>
      </c>
      <c r="KG90" s="1" t="str">
        <f t="shared" si="141"/>
        <v/>
      </c>
      <c r="KI90" s="94" t="s">
        <v>3604</v>
      </c>
      <c r="KJ90" s="1" t="str">
        <f t="shared" si="210"/>
        <v>FALSE</v>
      </c>
      <c r="KK90" s="1" t="b">
        <f t="shared" si="211"/>
        <v>0</v>
      </c>
      <c r="KM90" s="1" t="str">
        <f t="shared" si="142"/>
        <v/>
      </c>
      <c r="KO90" s="94" t="s">
        <v>3604</v>
      </c>
      <c r="KP90" s="1" t="str">
        <f t="shared" si="212"/>
        <v>FALSE</v>
      </c>
      <c r="KQ90" s="1" t="b">
        <f t="shared" si="213"/>
        <v>0</v>
      </c>
      <c r="KS90" s="1" t="str">
        <f t="shared" si="143"/>
        <v/>
      </c>
      <c r="KU90" s="94" t="s">
        <v>3604</v>
      </c>
      <c r="KV90" s="1" t="str">
        <f t="shared" si="214"/>
        <v>FALSE</v>
      </c>
      <c r="KW90" s="1" t="b">
        <f t="shared" si="215"/>
        <v>0</v>
      </c>
    </row>
    <row r="91" spans="1:309" ht="30" hidden="1" x14ac:dyDescent="0.25">
      <c r="A91" t="s">
        <v>2063</v>
      </c>
      <c r="B91" t="s">
        <v>2040</v>
      </c>
      <c r="C91">
        <v>270</v>
      </c>
      <c r="D91" t="s">
        <v>167</v>
      </c>
      <c r="I91" t="s">
        <v>2081</v>
      </c>
      <c r="L91" t="s">
        <v>165</v>
      </c>
      <c r="Q91" t="s">
        <v>191</v>
      </c>
      <c r="T91" t="s">
        <v>251</v>
      </c>
      <c r="AD91" t="s">
        <v>333</v>
      </c>
      <c r="AG91" t="s">
        <v>389</v>
      </c>
      <c r="AT91" t="s">
        <v>451</v>
      </c>
      <c r="AV91" t="s">
        <v>240</v>
      </c>
      <c r="AX91" s="85" t="s">
        <v>2095</v>
      </c>
      <c r="AY91" s="86">
        <v>1005</v>
      </c>
      <c r="AZ91" s="85" t="s">
        <v>2688</v>
      </c>
      <c r="BA91" s="85" t="s">
        <v>2818</v>
      </c>
      <c r="BB91" s="85" t="s">
        <v>2103</v>
      </c>
      <c r="BC91" s="85" t="s">
        <v>2819</v>
      </c>
      <c r="BD91" s="97" t="s">
        <v>2174</v>
      </c>
      <c r="BE91" s="85" t="s">
        <v>2491</v>
      </c>
      <c r="BG91" s="97" t="s">
        <v>3154</v>
      </c>
      <c r="BI91" s="83"/>
      <c r="BJ91" s="86">
        <v>3560</v>
      </c>
      <c r="BK91" s="89" t="s">
        <v>2688</v>
      </c>
      <c r="BL91" s="84"/>
      <c r="BM91" s="86"/>
      <c r="BN91" s="84"/>
      <c r="BO91" s="84"/>
      <c r="BP91" s="86">
        <v>1005</v>
      </c>
      <c r="BQ91" s="89" t="s">
        <v>2688</v>
      </c>
      <c r="BR91" s="84"/>
      <c r="BS91" s="84"/>
      <c r="BW91" s="1" t="str">
        <f t="shared" si="216"/>
        <v>COCO AORISKANY</v>
      </c>
      <c r="BX91" s="1" t="str">
        <f t="shared" si="108"/>
        <v/>
      </c>
      <c r="CA91" s="94" t="s">
        <v>3605</v>
      </c>
      <c r="CB91" s="1" t="str">
        <f t="shared" si="144"/>
        <v>FALSE</v>
      </c>
      <c r="CC91" s="1" t="b">
        <f t="shared" si="145"/>
        <v>0</v>
      </c>
      <c r="CF91" s="1" t="str">
        <f t="shared" si="109"/>
        <v/>
      </c>
      <c r="CH91" s="94" t="s">
        <v>3605</v>
      </c>
      <c r="CI91" s="1" t="str">
        <f t="shared" si="146"/>
        <v>FALSE</v>
      </c>
      <c r="CJ91" s="1" t="b">
        <f t="shared" si="147"/>
        <v>0</v>
      </c>
      <c r="CL91" s="1" t="str">
        <f t="shared" si="110"/>
        <v/>
      </c>
      <c r="CN91" s="94" t="s">
        <v>3605</v>
      </c>
      <c r="CO91" s="1" t="str">
        <f t="shared" si="148"/>
        <v>FALSE</v>
      </c>
      <c r="CP91" s="1" t="b">
        <f t="shared" si="149"/>
        <v>0</v>
      </c>
      <c r="CR91" s="1" t="str">
        <f t="shared" si="111"/>
        <v/>
      </c>
      <c r="CT91" s="94" t="s">
        <v>3605</v>
      </c>
      <c r="CU91" s="1" t="str">
        <f t="shared" si="150"/>
        <v>FALSE</v>
      </c>
      <c r="CV91" s="1" t="b">
        <f t="shared" si="151"/>
        <v>0</v>
      </c>
      <c r="CX91" s="1" t="str">
        <f t="shared" si="112"/>
        <v/>
      </c>
      <c r="CZ91" s="94" t="s">
        <v>3605</v>
      </c>
      <c r="DA91" s="1" t="str">
        <f t="shared" si="152"/>
        <v>FALSE</v>
      </c>
      <c r="DB91" s="1" t="b">
        <f t="shared" si="153"/>
        <v>0</v>
      </c>
      <c r="DD91" s="1" t="str">
        <f t="shared" si="113"/>
        <v/>
      </c>
      <c r="DF91" s="94" t="s">
        <v>3605</v>
      </c>
      <c r="DG91" s="1" t="str">
        <f t="shared" si="154"/>
        <v>FALSE</v>
      </c>
      <c r="DH91" s="1" t="b">
        <f t="shared" si="155"/>
        <v>0</v>
      </c>
      <c r="DJ91" s="1" t="str">
        <f t="shared" si="114"/>
        <v/>
      </c>
      <c r="DL91" s="94" t="s">
        <v>3605</v>
      </c>
      <c r="DM91" s="1" t="str">
        <f t="shared" si="156"/>
        <v>FALSE</v>
      </c>
      <c r="DN91" s="1" t="b">
        <f t="shared" si="157"/>
        <v>0</v>
      </c>
      <c r="DP91" s="1" t="str">
        <f t="shared" si="115"/>
        <v/>
      </c>
      <c r="DR91" s="94" t="s">
        <v>3605</v>
      </c>
      <c r="DS91" s="1" t="str">
        <f t="shared" si="158"/>
        <v>FALSE</v>
      </c>
      <c r="DT91" s="1" t="b">
        <f t="shared" si="159"/>
        <v>0</v>
      </c>
      <c r="DV91" s="1" t="str">
        <f t="shared" si="116"/>
        <v/>
      </c>
      <c r="DY91" s="94" t="s">
        <v>3605</v>
      </c>
      <c r="DZ91" s="1" t="str">
        <f t="shared" si="160"/>
        <v>FALSE</v>
      </c>
      <c r="EA91" s="1" t="b">
        <f t="shared" si="161"/>
        <v>0</v>
      </c>
      <c r="ED91" s="1" t="str">
        <f t="shared" si="117"/>
        <v/>
      </c>
      <c r="EF91" s="94" t="s">
        <v>3605</v>
      </c>
      <c r="EG91" s="1" t="str">
        <f t="shared" si="162"/>
        <v>FALSE</v>
      </c>
      <c r="EH91" s="1" t="b">
        <f t="shared" si="163"/>
        <v>0</v>
      </c>
      <c r="EJ91" s="1" t="str">
        <f t="shared" si="118"/>
        <v/>
      </c>
      <c r="EL91" s="94" t="s">
        <v>3605</v>
      </c>
      <c r="EM91" s="1" t="str">
        <f t="shared" si="164"/>
        <v>FALSE</v>
      </c>
      <c r="EN91" s="1" t="b">
        <f t="shared" si="165"/>
        <v>0</v>
      </c>
      <c r="EP91" s="1" t="str">
        <f t="shared" si="119"/>
        <v/>
      </c>
      <c r="ER91" s="94" t="s">
        <v>3605</v>
      </c>
      <c r="ES91" s="1" t="str">
        <f t="shared" si="166"/>
        <v>FALSE</v>
      </c>
      <c r="ET91" s="1" t="b">
        <f t="shared" si="167"/>
        <v>0</v>
      </c>
      <c r="EV91" s="1" t="str">
        <f t="shared" si="120"/>
        <v/>
      </c>
      <c r="EX91" s="94" t="s">
        <v>3605</v>
      </c>
      <c r="EY91" s="1" t="str">
        <f t="shared" si="168"/>
        <v>FALSE</v>
      </c>
      <c r="EZ91" s="1" t="b">
        <f t="shared" si="169"/>
        <v>0</v>
      </c>
      <c r="FB91" s="1" t="str">
        <f t="shared" si="121"/>
        <v/>
      </c>
      <c r="FD91" s="94" t="s">
        <v>3605</v>
      </c>
      <c r="FE91" s="1" t="str">
        <f t="shared" si="170"/>
        <v>FALSE</v>
      </c>
      <c r="FF91" s="1" t="b">
        <f t="shared" si="171"/>
        <v>0</v>
      </c>
      <c r="FH91" s="1" t="str">
        <f t="shared" si="122"/>
        <v/>
      </c>
      <c r="FJ91" s="94" t="s">
        <v>3605</v>
      </c>
      <c r="FK91" s="1" t="str">
        <f t="shared" si="172"/>
        <v>FALSE</v>
      </c>
      <c r="FL91" s="1" t="b">
        <f t="shared" si="173"/>
        <v>0</v>
      </c>
      <c r="FN91" s="1" t="str">
        <f t="shared" si="123"/>
        <v/>
      </c>
      <c r="FP91" s="94" t="s">
        <v>3605</v>
      </c>
      <c r="FQ91" s="1" t="str">
        <f t="shared" si="174"/>
        <v>FALSE</v>
      </c>
      <c r="FR91" s="1" t="b">
        <f t="shared" si="175"/>
        <v>0</v>
      </c>
      <c r="FU91" s="1" t="str">
        <f t="shared" si="124"/>
        <v/>
      </c>
      <c r="FW91" s="94" t="s">
        <v>3605</v>
      </c>
      <c r="FX91" s="1" t="str">
        <f t="shared" si="176"/>
        <v>FALSE</v>
      </c>
      <c r="FY91" s="1" t="b">
        <f t="shared" si="177"/>
        <v>0</v>
      </c>
      <c r="GA91" s="1" t="str">
        <f t="shared" si="125"/>
        <v/>
      </c>
      <c r="GC91" s="94" t="s">
        <v>3605</v>
      </c>
      <c r="GD91" s="1" t="str">
        <f t="shared" si="178"/>
        <v>FALSE</v>
      </c>
      <c r="GE91" s="1" t="b">
        <f t="shared" si="179"/>
        <v>0</v>
      </c>
      <c r="GG91" s="1" t="str">
        <f t="shared" si="126"/>
        <v/>
      </c>
      <c r="GI91" s="94" t="s">
        <v>3605</v>
      </c>
      <c r="GJ91" s="1" t="str">
        <f t="shared" si="180"/>
        <v>FALSE</v>
      </c>
      <c r="GK91" s="1" t="b">
        <f t="shared" si="181"/>
        <v>0</v>
      </c>
      <c r="GM91" s="1" t="str">
        <f t="shared" si="127"/>
        <v/>
      </c>
      <c r="GO91" s="94" t="s">
        <v>3605</v>
      </c>
      <c r="GP91" s="1" t="str">
        <f t="shared" si="182"/>
        <v>FALSE</v>
      </c>
      <c r="GQ91" s="1" t="b">
        <f t="shared" si="183"/>
        <v>0</v>
      </c>
      <c r="GS91" s="98" t="s">
        <v>2682</v>
      </c>
      <c r="GT91" s="98" t="s">
        <v>2682</v>
      </c>
      <c r="GU91" s="98" t="s">
        <v>2201</v>
      </c>
      <c r="GV91" s="98" t="s">
        <v>2201</v>
      </c>
      <c r="GW91" s="98" t="s">
        <v>2601</v>
      </c>
      <c r="GX91" s="98" t="s">
        <v>2601</v>
      </c>
      <c r="HC91" s="1" t="str">
        <f t="shared" si="128"/>
        <v/>
      </c>
      <c r="HF91" s="94" t="s">
        <v>3605</v>
      </c>
      <c r="HG91" s="1" t="str">
        <f t="shared" si="184"/>
        <v>FALSE</v>
      </c>
      <c r="HH91" s="1" t="b">
        <f t="shared" si="185"/>
        <v>0</v>
      </c>
      <c r="HK91" s="1" t="str">
        <f t="shared" si="129"/>
        <v/>
      </c>
      <c r="HM91" s="94" t="s">
        <v>3605</v>
      </c>
      <c r="HN91" s="1" t="str">
        <f t="shared" si="186"/>
        <v>FALSE</v>
      </c>
      <c r="HO91" s="1" t="b">
        <f t="shared" si="187"/>
        <v>0</v>
      </c>
      <c r="HQ91" s="1" t="str">
        <f t="shared" si="130"/>
        <v/>
      </c>
      <c r="HS91" s="94" t="s">
        <v>3605</v>
      </c>
      <c r="HT91" s="1" t="str">
        <f t="shared" si="188"/>
        <v>FALSE</v>
      </c>
      <c r="HU91" s="1" t="b">
        <f t="shared" si="189"/>
        <v>0</v>
      </c>
      <c r="HW91" s="1" t="str">
        <f t="shared" si="131"/>
        <v/>
      </c>
      <c r="HY91" s="94" t="s">
        <v>3605</v>
      </c>
      <c r="HZ91" s="1" t="str">
        <f t="shared" si="190"/>
        <v>FALSE</v>
      </c>
      <c r="IA91" s="1" t="b">
        <f t="shared" si="191"/>
        <v>0</v>
      </c>
      <c r="IC91" s="1" t="str">
        <f t="shared" si="132"/>
        <v/>
      </c>
      <c r="IE91" s="94" t="s">
        <v>3605</v>
      </c>
      <c r="IF91" s="1" t="str">
        <f t="shared" si="192"/>
        <v>FALSE</v>
      </c>
      <c r="IG91" s="1" t="b">
        <f t="shared" si="193"/>
        <v>0</v>
      </c>
      <c r="II91" s="1" t="str">
        <f t="shared" si="133"/>
        <v/>
      </c>
      <c r="IK91" s="94" t="s">
        <v>3605</v>
      </c>
      <c r="IL91" s="1" t="str">
        <f t="shared" si="194"/>
        <v>FALSE</v>
      </c>
      <c r="IM91" s="1" t="b">
        <f t="shared" si="195"/>
        <v>0</v>
      </c>
      <c r="IO91" s="1" t="str">
        <f t="shared" si="134"/>
        <v/>
      </c>
      <c r="IQ91" s="94" t="s">
        <v>3605</v>
      </c>
      <c r="IR91" s="1" t="str">
        <f t="shared" si="196"/>
        <v>FALSE</v>
      </c>
      <c r="IS91" s="1" t="b">
        <f t="shared" si="197"/>
        <v>0</v>
      </c>
      <c r="IU91" s="1" t="str">
        <f t="shared" si="135"/>
        <v/>
      </c>
      <c r="IW91" s="94" t="s">
        <v>3605</v>
      </c>
      <c r="IX91" s="1" t="str">
        <f t="shared" si="198"/>
        <v>FALSE</v>
      </c>
      <c r="IY91" s="1" t="b">
        <f t="shared" si="199"/>
        <v>0</v>
      </c>
      <c r="JA91" s="1" t="str">
        <f t="shared" si="136"/>
        <v/>
      </c>
      <c r="JD91" s="94" t="s">
        <v>3605</v>
      </c>
      <c r="JE91" s="1" t="str">
        <f t="shared" si="200"/>
        <v>FALSE</v>
      </c>
      <c r="JF91" s="1" t="b">
        <f t="shared" si="201"/>
        <v>0</v>
      </c>
      <c r="JI91" s="1" t="str">
        <f t="shared" si="137"/>
        <v/>
      </c>
      <c r="JK91" s="94" t="s">
        <v>3605</v>
      </c>
      <c r="JL91" s="1" t="str">
        <f t="shared" si="202"/>
        <v>FALSE</v>
      </c>
      <c r="JM91" s="1" t="b">
        <f t="shared" si="203"/>
        <v>0</v>
      </c>
      <c r="JO91" s="1" t="str">
        <f t="shared" si="138"/>
        <v/>
      </c>
      <c r="JQ91" s="94" t="s">
        <v>3605</v>
      </c>
      <c r="JR91" s="1" t="str">
        <f t="shared" si="204"/>
        <v>FALSE</v>
      </c>
      <c r="JS91" s="1" t="b">
        <f t="shared" si="205"/>
        <v>0</v>
      </c>
      <c r="JU91" s="1" t="str">
        <f t="shared" si="139"/>
        <v/>
      </c>
      <c r="JW91" s="94" t="s">
        <v>3605</v>
      </c>
      <c r="JX91" s="1" t="str">
        <f t="shared" si="206"/>
        <v>FALSE</v>
      </c>
      <c r="JY91" s="1" t="b">
        <f t="shared" si="207"/>
        <v>0</v>
      </c>
      <c r="KA91" s="1" t="str">
        <f t="shared" si="140"/>
        <v/>
      </c>
      <c r="KC91" s="94" t="s">
        <v>3605</v>
      </c>
      <c r="KD91" s="1" t="str">
        <f t="shared" si="208"/>
        <v>FALSE</v>
      </c>
      <c r="KE91" s="1" t="b">
        <f t="shared" si="209"/>
        <v>0</v>
      </c>
      <c r="KG91" s="1" t="str">
        <f t="shared" si="141"/>
        <v/>
      </c>
      <c r="KI91" s="94" t="s">
        <v>3605</v>
      </c>
      <c r="KJ91" s="1" t="str">
        <f t="shared" si="210"/>
        <v>FALSE</v>
      </c>
      <c r="KK91" s="1" t="b">
        <f t="shared" si="211"/>
        <v>0</v>
      </c>
      <c r="KM91" s="1" t="str">
        <f t="shared" si="142"/>
        <v/>
      </c>
      <c r="KO91" s="94" t="s">
        <v>3605</v>
      </c>
      <c r="KP91" s="1" t="str">
        <f t="shared" si="212"/>
        <v>FALSE</v>
      </c>
      <c r="KQ91" s="1" t="b">
        <f t="shared" si="213"/>
        <v>0</v>
      </c>
      <c r="KS91" s="1" t="str">
        <f t="shared" si="143"/>
        <v/>
      </c>
      <c r="KU91" s="94" t="s">
        <v>3605</v>
      </c>
      <c r="KV91" s="1" t="str">
        <f t="shared" si="214"/>
        <v>FALSE</v>
      </c>
      <c r="KW91" s="1" t="b">
        <f t="shared" si="215"/>
        <v>0</v>
      </c>
    </row>
    <row r="92" spans="1:309" ht="30" hidden="1" x14ac:dyDescent="0.25">
      <c r="A92" t="s">
        <v>2061</v>
      </c>
      <c r="B92" t="s">
        <v>2040</v>
      </c>
      <c r="C92">
        <v>280</v>
      </c>
      <c r="D92" t="s">
        <v>168</v>
      </c>
      <c r="I92" t="s">
        <v>2083</v>
      </c>
      <c r="L92" t="s">
        <v>166</v>
      </c>
      <c r="Q92" t="s">
        <v>192</v>
      </c>
      <c r="T92" t="s">
        <v>252</v>
      </c>
      <c r="AD92" t="s">
        <v>334</v>
      </c>
      <c r="AG92" t="s">
        <v>390</v>
      </c>
      <c r="AT92" t="s">
        <v>452</v>
      </c>
      <c r="AV92" t="s">
        <v>505</v>
      </c>
      <c r="AX92" s="85" t="s">
        <v>2095</v>
      </c>
      <c r="AY92" s="86">
        <v>1005</v>
      </c>
      <c r="AZ92" s="85" t="s">
        <v>2688</v>
      </c>
      <c r="BA92" s="85" t="s">
        <v>2820</v>
      </c>
      <c r="BB92" s="85" t="s">
        <v>2103</v>
      </c>
      <c r="BC92" s="85" t="s">
        <v>2819</v>
      </c>
      <c r="BD92" s="97" t="s">
        <v>2175</v>
      </c>
      <c r="BE92" s="85" t="s">
        <v>2491</v>
      </c>
      <c r="BG92" s="97" t="s">
        <v>2682</v>
      </c>
      <c r="BI92" s="83"/>
      <c r="BJ92" s="86">
        <v>3565</v>
      </c>
      <c r="BK92" s="89" t="s">
        <v>2688</v>
      </c>
      <c r="BL92" s="84"/>
      <c r="BM92" s="86"/>
      <c r="BN92" s="84"/>
      <c r="BO92" s="84"/>
      <c r="BP92" s="86">
        <v>1005</v>
      </c>
      <c r="BQ92" s="89" t="s">
        <v>2688</v>
      </c>
      <c r="BR92" s="84"/>
      <c r="BS92" s="84"/>
      <c r="BW92" s="1" t="str">
        <f t="shared" si="216"/>
        <v>COCO BORISKANY</v>
      </c>
      <c r="BX92" s="1" t="str">
        <f t="shared" si="108"/>
        <v/>
      </c>
      <c r="CA92" s="94" t="s">
        <v>3606</v>
      </c>
      <c r="CB92" s="1" t="str">
        <f t="shared" si="144"/>
        <v>FALSE</v>
      </c>
      <c r="CC92" s="1" t="b">
        <f t="shared" si="145"/>
        <v>0</v>
      </c>
      <c r="CF92" s="1" t="str">
        <f t="shared" si="109"/>
        <v/>
      </c>
      <c r="CH92" s="94" t="s">
        <v>3606</v>
      </c>
      <c r="CI92" s="1" t="str">
        <f t="shared" si="146"/>
        <v>FALSE</v>
      </c>
      <c r="CJ92" s="1" t="b">
        <f t="shared" si="147"/>
        <v>0</v>
      </c>
      <c r="CL92" s="1" t="str">
        <f t="shared" si="110"/>
        <v/>
      </c>
      <c r="CN92" s="94" t="s">
        <v>3606</v>
      </c>
      <c r="CO92" s="1" t="str">
        <f t="shared" si="148"/>
        <v>FALSE</v>
      </c>
      <c r="CP92" s="1" t="b">
        <f t="shared" si="149"/>
        <v>0</v>
      </c>
      <c r="CR92" s="1" t="str">
        <f t="shared" si="111"/>
        <v/>
      </c>
      <c r="CT92" s="94" t="s">
        <v>3606</v>
      </c>
      <c r="CU92" s="1" t="str">
        <f t="shared" si="150"/>
        <v>FALSE</v>
      </c>
      <c r="CV92" s="1" t="b">
        <f t="shared" si="151"/>
        <v>0</v>
      </c>
      <c r="CX92" s="1" t="str">
        <f t="shared" si="112"/>
        <v/>
      </c>
      <c r="CZ92" s="94" t="s">
        <v>3606</v>
      </c>
      <c r="DA92" s="1" t="str">
        <f t="shared" si="152"/>
        <v>FALSE</v>
      </c>
      <c r="DB92" s="1" t="b">
        <f t="shared" si="153"/>
        <v>0</v>
      </c>
      <c r="DD92" s="1" t="str">
        <f t="shared" si="113"/>
        <v/>
      </c>
      <c r="DF92" s="94" t="s">
        <v>3606</v>
      </c>
      <c r="DG92" s="1" t="str">
        <f t="shared" si="154"/>
        <v>FALSE</v>
      </c>
      <c r="DH92" s="1" t="b">
        <f t="shared" si="155"/>
        <v>0</v>
      </c>
      <c r="DJ92" s="1" t="str">
        <f t="shared" si="114"/>
        <v/>
      </c>
      <c r="DL92" s="94" t="s">
        <v>3606</v>
      </c>
      <c r="DM92" s="1" t="str">
        <f t="shared" si="156"/>
        <v>FALSE</v>
      </c>
      <c r="DN92" s="1" t="b">
        <f t="shared" si="157"/>
        <v>0</v>
      </c>
      <c r="DP92" s="1" t="str">
        <f t="shared" si="115"/>
        <v/>
      </c>
      <c r="DR92" s="94" t="s">
        <v>3606</v>
      </c>
      <c r="DS92" s="1" t="str">
        <f t="shared" si="158"/>
        <v>FALSE</v>
      </c>
      <c r="DT92" s="1" t="b">
        <f t="shared" si="159"/>
        <v>0</v>
      </c>
      <c r="DV92" s="1" t="str">
        <f t="shared" si="116"/>
        <v/>
      </c>
      <c r="DY92" s="94" t="s">
        <v>3606</v>
      </c>
      <c r="DZ92" s="1" t="str">
        <f t="shared" si="160"/>
        <v>FALSE</v>
      </c>
      <c r="EA92" s="1" t="b">
        <f t="shared" si="161"/>
        <v>0</v>
      </c>
      <c r="ED92" s="1" t="str">
        <f t="shared" si="117"/>
        <v/>
      </c>
      <c r="EF92" s="94" t="s">
        <v>3606</v>
      </c>
      <c r="EG92" s="1" t="str">
        <f t="shared" si="162"/>
        <v>FALSE</v>
      </c>
      <c r="EH92" s="1" t="b">
        <f t="shared" si="163"/>
        <v>0</v>
      </c>
      <c r="EJ92" s="1" t="str">
        <f t="shared" si="118"/>
        <v/>
      </c>
      <c r="EL92" s="94" t="s">
        <v>3606</v>
      </c>
      <c r="EM92" s="1" t="str">
        <f t="shared" si="164"/>
        <v>FALSE</v>
      </c>
      <c r="EN92" s="1" t="b">
        <f t="shared" si="165"/>
        <v>0</v>
      </c>
      <c r="EP92" s="1" t="str">
        <f t="shared" si="119"/>
        <v/>
      </c>
      <c r="ER92" s="94" t="s">
        <v>3606</v>
      </c>
      <c r="ES92" s="1" t="str">
        <f t="shared" si="166"/>
        <v>FALSE</v>
      </c>
      <c r="ET92" s="1" t="b">
        <f t="shared" si="167"/>
        <v>0</v>
      </c>
      <c r="EV92" s="1" t="str">
        <f t="shared" si="120"/>
        <v/>
      </c>
      <c r="EX92" s="94" t="s">
        <v>3606</v>
      </c>
      <c r="EY92" s="1" t="str">
        <f t="shared" si="168"/>
        <v>FALSE</v>
      </c>
      <c r="EZ92" s="1" t="b">
        <f t="shared" si="169"/>
        <v>0</v>
      </c>
      <c r="FB92" s="1" t="str">
        <f t="shared" si="121"/>
        <v/>
      </c>
      <c r="FD92" s="94" t="s">
        <v>3606</v>
      </c>
      <c r="FE92" s="1" t="str">
        <f t="shared" si="170"/>
        <v>FALSE</v>
      </c>
      <c r="FF92" s="1" t="b">
        <f t="shared" si="171"/>
        <v>0</v>
      </c>
      <c r="FH92" s="1" t="str">
        <f t="shared" si="122"/>
        <v/>
      </c>
      <c r="FJ92" s="94" t="s">
        <v>3606</v>
      </c>
      <c r="FK92" s="1" t="str">
        <f t="shared" si="172"/>
        <v>FALSE</v>
      </c>
      <c r="FL92" s="1" t="b">
        <f t="shared" si="173"/>
        <v>0</v>
      </c>
      <c r="FN92" s="1" t="str">
        <f t="shared" si="123"/>
        <v/>
      </c>
      <c r="FP92" s="94" t="s">
        <v>3606</v>
      </c>
      <c r="FQ92" s="1" t="str">
        <f t="shared" si="174"/>
        <v>FALSE</v>
      </c>
      <c r="FR92" s="1" t="b">
        <f t="shared" si="175"/>
        <v>0</v>
      </c>
      <c r="FU92" s="1" t="str">
        <f t="shared" si="124"/>
        <v/>
      </c>
      <c r="FW92" s="94" t="s">
        <v>3606</v>
      </c>
      <c r="FX92" s="1" t="str">
        <f t="shared" si="176"/>
        <v>FALSE</v>
      </c>
      <c r="FY92" s="1" t="b">
        <f t="shared" si="177"/>
        <v>0</v>
      </c>
      <c r="GA92" s="1" t="str">
        <f t="shared" si="125"/>
        <v/>
      </c>
      <c r="GC92" s="94" t="s">
        <v>3606</v>
      </c>
      <c r="GD92" s="1" t="str">
        <f t="shared" si="178"/>
        <v>FALSE</v>
      </c>
      <c r="GE92" s="1" t="b">
        <f t="shared" si="179"/>
        <v>0</v>
      </c>
      <c r="GG92" s="1" t="str">
        <f t="shared" si="126"/>
        <v/>
      </c>
      <c r="GI92" s="94" t="s">
        <v>3606</v>
      </c>
      <c r="GJ92" s="1" t="str">
        <f t="shared" si="180"/>
        <v>FALSE</v>
      </c>
      <c r="GK92" s="1" t="b">
        <f t="shared" si="181"/>
        <v>0</v>
      </c>
      <c r="GM92" s="1" t="str">
        <f t="shared" si="127"/>
        <v/>
      </c>
      <c r="GO92" s="94" t="s">
        <v>3606</v>
      </c>
      <c r="GP92" s="1" t="str">
        <f t="shared" si="182"/>
        <v>FALSE</v>
      </c>
      <c r="GQ92" s="1" t="b">
        <f t="shared" si="183"/>
        <v>0</v>
      </c>
      <c r="GS92" s="98" t="s">
        <v>2942</v>
      </c>
      <c r="GT92" s="98" t="s">
        <v>2942</v>
      </c>
      <c r="GU92" s="98" t="s">
        <v>2202</v>
      </c>
      <c r="GV92" s="98" t="s">
        <v>2202</v>
      </c>
      <c r="GW92" s="98" t="s">
        <v>2573</v>
      </c>
      <c r="GX92" s="98" t="s">
        <v>2573</v>
      </c>
      <c r="HC92" s="1" t="str">
        <f t="shared" si="128"/>
        <v/>
      </c>
      <c r="HF92" s="94" t="s">
        <v>3606</v>
      </c>
      <c r="HG92" s="1" t="str">
        <f t="shared" si="184"/>
        <v>FALSE</v>
      </c>
      <c r="HH92" s="1" t="b">
        <f t="shared" si="185"/>
        <v>0</v>
      </c>
      <c r="HK92" s="1" t="str">
        <f t="shared" si="129"/>
        <v/>
      </c>
      <c r="HM92" s="94" t="s">
        <v>3606</v>
      </c>
      <c r="HN92" s="1" t="str">
        <f t="shared" si="186"/>
        <v>FALSE</v>
      </c>
      <c r="HO92" s="1" t="b">
        <f t="shared" si="187"/>
        <v>0</v>
      </c>
      <c r="HQ92" s="1" t="str">
        <f t="shared" si="130"/>
        <v/>
      </c>
      <c r="HS92" s="94" t="s">
        <v>3606</v>
      </c>
      <c r="HT92" s="1" t="str">
        <f t="shared" si="188"/>
        <v>FALSE</v>
      </c>
      <c r="HU92" s="1" t="b">
        <f t="shared" si="189"/>
        <v>0</v>
      </c>
      <c r="HW92" s="1" t="str">
        <f t="shared" si="131"/>
        <v/>
      </c>
      <c r="HY92" s="94" t="s">
        <v>3606</v>
      </c>
      <c r="HZ92" s="1" t="str">
        <f t="shared" si="190"/>
        <v>FALSE</v>
      </c>
      <c r="IA92" s="1" t="b">
        <f t="shared" si="191"/>
        <v>0</v>
      </c>
      <c r="IC92" s="1" t="str">
        <f t="shared" si="132"/>
        <v/>
      </c>
      <c r="IE92" s="94" t="s">
        <v>3606</v>
      </c>
      <c r="IF92" s="1" t="str">
        <f t="shared" si="192"/>
        <v>FALSE</v>
      </c>
      <c r="IG92" s="1" t="b">
        <f t="shared" si="193"/>
        <v>0</v>
      </c>
      <c r="II92" s="1" t="str">
        <f t="shared" si="133"/>
        <v/>
      </c>
      <c r="IK92" s="94" t="s">
        <v>3606</v>
      </c>
      <c r="IL92" s="1" t="str">
        <f t="shared" si="194"/>
        <v>FALSE</v>
      </c>
      <c r="IM92" s="1" t="b">
        <f t="shared" si="195"/>
        <v>0</v>
      </c>
      <c r="IO92" s="1" t="str">
        <f t="shared" si="134"/>
        <v/>
      </c>
      <c r="IQ92" s="94" t="s">
        <v>3606</v>
      </c>
      <c r="IR92" s="1" t="str">
        <f t="shared" si="196"/>
        <v>FALSE</v>
      </c>
      <c r="IS92" s="1" t="b">
        <f t="shared" si="197"/>
        <v>0</v>
      </c>
      <c r="IU92" s="1" t="str">
        <f t="shared" si="135"/>
        <v/>
      </c>
      <c r="IW92" s="94" t="s">
        <v>3606</v>
      </c>
      <c r="IX92" s="1" t="str">
        <f t="shared" si="198"/>
        <v>FALSE</v>
      </c>
      <c r="IY92" s="1" t="b">
        <f t="shared" si="199"/>
        <v>0</v>
      </c>
      <c r="JA92" s="1" t="str">
        <f t="shared" si="136"/>
        <v/>
      </c>
      <c r="JD92" s="94" t="s">
        <v>3606</v>
      </c>
      <c r="JE92" s="1" t="str">
        <f t="shared" si="200"/>
        <v>FALSE</v>
      </c>
      <c r="JF92" s="1" t="b">
        <f t="shared" si="201"/>
        <v>0</v>
      </c>
      <c r="JI92" s="1" t="str">
        <f t="shared" si="137"/>
        <v/>
      </c>
      <c r="JK92" s="94" t="s">
        <v>3606</v>
      </c>
      <c r="JL92" s="1" t="str">
        <f t="shared" si="202"/>
        <v>FALSE</v>
      </c>
      <c r="JM92" s="1" t="b">
        <f t="shared" si="203"/>
        <v>0</v>
      </c>
      <c r="JO92" s="1" t="str">
        <f t="shared" si="138"/>
        <v/>
      </c>
      <c r="JQ92" s="94" t="s">
        <v>3606</v>
      </c>
      <c r="JR92" s="1" t="str">
        <f t="shared" si="204"/>
        <v>FALSE</v>
      </c>
      <c r="JS92" s="1" t="b">
        <f t="shared" si="205"/>
        <v>0</v>
      </c>
      <c r="JU92" s="1" t="str">
        <f t="shared" si="139"/>
        <v/>
      </c>
      <c r="JW92" s="94" t="s">
        <v>3606</v>
      </c>
      <c r="JX92" s="1" t="str">
        <f t="shared" si="206"/>
        <v>FALSE</v>
      </c>
      <c r="JY92" s="1" t="b">
        <f t="shared" si="207"/>
        <v>0</v>
      </c>
      <c r="KA92" s="1" t="str">
        <f t="shared" si="140"/>
        <v/>
      </c>
      <c r="KC92" s="94" t="s">
        <v>3606</v>
      </c>
      <c r="KD92" s="1" t="str">
        <f t="shared" si="208"/>
        <v>FALSE</v>
      </c>
      <c r="KE92" s="1" t="b">
        <f t="shared" si="209"/>
        <v>0</v>
      </c>
      <c r="KG92" s="1" t="str">
        <f t="shared" si="141"/>
        <v/>
      </c>
      <c r="KI92" s="94" t="s">
        <v>3606</v>
      </c>
      <c r="KJ92" s="1" t="str">
        <f t="shared" si="210"/>
        <v>FALSE</v>
      </c>
      <c r="KK92" s="1" t="b">
        <f t="shared" si="211"/>
        <v>0</v>
      </c>
      <c r="KM92" s="1" t="str">
        <f t="shared" si="142"/>
        <v/>
      </c>
      <c r="KO92" s="94" t="s">
        <v>3606</v>
      </c>
      <c r="KP92" s="1" t="str">
        <f t="shared" si="212"/>
        <v>FALSE</v>
      </c>
      <c r="KQ92" s="1" t="b">
        <f t="shared" si="213"/>
        <v>0</v>
      </c>
      <c r="KS92" s="1" t="str">
        <f t="shared" si="143"/>
        <v/>
      </c>
      <c r="KU92" s="94" t="s">
        <v>3606</v>
      </c>
      <c r="KV92" s="1" t="str">
        <f t="shared" si="214"/>
        <v>FALSE</v>
      </c>
      <c r="KW92" s="1" t="b">
        <f t="shared" si="215"/>
        <v>0</v>
      </c>
    </row>
    <row r="93" spans="1:309" ht="30" hidden="1" x14ac:dyDescent="0.25">
      <c r="A93" t="s">
        <v>2060</v>
      </c>
      <c r="B93" t="s">
        <v>2040</v>
      </c>
      <c r="C93">
        <v>290</v>
      </c>
      <c r="D93" t="s">
        <v>169</v>
      </c>
      <c r="I93" t="s">
        <v>2088</v>
      </c>
      <c r="L93" t="s">
        <v>167</v>
      </c>
      <c r="Q93" t="s">
        <v>193</v>
      </c>
      <c r="T93" t="s">
        <v>197</v>
      </c>
      <c r="AD93" t="s">
        <v>335</v>
      </c>
      <c r="AG93" t="s">
        <v>391</v>
      </c>
      <c r="AT93" t="s">
        <v>453</v>
      </c>
      <c r="AV93" t="s">
        <v>506</v>
      </c>
      <c r="AX93" s="85" t="s">
        <v>2095</v>
      </c>
      <c r="AY93" s="86">
        <v>1005</v>
      </c>
      <c r="AZ93" s="85" t="s">
        <v>2688</v>
      </c>
      <c r="BA93" s="85" t="s">
        <v>2821</v>
      </c>
      <c r="BB93" s="85" t="s">
        <v>2103</v>
      </c>
      <c r="BC93" s="85" t="s">
        <v>2819</v>
      </c>
      <c r="BD93" s="97" t="s">
        <v>2176</v>
      </c>
      <c r="BE93" s="85" t="s">
        <v>2491</v>
      </c>
      <c r="BG93" s="97" t="s">
        <v>2942</v>
      </c>
      <c r="BI93" s="83"/>
      <c r="BJ93" s="86">
        <v>3620</v>
      </c>
      <c r="BK93" s="89" t="s">
        <v>2688</v>
      </c>
      <c r="BL93" s="84"/>
      <c r="BM93" s="86"/>
      <c r="BN93" s="84"/>
      <c r="BO93" s="84"/>
      <c r="BP93" s="86">
        <v>1005</v>
      </c>
      <c r="BQ93" s="89" t="s">
        <v>2688</v>
      </c>
      <c r="BR93" s="84"/>
      <c r="BS93" s="84"/>
      <c r="BW93" s="1" t="str">
        <f t="shared" si="216"/>
        <v>COCO CORISKANY</v>
      </c>
      <c r="BX93" s="1" t="str">
        <f t="shared" si="108"/>
        <v/>
      </c>
      <c r="CA93" s="94" t="s">
        <v>3607</v>
      </c>
      <c r="CB93" s="1" t="str">
        <f t="shared" si="144"/>
        <v>FALSE</v>
      </c>
      <c r="CC93" s="1" t="b">
        <f t="shared" si="145"/>
        <v>0</v>
      </c>
      <c r="CF93" s="1" t="str">
        <f t="shared" si="109"/>
        <v/>
      </c>
      <c r="CH93" s="94" t="s">
        <v>3607</v>
      </c>
      <c r="CI93" s="1" t="str">
        <f t="shared" si="146"/>
        <v>FALSE</v>
      </c>
      <c r="CJ93" s="1" t="b">
        <f t="shared" si="147"/>
        <v>0</v>
      </c>
      <c r="CL93" s="1" t="str">
        <f t="shared" si="110"/>
        <v/>
      </c>
      <c r="CN93" s="94" t="s">
        <v>3607</v>
      </c>
      <c r="CO93" s="1" t="str">
        <f t="shared" si="148"/>
        <v>FALSE</v>
      </c>
      <c r="CP93" s="1" t="b">
        <f t="shared" si="149"/>
        <v>0</v>
      </c>
      <c r="CR93" s="1" t="str">
        <f t="shared" si="111"/>
        <v/>
      </c>
      <c r="CT93" s="94" t="s">
        <v>3607</v>
      </c>
      <c r="CU93" s="1" t="str">
        <f t="shared" si="150"/>
        <v>FALSE</v>
      </c>
      <c r="CV93" s="1" t="b">
        <f t="shared" si="151"/>
        <v>0</v>
      </c>
      <c r="CX93" s="1" t="str">
        <f t="shared" si="112"/>
        <v/>
      </c>
      <c r="CZ93" s="94" t="s">
        <v>3607</v>
      </c>
      <c r="DA93" s="1" t="str">
        <f t="shared" si="152"/>
        <v>FALSE</v>
      </c>
      <c r="DB93" s="1" t="b">
        <f t="shared" si="153"/>
        <v>0</v>
      </c>
      <c r="DD93" s="1" t="str">
        <f t="shared" si="113"/>
        <v/>
      </c>
      <c r="DF93" s="94" t="s">
        <v>3607</v>
      </c>
      <c r="DG93" s="1" t="str">
        <f t="shared" si="154"/>
        <v>FALSE</v>
      </c>
      <c r="DH93" s="1" t="b">
        <f t="shared" si="155"/>
        <v>0</v>
      </c>
      <c r="DJ93" s="1" t="str">
        <f t="shared" si="114"/>
        <v/>
      </c>
      <c r="DL93" s="94" t="s">
        <v>3607</v>
      </c>
      <c r="DM93" s="1" t="str">
        <f t="shared" si="156"/>
        <v>FALSE</v>
      </c>
      <c r="DN93" s="1" t="b">
        <f t="shared" si="157"/>
        <v>0</v>
      </c>
      <c r="DP93" s="1" t="str">
        <f t="shared" si="115"/>
        <v/>
      </c>
      <c r="DR93" s="94" t="s">
        <v>3607</v>
      </c>
      <c r="DS93" s="1" t="str">
        <f t="shared" si="158"/>
        <v>FALSE</v>
      </c>
      <c r="DT93" s="1" t="b">
        <f t="shared" si="159"/>
        <v>0</v>
      </c>
      <c r="DV93" s="1" t="str">
        <f t="shared" si="116"/>
        <v/>
      </c>
      <c r="DY93" s="94" t="s">
        <v>3607</v>
      </c>
      <c r="DZ93" s="1" t="str">
        <f t="shared" si="160"/>
        <v>FALSE</v>
      </c>
      <c r="EA93" s="1" t="b">
        <f t="shared" si="161"/>
        <v>0</v>
      </c>
      <c r="ED93" s="1" t="str">
        <f t="shared" si="117"/>
        <v/>
      </c>
      <c r="EF93" s="94" t="s">
        <v>3607</v>
      </c>
      <c r="EG93" s="1" t="str">
        <f t="shared" si="162"/>
        <v>FALSE</v>
      </c>
      <c r="EH93" s="1" t="b">
        <f t="shared" si="163"/>
        <v>0</v>
      </c>
      <c r="EJ93" s="1" t="str">
        <f t="shared" si="118"/>
        <v/>
      </c>
      <c r="EL93" s="94" t="s">
        <v>3607</v>
      </c>
      <c r="EM93" s="1" t="str">
        <f t="shared" si="164"/>
        <v>FALSE</v>
      </c>
      <c r="EN93" s="1" t="b">
        <f t="shared" si="165"/>
        <v>0</v>
      </c>
      <c r="EP93" s="1" t="str">
        <f t="shared" si="119"/>
        <v/>
      </c>
      <c r="ER93" s="94" t="s">
        <v>3607</v>
      </c>
      <c r="ES93" s="1" t="str">
        <f t="shared" si="166"/>
        <v>FALSE</v>
      </c>
      <c r="ET93" s="1" t="b">
        <f t="shared" si="167"/>
        <v>0</v>
      </c>
      <c r="EV93" s="1" t="str">
        <f t="shared" si="120"/>
        <v/>
      </c>
      <c r="EX93" s="94" t="s">
        <v>3607</v>
      </c>
      <c r="EY93" s="1" t="str">
        <f t="shared" si="168"/>
        <v>FALSE</v>
      </c>
      <c r="EZ93" s="1" t="b">
        <f t="shared" si="169"/>
        <v>0</v>
      </c>
      <c r="FB93" s="1" t="str">
        <f t="shared" si="121"/>
        <v/>
      </c>
      <c r="FD93" s="94" t="s">
        <v>3607</v>
      </c>
      <c r="FE93" s="1" t="str">
        <f t="shared" si="170"/>
        <v>FALSE</v>
      </c>
      <c r="FF93" s="1" t="b">
        <f t="shared" si="171"/>
        <v>0</v>
      </c>
      <c r="FH93" s="1" t="str">
        <f t="shared" si="122"/>
        <v/>
      </c>
      <c r="FJ93" s="94" t="s">
        <v>3607</v>
      </c>
      <c r="FK93" s="1" t="str">
        <f t="shared" si="172"/>
        <v>FALSE</v>
      </c>
      <c r="FL93" s="1" t="b">
        <f t="shared" si="173"/>
        <v>0</v>
      </c>
      <c r="FN93" s="1" t="str">
        <f t="shared" si="123"/>
        <v/>
      </c>
      <c r="FP93" s="94" t="s">
        <v>3607</v>
      </c>
      <c r="FQ93" s="1" t="str">
        <f t="shared" si="174"/>
        <v>FALSE</v>
      </c>
      <c r="FR93" s="1" t="b">
        <f t="shared" si="175"/>
        <v>0</v>
      </c>
      <c r="FU93" s="1" t="str">
        <f t="shared" si="124"/>
        <v/>
      </c>
      <c r="FW93" s="94" t="s">
        <v>3607</v>
      </c>
      <c r="FX93" s="1" t="str">
        <f t="shared" si="176"/>
        <v>FALSE</v>
      </c>
      <c r="FY93" s="1" t="b">
        <f t="shared" si="177"/>
        <v>0</v>
      </c>
      <c r="GA93" s="1" t="str">
        <f t="shared" si="125"/>
        <v/>
      </c>
      <c r="GC93" s="94" t="s">
        <v>3607</v>
      </c>
      <c r="GD93" s="1" t="str">
        <f t="shared" si="178"/>
        <v>FALSE</v>
      </c>
      <c r="GE93" s="1" t="b">
        <f t="shared" si="179"/>
        <v>0</v>
      </c>
      <c r="GG93" s="1" t="str">
        <f t="shared" si="126"/>
        <v/>
      </c>
      <c r="GI93" s="94" t="s">
        <v>3607</v>
      </c>
      <c r="GJ93" s="1" t="str">
        <f t="shared" si="180"/>
        <v>FALSE</v>
      </c>
      <c r="GK93" s="1" t="b">
        <f t="shared" si="181"/>
        <v>0</v>
      </c>
      <c r="GM93" s="1" t="str">
        <f t="shared" si="127"/>
        <v/>
      </c>
      <c r="GO93" s="94" t="s">
        <v>3607</v>
      </c>
      <c r="GP93" s="1" t="str">
        <f t="shared" si="182"/>
        <v>FALSE</v>
      </c>
      <c r="GQ93" s="1" t="b">
        <f t="shared" si="183"/>
        <v>0</v>
      </c>
      <c r="GS93" s="98" t="s">
        <v>2846</v>
      </c>
      <c r="GT93" s="98" t="s">
        <v>2846</v>
      </c>
      <c r="GU93" s="102" t="s">
        <v>2203</v>
      </c>
      <c r="GV93" s="102" t="s">
        <v>2203</v>
      </c>
      <c r="GW93" s="98" t="s">
        <v>2648</v>
      </c>
      <c r="GX93" s="98" t="s">
        <v>2648</v>
      </c>
      <c r="HC93" s="1" t="str">
        <f t="shared" si="128"/>
        <v/>
      </c>
      <c r="HF93" s="94" t="s">
        <v>3607</v>
      </c>
      <c r="HG93" s="1" t="str">
        <f t="shared" si="184"/>
        <v>FALSE</v>
      </c>
      <c r="HH93" s="1" t="b">
        <f t="shared" si="185"/>
        <v>0</v>
      </c>
      <c r="HK93" s="1" t="str">
        <f t="shared" si="129"/>
        <v/>
      </c>
      <c r="HM93" s="94" t="s">
        <v>3607</v>
      </c>
      <c r="HN93" s="1" t="str">
        <f t="shared" si="186"/>
        <v>FALSE</v>
      </c>
      <c r="HO93" s="1" t="b">
        <f t="shared" si="187"/>
        <v>0</v>
      </c>
      <c r="HQ93" s="1" t="str">
        <f t="shared" si="130"/>
        <v/>
      </c>
      <c r="HS93" s="94" t="s">
        <v>3607</v>
      </c>
      <c r="HT93" s="1" t="str">
        <f t="shared" si="188"/>
        <v>FALSE</v>
      </c>
      <c r="HU93" s="1" t="b">
        <f t="shared" si="189"/>
        <v>0</v>
      </c>
      <c r="HW93" s="1" t="str">
        <f t="shared" si="131"/>
        <v/>
      </c>
      <c r="HY93" s="94" t="s">
        <v>3607</v>
      </c>
      <c r="HZ93" s="1" t="str">
        <f t="shared" si="190"/>
        <v>FALSE</v>
      </c>
      <c r="IA93" s="1" t="b">
        <f t="shared" si="191"/>
        <v>0</v>
      </c>
      <c r="IC93" s="1" t="str">
        <f t="shared" si="132"/>
        <v/>
      </c>
      <c r="IE93" s="94" t="s">
        <v>3607</v>
      </c>
      <c r="IF93" s="1" t="str">
        <f t="shared" si="192"/>
        <v>FALSE</v>
      </c>
      <c r="IG93" s="1" t="b">
        <f t="shared" si="193"/>
        <v>0</v>
      </c>
      <c r="II93" s="1" t="str">
        <f t="shared" si="133"/>
        <v/>
      </c>
      <c r="IK93" s="94" t="s">
        <v>3607</v>
      </c>
      <c r="IL93" s="1" t="str">
        <f t="shared" si="194"/>
        <v>FALSE</v>
      </c>
      <c r="IM93" s="1" t="b">
        <f t="shared" si="195"/>
        <v>0</v>
      </c>
      <c r="IO93" s="1" t="str">
        <f t="shared" si="134"/>
        <v/>
      </c>
      <c r="IQ93" s="94" t="s">
        <v>3607</v>
      </c>
      <c r="IR93" s="1" t="str">
        <f t="shared" si="196"/>
        <v>FALSE</v>
      </c>
      <c r="IS93" s="1" t="b">
        <f t="shared" si="197"/>
        <v>0</v>
      </c>
      <c r="IU93" s="1" t="str">
        <f t="shared" si="135"/>
        <v/>
      </c>
      <c r="IW93" s="94" t="s">
        <v>3607</v>
      </c>
      <c r="IX93" s="1" t="str">
        <f t="shared" si="198"/>
        <v>FALSE</v>
      </c>
      <c r="IY93" s="1" t="b">
        <f t="shared" si="199"/>
        <v>0</v>
      </c>
      <c r="JA93" s="1" t="str">
        <f t="shared" si="136"/>
        <v/>
      </c>
      <c r="JD93" s="94" t="s">
        <v>3607</v>
      </c>
      <c r="JE93" s="1" t="str">
        <f t="shared" si="200"/>
        <v>FALSE</v>
      </c>
      <c r="JF93" s="1" t="b">
        <f t="shared" si="201"/>
        <v>0</v>
      </c>
      <c r="JI93" s="1" t="str">
        <f t="shared" si="137"/>
        <v/>
      </c>
      <c r="JK93" s="94" t="s">
        <v>3607</v>
      </c>
      <c r="JL93" s="1" t="str">
        <f t="shared" si="202"/>
        <v>FALSE</v>
      </c>
      <c r="JM93" s="1" t="b">
        <f t="shared" si="203"/>
        <v>0</v>
      </c>
      <c r="JO93" s="1" t="str">
        <f t="shared" si="138"/>
        <v/>
      </c>
      <c r="JQ93" s="94" t="s">
        <v>3607</v>
      </c>
      <c r="JR93" s="1" t="str">
        <f t="shared" si="204"/>
        <v>FALSE</v>
      </c>
      <c r="JS93" s="1" t="b">
        <f t="shared" si="205"/>
        <v>0</v>
      </c>
      <c r="JU93" s="1" t="str">
        <f t="shared" si="139"/>
        <v/>
      </c>
      <c r="JW93" s="94" t="s">
        <v>3607</v>
      </c>
      <c r="JX93" s="1" t="str">
        <f t="shared" si="206"/>
        <v>FALSE</v>
      </c>
      <c r="JY93" s="1" t="b">
        <f t="shared" si="207"/>
        <v>0</v>
      </c>
      <c r="KA93" s="1" t="str">
        <f t="shared" si="140"/>
        <v/>
      </c>
      <c r="KC93" s="94" t="s">
        <v>3607</v>
      </c>
      <c r="KD93" s="1" t="str">
        <f t="shared" si="208"/>
        <v>FALSE</v>
      </c>
      <c r="KE93" s="1" t="b">
        <f t="shared" si="209"/>
        <v>0</v>
      </c>
      <c r="KG93" s="1" t="str">
        <f t="shared" si="141"/>
        <v/>
      </c>
      <c r="KI93" s="94" t="s">
        <v>3607</v>
      </c>
      <c r="KJ93" s="1" t="str">
        <f t="shared" si="210"/>
        <v>FALSE</v>
      </c>
      <c r="KK93" s="1" t="b">
        <f t="shared" si="211"/>
        <v>0</v>
      </c>
      <c r="KM93" s="1" t="str">
        <f t="shared" si="142"/>
        <v/>
      </c>
      <c r="KO93" s="94" t="s">
        <v>3607</v>
      </c>
      <c r="KP93" s="1" t="str">
        <f t="shared" si="212"/>
        <v>FALSE</v>
      </c>
      <c r="KQ93" s="1" t="b">
        <f t="shared" si="213"/>
        <v>0</v>
      </c>
      <c r="KS93" s="1" t="str">
        <f t="shared" si="143"/>
        <v/>
      </c>
      <c r="KU93" s="94" t="s">
        <v>3607</v>
      </c>
      <c r="KV93" s="1" t="str">
        <f t="shared" si="214"/>
        <v>FALSE</v>
      </c>
      <c r="KW93" s="1" t="b">
        <f t="shared" si="215"/>
        <v>0</v>
      </c>
    </row>
    <row r="94" spans="1:309" ht="30" hidden="1" x14ac:dyDescent="0.25">
      <c r="A94" t="s">
        <v>2062</v>
      </c>
      <c r="B94" t="s">
        <v>2039</v>
      </c>
      <c r="C94">
        <v>3</v>
      </c>
      <c r="D94" t="s">
        <v>170</v>
      </c>
      <c r="I94" t="s">
        <v>2089</v>
      </c>
      <c r="L94" t="s">
        <v>168</v>
      </c>
      <c r="Q94" t="s">
        <v>194</v>
      </c>
      <c r="T94" t="s">
        <v>253</v>
      </c>
      <c r="AD94" t="s">
        <v>336</v>
      </c>
      <c r="AG94" t="s">
        <v>392</v>
      </c>
      <c r="AT94" t="s">
        <v>454</v>
      </c>
      <c r="AV94" t="s">
        <v>507</v>
      </c>
      <c r="AX94" s="85" t="s">
        <v>2079</v>
      </c>
      <c r="AY94" s="86">
        <v>1005</v>
      </c>
      <c r="AZ94" s="85" t="s">
        <v>2688</v>
      </c>
      <c r="BA94" s="85" t="s">
        <v>2843</v>
      </c>
      <c r="BB94" s="85" t="s">
        <v>2103</v>
      </c>
      <c r="BC94" s="85" t="s">
        <v>2725</v>
      </c>
      <c r="BD94" s="97" t="s">
        <v>2191</v>
      </c>
      <c r="BE94" s="85" t="s">
        <v>2506</v>
      </c>
      <c r="BG94" s="97" t="s">
        <v>2846</v>
      </c>
      <c r="BI94" s="83"/>
      <c r="BJ94" s="86">
        <v>3793</v>
      </c>
      <c r="BK94" s="89" t="s">
        <v>2688</v>
      </c>
      <c r="BL94" s="84"/>
      <c r="BM94" s="86"/>
      <c r="BN94" s="84"/>
      <c r="BO94" s="84"/>
      <c r="BP94" s="86">
        <v>1005</v>
      </c>
      <c r="BQ94" s="89" t="s">
        <v>2688</v>
      </c>
      <c r="BR94" s="84"/>
      <c r="BS94" s="84"/>
      <c r="BW94" s="1" t="str">
        <f t="shared" si="216"/>
        <v>CRAWFORDCLINTON</v>
      </c>
      <c r="BX94" s="1" t="str">
        <f t="shared" si="108"/>
        <v/>
      </c>
      <c r="CA94" s="94" t="s">
        <v>3608</v>
      </c>
      <c r="CB94" s="1" t="str">
        <f t="shared" si="144"/>
        <v>FALSE</v>
      </c>
      <c r="CC94" s="1" t="b">
        <f t="shared" si="145"/>
        <v>0</v>
      </c>
      <c r="CF94" s="1" t="str">
        <f t="shared" si="109"/>
        <v/>
      </c>
      <c r="CH94" s="94" t="s">
        <v>3608</v>
      </c>
      <c r="CI94" s="1" t="str">
        <f t="shared" si="146"/>
        <v>FALSE</v>
      </c>
      <c r="CJ94" s="1" t="b">
        <f t="shared" si="147"/>
        <v>0</v>
      </c>
      <c r="CL94" s="1" t="str">
        <f t="shared" si="110"/>
        <v/>
      </c>
      <c r="CN94" s="94" t="s">
        <v>3608</v>
      </c>
      <c r="CO94" s="1" t="str">
        <f t="shared" si="148"/>
        <v>FALSE</v>
      </c>
      <c r="CP94" s="1" t="b">
        <f t="shared" si="149"/>
        <v>0</v>
      </c>
      <c r="CR94" s="1" t="str">
        <f t="shared" si="111"/>
        <v/>
      </c>
      <c r="CT94" s="94" t="s">
        <v>3608</v>
      </c>
      <c r="CU94" s="1" t="str">
        <f t="shared" si="150"/>
        <v>FALSE</v>
      </c>
      <c r="CV94" s="1" t="b">
        <f t="shared" si="151"/>
        <v>0</v>
      </c>
      <c r="CX94" s="1" t="str">
        <f t="shared" si="112"/>
        <v/>
      </c>
      <c r="CZ94" s="94" t="s">
        <v>3608</v>
      </c>
      <c r="DA94" s="1" t="str">
        <f t="shared" si="152"/>
        <v>FALSE</v>
      </c>
      <c r="DB94" s="1" t="b">
        <f t="shared" si="153"/>
        <v>0</v>
      </c>
      <c r="DD94" s="1" t="str">
        <f t="shared" si="113"/>
        <v/>
      </c>
      <c r="DF94" s="94" t="s">
        <v>3608</v>
      </c>
      <c r="DG94" s="1" t="str">
        <f t="shared" si="154"/>
        <v>FALSE</v>
      </c>
      <c r="DH94" s="1" t="b">
        <f t="shared" si="155"/>
        <v>0</v>
      </c>
      <c r="DJ94" s="1" t="str">
        <f t="shared" si="114"/>
        <v/>
      </c>
      <c r="DL94" s="94" t="s">
        <v>3608</v>
      </c>
      <c r="DM94" s="1" t="str">
        <f t="shared" si="156"/>
        <v>FALSE</v>
      </c>
      <c r="DN94" s="1" t="b">
        <f t="shared" si="157"/>
        <v>0</v>
      </c>
      <c r="DP94" s="1" t="str">
        <f t="shared" si="115"/>
        <v/>
      </c>
      <c r="DR94" s="94" t="s">
        <v>3608</v>
      </c>
      <c r="DS94" s="1" t="str">
        <f t="shared" si="158"/>
        <v>FALSE</v>
      </c>
      <c r="DT94" s="1" t="b">
        <f t="shared" si="159"/>
        <v>0</v>
      </c>
      <c r="DV94" s="1" t="str">
        <f t="shared" si="116"/>
        <v/>
      </c>
      <c r="DY94" s="94" t="s">
        <v>3608</v>
      </c>
      <c r="DZ94" s="1" t="str">
        <f t="shared" si="160"/>
        <v>FALSE</v>
      </c>
      <c r="EA94" s="1" t="b">
        <f t="shared" si="161"/>
        <v>0</v>
      </c>
      <c r="ED94" s="1" t="str">
        <f t="shared" si="117"/>
        <v/>
      </c>
      <c r="EF94" s="94" t="s">
        <v>3608</v>
      </c>
      <c r="EG94" s="1" t="str">
        <f t="shared" si="162"/>
        <v>FALSE</v>
      </c>
      <c r="EH94" s="1" t="b">
        <f t="shared" si="163"/>
        <v>0</v>
      </c>
      <c r="EJ94" s="1" t="str">
        <f t="shared" si="118"/>
        <v/>
      </c>
      <c r="EL94" s="94" t="s">
        <v>3608</v>
      </c>
      <c r="EM94" s="1" t="str">
        <f t="shared" si="164"/>
        <v>FALSE</v>
      </c>
      <c r="EN94" s="1" t="b">
        <f t="shared" si="165"/>
        <v>0</v>
      </c>
      <c r="EP94" s="1" t="str">
        <f t="shared" si="119"/>
        <v/>
      </c>
      <c r="ER94" s="94" t="s">
        <v>3608</v>
      </c>
      <c r="ES94" s="1" t="str">
        <f t="shared" si="166"/>
        <v>FALSE</v>
      </c>
      <c r="ET94" s="1" t="b">
        <f t="shared" si="167"/>
        <v>0</v>
      </c>
      <c r="EV94" s="1" t="str">
        <f t="shared" si="120"/>
        <v/>
      </c>
      <c r="EX94" s="94" t="s">
        <v>3608</v>
      </c>
      <c r="EY94" s="1" t="str">
        <f t="shared" si="168"/>
        <v>FALSE</v>
      </c>
      <c r="EZ94" s="1" t="b">
        <f t="shared" si="169"/>
        <v>0</v>
      </c>
      <c r="FB94" s="1" t="str">
        <f t="shared" si="121"/>
        <v/>
      </c>
      <c r="FD94" s="94" t="s">
        <v>3608</v>
      </c>
      <c r="FE94" s="1" t="str">
        <f t="shared" si="170"/>
        <v>FALSE</v>
      </c>
      <c r="FF94" s="1" t="b">
        <f t="shared" si="171"/>
        <v>0</v>
      </c>
      <c r="FH94" s="1" t="str">
        <f t="shared" si="122"/>
        <v/>
      </c>
      <c r="FJ94" s="94" t="s">
        <v>3608</v>
      </c>
      <c r="FK94" s="1" t="str">
        <f t="shared" si="172"/>
        <v>FALSE</v>
      </c>
      <c r="FL94" s="1" t="b">
        <f t="shared" si="173"/>
        <v>0</v>
      </c>
      <c r="FN94" s="1" t="str">
        <f t="shared" si="123"/>
        <v/>
      </c>
      <c r="FP94" s="94" t="s">
        <v>3608</v>
      </c>
      <c r="FQ94" s="1" t="str">
        <f t="shared" si="174"/>
        <v>FALSE</v>
      </c>
      <c r="FR94" s="1" t="b">
        <f t="shared" si="175"/>
        <v>0</v>
      </c>
      <c r="FU94" s="1" t="str">
        <f t="shared" si="124"/>
        <v/>
      </c>
      <c r="FW94" s="94" t="s">
        <v>3608</v>
      </c>
      <c r="FX94" s="1" t="str">
        <f t="shared" si="176"/>
        <v>FALSE</v>
      </c>
      <c r="FY94" s="1" t="b">
        <f t="shared" si="177"/>
        <v>0</v>
      </c>
      <c r="GA94" s="1" t="str">
        <f t="shared" si="125"/>
        <v/>
      </c>
      <c r="GC94" s="94" t="s">
        <v>3608</v>
      </c>
      <c r="GD94" s="1" t="str">
        <f t="shared" si="178"/>
        <v>FALSE</v>
      </c>
      <c r="GE94" s="1" t="b">
        <f t="shared" si="179"/>
        <v>0</v>
      </c>
      <c r="GG94" s="1" t="str">
        <f t="shared" si="126"/>
        <v/>
      </c>
      <c r="GI94" s="94" t="s">
        <v>3608</v>
      </c>
      <c r="GJ94" s="1" t="str">
        <f t="shared" si="180"/>
        <v>FALSE</v>
      </c>
      <c r="GK94" s="1" t="b">
        <f t="shared" si="181"/>
        <v>0</v>
      </c>
      <c r="GM94" s="1" t="str">
        <f t="shared" si="127"/>
        <v/>
      </c>
      <c r="GO94" s="94" t="s">
        <v>3608</v>
      </c>
      <c r="GP94" s="1" t="str">
        <f t="shared" si="182"/>
        <v>FALSE</v>
      </c>
      <c r="GQ94" s="1" t="b">
        <f t="shared" si="183"/>
        <v>0</v>
      </c>
      <c r="GS94" s="98" t="s">
        <v>2759</v>
      </c>
      <c r="GT94" s="98" t="s">
        <v>2759</v>
      </c>
      <c r="GU94" s="98" t="s">
        <v>2204</v>
      </c>
      <c r="GV94" s="98" t="s">
        <v>2204</v>
      </c>
      <c r="GW94" s="98" t="s">
        <v>2508</v>
      </c>
      <c r="GX94" s="98" t="s">
        <v>2508</v>
      </c>
      <c r="HC94" s="1" t="str">
        <f t="shared" si="128"/>
        <v/>
      </c>
      <c r="HF94" s="94" t="s">
        <v>3608</v>
      </c>
      <c r="HG94" s="1" t="str">
        <f t="shared" si="184"/>
        <v>FALSE</v>
      </c>
      <c r="HH94" s="1" t="b">
        <f t="shared" si="185"/>
        <v>0</v>
      </c>
      <c r="HK94" s="1" t="str">
        <f t="shared" si="129"/>
        <v/>
      </c>
      <c r="HM94" s="94" t="s">
        <v>3608</v>
      </c>
      <c r="HN94" s="1" t="str">
        <f t="shared" si="186"/>
        <v>FALSE</v>
      </c>
      <c r="HO94" s="1" t="b">
        <f t="shared" si="187"/>
        <v>0</v>
      </c>
      <c r="HQ94" s="1" t="str">
        <f t="shared" si="130"/>
        <v/>
      </c>
      <c r="HS94" s="94" t="s">
        <v>3608</v>
      </c>
      <c r="HT94" s="1" t="str">
        <f t="shared" si="188"/>
        <v>FALSE</v>
      </c>
      <c r="HU94" s="1" t="b">
        <f t="shared" si="189"/>
        <v>0</v>
      </c>
      <c r="HW94" s="1" t="str">
        <f t="shared" si="131"/>
        <v/>
      </c>
      <c r="HY94" s="94" t="s">
        <v>3608</v>
      </c>
      <c r="HZ94" s="1" t="str">
        <f t="shared" si="190"/>
        <v>FALSE</v>
      </c>
      <c r="IA94" s="1" t="b">
        <f t="shared" si="191"/>
        <v>0</v>
      </c>
      <c r="IC94" s="1" t="str">
        <f t="shared" si="132"/>
        <v/>
      </c>
      <c r="IE94" s="94" t="s">
        <v>3608</v>
      </c>
      <c r="IF94" s="1" t="str">
        <f t="shared" si="192"/>
        <v>FALSE</v>
      </c>
      <c r="IG94" s="1" t="b">
        <f t="shared" si="193"/>
        <v>0</v>
      </c>
      <c r="II94" s="1" t="str">
        <f t="shared" si="133"/>
        <v/>
      </c>
      <c r="IK94" s="94" t="s">
        <v>3608</v>
      </c>
      <c r="IL94" s="1" t="str">
        <f t="shared" si="194"/>
        <v>FALSE</v>
      </c>
      <c r="IM94" s="1" t="b">
        <f t="shared" si="195"/>
        <v>0</v>
      </c>
      <c r="IO94" s="1" t="str">
        <f t="shared" si="134"/>
        <v/>
      </c>
      <c r="IQ94" s="94" t="s">
        <v>3608</v>
      </c>
      <c r="IR94" s="1" t="str">
        <f t="shared" si="196"/>
        <v>FALSE</v>
      </c>
      <c r="IS94" s="1" t="b">
        <f t="shared" si="197"/>
        <v>0</v>
      </c>
      <c r="IU94" s="1" t="str">
        <f t="shared" si="135"/>
        <v/>
      </c>
      <c r="IW94" s="94" t="s">
        <v>3608</v>
      </c>
      <c r="IX94" s="1" t="str">
        <f t="shared" si="198"/>
        <v>FALSE</v>
      </c>
      <c r="IY94" s="1" t="b">
        <f t="shared" si="199"/>
        <v>0</v>
      </c>
      <c r="JA94" s="1" t="str">
        <f t="shared" si="136"/>
        <v/>
      </c>
      <c r="JD94" s="94" t="s">
        <v>3608</v>
      </c>
      <c r="JE94" s="1" t="str">
        <f t="shared" si="200"/>
        <v>FALSE</v>
      </c>
      <c r="JF94" s="1" t="b">
        <f t="shared" si="201"/>
        <v>0</v>
      </c>
      <c r="JI94" s="1" t="str">
        <f t="shared" si="137"/>
        <v/>
      </c>
      <c r="JK94" s="94" t="s">
        <v>3608</v>
      </c>
      <c r="JL94" s="1" t="str">
        <f t="shared" si="202"/>
        <v>FALSE</v>
      </c>
      <c r="JM94" s="1" t="b">
        <f t="shared" si="203"/>
        <v>0</v>
      </c>
      <c r="JO94" s="1" t="str">
        <f t="shared" si="138"/>
        <v/>
      </c>
      <c r="JQ94" s="94" t="s">
        <v>3608</v>
      </c>
      <c r="JR94" s="1" t="str">
        <f t="shared" si="204"/>
        <v>FALSE</v>
      </c>
      <c r="JS94" s="1" t="b">
        <f t="shared" si="205"/>
        <v>0</v>
      </c>
      <c r="JU94" s="1" t="str">
        <f t="shared" si="139"/>
        <v/>
      </c>
      <c r="JW94" s="94" t="s">
        <v>3608</v>
      </c>
      <c r="JX94" s="1" t="str">
        <f t="shared" si="206"/>
        <v>FALSE</v>
      </c>
      <c r="JY94" s="1" t="b">
        <f t="shared" si="207"/>
        <v>0</v>
      </c>
      <c r="KA94" s="1" t="str">
        <f t="shared" si="140"/>
        <v/>
      </c>
      <c r="KC94" s="94" t="s">
        <v>3608</v>
      </c>
      <c r="KD94" s="1" t="str">
        <f t="shared" si="208"/>
        <v>FALSE</v>
      </c>
      <c r="KE94" s="1" t="b">
        <f t="shared" si="209"/>
        <v>0</v>
      </c>
      <c r="KG94" s="1" t="str">
        <f t="shared" si="141"/>
        <v/>
      </c>
      <c r="KI94" s="94" t="s">
        <v>3608</v>
      </c>
      <c r="KJ94" s="1" t="str">
        <f t="shared" si="210"/>
        <v>FALSE</v>
      </c>
      <c r="KK94" s="1" t="b">
        <f t="shared" si="211"/>
        <v>0</v>
      </c>
      <c r="KM94" s="1" t="str">
        <f t="shared" si="142"/>
        <v/>
      </c>
      <c r="KO94" s="94" t="s">
        <v>3608</v>
      </c>
      <c r="KP94" s="1" t="str">
        <f t="shared" si="212"/>
        <v>FALSE</v>
      </c>
      <c r="KQ94" s="1" t="b">
        <f t="shared" si="213"/>
        <v>0</v>
      </c>
      <c r="KS94" s="1" t="str">
        <f t="shared" si="143"/>
        <v/>
      </c>
      <c r="KU94" s="94" t="s">
        <v>3608</v>
      </c>
      <c r="KV94" s="1" t="str">
        <f t="shared" si="214"/>
        <v>FALSE</v>
      </c>
      <c r="KW94" s="1" t="b">
        <f t="shared" si="215"/>
        <v>0</v>
      </c>
    </row>
    <row r="95" spans="1:309" ht="30" hidden="1" x14ac:dyDescent="0.25">
      <c r="A95" t="s">
        <v>2064</v>
      </c>
      <c r="B95" t="s">
        <v>2039</v>
      </c>
      <c r="C95">
        <v>5</v>
      </c>
      <c r="D95" t="s">
        <v>171</v>
      </c>
      <c r="I95" t="s">
        <v>2090</v>
      </c>
      <c r="L95" t="s">
        <v>169</v>
      </c>
      <c r="Q95" t="s">
        <v>195</v>
      </c>
      <c r="T95" t="s">
        <v>254</v>
      </c>
      <c r="AD95" t="s">
        <v>337</v>
      </c>
      <c r="AG95" t="s">
        <v>393</v>
      </c>
      <c r="AT95" t="s">
        <v>455</v>
      </c>
      <c r="AV95" t="s">
        <v>508</v>
      </c>
      <c r="AX95" s="85" t="s">
        <v>2083</v>
      </c>
      <c r="AY95" s="86">
        <v>1005</v>
      </c>
      <c r="AZ95" s="85" t="s">
        <v>2688</v>
      </c>
      <c r="BA95" s="85" t="s">
        <v>2861</v>
      </c>
      <c r="BB95" s="85" t="s">
        <v>2103</v>
      </c>
      <c r="BC95" s="85" t="s">
        <v>2457</v>
      </c>
      <c r="BD95" s="97" t="s">
        <v>2200</v>
      </c>
      <c r="BE95" s="85" t="s">
        <v>2534</v>
      </c>
      <c r="BG95" s="97" t="s">
        <v>2759</v>
      </c>
      <c r="BI95" s="83"/>
      <c r="BJ95" s="86">
        <v>3794</v>
      </c>
      <c r="BK95" s="89" t="s">
        <v>2688</v>
      </c>
      <c r="BL95" s="84"/>
      <c r="BM95" s="86"/>
      <c r="BN95" s="84"/>
      <c r="BO95" s="84"/>
      <c r="BP95" s="86">
        <v>1005</v>
      </c>
      <c r="BQ95" s="89" t="s">
        <v>2688</v>
      </c>
      <c r="BR95" s="84"/>
      <c r="BS95" s="84"/>
      <c r="BW95" s="1" t="str">
        <f t="shared" si="216"/>
        <v>DONEGALGORDON ST</v>
      </c>
      <c r="BX95" s="1" t="str">
        <f t="shared" si="108"/>
        <v/>
      </c>
      <c r="CA95" s="94" t="s">
        <v>3609</v>
      </c>
      <c r="CB95" s="1" t="str">
        <f t="shared" si="144"/>
        <v>FALSE</v>
      </c>
      <c r="CC95" s="1" t="b">
        <f t="shared" si="145"/>
        <v>0</v>
      </c>
      <c r="CF95" s="1" t="str">
        <f t="shared" si="109"/>
        <v/>
      </c>
      <c r="CH95" s="94" t="s">
        <v>3609</v>
      </c>
      <c r="CI95" s="1" t="str">
        <f t="shared" si="146"/>
        <v>FALSE</v>
      </c>
      <c r="CJ95" s="1" t="b">
        <f t="shared" si="147"/>
        <v>0</v>
      </c>
      <c r="CL95" s="1" t="str">
        <f t="shared" si="110"/>
        <v/>
      </c>
      <c r="CN95" s="94" t="s">
        <v>3609</v>
      </c>
      <c r="CO95" s="1" t="str">
        <f t="shared" si="148"/>
        <v>FALSE</v>
      </c>
      <c r="CP95" s="1" t="b">
        <f t="shared" si="149"/>
        <v>0</v>
      </c>
      <c r="CR95" s="1" t="str">
        <f t="shared" si="111"/>
        <v/>
      </c>
      <c r="CT95" s="94" t="s">
        <v>3609</v>
      </c>
      <c r="CU95" s="1" t="str">
        <f t="shared" si="150"/>
        <v>FALSE</v>
      </c>
      <c r="CV95" s="1" t="b">
        <f t="shared" si="151"/>
        <v>0</v>
      </c>
      <c r="CX95" s="1" t="str">
        <f t="shared" si="112"/>
        <v/>
      </c>
      <c r="CZ95" s="94" t="s">
        <v>3609</v>
      </c>
      <c r="DA95" s="1" t="str">
        <f t="shared" si="152"/>
        <v>FALSE</v>
      </c>
      <c r="DB95" s="1" t="b">
        <f t="shared" si="153"/>
        <v>0</v>
      </c>
      <c r="DD95" s="1" t="str">
        <f t="shared" si="113"/>
        <v/>
      </c>
      <c r="DF95" s="94" t="s">
        <v>3609</v>
      </c>
      <c r="DG95" s="1" t="str">
        <f t="shared" si="154"/>
        <v>FALSE</v>
      </c>
      <c r="DH95" s="1" t="b">
        <f t="shared" si="155"/>
        <v>0</v>
      </c>
      <c r="DJ95" s="1" t="str">
        <f t="shared" si="114"/>
        <v/>
      </c>
      <c r="DL95" s="94" t="s">
        <v>3609</v>
      </c>
      <c r="DM95" s="1" t="str">
        <f t="shared" si="156"/>
        <v>FALSE</v>
      </c>
      <c r="DN95" s="1" t="b">
        <f t="shared" si="157"/>
        <v>0</v>
      </c>
      <c r="DP95" s="1" t="str">
        <f t="shared" si="115"/>
        <v/>
      </c>
      <c r="DR95" s="94" t="s">
        <v>3609</v>
      </c>
      <c r="DS95" s="1" t="str">
        <f t="shared" si="158"/>
        <v>FALSE</v>
      </c>
      <c r="DT95" s="1" t="b">
        <f t="shared" si="159"/>
        <v>0</v>
      </c>
      <c r="DV95" s="1" t="str">
        <f t="shared" si="116"/>
        <v/>
      </c>
      <c r="DY95" s="94" t="s">
        <v>3609</v>
      </c>
      <c r="DZ95" s="1" t="str">
        <f t="shared" si="160"/>
        <v>FALSE</v>
      </c>
      <c r="EA95" s="1" t="b">
        <f t="shared" si="161"/>
        <v>0</v>
      </c>
      <c r="ED95" s="1" t="str">
        <f t="shared" si="117"/>
        <v/>
      </c>
      <c r="EF95" s="94" t="s">
        <v>3609</v>
      </c>
      <c r="EG95" s="1" t="str">
        <f t="shared" si="162"/>
        <v>FALSE</v>
      </c>
      <c r="EH95" s="1" t="b">
        <f t="shared" si="163"/>
        <v>0</v>
      </c>
      <c r="EJ95" s="1" t="str">
        <f t="shared" si="118"/>
        <v/>
      </c>
      <c r="EL95" s="94" t="s">
        <v>3609</v>
      </c>
      <c r="EM95" s="1" t="str">
        <f t="shared" si="164"/>
        <v>FALSE</v>
      </c>
      <c r="EN95" s="1" t="b">
        <f t="shared" si="165"/>
        <v>0</v>
      </c>
      <c r="EP95" s="1" t="str">
        <f t="shared" si="119"/>
        <v/>
      </c>
      <c r="ER95" s="94" t="s">
        <v>3609</v>
      </c>
      <c r="ES95" s="1" t="str">
        <f t="shared" si="166"/>
        <v>FALSE</v>
      </c>
      <c r="ET95" s="1" t="b">
        <f t="shared" si="167"/>
        <v>0</v>
      </c>
      <c r="EV95" s="1" t="str">
        <f t="shared" si="120"/>
        <v/>
      </c>
      <c r="EX95" s="94" t="s">
        <v>3609</v>
      </c>
      <c r="EY95" s="1" t="str">
        <f t="shared" si="168"/>
        <v>FALSE</v>
      </c>
      <c r="EZ95" s="1" t="b">
        <f t="shared" si="169"/>
        <v>0</v>
      </c>
      <c r="FB95" s="1" t="str">
        <f t="shared" si="121"/>
        <v/>
      </c>
      <c r="FD95" s="94" t="s">
        <v>3609</v>
      </c>
      <c r="FE95" s="1" t="str">
        <f t="shared" si="170"/>
        <v>FALSE</v>
      </c>
      <c r="FF95" s="1" t="b">
        <f t="shared" si="171"/>
        <v>0</v>
      </c>
      <c r="FH95" s="1" t="str">
        <f t="shared" si="122"/>
        <v/>
      </c>
      <c r="FJ95" s="94" t="s">
        <v>3609</v>
      </c>
      <c r="FK95" s="1" t="str">
        <f t="shared" si="172"/>
        <v>FALSE</v>
      </c>
      <c r="FL95" s="1" t="b">
        <f t="shared" si="173"/>
        <v>0</v>
      </c>
      <c r="FN95" s="1" t="str">
        <f t="shared" si="123"/>
        <v/>
      </c>
      <c r="FP95" s="94" t="s">
        <v>3609</v>
      </c>
      <c r="FQ95" s="1" t="str">
        <f t="shared" si="174"/>
        <v>FALSE</v>
      </c>
      <c r="FR95" s="1" t="b">
        <f t="shared" si="175"/>
        <v>0</v>
      </c>
      <c r="FU95" s="1" t="str">
        <f t="shared" si="124"/>
        <v/>
      </c>
      <c r="FW95" s="94" t="s">
        <v>3609</v>
      </c>
      <c r="FX95" s="1" t="str">
        <f t="shared" si="176"/>
        <v>FALSE</v>
      </c>
      <c r="FY95" s="1" t="b">
        <f t="shared" si="177"/>
        <v>0</v>
      </c>
      <c r="GA95" s="1" t="str">
        <f t="shared" si="125"/>
        <v/>
      </c>
      <c r="GC95" s="94" t="s">
        <v>3609</v>
      </c>
      <c r="GD95" s="1" t="str">
        <f t="shared" si="178"/>
        <v>FALSE</v>
      </c>
      <c r="GE95" s="1" t="b">
        <f t="shared" si="179"/>
        <v>0</v>
      </c>
      <c r="GG95" s="1" t="str">
        <f t="shared" si="126"/>
        <v/>
      </c>
      <c r="GI95" s="94" t="s">
        <v>3609</v>
      </c>
      <c r="GJ95" s="1" t="str">
        <f t="shared" si="180"/>
        <v>FALSE</v>
      </c>
      <c r="GK95" s="1" t="b">
        <f t="shared" si="181"/>
        <v>0</v>
      </c>
      <c r="GM95" s="1" t="str">
        <f t="shared" si="127"/>
        <v/>
      </c>
      <c r="GO95" s="94" t="s">
        <v>3609</v>
      </c>
      <c r="GP95" s="1" t="str">
        <f t="shared" si="182"/>
        <v>FALSE</v>
      </c>
      <c r="GQ95" s="1" t="b">
        <f t="shared" si="183"/>
        <v>0</v>
      </c>
      <c r="GS95" s="98" t="s">
        <v>3136</v>
      </c>
      <c r="GT95" s="98" t="s">
        <v>3136</v>
      </c>
      <c r="GU95" s="98" t="s">
        <v>3979</v>
      </c>
      <c r="GV95" s="98" t="s">
        <v>3979</v>
      </c>
      <c r="GW95" s="98" t="s">
        <v>2535</v>
      </c>
      <c r="GX95" s="98" t="s">
        <v>2535</v>
      </c>
      <c r="HC95" s="1" t="str">
        <f t="shared" si="128"/>
        <v/>
      </c>
      <c r="HF95" s="94" t="s">
        <v>3609</v>
      </c>
      <c r="HG95" s="1" t="str">
        <f t="shared" si="184"/>
        <v>FALSE</v>
      </c>
      <c r="HH95" s="1" t="b">
        <f t="shared" si="185"/>
        <v>0</v>
      </c>
      <c r="HK95" s="1" t="str">
        <f t="shared" si="129"/>
        <v/>
      </c>
      <c r="HM95" s="94" t="s">
        <v>3609</v>
      </c>
      <c r="HN95" s="1" t="str">
        <f t="shared" si="186"/>
        <v>FALSE</v>
      </c>
      <c r="HO95" s="1" t="b">
        <f t="shared" si="187"/>
        <v>0</v>
      </c>
      <c r="HQ95" s="1" t="str">
        <f t="shared" si="130"/>
        <v/>
      </c>
      <c r="HS95" s="94" t="s">
        <v>3609</v>
      </c>
      <c r="HT95" s="1" t="str">
        <f t="shared" si="188"/>
        <v>FALSE</v>
      </c>
      <c r="HU95" s="1" t="b">
        <f t="shared" si="189"/>
        <v>0</v>
      </c>
      <c r="HW95" s="1" t="str">
        <f t="shared" si="131"/>
        <v/>
      </c>
      <c r="HY95" s="94" t="s">
        <v>3609</v>
      </c>
      <c r="HZ95" s="1" t="str">
        <f t="shared" si="190"/>
        <v>FALSE</v>
      </c>
      <c r="IA95" s="1" t="b">
        <f t="shared" si="191"/>
        <v>0</v>
      </c>
      <c r="IC95" s="1" t="str">
        <f t="shared" si="132"/>
        <v/>
      </c>
      <c r="IE95" s="94" t="s">
        <v>3609</v>
      </c>
      <c r="IF95" s="1" t="str">
        <f t="shared" si="192"/>
        <v>FALSE</v>
      </c>
      <c r="IG95" s="1" t="b">
        <f t="shared" si="193"/>
        <v>0</v>
      </c>
      <c r="II95" s="1" t="str">
        <f t="shared" si="133"/>
        <v/>
      </c>
      <c r="IK95" s="94" t="s">
        <v>3609</v>
      </c>
      <c r="IL95" s="1" t="str">
        <f t="shared" si="194"/>
        <v>FALSE</v>
      </c>
      <c r="IM95" s="1" t="b">
        <f t="shared" si="195"/>
        <v>0</v>
      </c>
      <c r="IO95" s="1" t="str">
        <f t="shared" si="134"/>
        <v/>
      </c>
      <c r="IQ95" s="94" t="s">
        <v>3609</v>
      </c>
      <c r="IR95" s="1" t="str">
        <f t="shared" si="196"/>
        <v>FALSE</v>
      </c>
      <c r="IS95" s="1" t="b">
        <f t="shared" si="197"/>
        <v>0</v>
      </c>
      <c r="IU95" s="1" t="str">
        <f t="shared" si="135"/>
        <v/>
      </c>
      <c r="IW95" s="94" t="s">
        <v>3609</v>
      </c>
      <c r="IX95" s="1" t="str">
        <f t="shared" si="198"/>
        <v>FALSE</v>
      </c>
      <c r="IY95" s="1" t="b">
        <f t="shared" si="199"/>
        <v>0</v>
      </c>
      <c r="JA95" s="1" t="str">
        <f t="shared" si="136"/>
        <v/>
      </c>
      <c r="JD95" s="94" t="s">
        <v>3609</v>
      </c>
      <c r="JE95" s="1" t="str">
        <f t="shared" si="200"/>
        <v>FALSE</v>
      </c>
      <c r="JF95" s="1" t="b">
        <f t="shared" si="201"/>
        <v>0</v>
      </c>
      <c r="JI95" s="1" t="str">
        <f t="shared" si="137"/>
        <v/>
      </c>
      <c r="JK95" s="94" t="s">
        <v>3609</v>
      </c>
      <c r="JL95" s="1" t="str">
        <f t="shared" si="202"/>
        <v>FALSE</v>
      </c>
      <c r="JM95" s="1" t="b">
        <f t="shared" si="203"/>
        <v>0</v>
      </c>
      <c r="JO95" s="1" t="str">
        <f t="shared" si="138"/>
        <v/>
      </c>
      <c r="JQ95" s="94" t="s">
        <v>3609</v>
      </c>
      <c r="JR95" s="1" t="str">
        <f t="shared" si="204"/>
        <v>FALSE</v>
      </c>
      <c r="JS95" s="1" t="b">
        <f t="shared" si="205"/>
        <v>0</v>
      </c>
      <c r="JU95" s="1" t="str">
        <f t="shared" si="139"/>
        <v/>
      </c>
      <c r="JW95" s="94" t="s">
        <v>3609</v>
      </c>
      <c r="JX95" s="1" t="str">
        <f t="shared" si="206"/>
        <v>FALSE</v>
      </c>
      <c r="JY95" s="1" t="b">
        <f t="shared" si="207"/>
        <v>0</v>
      </c>
      <c r="KA95" s="1" t="str">
        <f t="shared" si="140"/>
        <v/>
      </c>
      <c r="KC95" s="94" t="s">
        <v>3609</v>
      </c>
      <c r="KD95" s="1" t="str">
        <f t="shared" si="208"/>
        <v>FALSE</v>
      </c>
      <c r="KE95" s="1" t="b">
        <f t="shared" si="209"/>
        <v>0</v>
      </c>
      <c r="KG95" s="1" t="str">
        <f t="shared" si="141"/>
        <v/>
      </c>
      <c r="KI95" s="94" t="s">
        <v>3609</v>
      </c>
      <c r="KJ95" s="1" t="str">
        <f t="shared" si="210"/>
        <v>FALSE</v>
      </c>
      <c r="KK95" s="1" t="b">
        <f t="shared" si="211"/>
        <v>0</v>
      </c>
      <c r="KM95" s="1" t="str">
        <f t="shared" si="142"/>
        <v/>
      </c>
      <c r="KO95" s="94" t="s">
        <v>3609</v>
      </c>
      <c r="KP95" s="1" t="str">
        <f t="shared" si="212"/>
        <v>FALSE</v>
      </c>
      <c r="KQ95" s="1" t="b">
        <f t="shared" si="213"/>
        <v>0</v>
      </c>
      <c r="KS95" s="1" t="str">
        <f t="shared" si="143"/>
        <v/>
      </c>
      <c r="KU95" s="94" t="s">
        <v>3609</v>
      </c>
      <c r="KV95" s="1" t="str">
        <f t="shared" si="214"/>
        <v>FALSE</v>
      </c>
      <c r="KW95" s="1" t="b">
        <f t="shared" si="215"/>
        <v>0</v>
      </c>
    </row>
    <row r="96" spans="1:309" ht="30" hidden="1" x14ac:dyDescent="0.25">
      <c r="A96" t="s">
        <v>2066</v>
      </c>
      <c r="B96" t="s">
        <v>2039</v>
      </c>
      <c r="C96">
        <v>7</v>
      </c>
      <c r="D96" t="s">
        <v>172</v>
      </c>
      <c r="I96" t="s">
        <v>2092</v>
      </c>
      <c r="Q96" t="s">
        <v>196</v>
      </c>
      <c r="T96" t="s">
        <v>255</v>
      </c>
      <c r="AD96" t="s">
        <v>338</v>
      </c>
      <c r="AG96" t="s">
        <v>394</v>
      </c>
      <c r="AT96" t="s">
        <v>456</v>
      </c>
      <c r="AV96" t="s">
        <v>509</v>
      </c>
      <c r="AX96" s="85" t="s">
        <v>2075</v>
      </c>
      <c r="AY96" s="86">
        <v>1005</v>
      </c>
      <c r="AZ96" s="85" t="s">
        <v>2688</v>
      </c>
      <c r="BA96" s="85" t="s">
        <v>2863</v>
      </c>
      <c r="BB96" s="85" t="s">
        <v>2103</v>
      </c>
      <c r="BC96" s="85" t="s">
        <v>2864</v>
      </c>
      <c r="BD96" s="97" t="s">
        <v>2202</v>
      </c>
      <c r="BE96" s="85" t="s">
        <v>2491</v>
      </c>
      <c r="BG96" s="97" t="s">
        <v>3136</v>
      </c>
      <c r="BI96" s="83"/>
      <c r="BJ96" s="86">
        <v>3795</v>
      </c>
      <c r="BK96" s="89" t="s">
        <v>2688</v>
      </c>
      <c r="BL96" s="84"/>
      <c r="BM96" s="86"/>
      <c r="BN96" s="84"/>
      <c r="BO96" s="84"/>
      <c r="BP96" s="86">
        <v>1005</v>
      </c>
      <c r="BQ96" s="89" t="s">
        <v>2688</v>
      </c>
      <c r="BR96" s="84"/>
      <c r="BS96" s="84"/>
      <c r="BW96" s="1" t="str">
        <f t="shared" si="216"/>
        <v>DUNDEEORISKANY</v>
      </c>
      <c r="BX96" s="1" t="str">
        <f t="shared" si="108"/>
        <v/>
      </c>
      <c r="CA96" s="94" t="s">
        <v>3610</v>
      </c>
      <c r="CB96" s="1" t="str">
        <f t="shared" si="144"/>
        <v>FALSE</v>
      </c>
      <c r="CC96" s="1" t="b">
        <f t="shared" si="145"/>
        <v>0</v>
      </c>
      <c r="CF96" s="1" t="str">
        <f t="shared" si="109"/>
        <v/>
      </c>
      <c r="CH96" s="94" t="s">
        <v>3610</v>
      </c>
      <c r="CI96" s="1" t="str">
        <f t="shared" si="146"/>
        <v>FALSE</v>
      </c>
      <c r="CJ96" s="1" t="b">
        <f t="shared" si="147"/>
        <v>0</v>
      </c>
      <c r="CL96" s="1" t="str">
        <f t="shared" si="110"/>
        <v/>
      </c>
      <c r="CN96" s="94" t="s">
        <v>3610</v>
      </c>
      <c r="CO96" s="1" t="str">
        <f t="shared" si="148"/>
        <v>FALSE</v>
      </c>
      <c r="CP96" s="1" t="b">
        <f t="shared" si="149"/>
        <v>0</v>
      </c>
      <c r="CR96" s="1" t="str">
        <f t="shared" si="111"/>
        <v/>
      </c>
      <c r="CT96" s="94" t="s">
        <v>3610</v>
      </c>
      <c r="CU96" s="1" t="str">
        <f t="shared" si="150"/>
        <v>FALSE</v>
      </c>
      <c r="CV96" s="1" t="b">
        <f t="shared" si="151"/>
        <v>0</v>
      </c>
      <c r="CX96" s="1" t="str">
        <f t="shared" si="112"/>
        <v/>
      </c>
      <c r="CZ96" s="94" t="s">
        <v>3610</v>
      </c>
      <c r="DA96" s="1" t="str">
        <f t="shared" si="152"/>
        <v>FALSE</v>
      </c>
      <c r="DB96" s="1" t="b">
        <f t="shared" si="153"/>
        <v>0</v>
      </c>
      <c r="DD96" s="1" t="str">
        <f t="shared" si="113"/>
        <v/>
      </c>
      <c r="DF96" s="94" t="s">
        <v>3610</v>
      </c>
      <c r="DG96" s="1" t="str">
        <f t="shared" si="154"/>
        <v>FALSE</v>
      </c>
      <c r="DH96" s="1" t="b">
        <f t="shared" si="155"/>
        <v>0</v>
      </c>
      <c r="DJ96" s="1" t="str">
        <f t="shared" si="114"/>
        <v/>
      </c>
      <c r="DL96" s="94" t="s">
        <v>3610</v>
      </c>
      <c r="DM96" s="1" t="str">
        <f t="shared" si="156"/>
        <v>FALSE</v>
      </c>
      <c r="DN96" s="1" t="b">
        <f t="shared" si="157"/>
        <v>0</v>
      </c>
      <c r="DP96" s="1" t="str">
        <f t="shared" si="115"/>
        <v/>
      </c>
      <c r="DR96" s="94" t="s">
        <v>3610</v>
      </c>
      <c r="DS96" s="1" t="str">
        <f t="shared" si="158"/>
        <v>FALSE</v>
      </c>
      <c r="DT96" s="1" t="b">
        <f t="shared" si="159"/>
        <v>0</v>
      </c>
      <c r="DV96" s="1" t="str">
        <f t="shared" si="116"/>
        <v/>
      </c>
      <c r="DY96" s="94" t="s">
        <v>3610</v>
      </c>
      <c r="DZ96" s="1" t="str">
        <f t="shared" si="160"/>
        <v>FALSE</v>
      </c>
      <c r="EA96" s="1" t="b">
        <f t="shared" si="161"/>
        <v>0</v>
      </c>
      <c r="ED96" s="1" t="str">
        <f t="shared" si="117"/>
        <v/>
      </c>
      <c r="EF96" s="94" t="s">
        <v>3610</v>
      </c>
      <c r="EG96" s="1" t="str">
        <f t="shared" si="162"/>
        <v>FALSE</v>
      </c>
      <c r="EH96" s="1" t="b">
        <f t="shared" si="163"/>
        <v>0</v>
      </c>
      <c r="EJ96" s="1" t="str">
        <f t="shared" si="118"/>
        <v/>
      </c>
      <c r="EL96" s="94" t="s">
        <v>3610</v>
      </c>
      <c r="EM96" s="1" t="str">
        <f t="shared" si="164"/>
        <v>FALSE</v>
      </c>
      <c r="EN96" s="1" t="b">
        <f t="shared" si="165"/>
        <v>0</v>
      </c>
      <c r="EP96" s="1" t="str">
        <f t="shared" si="119"/>
        <v/>
      </c>
      <c r="ER96" s="94" t="s">
        <v>3610</v>
      </c>
      <c r="ES96" s="1" t="str">
        <f t="shared" si="166"/>
        <v>FALSE</v>
      </c>
      <c r="ET96" s="1" t="b">
        <f t="shared" si="167"/>
        <v>0</v>
      </c>
      <c r="EV96" s="1" t="str">
        <f t="shared" si="120"/>
        <v/>
      </c>
      <c r="EX96" s="94" t="s">
        <v>3610</v>
      </c>
      <c r="EY96" s="1" t="str">
        <f t="shared" si="168"/>
        <v>FALSE</v>
      </c>
      <c r="EZ96" s="1" t="b">
        <f t="shared" si="169"/>
        <v>0</v>
      </c>
      <c r="FB96" s="1" t="str">
        <f t="shared" si="121"/>
        <v/>
      </c>
      <c r="FD96" s="94" t="s">
        <v>3610</v>
      </c>
      <c r="FE96" s="1" t="str">
        <f t="shared" si="170"/>
        <v>FALSE</v>
      </c>
      <c r="FF96" s="1" t="b">
        <f t="shared" si="171"/>
        <v>0</v>
      </c>
      <c r="FH96" s="1" t="str">
        <f t="shared" si="122"/>
        <v/>
      </c>
      <c r="FJ96" s="94" t="s">
        <v>3610</v>
      </c>
      <c r="FK96" s="1" t="str">
        <f t="shared" si="172"/>
        <v>FALSE</v>
      </c>
      <c r="FL96" s="1" t="b">
        <f t="shared" si="173"/>
        <v>0</v>
      </c>
      <c r="FN96" s="1" t="str">
        <f t="shared" si="123"/>
        <v/>
      </c>
      <c r="FP96" s="94" t="s">
        <v>3610</v>
      </c>
      <c r="FQ96" s="1" t="str">
        <f t="shared" si="174"/>
        <v>FALSE</v>
      </c>
      <c r="FR96" s="1" t="b">
        <f t="shared" si="175"/>
        <v>0</v>
      </c>
      <c r="FU96" s="1" t="str">
        <f t="shared" si="124"/>
        <v/>
      </c>
      <c r="FW96" s="94" t="s">
        <v>3610</v>
      </c>
      <c r="FX96" s="1" t="str">
        <f t="shared" si="176"/>
        <v>FALSE</v>
      </c>
      <c r="FY96" s="1" t="b">
        <f t="shared" si="177"/>
        <v>0</v>
      </c>
      <c r="GA96" s="1" t="str">
        <f t="shared" si="125"/>
        <v/>
      </c>
      <c r="GC96" s="94" t="s">
        <v>3610</v>
      </c>
      <c r="GD96" s="1" t="str">
        <f t="shared" si="178"/>
        <v>FALSE</v>
      </c>
      <c r="GE96" s="1" t="b">
        <f t="shared" si="179"/>
        <v>0</v>
      </c>
      <c r="GG96" s="1" t="str">
        <f t="shared" si="126"/>
        <v/>
      </c>
      <c r="GI96" s="94" t="s">
        <v>3610</v>
      </c>
      <c r="GJ96" s="1" t="str">
        <f t="shared" si="180"/>
        <v>FALSE</v>
      </c>
      <c r="GK96" s="1" t="b">
        <f t="shared" si="181"/>
        <v>0</v>
      </c>
      <c r="GM96" s="1" t="str">
        <f t="shared" si="127"/>
        <v/>
      </c>
      <c r="GO96" s="94" t="s">
        <v>3610</v>
      </c>
      <c r="GP96" s="1" t="str">
        <f t="shared" si="182"/>
        <v>FALSE</v>
      </c>
      <c r="GQ96" s="1" t="b">
        <f t="shared" si="183"/>
        <v>0</v>
      </c>
      <c r="GS96" s="98" t="s">
        <v>2851</v>
      </c>
      <c r="GT96" s="98" t="s">
        <v>2851</v>
      </c>
      <c r="GU96" s="98" t="s">
        <v>2205</v>
      </c>
      <c r="GV96" s="98" t="s">
        <v>2205</v>
      </c>
      <c r="GW96" s="100" t="s">
        <v>4014</v>
      </c>
      <c r="GX96" s="101" t="s">
        <v>3406</v>
      </c>
      <c r="HC96" s="1" t="str">
        <f t="shared" si="128"/>
        <v/>
      </c>
      <c r="HF96" s="94" t="s">
        <v>3610</v>
      </c>
      <c r="HG96" s="1" t="str">
        <f t="shared" si="184"/>
        <v>FALSE</v>
      </c>
      <c r="HH96" s="1" t="b">
        <f t="shared" si="185"/>
        <v>0</v>
      </c>
      <c r="HK96" s="1" t="str">
        <f t="shared" si="129"/>
        <v/>
      </c>
      <c r="HM96" s="94" t="s">
        <v>3610</v>
      </c>
      <c r="HN96" s="1" t="str">
        <f t="shared" si="186"/>
        <v>FALSE</v>
      </c>
      <c r="HO96" s="1" t="b">
        <f t="shared" si="187"/>
        <v>0</v>
      </c>
      <c r="HQ96" s="1" t="str">
        <f t="shared" si="130"/>
        <v/>
      </c>
      <c r="HS96" s="94" t="s">
        <v>3610</v>
      </c>
      <c r="HT96" s="1" t="str">
        <f t="shared" si="188"/>
        <v>FALSE</v>
      </c>
      <c r="HU96" s="1" t="b">
        <f t="shared" si="189"/>
        <v>0</v>
      </c>
      <c r="HW96" s="1" t="str">
        <f t="shared" si="131"/>
        <v/>
      </c>
      <c r="HY96" s="94" t="s">
        <v>3610</v>
      </c>
      <c r="HZ96" s="1" t="str">
        <f t="shared" si="190"/>
        <v>FALSE</v>
      </c>
      <c r="IA96" s="1" t="b">
        <f t="shared" si="191"/>
        <v>0</v>
      </c>
      <c r="IC96" s="1" t="str">
        <f t="shared" si="132"/>
        <v/>
      </c>
      <c r="IE96" s="94" t="s">
        <v>3610</v>
      </c>
      <c r="IF96" s="1" t="str">
        <f t="shared" si="192"/>
        <v>FALSE</v>
      </c>
      <c r="IG96" s="1" t="b">
        <f t="shared" si="193"/>
        <v>0</v>
      </c>
      <c r="II96" s="1" t="str">
        <f t="shared" si="133"/>
        <v/>
      </c>
      <c r="IK96" s="94" t="s">
        <v>3610</v>
      </c>
      <c r="IL96" s="1" t="str">
        <f t="shared" si="194"/>
        <v>FALSE</v>
      </c>
      <c r="IM96" s="1" t="b">
        <f t="shared" si="195"/>
        <v>0</v>
      </c>
      <c r="IO96" s="1" t="str">
        <f t="shared" si="134"/>
        <v/>
      </c>
      <c r="IQ96" s="94" t="s">
        <v>3610</v>
      </c>
      <c r="IR96" s="1" t="str">
        <f t="shared" si="196"/>
        <v>FALSE</v>
      </c>
      <c r="IS96" s="1" t="b">
        <f t="shared" si="197"/>
        <v>0</v>
      </c>
      <c r="IU96" s="1" t="str">
        <f t="shared" si="135"/>
        <v/>
      </c>
      <c r="IW96" s="94" t="s">
        <v>3610</v>
      </c>
      <c r="IX96" s="1" t="str">
        <f t="shared" si="198"/>
        <v>FALSE</v>
      </c>
      <c r="IY96" s="1" t="b">
        <f t="shared" si="199"/>
        <v>0</v>
      </c>
      <c r="JA96" s="1" t="str">
        <f t="shared" si="136"/>
        <v/>
      </c>
      <c r="JD96" s="94" t="s">
        <v>3610</v>
      </c>
      <c r="JE96" s="1" t="str">
        <f t="shared" si="200"/>
        <v>FALSE</v>
      </c>
      <c r="JF96" s="1" t="b">
        <f t="shared" si="201"/>
        <v>0</v>
      </c>
      <c r="JI96" s="1" t="str">
        <f t="shared" si="137"/>
        <v/>
      </c>
      <c r="JK96" s="94" t="s">
        <v>3610</v>
      </c>
      <c r="JL96" s="1" t="str">
        <f t="shared" si="202"/>
        <v>FALSE</v>
      </c>
      <c r="JM96" s="1" t="b">
        <f t="shared" si="203"/>
        <v>0</v>
      </c>
      <c r="JO96" s="1" t="str">
        <f t="shared" si="138"/>
        <v/>
      </c>
      <c r="JQ96" s="94" t="s">
        <v>3610</v>
      </c>
      <c r="JR96" s="1" t="str">
        <f t="shared" si="204"/>
        <v>FALSE</v>
      </c>
      <c r="JS96" s="1" t="b">
        <f t="shared" si="205"/>
        <v>0</v>
      </c>
      <c r="JU96" s="1" t="str">
        <f t="shared" si="139"/>
        <v/>
      </c>
      <c r="JW96" s="94" t="s">
        <v>3610</v>
      </c>
      <c r="JX96" s="1" t="str">
        <f t="shared" si="206"/>
        <v>FALSE</v>
      </c>
      <c r="JY96" s="1" t="b">
        <f t="shared" si="207"/>
        <v>0</v>
      </c>
      <c r="KA96" s="1" t="str">
        <f t="shared" si="140"/>
        <v/>
      </c>
      <c r="KC96" s="94" t="s">
        <v>3610</v>
      </c>
      <c r="KD96" s="1" t="str">
        <f t="shared" si="208"/>
        <v>FALSE</v>
      </c>
      <c r="KE96" s="1" t="b">
        <f t="shared" si="209"/>
        <v>0</v>
      </c>
      <c r="KG96" s="1" t="str">
        <f t="shared" si="141"/>
        <v/>
      </c>
      <c r="KI96" s="94" t="s">
        <v>3610</v>
      </c>
      <c r="KJ96" s="1" t="str">
        <f t="shared" si="210"/>
        <v>FALSE</v>
      </c>
      <c r="KK96" s="1" t="b">
        <f t="shared" si="211"/>
        <v>0</v>
      </c>
      <c r="KM96" s="1" t="str">
        <f t="shared" si="142"/>
        <v/>
      </c>
      <c r="KO96" s="94" t="s">
        <v>3610</v>
      </c>
      <c r="KP96" s="1" t="str">
        <f t="shared" si="212"/>
        <v>FALSE</v>
      </c>
      <c r="KQ96" s="1" t="b">
        <f t="shared" si="213"/>
        <v>0</v>
      </c>
      <c r="KS96" s="1" t="str">
        <f t="shared" si="143"/>
        <v/>
      </c>
      <c r="KU96" s="94" t="s">
        <v>3610</v>
      </c>
      <c r="KV96" s="1" t="str">
        <f t="shared" si="214"/>
        <v>FALSE</v>
      </c>
      <c r="KW96" s="1" t="b">
        <f t="shared" si="215"/>
        <v>0</v>
      </c>
    </row>
    <row r="97" spans="1:309" ht="30" hidden="1" x14ac:dyDescent="0.25">
      <c r="A97" t="s">
        <v>2068</v>
      </c>
      <c r="B97" t="s">
        <v>2039</v>
      </c>
      <c r="C97">
        <v>9</v>
      </c>
      <c r="D97" t="s">
        <v>173</v>
      </c>
      <c r="I97" t="s">
        <v>2094</v>
      </c>
      <c r="Q97" t="s">
        <v>197</v>
      </c>
      <c r="T97" t="s">
        <v>199</v>
      </c>
      <c r="AD97" t="s">
        <v>339</v>
      </c>
      <c r="AG97" t="s">
        <v>395</v>
      </c>
      <c r="AT97" t="s">
        <v>457</v>
      </c>
      <c r="AV97" t="s">
        <v>178</v>
      </c>
      <c r="AX97" s="85" t="s">
        <v>2095</v>
      </c>
      <c r="AY97" s="86">
        <v>1005</v>
      </c>
      <c r="AZ97" s="85" t="s">
        <v>2688</v>
      </c>
      <c r="BA97" s="85" t="s">
        <v>2930</v>
      </c>
      <c r="BB97" s="85" t="s">
        <v>2103</v>
      </c>
      <c r="BC97" s="85" t="s">
        <v>2931</v>
      </c>
      <c r="BD97" s="97" t="s">
        <v>2237</v>
      </c>
      <c r="BE97" s="85" t="s">
        <v>3421</v>
      </c>
      <c r="BG97" s="97" t="s">
        <v>2851</v>
      </c>
      <c r="BI97" s="83"/>
      <c r="BJ97" s="86">
        <v>3796</v>
      </c>
      <c r="BK97" s="89" t="s">
        <v>2688</v>
      </c>
      <c r="BL97" s="84"/>
      <c r="BM97" s="86"/>
      <c r="BN97" s="84"/>
      <c r="BO97" s="84"/>
      <c r="BP97" s="86">
        <v>1005</v>
      </c>
      <c r="BQ97" s="89" t="s">
        <v>2688</v>
      </c>
      <c r="BR97" s="84"/>
      <c r="BS97" s="84"/>
      <c r="BW97" s="1" t="str">
        <f t="shared" si="216"/>
        <v>GLADYCHERT ORISKANY</v>
      </c>
      <c r="BX97" s="1" t="str">
        <f t="shared" si="108"/>
        <v/>
      </c>
      <c r="CA97" s="94" t="s">
        <v>3611</v>
      </c>
      <c r="CB97" s="1" t="str">
        <f t="shared" si="144"/>
        <v>FALSE</v>
      </c>
      <c r="CC97" s="1" t="b">
        <f t="shared" si="145"/>
        <v>0</v>
      </c>
      <c r="CF97" s="1" t="str">
        <f t="shared" si="109"/>
        <v/>
      </c>
      <c r="CH97" s="94" t="s">
        <v>3611</v>
      </c>
      <c r="CI97" s="1" t="str">
        <f t="shared" si="146"/>
        <v>FALSE</v>
      </c>
      <c r="CJ97" s="1" t="b">
        <f t="shared" si="147"/>
        <v>0</v>
      </c>
      <c r="CL97" s="1" t="str">
        <f t="shared" si="110"/>
        <v/>
      </c>
      <c r="CN97" s="94" t="s">
        <v>3611</v>
      </c>
      <c r="CO97" s="1" t="str">
        <f t="shared" si="148"/>
        <v>FALSE</v>
      </c>
      <c r="CP97" s="1" t="b">
        <f t="shared" si="149"/>
        <v>0</v>
      </c>
      <c r="CR97" s="1" t="str">
        <f t="shared" si="111"/>
        <v/>
      </c>
      <c r="CT97" s="94" t="s">
        <v>3611</v>
      </c>
      <c r="CU97" s="1" t="str">
        <f t="shared" si="150"/>
        <v>FALSE</v>
      </c>
      <c r="CV97" s="1" t="b">
        <f t="shared" si="151"/>
        <v>0</v>
      </c>
      <c r="CX97" s="1" t="str">
        <f t="shared" si="112"/>
        <v/>
      </c>
      <c r="CZ97" s="94" t="s">
        <v>3611</v>
      </c>
      <c r="DA97" s="1" t="str">
        <f t="shared" si="152"/>
        <v>FALSE</v>
      </c>
      <c r="DB97" s="1" t="b">
        <f t="shared" si="153"/>
        <v>0</v>
      </c>
      <c r="DD97" s="1" t="str">
        <f t="shared" si="113"/>
        <v/>
      </c>
      <c r="DF97" s="94" t="s">
        <v>3611</v>
      </c>
      <c r="DG97" s="1" t="str">
        <f t="shared" si="154"/>
        <v>FALSE</v>
      </c>
      <c r="DH97" s="1" t="b">
        <f t="shared" si="155"/>
        <v>0</v>
      </c>
      <c r="DJ97" s="1" t="str">
        <f t="shared" si="114"/>
        <v/>
      </c>
      <c r="DL97" s="94" t="s">
        <v>3611</v>
      </c>
      <c r="DM97" s="1" t="str">
        <f t="shared" si="156"/>
        <v>FALSE</v>
      </c>
      <c r="DN97" s="1" t="b">
        <f t="shared" si="157"/>
        <v>0</v>
      </c>
      <c r="DP97" s="1" t="str">
        <f t="shared" si="115"/>
        <v/>
      </c>
      <c r="DR97" s="94" t="s">
        <v>3611</v>
      </c>
      <c r="DS97" s="1" t="str">
        <f t="shared" si="158"/>
        <v>FALSE</v>
      </c>
      <c r="DT97" s="1" t="b">
        <f t="shared" si="159"/>
        <v>0</v>
      </c>
      <c r="DV97" s="1" t="str">
        <f t="shared" si="116"/>
        <v/>
      </c>
      <c r="DY97" s="94" t="s">
        <v>3611</v>
      </c>
      <c r="DZ97" s="1" t="str">
        <f t="shared" si="160"/>
        <v>FALSE</v>
      </c>
      <c r="EA97" s="1" t="b">
        <f t="shared" si="161"/>
        <v>0</v>
      </c>
      <c r="ED97" s="1" t="str">
        <f t="shared" si="117"/>
        <v/>
      </c>
      <c r="EF97" s="94" t="s">
        <v>3611</v>
      </c>
      <c r="EG97" s="1" t="str">
        <f t="shared" si="162"/>
        <v>FALSE</v>
      </c>
      <c r="EH97" s="1" t="b">
        <f t="shared" si="163"/>
        <v>0</v>
      </c>
      <c r="EJ97" s="1" t="str">
        <f t="shared" si="118"/>
        <v/>
      </c>
      <c r="EL97" s="94" t="s">
        <v>3611</v>
      </c>
      <c r="EM97" s="1" t="str">
        <f t="shared" si="164"/>
        <v>FALSE</v>
      </c>
      <c r="EN97" s="1" t="b">
        <f t="shared" si="165"/>
        <v>0</v>
      </c>
      <c r="EP97" s="1" t="str">
        <f t="shared" si="119"/>
        <v/>
      </c>
      <c r="ER97" s="94" t="s">
        <v>3611</v>
      </c>
      <c r="ES97" s="1" t="str">
        <f t="shared" si="166"/>
        <v>FALSE</v>
      </c>
      <c r="ET97" s="1" t="b">
        <f t="shared" si="167"/>
        <v>0</v>
      </c>
      <c r="EV97" s="1" t="str">
        <f t="shared" si="120"/>
        <v/>
      </c>
      <c r="EX97" s="94" t="s">
        <v>3611</v>
      </c>
      <c r="EY97" s="1" t="str">
        <f t="shared" si="168"/>
        <v>FALSE</v>
      </c>
      <c r="EZ97" s="1" t="b">
        <f t="shared" si="169"/>
        <v>0</v>
      </c>
      <c r="FB97" s="1" t="str">
        <f t="shared" si="121"/>
        <v/>
      </c>
      <c r="FD97" s="94" t="s">
        <v>3611</v>
      </c>
      <c r="FE97" s="1" t="str">
        <f t="shared" si="170"/>
        <v>FALSE</v>
      </c>
      <c r="FF97" s="1" t="b">
        <f t="shared" si="171"/>
        <v>0</v>
      </c>
      <c r="FH97" s="1" t="str">
        <f t="shared" si="122"/>
        <v/>
      </c>
      <c r="FJ97" s="94" t="s">
        <v>3611</v>
      </c>
      <c r="FK97" s="1" t="str">
        <f t="shared" si="172"/>
        <v>FALSE</v>
      </c>
      <c r="FL97" s="1" t="b">
        <f t="shared" si="173"/>
        <v>0</v>
      </c>
      <c r="FN97" s="1" t="str">
        <f t="shared" si="123"/>
        <v/>
      </c>
      <c r="FP97" s="94" t="s">
        <v>3611</v>
      </c>
      <c r="FQ97" s="1" t="str">
        <f t="shared" si="174"/>
        <v>FALSE</v>
      </c>
      <c r="FR97" s="1" t="b">
        <f t="shared" si="175"/>
        <v>0</v>
      </c>
      <c r="FU97" s="1" t="str">
        <f t="shared" si="124"/>
        <v/>
      </c>
      <c r="FW97" s="94" t="s">
        <v>3611</v>
      </c>
      <c r="FX97" s="1" t="str">
        <f t="shared" si="176"/>
        <v>FALSE</v>
      </c>
      <c r="FY97" s="1" t="b">
        <f t="shared" si="177"/>
        <v>0</v>
      </c>
      <c r="GA97" s="1" t="str">
        <f t="shared" si="125"/>
        <v/>
      </c>
      <c r="GC97" s="94" t="s">
        <v>3611</v>
      </c>
      <c r="GD97" s="1" t="str">
        <f t="shared" si="178"/>
        <v>FALSE</v>
      </c>
      <c r="GE97" s="1" t="b">
        <f t="shared" si="179"/>
        <v>0</v>
      </c>
      <c r="GG97" s="1" t="str">
        <f t="shared" si="126"/>
        <v/>
      </c>
      <c r="GI97" s="94" t="s">
        <v>3611</v>
      </c>
      <c r="GJ97" s="1" t="str">
        <f t="shared" si="180"/>
        <v>FALSE</v>
      </c>
      <c r="GK97" s="1" t="b">
        <f t="shared" si="181"/>
        <v>0</v>
      </c>
      <c r="GM97" s="1" t="str">
        <f t="shared" si="127"/>
        <v/>
      </c>
      <c r="GO97" s="94" t="s">
        <v>3611</v>
      </c>
      <c r="GP97" s="1" t="str">
        <f t="shared" si="182"/>
        <v>FALSE</v>
      </c>
      <c r="GQ97" s="1" t="b">
        <f t="shared" si="183"/>
        <v>0</v>
      </c>
      <c r="GS97" s="98" t="s">
        <v>2902</v>
      </c>
      <c r="GT97" s="98" t="s">
        <v>2902</v>
      </c>
      <c r="GU97" s="98" t="s">
        <v>2206</v>
      </c>
      <c r="GV97" s="98" t="s">
        <v>2206</v>
      </c>
      <c r="GW97" s="100" t="s">
        <v>4015</v>
      </c>
      <c r="GX97" s="100" t="s">
        <v>3431</v>
      </c>
      <c r="HC97" s="1" t="str">
        <f t="shared" si="128"/>
        <v/>
      </c>
      <c r="HF97" s="94" t="s">
        <v>3611</v>
      </c>
      <c r="HG97" s="1" t="str">
        <f t="shared" si="184"/>
        <v>FALSE</v>
      </c>
      <c r="HH97" s="1" t="b">
        <f t="shared" si="185"/>
        <v>0</v>
      </c>
      <c r="HK97" s="1" t="str">
        <f t="shared" si="129"/>
        <v/>
      </c>
      <c r="HM97" s="94" t="s">
        <v>3611</v>
      </c>
      <c r="HN97" s="1" t="str">
        <f t="shared" si="186"/>
        <v>FALSE</v>
      </c>
      <c r="HO97" s="1" t="b">
        <f t="shared" si="187"/>
        <v>0</v>
      </c>
      <c r="HQ97" s="1" t="str">
        <f t="shared" si="130"/>
        <v/>
      </c>
      <c r="HS97" s="94" t="s">
        <v>3611</v>
      </c>
      <c r="HT97" s="1" t="str">
        <f t="shared" si="188"/>
        <v>FALSE</v>
      </c>
      <c r="HU97" s="1" t="b">
        <f t="shared" si="189"/>
        <v>0</v>
      </c>
      <c r="HW97" s="1" t="str">
        <f t="shared" si="131"/>
        <v/>
      </c>
      <c r="HY97" s="94" t="s">
        <v>3611</v>
      </c>
      <c r="HZ97" s="1" t="str">
        <f t="shared" si="190"/>
        <v>FALSE</v>
      </c>
      <c r="IA97" s="1" t="b">
        <f t="shared" si="191"/>
        <v>0</v>
      </c>
      <c r="IC97" s="1" t="str">
        <f t="shared" si="132"/>
        <v/>
      </c>
      <c r="IE97" s="94" t="s">
        <v>3611</v>
      </c>
      <c r="IF97" s="1" t="str">
        <f t="shared" si="192"/>
        <v>FALSE</v>
      </c>
      <c r="IG97" s="1" t="b">
        <f t="shared" si="193"/>
        <v>0</v>
      </c>
      <c r="II97" s="1" t="str">
        <f t="shared" si="133"/>
        <v/>
      </c>
      <c r="IK97" s="94" t="s">
        <v>3611</v>
      </c>
      <c r="IL97" s="1" t="str">
        <f t="shared" si="194"/>
        <v>FALSE</v>
      </c>
      <c r="IM97" s="1" t="b">
        <f t="shared" si="195"/>
        <v>0</v>
      </c>
      <c r="IO97" s="1" t="str">
        <f t="shared" si="134"/>
        <v/>
      </c>
      <c r="IQ97" s="94" t="s">
        <v>3611</v>
      </c>
      <c r="IR97" s="1" t="str">
        <f t="shared" si="196"/>
        <v>FALSE</v>
      </c>
      <c r="IS97" s="1" t="b">
        <f t="shared" si="197"/>
        <v>0</v>
      </c>
      <c r="IU97" s="1" t="str">
        <f t="shared" si="135"/>
        <v/>
      </c>
      <c r="IW97" s="94" t="s">
        <v>3611</v>
      </c>
      <c r="IX97" s="1" t="str">
        <f t="shared" si="198"/>
        <v>FALSE</v>
      </c>
      <c r="IY97" s="1" t="b">
        <f t="shared" si="199"/>
        <v>0</v>
      </c>
      <c r="JA97" s="1" t="str">
        <f t="shared" si="136"/>
        <v/>
      </c>
      <c r="JD97" s="94" t="s">
        <v>3611</v>
      </c>
      <c r="JE97" s="1" t="str">
        <f t="shared" si="200"/>
        <v>FALSE</v>
      </c>
      <c r="JF97" s="1" t="b">
        <f t="shared" si="201"/>
        <v>0</v>
      </c>
      <c r="JI97" s="1" t="str">
        <f t="shared" si="137"/>
        <v/>
      </c>
      <c r="JK97" s="94" t="s">
        <v>3611</v>
      </c>
      <c r="JL97" s="1" t="str">
        <f t="shared" si="202"/>
        <v>FALSE</v>
      </c>
      <c r="JM97" s="1" t="b">
        <f t="shared" si="203"/>
        <v>0</v>
      </c>
      <c r="JO97" s="1" t="str">
        <f t="shared" si="138"/>
        <v/>
      </c>
      <c r="JQ97" s="94" t="s">
        <v>3611</v>
      </c>
      <c r="JR97" s="1" t="str">
        <f t="shared" si="204"/>
        <v>FALSE</v>
      </c>
      <c r="JS97" s="1" t="b">
        <f t="shared" si="205"/>
        <v>0</v>
      </c>
      <c r="JU97" s="1" t="str">
        <f t="shared" si="139"/>
        <v/>
      </c>
      <c r="JW97" s="94" t="s">
        <v>3611</v>
      </c>
      <c r="JX97" s="1" t="str">
        <f t="shared" si="206"/>
        <v>FALSE</v>
      </c>
      <c r="JY97" s="1" t="b">
        <f t="shared" si="207"/>
        <v>0</v>
      </c>
      <c r="KA97" s="1" t="str">
        <f t="shared" si="140"/>
        <v/>
      </c>
      <c r="KC97" s="94" t="s">
        <v>3611</v>
      </c>
      <c r="KD97" s="1" t="str">
        <f t="shared" si="208"/>
        <v>FALSE</v>
      </c>
      <c r="KE97" s="1" t="b">
        <f t="shared" si="209"/>
        <v>0</v>
      </c>
      <c r="KG97" s="1" t="str">
        <f t="shared" si="141"/>
        <v/>
      </c>
      <c r="KI97" s="94" t="s">
        <v>3611</v>
      </c>
      <c r="KJ97" s="1" t="str">
        <f t="shared" si="210"/>
        <v>FALSE</v>
      </c>
      <c r="KK97" s="1" t="b">
        <f t="shared" si="211"/>
        <v>0</v>
      </c>
      <c r="KM97" s="1" t="str">
        <f t="shared" si="142"/>
        <v/>
      </c>
      <c r="KO97" s="94" t="s">
        <v>3611</v>
      </c>
      <c r="KP97" s="1" t="str">
        <f t="shared" si="212"/>
        <v>FALSE</v>
      </c>
      <c r="KQ97" s="1" t="b">
        <f t="shared" si="213"/>
        <v>0</v>
      </c>
      <c r="KS97" s="1" t="str">
        <f t="shared" si="143"/>
        <v/>
      </c>
      <c r="KU97" s="94" t="s">
        <v>3611</v>
      </c>
      <c r="KV97" s="1" t="str">
        <f t="shared" si="214"/>
        <v>FALSE</v>
      </c>
      <c r="KW97" s="1" t="b">
        <f t="shared" si="215"/>
        <v>0</v>
      </c>
    </row>
    <row r="98" spans="1:309" ht="30" hidden="1" x14ac:dyDescent="0.25">
      <c r="A98" t="s">
        <v>2078</v>
      </c>
      <c r="B98" t="s">
        <v>2039</v>
      </c>
      <c r="C98">
        <v>11</v>
      </c>
      <c r="D98" t="s">
        <v>174</v>
      </c>
      <c r="I98" t="s">
        <v>2095</v>
      </c>
      <c r="Q98" t="s">
        <v>198</v>
      </c>
      <c r="T98" t="s">
        <v>256</v>
      </c>
      <c r="AD98" t="s">
        <v>270</v>
      </c>
      <c r="AG98" t="s">
        <v>203</v>
      </c>
      <c r="AT98" t="s">
        <v>458</v>
      </c>
      <c r="AV98" t="s">
        <v>181</v>
      </c>
      <c r="AX98" s="85" t="s">
        <v>2075</v>
      </c>
      <c r="AY98" s="86">
        <v>1005</v>
      </c>
      <c r="AZ98" s="85" t="s">
        <v>2688</v>
      </c>
      <c r="BA98" s="85" t="s">
        <v>2946</v>
      </c>
      <c r="BB98" s="85" t="s">
        <v>2103</v>
      </c>
      <c r="BC98" s="85" t="s">
        <v>2667</v>
      </c>
      <c r="BD98" s="97" t="s">
        <v>2245</v>
      </c>
      <c r="BE98" s="85" t="s">
        <v>2491</v>
      </c>
      <c r="BG98" s="97" t="s">
        <v>2902</v>
      </c>
      <c r="BI98" s="83"/>
      <c r="BJ98" s="86">
        <v>3800</v>
      </c>
      <c r="BK98" s="89" t="s">
        <v>2688</v>
      </c>
      <c r="BL98" s="84"/>
      <c r="BM98" s="86"/>
      <c r="BN98" s="84"/>
      <c r="BO98" s="84"/>
      <c r="BP98" s="86">
        <v>1005</v>
      </c>
      <c r="BQ98" s="89" t="s">
        <v>2688</v>
      </c>
      <c r="BR98" s="84"/>
      <c r="BS98" s="84"/>
      <c r="BW98" s="1" t="str">
        <f t="shared" si="216"/>
        <v>GREENWOODORISKANY</v>
      </c>
      <c r="BX98" s="1" t="str">
        <f t="shared" si="108"/>
        <v/>
      </c>
      <c r="CA98" s="94" t="s">
        <v>3612</v>
      </c>
      <c r="CB98" s="1" t="str">
        <f t="shared" si="144"/>
        <v>FALSE</v>
      </c>
      <c r="CC98" s="1" t="b">
        <f t="shared" si="145"/>
        <v>0</v>
      </c>
      <c r="CF98" s="1" t="str">
        <f t="shared" si="109"/>
        <v/>
      </c>
      <c r="CH98" s="94" t="s">
        <v>3612</v>
      </c>
      <c r="CI98" s="1" t="str">
        <f t="shared" si="146"/>
        <v>FALSE</v>
      </c>
      <c r="CJ98" s="1" t="b">
        <f t="shared" si="147"/>
        <v>0</v>
      </c>
      <c r="CL98" s="1" t="str">
        <f t="shared" si="110"/>
        <v/>
      </c>
      <c r="CN98" s="94" t="s">
        <v>3612</v>
      </c>
      <c r="CO98" s="1" t="str">
        <f t="shared" si="148"/>
        <v>FALSE</v>
      </c>
      <c r="CP98" s="1" t="b">
        <f t="shared" si="149"/>
        <v>0</v>
      </c>
      <c r="CR98" s="1" t="str">
        <f t="shared" si="111"/>
        <v/>
      </c>
      <c r="CT98" s="94" t="s">
        <v>3612</v>
      </c>
      <c r="CU98" s="1" t="str">
        <f t="shared" si="150"/>
        <v>FALSE</v>
      </c>
      <c r="CV98" s="1" t="b">
        <f t="shared" si="151"/>
        <v>0</v>
      </c>
      <c r="CX98" s="1" t="str">
        <f t="shared" si="112"/>
        <v/>
      </c>
      <c r="CZ98" s="94" t="s">
        <v>3612</v>
      </c>
      <c r="DA98" s="1" t="str">
        <f t="shared" si="152"/>
        <v>FALSE</v>
      </c>
      <c r="DB98" s="1" t="b">
        <f t="shared" si="153"/>
        <v>0</v>
      </c>
      <c r="DD98" s="1" t="str">
        <f t="shared" si="113"/>
        <v/>
      </c>
      <c r="DF98" s="94" t="s">
        <v>3612</v>
      </c>
      <c r="DG98" s="1" t="str">
        <f t="shared" si="154"/>
        <v>FALSE</v>
      </c>
      <c r="DH98" s="1" t="b">
        <f t="shared" si="155"/>
        <v>0</v>
      </c>
      <c r="DJ98" s="1" t="str">
        <f t="shared" si="114"/>
        <v/>
      </c>
      <c r="DL98" s="94" t="s">
        <v>3612</v>
      </c>
      <c r="DM98" s="1" t="str">
        <f t="shared" si="156"/>
        <v>FALSE</v>
      </c>
      <c r="DN98" s="1" t="b">
        <f t="shared" si="157"/>
        <v>0</v>
      </c>
      <c r="DP98" s="1" t="str">
        <f t="shared" si="115"/>
        <v/>
      </c>
      <c r="DR98" s="94" t="s">
        <v>3612</v>
      </c>
      <c r="DS98" s="1" t="str">
        <f t="shared" si="158"/>
        <v>FALSE</v>
      </c>
      <c r="DT98" s="1" t="b">
        <f t="shared" si="159"/>
        <v>0</v>
      </c>
      <c r="DV98" s="1" t="str">
        <f t="shared" si="116"/>
        <v/>
      </c>
      <c r="DY98" s="94" t="s">
        <v>3612</v>
      </c>
      <c r="DZ98" s="1" t="str">
        <f t="shared" si="160"/>
        <v>FALSE</v>
      </c>
      <c r="EA98" s="1" t="b">
        <f t="shared" si="161"/>
        <v>0</v>
      </c>
      <c r="ED98" s="1" t="str">
        <f t="shared" si="117"/>
        <v/>
      </c>
      <c r="EF98" s="94" t="s">
        <v>3612</v>
      </c>
      <c r="EG98" s="1" t="str">
        <f t="shared" si="162"/>
        <v>FALSE</v>
      </c>
      <c r="EH98" s="1" t="b">
        <f t="shared" si="163"/>
        <v>0</v>
      </c>
      <c r="EJ98" s="1" t="str">
        <f t="shared" si="118"/>
        <v/>
      </c>
      <c r="EL98" s="94" t="s">
        <v>3612</v>
      </c>
      <c r="EM98" s="1" t="str">
        <f t="shared" si="164"/>
        <v>FALSE</v>
      </c>
      <c r="EN98" s="1" t="b">
        <f t="shared" si="165"/>
        <v>0</v>
      </c>
      <c r="EP98" s="1" t="str">
        <f t="shared" si="119"/>
        <v/>
      </c>
      <c r="ER98" s="94" t="s">
        <v>3612</v>
      </c>
      <c r="ES98" s="1" t="str">
        <f t="shared" si="166"/>
        <v>FALSE</v>
      </c>
      <c r="ET98" s="1" t="b">
        <f t="shared" si="167"/>
        <v>0</v>
      </c>
      <c r="EV98" s="1" t="str">
        <f t="shared" si="120"/>
        <v/>
      </c>
      <c r="EX98" s="94" t="s">
        <v>3612</v>
      </c>
      <c r="EY98" s="1" t="str">
        <f t="shared" si="168"/>
        <v>FALSE</v>
      </c>
      <c r="EZ98" s="1" t="b">
        <f t="shared" si="169"/>
        <v>0</v>
      </c>
      <c r="FB98" s="1" t="str">
        <f t="shared" si="121"/>
        <v/>
      </c>
      <c r="FD98" s="94" t="s">
        <v>3612</v>
      </c>
      <c r="FE98" s="1" t="str">
        <f t="shared" si="170"/>
        <v>FALSE</v>
      </c>
      <c r="FF98" s="1" t="b">
        <f t="shared" si="171"/>
        <v>0</v>
      </c>
      <c r="FH98" s="1" t="str">
        <f t="shared" si="122"/>
        <v/>
      </c>
      <c r="FJ98" s="94" t="s">
        <v>3612</v>
      </c>
      <c r="FK98" s="1" t="str">
        <f t="shared" si="172"/>
        <v>FALSE</v>
      </c>
      <c r="FL98" s="1" t="b">
        <f t="shared" si="173"/>
        <v>0</v>
      </c>
      <c r="FN98" s="1" t="str">
        <f t="shared" si="123"/>
        <v/>
      </c>
      <c r="FP98" s="94" t="s">
        <v>3612</v>
      </c>
      <c r="FQ98" s="1" t="str">
        <f t="shared" si="174"/>
        <v>FALSE</v>
      </c>
      <c r="FR98" s="1" t="b">
        <f t="shared" si="175"/>
        <v>0</v>
      </c>
      <c r="FU98" s="1" t="str">
        <f t="shared" si="124"/>
        <v/>
      </c>
      <c r="FW98" s="94" t="s">
        <v>3612</v>
      </c>
      <c r="FX98" s="1" t="str">
        <f t="shared" si="176"/>
        <v>FALSE</v>
      </c>
      <c r="FY98" s="1" t="b">
        <f t="shared" si="177"/>
        <v>0</v>
      </c>
      <c r="GA98" s="1" t="str">
        <f t="shared" si="125"/>
        <v/>
      </c>
      <c r="GC98" s="94" t="s">
        <v>3612</v>
      </c>
      <c r="GD98" s="1" t="str">
        <f t="shared" si="178"/>
        <v>FALSE</v>
      </c>
      <c r="GE98" s="1" t="b">
        <f t="shared" si="179"/>
        <v>0</v>
      </c>
      <c r="GG98" s="1" t="str">
        <f t="shared" si="126"/>
        <v/>
      </c>
      <c r="GI98" s="94" t="s">
        <v>3612</v>
      </c>
      <c r="GJ98" s="1" t="str">
        <f t="shared" si="180"/>
        <v>FALSE</v>
      </c>
      <c r="GK98" s="1" t="b">
        <f t="shared" si="181"/>
        <v>0</v>
      </c>
      <c r="GM98" s="1" t="str">
        <f t="shared" si="127"/>
        <v/>
      </c>
      <c r="GO98" s="94" t="s">
        <v>3612</v>
      </c>
      <c r="GP98" s="1" t="str">
        <f t="shared" si="182"/>
        <v>FALSE</v>
      </c>
      <c r="GQ98" s="1" t="b">
        <f t="shared" si="183"/>
        <v>0</v>
      </c>
      <c r="GS98" s="98" t="s">
        <v>3087</v>
      </c>
      <c r="GT98" s="98" t="s">
        <v>3087</v>
      </c>
      <c r="GU98" s="98" t="s">
        <v>2207</v>
      </c>
      <c r="GV98" s="98" t="s">
        <v>2207</v>
      </c>
      <c r="GW98" s="106" t="s">
        <v>3459</v>
      </c>
      <c r="GX98" s="100" t="s">
        <v>3459</v>
      </c>
      <c r="HC98" s="1" t="str">
        <f t="shared" si="128"/>
        <v/>
      </c>
      <c r="HF98" s="94" t="s">
        <v>3612</v>
      </c>
      <c r="HG98" s="1" t="str">
        <f t="shared" si="184"/>
        <v>FALSE</v>
      </c>
      <c r="HH98" s="1" t="b">
        <f t="shared" si="185"/>
        <v>0</v>
      </c>
      <c r="HK98" s="1" t="str">
        <f t="shared" si="129"/>
        <v/>
      </c>
      <c r="HM98" s="94" t="s">
        <v>3612</v>
      </c>
      <c r="HN98" s="1" t="str">
        <f t="shared" si="186"/>
        <v>FALSE</v>
      </c>
      <c r="HO98" s="1" t="b">
        <f t="shared" si="187"/>
        <v>0</v>
      </c>
      <c r="HQ98" s="1" t="str">
        <f t="shared" si="130"/>
        <v/>
      </c>
      <c r="HS98" s="94" t="s">
        <v>3612</v>
      </c>
      <c r="HT98" s="1" t="str">
        <f t="shared" si="188"/>
        <v>FALSE</v>
      </c>
      <c r="HU98" s="1" t="b">
        <f t="shared" si="189"/>
        <v>0</v>
      </c>
      <c r="HW98" s="1" t="str">
        <f t="shared" si="131"/>
        <v/>
      </c>
      <c r="HY98" s="94" t="s">
        <v>3612</v>
      </c>
      <c r="HZ98" s="1" t="str">
        <f t="shared" si="190"/>
        <v>FALSE</v>
      </c>
      <c r="IA98" s="1" t="b">
        <f t="shared" si="191"/>
        <v>0</v>
      </c>
      <c r="IC98" s="1" t="str">
        <f t="shared" si="132"/>
        <v/>
      </c>
      <c r="IE98" s="94" t="s">
        <v>3612</v>
      </c>
      <c r="IF98" s="1" t="str">
        <f t="shared" si="192"/>
        <v>FALSE</v>
      </c>
      <c r="IG98" s="1" t="b">
        <f t="shared" si="193"/>
        <v>0</v>
      </c>
      <c r="II98" s="1" t="str">
        <f t="shared" si="133"/>
        <v/>
      </c>
      <c r="IK98" s="94" t="s">
        <v>3612</v>
      </c>
      <c r="IL98" s="1" t="str">
        <f t="shared" si="194"/>
        <v>FALSE</v>
      </c>
      <c r="IM98" s="1" t="b">
        <f t="shared" si="195"/>
        <v>0</v>
      </c>
      <c r="IO98" s="1" t="str">
        <f t="shared" si="134"/>
        <v/>
      </c>
      <c r="IQ98" s="94" t="s">
        <v>3612</v>
      </c>
      <c r="IR98" s="1" t="str">
        <f t="shared" si="196"/>
        <v>FALSE</v>
      </c>
      <c r="IS98" s="1" t="b">
        <f t="shared" si="197"/>
        <v>0</v>
      </c>
      <c r="IU98" s="1" t="str">
        <f t="shared" si="135"/>
        <v/>
      </c>
      <c r="IW98" s="94" t="s">
        <v>3612</v>
      </c>
      <c r="IX98" s="1" t="str">
        <f t="shared" si="198"/>
        <v>FALSE</v>
      </c>
      <c r="IY98" s="1" t="b">
        <f t="shared" si="199"/>
        <v>0</v>
      </c>
      <c r="JA98" s="1" t="str">
        <f t="shared" si="136"/>
        <v/>
      </c>
      <c r="JD98" s="94" t="s">
        <v>3612</v>
      </c>
      <c r="JE98" s="1" t="str">
        <f t="shared" si="200"/>
        <v>FALSE</v>
      </c>
      <c r="JF98" s="1" t="b">
        <f t="shared" si="201"/>
        <v>0</v>
      </c>
      <c r="JI98" s="1" t="str">
        <f t="shared" si="137"/>
        <v/>
      </c>
      <c r="JK98" s="94" t="s">
        <v>3612</v>
      </c>
      <c r="JL98" s="1" t="str">
        <f t="shared" si="202"/>
        <v>FALSE</v>
      </c>
      <c r="JM98" s="1" t="b">
        <f t="shared" si="203"/>
        <v>0</v>
      </c>
      <c r="JO98" s="1" t="str">
        <f t="shared" si="138"/>
        <v/>
      </c>
      <c r="JQ98" s="94" t="s">
        <v>3612</v>
      </c>
      <c r="JR98" s="1" t="str">
        <f t="shared" si="204"/>
        <v>FALSE</v>
      </c>
      <c r="JS98" s="1" t="b">
        <f t="shared" si="205"/>
        <v>0</v>
      </c>
      <c r="JU98" s="1" t="str">
        <f t="shared" si="139"/>
        <v/>
      </c>
      <c r="JW98" s="94" t="s">
        <v>3612</v>
      </c>
      <c r="JX98" s="1" t="str">
        <f t="shared" si="206"/>
        <v>FALSE</v>
      </c>
      <c r="JY98" s="1" t="b">
        <f t="shared" si="207"/>
        <v>0</v>
      </c>
      <c r="KA98" s="1" t="str">
        <f t="shared" si="140"/>
        <v/>
      </c>
      <c r="KC98" s="94" t="s">
        <v>3612</v>
      </c>
      <c r="KD98" s="1" t="str">
        <f t="shared" si="208"/>
        <v>FALSE</v>
      </c>
      <c r="KE98" s="1" t="b">
        <f t="shared" si="209"/>
        <v>0</v>
      </c>
      <c r="KG98" s="1" t="str">
        <f t="shared" si="141"/>
        <v/>
      </c>
      <c r="KI98" s="94" t="s">
        <v>3612</v>
      </c>
      <c r="KJ98" s="1" t="str">
        <f t="shared" si="210"/>
        <v>FALSE</v>
      </c>
      <c r="KK98" s="1" t="b">
        <f t="shared" si="211"/>
        <v>0</v>
      </c>
      <c r="KM98" s="1" t="str">
        <f t="shared" si="142"/>
        <v/>
      </c>
      <c r="KO98" s="94" t="s">
        <v>3612</v>
      </c>
      <c r="KP98" s="1" t="str">
        <f t="shared" si="212"/>
        <v>FALSE</v>
      </c>
      <c r="KQ98" s="1" t="b">
        <f t="shared" si="213"/>
        <v>0</v>
      </c>
      <c r="KS98" s="1" t="str">
        <f t="shared" si="143"/>
        <v/>
      </c>
      <c r="KU98" s="94" t="s">
        <v>3612</v>
      </c>
      <c r="KV98" s="1" t="str">
        <f t="shared" si="214"/>
        <v>FALSE</v>
      </c>
      <c r="KW98" s="1" t="b">
        <f t="shared" si="215"/>
        <v>0</v>
      </c>
    </row>
    <row r="99" spans="1:309" ht="30" hidden="1" x14ac:dyDescent="0.25">
      <c r="A99" t="s">
        <v>2067</v>
      </c>
      <c r="B99" t="s">
        <v>2039</v>
      </c>
      <c r="C99">
        <v>13</v>
      </c>
      <c r="D99" t="s">
        <v>175</v>
      </c>
      <c r="I99" t="s">
        <v>2097</v>
      </c>
      <c r="Q99" t="s">
        <v>199</v>
      </c>
      <c r="T99" t="s">
        <v>257</v>
      </c>
      <c r="AD99" t="s">
        <v>340</v>
      </c>
      <c r="AG99" t="s">
        <v>204</v>
      </c>
      <c r="AT99" t="s">
        <v>459</v>
      </c>
      <c r="AV99" t="s">
        <v>182</v>
      </c>
      <c r="AX99" s="85" t="s">
        <v>2079</v>
      </c>
      <c r="AY99" s="86">
        <v>1005</v>
      </c>
      <c r="AZ99" s="85" t="s">
        <v>2688</v>
      </c>
      <c r="BA99" s="85" t="s">
        <v>2947</v>
      </c>
      <c r="BB99" s="85" t="s">
        <v>2103</v>
      </c>
      <c r="BC99" s="85" t="s">
        <v>2246</v>
      </c>
      <c r="BD99" s="97" t="s">
        <v>2246</v>
      </c>
      <c r="BE99" s="85" t="s">
        <v>2491</v>
      </c>
      <c r="BG99" s="97" t="s">
        <v>3087</v>
      </c>
      <c r="BI99" s="83"/>
      <c r="BJ99" s="86">
        <v>3832</v>
      </c>
      <c r="BK99" s="89" t="s">
        <v>2688</v>
      </c>
      <c r="BL99" s="84"/>
      <c r="BM99" s="86"/>
      <c r="BN99" s="84"/>
      <c r="BO99" s="84"/>
      <c r="BP99" s="86">
        <v>1005</v>
      </c>
      <c r="BQ99" s="89" t="s">
        <v>2688</v>
      </c>
      <c r="BR99" s="84"/>
      <c r="BS99" s="84"/>
      <c r="BW99" s="1" t="str">
        <f t="shared" si="216"/>
        <v>GUERNSEYORISKANY</v>
      </c>
      <c r="BX99" s="1" t="str">
        <f t="shared" si="108"/>
        <v/>
      </c>
      <c r="CA99" s="94" t="s">
        <v>3613</v>
      </c>
      <c r="CB99" s="1" t="str">
        <f t="shared" si="144"/>
        <v>FALSE</v>
      </c>
      <c r="CC99" s="1" t="b">
        <f t="shared" si="145"/>
        <v>0</v>
      </c>
      <c r="CF99" s="1" t="str">
        <f t="shared" si="109"/>
        <v/>
      </c>
      <c r="CH99" s="94" t="s">
        <v>3613</v>
      </c>
      <c r="CI99" s="1" t="str">
        <f t="shared" si="146"/>
        <v>FALSE</v>
      </c>
      <c r="CJ99" s="1" t="b">
        <f t="shared" si="147"/>
        <v>0</v>
      </c>
      <c r="CL99" s="1" t="str">
        <f t="shared" si="110"/>
        <v/>
      </c>
      <c r="CN99" s="94" t="s">
        <v>3613</v>
      </c>
      <c r="CO99" s="1" t="str">
        <f t="shared" si="148"/>
        <v>FALSE</v>
      </c>
      <c r="CP99" s="1" t="b">
        <f t="shared" si="149"/>
        <v>0</v>
      </c>
      <c r="CR99" s="1" t="str">
        <f t="shared" si="111"/>
        <v/>
      </c>
      <c r="CT99" s="94" t="s">
        <v>3613</v>
      </c>
      <c r="CU99" s="1" t="str">
        <f t="shared" si="150"/>
        <v>FALSE</v>
      </c>
      <c r="CV99" s="1" t="b">
        <f t="shared" si="151"/>
        <v>0</v>
      </c>
      <c r="CX99" s="1" t="str">
        <f t="shared" si="112"/>
        <v/>
      </c>
      <c r="CZ99" s="94" t="s">
        <v>3613</v>
      </c>
      <c r="DA99" s="1" t="str">
        <f t="shared" si="152"/>
        <v>FALSE</v>
      </c>
      <c r="DB99" s="1" t="b">
        <f t="shared" si="153"/>
        <v>0</v>
      </c>
      <c r="DD99" s="1" t="str">
        <f t="shared" si="113"/>
        <v/>
      </c>
      <c r="DF99" s="94" t="s">
        <v>3613</v>
      </c>
      <c r="DG99" s="1" t="str">
        <f t="shared" si="154"/>
        <v>FALSE</v>
      </c>
      <c r="DH99" s="1" t="b">
        <f t="shared" si="155"/>
        <v>0</v>
      </c>
      <c r="DJ99" s="1" t="str">
        <f t="shared" si="114"/>
        <v/>
      </c>
      <c r="DL99" s="94" t="s">
        <v>3613</v>
      </c>
      <c r="DM99" s="1" t="str">
        <f t="shared" si="156"/>
        <v>FALSE</v>
      </c>
      <c r="DN99" s="1" t="b">
        <f t="shared" si="157"/>
        <v>0</v>
      </c>
      <c r="DP99" s="1" t="str">
        <f t="shared" si="115"/>
        <v/>
      </c>
      <c r="DR99" s="94" t="s">
        <v>3613</v>
      </c>
      <c r="DS99" s="1" t="str">
        <f t="shared" si="158"/>
        <v>FALSE</v>
      </c>
      <c r="DT99" s="1" t="b">
        <f t="shared" si="159"/>
        <v>0</v>
      </c>
      <c r="DV99" s="1" t="str">
        <f t="shared" si="116"/>
        <v/>
      </c>
      <c r="DY99" s="94" t="s">
        <v>3613</v>
      </c>
      <c r="DZ99" s="1" t="str">
        <f t="shared" si="160"/>
        <v>FALSE</v>
      </c>
      <c r="EA99" s="1" t="b">
        <f t="shared" si="161"/>
        <v>0</v>
      </c>
      <c r="ED99" s="1" t="str">
        <f t="shared" si="117"/>
        <v/>
      </c>
      <c r="EF99" s="94" t="s">
        <v>3613</v>
      </c>
      <c r="EG99" s="1" t="str">
        <f t="shared" si="162"/>
        <v>FALSE</v>
      </c>
      <c r="EH99" s="1" t="b">
        <f t="shared" si="163"/>
        <v>0</v>
      </c>
      <c r="EJ99" s="1" t="str">
        <f t="shared" si="118"/>
        <v/>
      </c>
      <c r="EL99" s="94" t="s">
        <v>3613</v>
      </c>
      <c r="EM99" s="1" t="str">
        <f t="shared" si="164"/>
        <v>FALSE</v>
      </c>
      <c r="EN99" s="1" t="b">
        <f t="shared" si="165"/>
        <v>0</v>
      </c>
      <c r="EP99" s="1" t="str">
        <f t="shared" si="119"/>
        <v/>
      </c>
      <c r="ER99" s="94" t="s">
        <v>3613</v>
      </c>
      <c r="ES99" s="1" t="str">
        <f t="shared" si="166"/>
        <v>FALSE</v>
      </c>
      <c r="ET99" s="1" t="b">
        <f t="shared" si="167"/>
        <v>0</v>
      </c>
      <c r="EV99" s="1" t="str">
        <f t="shared" si="120"/>
        <v/>
      </c>
      <c r="EX99" s="94" t="s">
        <v>3613</v>
      </c>
      <c r="EY99" s="1" t="str">
        <f t="shared" si="168"/>
        <v>FALSE</v>
      </c>
      <c r="EZ99" s="1" t="b">
        <f t="shared" si="169"/>
        <v>0</v>
      </c>
      <c r="FB99" s="1" t="str">
        <f t="shared" si="121"/>
        <v/>
      </c>
      <c r="FD99" s="94" t="s">
        <v>3613</v>
      </c>
      <c r="FE99" s="1" t="str">
        <f t="shared" si="170"/>
        <v>FALSE</v>
      </c>
      <c r="FF99" s="1" t="b">
        <f t="shared" si="171"/>
        <v>0</v>
      </c>
      <c r="FH99" s="1" t="str">
        <f t="shared" si="122"/>
        <v/>
      </c>
      <c r="FJ99" s="94" t="s">
        <v>3613</v>
      </c>
      <c r="FK99" s="1" t="str">
        <f t="shared" si="172"/>
        <v>FALSE</v>
      </c>
      <c r="FL99" s="1" t="b">
        <f t="shared" si="173"/>
        <v>0</v>
      </c>
      <c r="FN99" s="1" t="str">
        <f t="shared" si="123"/>
        <v/>
      </c>
      <c r="FP99" s="94" t="s">
        <v>3613</v>
      </c>
      <c r="FQ99" s="1" t="str">
        <f t="shared" si="174"/>
        <v>FALSE</v>
      </c>
      <c r="FR99" s="1" t="b">
        <f t="shared" si="175"/>
        <v>0</v>
      </c>
      <c r="FU99" s="1" t="str">
        <f t="shared" si="124"/>
        <v/>
      </c>
      <c r="FW99" s="94" t="s">
        <v>3613</v>
      </c>
      <c r="FX99" s="1" t="str">
        <f t="shared" si="176"/>
        <v>FALSE</v>
      </c>
      <c r="FY99" s="1" t="b">
        <f t="shared" si="177"/>
        <v>0</v>
      </c>
      <c r="GA99" s="1" t="str">
        <f t="shared" si="125"/>
        <v/>
      </c>
      <c r="GC99" s="94" t="s">
        <v>3613</v>
      </c>
      <c r="GD99" s="1" t="str">
        <f t="shared" si="178"/>
        <v>FALSE</v>
      </c>
      <c r="GE99" s="1" t="b">
        <f t="shared" si="179"/>
        <v>0</v>
      </c>
      <c r="GG99" s="1" t="str">
        <f t="shared" si="126"/>
        <v/>
      </c>
      <c r="GI99" s="94" t="s">
        <v>3613</v>
      </c>
      <c r="GJ99" s="1" t="str">
        <f t="shared" si="180"/>
        <v>FALSE</v>
      </c>
      <c r="GK99" s="1" t="b">
        <f t="shared" si="181"/>
        <v>0</v>
      </c>
      <c r="GM99" s="1" t="str">
        <f t="shared" si="127"/>
        <v/>
      </c>
      <c r="GO99" s="94" t="s">
        <v>3613</v>
      </c>
      <c r="GP99" s="1" t="str">
        <f t="shared" si="182"/>
        <v>FALSE</v>
      </c>
      <c r="GQ99" s="1" t="b">
        <f t="shared" si="183"/>
        <v>0</v>
      </c>
      <c r="GS99" s="98" t="s">
        <v>3282</v>
      </c>
      <c r="GT99" s="98" t="s">
        <v>3282</v>
      </c>
      <c r="GU99" s="98" t="s">
        <v>2208</v>
      </c>
      <c r="GV99" s="98" t="s">
        <v>2208</v>
      </c>
      <c r="GW99" s="98" t="s">
        <v>2618</v>
      </c>
      <c r="GX99" s="98" t="s">
        <v>2618</v>
      </c>
      <c r="HC99" s="1" t="str">
        <f t="shared" si="128"/>
        <v/>
      </c>
      <c r="HF99" s="94" t="s">
        <v>3613</v>
      </c>
      <c r="HG99" s="1" t="str">
        <f t="shared" si="184"/>
        <v>FALSE</v>
      </c>
      <c r="HH99" s="1" t="b">
        <f t="shared" si="185"/>
        <v>0</v>
      </c>
      <c r="HK99" s="1" t="str">
        <f t="shared" si="129"/>
        <v/>
      </c>
      <c r="HM99" s="94" t="s">
        <v>3613</v>
      </c>
      <c r="HN99" s="1" t="str">
        <f t="shared" si="186"/>
        <v>FALSE</v>
      </c>
      <c r="HO99" s="1" t="b">
        <f t="shared" si="187"/>
        <v>0</v>
      </c>
      <c r="HQ99" s="1" t="str">
        <f t="shared" si="130"/>
        <v/>
      </c>
      <c r="HS99" s="94" t="s">
        <v>3613</v>
      </c>
      <c r="HT99" s="1" t="str">
        <f t="shared" si="188"/>
        <v>FALSE</v>
      </c>
      <c r="HU99" s="1" t="b">
        <f t="shared" si="189"/>
        <v>0</v>
      </c>
      <c r="HW99" s="1" t="str">
        <f t="shared" si="131"/>
        <v/>
      </c>
      <c r="HY99" s="94" t="s">
        <v>3613</v>
      </c>
      <c r="HZ99" s="1" t="str">
        <f t="shared" si="190"/>
        <v>FALSE</v>
      </c>
      <c r="IA99" s="1" t="b">
        <f t="shared" si="191"/>
        <v>0</v>
      </c>
      <c r="IC99" s="1" t="str">
        <f t="shared" si="132"/>
        <v/>
      </c>
      <c r="IE99" s="94" t="s">
        <v>3613</v>
      </c>
      <c r="IF99" s="1" t="str">
        <f t="shared" si="192"/>
        <v>FALSE</v>
      </c>
      <c r="IG99" s="1" t="b">
        <f t="shared" si="193"/>
        <v>0</v>
      </c>
      <c r="II99" s="1" t="str">
        <f t="shared" si="133"/>
        <v/>
      </c>
      <c r="IK99" s="94" t="s">
        <v>3613</v>
      </c>
      <c r="IL99" s="1" t="str">
        <f t="shared" si="194"/>
        <v>FALSE</v>
      </c>
      <c r="IM99" s="1" t="b">
        <f t="shared" si="195"/>
        <v>0</v>
      </c>
      <c r="IO99" s="1" t="str">
        <f t="shared" si="134"/>
        <v/>
      </c>
      <c r="IQ99" s="94" t="s">
        <v>3613</v>
      </c>
      <c r="IR99" s="1" t="str">
        <f t="shared" si="196"/>
        <v>FALSE</v>
      </c>
      <c r="IS99" s="1" t="b">
        <f t="shared" si="197"/>
        <v>0</v>
      </c>
      <c r="IU99" s="1" t="str">
        <f t="shared" si="135"/>
        <v/>
      </c>
      <c r="IW99" s="94" t="s">
        <v>3613</v>
      </c>
      <c r="IX99" s="1" t="str">
        <f t="shared" si="198"/>
        <v>FALSE</v>
      </c>
      <c r="IY99" s="1" t="b">
        <f t="shared" si="199"/>
        <v>0</v>
      </c>
      <c r="JA99" s="1" t="str">
        <f t="shared" si="136"/>
        <v/>
      </c>
      <c r="JD99" s="94" t="s">
        <v>3613</v>
      </c>
      <c r="JE99" s="1" t="str">
        <f t="shared" si="200"/>
        <v>FALSE</v>
      </c>
      <c r="JF99" s="1" t="b">
        <f t="shared" si="201"/>
        <v>0</v>
      </c>
      <c r="JI99" s="1" t="str">
        <f t="shared" si="137"/>
        <v/>
      </c>
      <c r="JK99" s="94" t="s">
        <v>3613</v>
      </c>
      <c r="JL99" s="1" t="str">
        <f t="shared" si="202"/>
        <v>FALSE</v>
      </c>
      <c r="JM99" s="1" t="b">
        <f t="shared" si="203"/>
        <v>0</v>
      </c>
      <c r="JO99" s="1" t="str">
        <f t="shared" si="138"/>
        <v/>
      </c>
      <c r="JQ99" s="94" t="s">
        <v>3613</v>
      </c>
      <c r="JR99" s="1" t="str">
        <f t="shared" si="204"/>
        <v>FALSE</v>
      </c>
      <c r="JS99" s="1" t="b">
        <f t="shared" si="205"/>
        <v>0</v>
      </c>
      <c r="JU99" s="1" t="str">
        <f t="shared" si="139"/>
        <v/>
      </c>
      <c r="JW99" s="94" t="s">
        <v>3613</v>
      </c>
      <c r="JX99" s="1" t="str">
        <f t="shared" si="206"/>
        <v>FALSE</v>
      </c>
      <c r="JY99" s="1" t="b">
        <f t="shared" si="207"/>
        <v>0</v>
      </c>
      <c r="KA99" s="1" t="str">
        <f t="shared" si="140"/>
        <v/>
      </c>
      <c r="KC99" s="94" t="s">
        <v>3613</v>
      </c>
      <c r="KD99" s="1" t="str">
        <f t="shared" si="208"/>
        <v>FALSE</v>
      </c>
      <c r="KE99" s="1" t="b">
        <f t="shared" si="209"/>
        <v>0</v>
      </c>
      <c r="KG99" s="1" t="str">
        <f t="shared" si="141"/>
        <v/>
      </c>
      <c r="KI99" s="94" t="s">
        <v>3613</v>
      </c>
      <c r="KJ99" s="1" t="str">
        <f t="shared" si="210"/>
        <v>FALSE</v>
      </c>
      <c r="KK99" s="1" t="b">
        <f t="shared" si="211"/>
        <v>0</v>
      </c>
      <c r="KM99" s="1" t="str">
        <f t="shared" si="142"/>
        <v/>
      </c>
      <c r="KO99" s="94" t="s">
        <v>3613</v>
      </c>
      <c r="KP99" s="1" t="str">
        <f t="shared" si="212"/>
        <v>FALSE</v>
      </c>
      <c r="KQ99" s="1" t="b">
        <f t="shared" si="213"/>
        <v>0</v>
      </c>
      <c r="KS99" s="1" t="str">
        <f t="shared" si="143"/>
        <v/>
      </c>
      <c r="KU99" s="94" t="s">
        <v>3613</v>
      </c>
      <c r="KV99" s="1" t="str">
        <f t="shared" si="214"/>
        <v>FALSE</v>
      </c>
      <c r="KW99" s="1" t="b">
        <f t="shared" si="215"/>
        <v>0</v>
      </c>
    </row>
    <row r="100" spans="1:309" ht="30" hidden="1" x14ac:dyDescent="0.25">
      <c r="A100" t="s">
        <v>2069</v>
      </c>
      <c r="B100" t="s">
        <v>2039</v>
      </c>
      <c r="C100">
        <v>15</v>
      </c>
      <c r="D100" t="s">
        <v>176</v>
      </c>
      <c r="I100"/>
      <c r="Q100" t="s">
        <v>200</v>
      </c>
      <c r="T100" t="s">
        <v>258</v>
      </c>
      <c r="AD100" t="s">
        <v>341</v>
      </c>
      <c r="AG100" t="s">
        <v>396</v>
      </c>
      <c r="AT100" t="s">
        <v>460</v>
      </c>
      <c r="AV100" t="s">
        <v>510</v>
      </c>
      <c r="AX100" s="85" t="s">
        <v>2083</v>
      </c>
      <c r="AY100" s="86">
        <v>1005</v>
      </c>
      <c r="AZ100" s="85" t="s">
        <v>2688</v>
      </c>
      <c r="BA100" s="70" t="s">
        <v>4072</v>
      </c>
      <c r="BB100" s="85" t="s">
        <v>2103</v>
      </c>
      <c r="BC100" s="85" t="s">
        <v>2859</v>
      </c>
      <c r="BD100" s="97" t="s">
        <v>2254</v>
      </c>
      <c r="BE100" s="85" t="s">
        <v>3503</v>
      </c>
      <c r="BG100" s="97" t="s">
        <v>3282</v>
      </c>
      <c r="BI100" s="70"/>
      <c r="BJ100" s="86">
        <v>4040</v>
      </c>
      <c r="BK100" s="89" t="s">
        <v>2688</v>
      </c>
      <c r="BL100" s="84"/>
      <c r="BM100" s="86"/>
      <c r="BN100" s="84"/>
      <c r="BO100" s="84"/>
      <c r="BP100" s="86">
        <v>1005</v>
      </c>
      <c r="BQ100" s="89" t="s">
        <v>2688</v>
      </c>
      <c r="BR100" s="84"/>
      <c r="BS100" s="84"/>
      <c r="BW100" s="1" t="str">
        <f t="shared" si="216"/>
        <v>HEARDBIG INJUN 50 FT</v>
      </c>
      <c r="BX100" s="1" t="str">
        <f t="shared" si="108"/>
        <v/>
      </c>
      <c r="CA100" s="94" t="s">
        <v>3614</v>
      </c>
      <c r="CB100" s="1" t="str">
        <f t="shared" si="144"/>
        <v>FALSE</v>
      </c>
      <c r="CC100" s="1" t="b">
        <f t="shared" si="145"/>
        <v>0</v>
      </c>
      <c r="CF100" s="1" t="str">
        <f t="shared" si="109"/>
        <v/>
      </c>
      <c r="CH100" s="94" t="s">
        <v>3614</v>
      </c>
      <c r="CI100" s="1" t="str">
        <f t="shared" si="146"/>
        <v>FALSE</v>
      </c>
      <c r="CJ100" s="1" t="b">
        <f t="shared" si="147"/>
        <v>0</v>
      </c>
      <c r="CL100" s="1" t="str">
        <f t="shared" si="110"/>
        <v/>
      </c>
      <c r="CN100" s="94" t="s">
        <v>3614</v>
      </c>
      <c r="CO100" s="1" t="str">
        <f t="shared" si="148"/>
        <v>FALSE</v>
      </c>
      <c r="CP100" s="1" t="b">
        <f t="shared" si="149"/>
        <v>0</v>
      </c>
      <c r="CR100" s="1" t="str">
        <f t="shared" si="111"/>
        <v/>
      </c>
      <c r="CT100" s="94" t="s">
        <v>3614</v>
      </c>
      <c r="CU100" s="1" t="str">
        <f t="shared" si="150"/>
        <v>FALSE</v>
      </c>
      <c r="CV100" s="1" t="b">
        <f t="shared" si="151"/>
        <v>0</v>
      </c>
      <c r="CX100" s="1" t="str">
        <f t="shared" si="112"/>
        <v/>
      </c>
      <c r="CZ100" s="94" t="s">
        <v>3614</v>
      </c>
      <c r="DA100" s="1" t="str">
        <f t="shared" si="152"/>
        <v>FALSE</v>
      </c>
      <c r="DB100" s="1" t="b">
        <f t="shared" si="153"/>
        <v>0</v>
      </c>
      <c r="DD100" s="1" t="str">
        <f t="shared" si="113"/>
        <v/>
      </c>
      <c r="DF100" s="94" t="s">
        <v>3614</v>
      </c>
      <c r="DG100" s="1" t="str">
        <f t="shared" si="154"/>
        <v>FALSE</v>
      </c>
      <c r="DH100" s="1" t="b">
        <f t="shared" si="155"/>
        <v>0</v>
      </c>
      <c r="DJ100" s="1" t="str">
        <f t="shared" si="114"/>
        <v/>
      </c>
      <c r="DL100" s="94" t="s">
        <v>3614</v>
      </c>
      <c r="DM100" s="1" t="str">
        <f t="shared" si="156"/>
        <v>FALSE</v>
      </c>
      <c r="DN100" s="1" t="b">
        <f t="shared" si="157"/>
        <v>0</v>
      </c>
      <c r="DP100" s="1" t="str">
        <f t="shared" si="115"/>
        <v/>
      </c>
      <c r="DR100" s="94" t="s">
        <v>3614</v>
      </c>
      <c r="DS100" s="1" t="str">
        <f t="shared" si="158"/>
        <v>FALSE</v>
      </c>
      <c r="DT100" s="1" t="b">
        <f t="shared" si="159"/>
        <v>0</v>
      </c>
      <c r="DV100" s="1" t="str">
        <f t="shared" si="116"/>
        <v/>
      </c>
      <c r="DY100" s="94" t="s">
        <v>3614</v>
      </c>
      <c r="DZ100" s="1" t="str">
        <f t="shared" si="160"/>
        <v>FALSE</v>
      </c>
      <c r="EA100" s="1" t="b">
        <f t="shared" si="161"/>
        <v>0</v>
      </c>
      <c r="ED100" s="1" t="str">
        <f t="shared" si="117"/>
        <v/>
      </c>
      <c r="EF100" s="94" t="s">
        <v>3614</v>
      </c>
      <c r="EG100" s="1" t="str">
        <f t="shared" si="162"/>
        <v>FALSE</v>
      </c>
      <c r="EH100" s="1" t="b">
        <f t="shared" si="163"/>
        <v>0</v>
      </c>
      <c r="EJ100" s="1" t="str">
        <f t="shared" si="118"/>
        <v/>
      </c>
      <c r="EL100" s="94" t="s">
        <v>3614</v>
      </c>
      <c r="EM100" s="1" t="str">
        <f t="shared" si="164"/>
        <v>FALSE</v>
      </c>
      <c r="EN100" s="1" t="b">
        <f t="shared" si="165"/>
        <v>0</v>
      </c>
      <c r="EP100" s="1" t="str">
        <f t="shared" si="119"/>
        <v/>
      </c>
      <c r="ER100" s="94" t="s">
        <v>3614</v>
      </c>
      <c r="ES100" s="1" t="str">
        <f t="shared" si="166"/>
        <v>FALSE</v>
      </c>
      <c r="ET100" s="1" t="b">
        <f t="shared" si="167"/>
        <v>0</v>
      </c>
      <c r="EV100" s="1" t="str">
        <f t="shared" si="120"/>
        <v/>
      </c>
      <c r="EX100" s="94" t="s">
        <v>3614</v>
      </c>
      <c r="EY100" s="1" t="str">
        <f t="shared" si="168"/>
        <v>FALSE</v>
      </c>
      <c r="EZ100" s="1" t="b">
        <f t="shared" si="169"/>
        <v>0</v>
      </c>
      <c r="FB100" s="1" t="str">
        <f t="shared" si="121"/>
        <v/>
      </c>
      <c r="FD100" s="94" t="s">
        <v>3614</v>
      </c>
      <c r="FE100" s="1" t="str">
        <f t="shared" si="170"/>
        <v>FALSE</v>
      </c>
      <c r="FF100" s="1" t="b">
        <f t="shared" si="171"/>
        <v>0</v>
      </c>
      <c r="FH100" s="1" t="str">
        <f t="shared" si="122"/>
        <v/>
      </c>
      <c r="FJ100" s="94" t="s">
        <v>3614</v>
      </c>
      <c r="FK100" s="1" t="str">
        <f t="shared" si="172"/>
        <v>FALSE</v>
      </c>
      <c r="FL100" s="1" t="b">
        <f t="shared" si="173"/>
        <v>0</v>
      </c>
      <c r="FN100" s="1" t="str">
        <f t="shared" si="123"/>
        <v/>
      </c>
      <c r="FP100" s="94" t="s">
        <v>3614</v>
      </c>
      <c r="FQ100" s="1" t="str">
        <f t="shared" si="174"/>
        <v>FALSE</v>
      </c>
      <c r="FR100" s="1" t="b">
        <f t="shared" si="175"/>
        <v>0</v>
      </c>
      <c r="FU100" s="1" t="str">
        <f t="shared" si="124"/>
        <v/>
      </c>
      <c r="FW100" s="94" t="s">
        <v>3614</v>
      </c>
      <c r="FX100" s="1" t="str">
        <f t="shared" si="176"/>
        <v>FALSE</v>
      </c>
      <c r="FY100" s="1" t="b">
        <f t="shared" si="177"/>
        <v>0</v>
      </c>
      <c r="GA100" s="1" t="str">
        <f t="shared" si="125"/>
        <v/>
      </c>
      <c r="GC100" s="94" t="s">
        <v>3614</v>
      </c>
      <c r="GD100" s="1" t="str">
        <f t="shared" si="178"/>
        <v>FALSE</v>
      </c>
      <c r="GE100" s="1" t="b">
        <f t="shared" si="179"/>
        <v>0</v>
      </c>
      <c r="GG100" s="1" t="str">
        <f t="shared" si="126"/>
        <v/>
      </c>
      <c r="GI100" s="94" t="s">
        <v>3614</v>
      </c>
      <c r="GJ100" s="1" t="str">
        <f t="shared" si="180"/>
        <v>FALSE</v>
      </c>
      <c r="GK100" s="1" t="b">
        <f t="shared" si="181"/>
        <v>0</v>
      </c>
      <c r="GM100" s="1" t="str">
        <f t="shared" si="127"/>
        <v/>
      </c>
      <c r="GO100" s="94" t="s">
        <v>3614</v>
      </c>
      <c r="GP100" s="1" t="str">
        <f t="shared" si="182"/>
        <v>FALSE</v>
      </c>
      <c r="GQ100" s="1" t="b">
        <f t="shared" si="183"/>
        <v>0</v>
      </c>
      <c r="GS100" s="98" t="s">
        <v>3106</v>
      </c>
      <c r="GT100" s="98" t="s">
        <v>3106</v>
      </c>
      <c r="GU100" s="98" t="s">
        <v>2209</v>
      </c>
      <c r="GV100" s="98" t="s">
        <v>2209</v>
      </c>
      <c r="GW100" s="100" t="s">
        <v>4016</v>
      </c>
      <c r="GX100" s="100" t="s">
        <v>3460</v>
      </c>
      <c r="HC100" s="1" t="str">
        <f t="shared" si="128"/>
        <v/>
      </c>
      <c r="HF100" s="94" t="s">
        <v>3614</v>
      </c>
      <c r="HG100" s="1" t="str">
        <f t="shared" si="184"/>
        <v>FALSE</v>
      </c>
      <c r="HH100" s="1" t="b">
        <f t="shared" si="185"/>
        <v>0</v>
      </c>
      <c r="HK100" s="1" t="str">
        <f t="shared" si="129"/>
        <v/>
      </c>
      <c r="HM100" s="94" t="s">
        <v>3614</v>
      </c>
      <c r="HN100" s="1" t="str">
        <f t="shared" si="186"/>
        <v>FALSE</v>
      </c>
      <c r="HO100" s="1" t="b">
        <f t="shared" si="187"/>
        <v>0</v>
      </c>
      <c r="HQ100" s="1" t="str">
        <f t="shared" si="130"/>
        <v/>
      </c>
      <c r="HS100" s="94" t="s">
        <v>3614</v>
      </c>
      <c r="HT100" s="1" t="str">
        <f t="shared" si="188"/>
        <v>FALSE</v>
      </c>
      <c r="HU100" s="1" t="b">
        <f t="shared" si="189"/>
        <v>0</v>
      </c>
      <c r="HW100" s="1" t="str">
        <f t="shared" si="131"/>
        <v/>
      </c>
      <c r="HY100" s="94" t="s">
        <v>3614</v>
      </c>
      <c r="HZ100" s="1" t="str">
        <f t="shared" si="190"/>
        <v>FALSE</v>
      </c>
      <c r="IA100" s="1" t="b">
        <f t="shared" si="191"/>
        <v>0</v>
      </c>
      <c r="IC100" s="1" t="str">
        <f t="shared" si="132"/>
        <v/>
      </c>
      <c r="IE100" s="94" t="s">
        <v>3614</v>
      </c>
      <c r="IF100" s="1" t="str">
        <f t="shared" si="192"/>
        <v>FALSE</v>
      </c>
      <c r="IG100" s="1" t="b">
        <f t="shared" si="193"/>
        <v>0</v>
      </c>
      <c r="II100" s="1" t="str">
        <f t="shared" si="133"/>
        <v/>
      </c>
      <c r="IK100" s="94" t="s">
        <v>3614</v>
      </c>
      <c r="IL100" s="1" t="str">
        <f t="shared" si="194"/>
        <v>FALSE</v>
      </c>
      <c r="IM100" s="1" t="b">
        <f t="shared" si="195"/>
        <v>0</v>
      </c>
      <c r="IO100" s="1" t="str">
        <f t="shared" si="134"/>
        <v/>
      </c>
      <c r="IQ100" s="94" t="s">
        <v>3614</v>
      </c>
      <c r="IR100" s="1" t="str">
        <f t="shared" si="196"/>
        <v>FALSE</v>
      </c>
      <c r="IS100" s="1" t="b">
        <f t="shared" si="197"/>
        <v>0</v>
      </c>
      <c r="IU100" s="1" t="str">
        <f t="shared" si="135"/>
        <v/>
      </c>
      <c r="IW100" s="94" t="s">
        <v>3614</v>
      </c>
      <c r="IX100" s="1" t="str">
        <f t="shared" si="198"/>
        <v>FALSE</v>
      </c>
      <c r="IY100" s="1" t="b">
        <f t="shared" si="199"/>
        <v>0</v>
      </c>
      <c r="JA100" s="1" t="str">
        <f t="shared" si="136"/>
        <v/>
      </c>
      <c r="JD100" s="94" t="s">
        <v>3614</v>
      </c>
      <c r="JE100" s="1" t="str">
        <f t="shared" si="200"/>
        <v>FALSE</v>
      </c>
      <c r="JF100" s="1" t="b">
        <f t="shared" si="201"/>
        <v>0</v>
      </c>
      <c r="JI100" s="1" t="str">
        <f t="shared" si="137"/>
        <v/>
      </c>
      <c r="JK100" s="94" t="s">
        <v>3614</v>
      </c>
      <c r="JL100" s="1" t="str">
        <f t="shared" si="202"/>
        <v>FALSE</v>
      </c>
      <c r="JM100" s="1" t="b">
        <f t="shared" si="203"/>
        <v>0</v>
      </c>
      <c r="JO100" s="1" t="str">
        <f t="shared" si="138"/>
        <v/>
      </c>
      <c r="JQ100" s="94" t="s">
        <v>3614</v>
      </c>
      <c r="JR100" s="1" t="str">
        <f t="shared" si="204"/>
        <v>FALSE</v>
      </c>
      <c r="JS100" s="1" t="b">
        <f t="shared" si="205"/>
        <v>0</v>
      </c>
      <c r="JU100" s="1" t="str">
        <f t="shared" si="139"/>
        <v/>
      </c>
      <c r="JW100" s="94" t="s">
        <v>3614</v>
      </c>
      <c r="JX100" s="1" t="str">
        <f t="shared" si="206"/>
        <v>FALSE</v>
      </c>
      <c r="JY100" s="1" t="b">
        <f t="shared" si="207"/>
        <v>0</v>
      </c>
      <c r="KA100" s="1" t="str">
        <f t="shared" si="140"/>
        <v/>
      </c>
      <c r="KC100" s="94" t="s">
        <v>3614</v>
      </c>
      <c r="KD100" s="1" t="str">
        <f t="shared" si="208"/>
        <v>FALSE</v>
      </c>
      <c r="KE100" s="1" t="b">
        <f t="shared" si="209"/>
        <v>0</v>
      </c>
      <c r="KG100" s="1" t="str">
        <f t="shared" si="141"/>
        <v/>
      </c>
      <c r="KI100" s="94" t="s">
        <v>3614</v>
      </c>
      <c r="KJ100" s="1" t="str">
        <f t="shared" si="210"/>
        <v>FALSE</v>
      </c>
      <c r="KK100" s="1" t="b">
        <f t="shared" si="211"/>
        <v>0</v>
      </c>
      <c r="KM100" s="1" t="str">
        <f t="shared" si="142"/>
        <v/>
      </c>
      <c r="KO100" s="94" t="s">
        <v>3614</v>
      </c>
      <c r="KP100" s="1" t="str">
        <f t="shared" si="212"/>
        <v>FALSE</v>
      </c>
      <c r="KQ100" s="1" t="b">
        <f t="shared" si="213"/>
        <v>0</v>
      </c>
      <c r="KS100" s="1" t="str">
        <f t="shared" si="143"/>
        <v/>
      </c>
      <c r="KU100" s="94" t="s">
        <v>3614</v>
      </c>
      <c r="KV100" s="1" t="str">
        <f t="shared" si="214"/>
        <v>FALSE</v>
      </c>
      <c r="KW100" s="1" t="b">
        <f t="shared" si="215"/>
        <v>0</v>
      </c>
    </row>
    <row r="101" spans="1:309" ht="30" hidden="1" x14ac:dyDescent="0.25">
      <c r="A101" t="s">
        <v>2076</v>
      </c>
      <c r="B101" t="s">
        <v>2039</v>
      </c>
      <c r="C101">
        <v>17</v>
      </c>
      <c r="D101" t="s">
        <v>177</v>
      </c>
      <c r="I101"/>
      <c r="Q101" t="s">
        <v>201</v>
      </c>
      <c r="T101" t="s">
        <v>259</v>
      </c>
      <c r="AD101" t="s">
        <v>342</v>
      </c>
      <c r="AG101" t="s">
        <v>397</v>
      </c>
      <c r="AT101" t="s">
        <v>203</v>
      </c>
      <c r="AV101" t="s">
        <v>511</v>
      </c>
      <c r="AX101" s="85" t="s">
        <v>2079</v>
      </c>
      <c r="AY101" s="86">
        <v>1005</v>
      </c>
      <c r="AZ101" s="85" t="s">
        <v>2688</v>
      </c>
      <c r="BA101" s="85" t="s">
        <v>2983</v>
      </c>
      <c r="BB101" s="85" t="s">
        <v>2103</v>
      </c>
      <c r="BC101" s="85" t="s">
        <v>2266</v>
      </c>
      <c r="BD101" s="97" t="s">
        <v>2266</v>
      </c>
      <c r="BE101" s="85" t="s">
        <v>2506</v>
      </c>
      <c r="BG101" s="97" t="s">
        <v>3106</v>
      </c>
      <c r="BI101" s="83"/>
      <c r="BJ101" s="86">
        <v>4130</v>
      </c>
      <c r="BK101" s="89" t="s">
        <v>2688</v>
      </c>
      <c r="BL101" s="84"/>
      <c r="BM101" s="86"/>
      <c r="BN101" s="84"/>
      <c r="BO101" s="84"/>
      <c r="BP101" s="86">
        <v>1005</v>
      </c>
      <c r="BQ101" s="89" t="s">
        <v>2688</v>
      </c>
      <c r="BR101" s="84"/>
      <c r="BS101" s="84"/>
      <c r="BW101" s="1" t="str">
        <f t="shared" si="216"/>
        <v>HOLMESCLINTON</v>
      </c>
      <c r="BX101" s="1" t="str">
        <f t="shared" si="108"/>
        <v/>
      </c>
      <c r="CA101" s="94" t="s">
        <v>3615</v>
      </c>
      <c r="CB101" s="1" t="str">
        <f t="shared" si="144"/>
        <v>FALSE</v>
      </c>
      <c r="CC101" s="1" t="b">
        <f t="shared" si="145"/>
        <v>0</v>
      </c>
      <c r="CF101" s="1" t="str">
        <f t="shared" si="109"/>
        <v/>
      </c>
      <c r="CH101" s="94" t="s">
        <v>3615</v>
      </c>
      <c r="CI101" s="1" t="str">
        <f t="shared" si="146"/>
        <v>FALSE</v>
      </c>
      <c r="CJ101" s="1" t="b">
        <f t="shared" si="147"/>
        <v>0</v>
      </c>
      <c r="CL101" s="1" t="str">
        <f t="shared" si="110"/>
        <v/>
      </c>
      <c r="CN101" s="94" t="s">
        <v>3615</v>
      </c>
      <c r="CO101" s="1" t="str">
        <f t="shared" si="148"/>
        <v>FALSE</v>
      </c>
      <c r="CP101" s="1" t="b">
        <f t="shared" si="149"/>
        <v>0</v>
      </c>
      <c r="CR101" s="1" t="str">
        <f t="shared" si="111"/>
        <v/>
      </c>
      <c r="CT101" s="94" t="s">
        <v>3615</v>
      </c>
      <c r="CU101" s="1" t="str">
        <f t="shared" si="150"/>
        <v>FALSE</v>
      </c>
      <c r="CV101" s="1" t="b">
        <f t="shared" si="151"/>
        <v>0</v>
      </c>
      <c r="CX101" s="1" t="str">
        <f t="shared" si="112"/>
        <v/>
      </c>
      <c r="CZ101" s="94" t="s">
        <v>3615</v>
      </c>
      <c r="DA101" s="1" t="str">
        <f t="shared" si="152"/>
        <v>FALSE</v>
      </c>
      <c r="DB101" s="1" t="b">
        <f t="shared" si="153"/>
        <v>0</v>
      </c>
      <c r="DD101" s="1" t="str">
        <f t="shared" si="113"/>
        <v/>
      </c>
      <c r="DF101" s="94" t="s">
        <v>3615</v>
      </c>
      <c r="DG101" s="1" t="str">
        <f t="shared" si="154"/>
        <v>FALSE</v>
      </c>
      <c r="DH101" s="1" t="b">
        <f t="shared" si="155"/>
        <v>0</v>
      </c>
      <c r="DJ101" s="1" t="str">
        <f t="shared" si="114"/>
        <v/>
      </c>
      <c r="DL101" s="94" t="s">
        <v>3615</v>
      </c>
      <c r="DM101" s="1" t="str">
        <f t="shared" si="156"/>
        <v>FALSE</v>
      </c>
      <c r="DN101" s="1" t="b">
        <f t="shared" si="157"/>
        <v>0</v>
      </c>
      <c r="DP101" s="1" t="str">
        <f t="shared" si="115"/>
        <v/>
      </c>
      <c r="DR101" s="94" t="s">
        <v>3615</v>
      </c>
      <c r="DS101" s="1" t="str">
        <f t="shared" si="158"/>
        <v>FALSE</v>
      </c>
      <c r="DT101" s="1" t="b">
        <f t="shared" si="159"/>
        <v>0</v>
      </c>
      <c r="DV101" s="1" t="str">
        <f t="shared" si="116"/>
        <v/>
      </c>
      <c r="DY101" s="94" t="s">
        <v>3615</v>
      </c>
      <c r="DZ101" s="1" t="str">
        <f t="shared" si="160"/>
        <v>FALSE</v>
      </c>
      <c r="EA101" s="1" t="b">
        <f t="shared" si="161"/>
        <v>0</v>
      </c>
      <c r="ED101" s="1" t="str">
        <f t="shared" si="117"/>
        <v/>
      </c>
      <c r="EF101" s="94" t="s">
        <v>3615</v>
      </c>
      <c r="EG101" s="1" t="str">
        <f t="shared" si="162"/>
        <v>FALSE</v>
      </c>
      <c r="EH101" s="1" t="b">
        <f t="shared" si="163"/>
        <v>0</v>
      </c>
      <c r="EJ101" s="1" t="str">
        <f t="shared" si="118"/>
        <v/>
      </c>
      <c r="EL101" s="94" t="s">
        <v>3615</v>
      </c>
      <c r="EM101" s="1" t="str">
        <f t="shared" si="164"/>
        <v>FALSE</v>
      </c>
      <c r="EN101" s="1" t="b">
        <f t="shared" si="165"/>
        <v>0</v>
      </c>
      <c r="EP101" s="1" t="str">
        <f t="shared" si="119"/>
        <v/>
      </c>
      <c r="ER101" s="94" t="s">
        <v>3615</v>
      </c>
      <c r="ES101" s="1" t="str">
        <f t="shared" si="166"/>
        <v>FALSE</v>
      </c>
      <c r="ET101" s="1" t="b">
        <f t="shared" si="167"/>
        <v>0</v>
      </c>
      <c r="EV101" s="1" t="str">
        <f t="shared" si="120"/>
        <v/>
      </c>
      <c r="EX101" s="94" t="s">
        <v>3615</v>
      </c>
      <c r="EY101" s="1" t="str">
        <f t="shared" si="168"/>
        <v>FALSE</v>
      </c>
      <c r="EZ101" s="1" t="b">
        <f t="shared" si="169"/>
        <v>0</v>
      </c>
      <c r="FB101" s="1" t="str">
        <f t="shared" si="121"/>
        <v/>
      </c>
      <c r="FD101" s="94" t="s">
        <v>3615</v>
      </c>
      <c r="FE101" s="1" t="str">
        <f t="shared" si="170"/>
        <v>FALSE</v>
      </c>
      <c r="FF101" s="1" t="b">
        <f t="shared" si="171"/>
        <v>0</v>
      </c>
      <c r="FH101" s="1" t="str">
        <f t="shared" si="122"/>
        <v/>
      </c>
      <c r="FJ101" s="94" t="s">
        <v>3615</v>
      </c>
      <c r="FK101" s="1" t="str">
        <f t="shared" si="172"/>
        <v>FALSE</v>
      </c>
      <c r="FL101" s="1" t="b">
        <f t="shared" si="173"/>
        <v>0</v>
      </c>
      <c r="FN101" s="1" t="str">
        <f t="shared" si="123"/>
        <v/>
      </c>
      <c r="FP101" s="94" t="s">
        <v>3615</v>
      </c>
      <c r="FQ101" s="1" t="str">
        <f t="shared" si="174"/>
        <v>FALSE</v>
      </c>
      <c r="FR101" s="1" t="b">
        <f t="shared" si="175"/>
        <v>0</v>
      </c>
      <c r="FU101" s="1" t="str">
        <f t="shared" si="124"/>
        <v/>
      </c>
      <c r="FW101" s="94" t="s">
        <v>3615</v>
      </c>
      <c r="FX101" s="1" t="str">
        <f t="shared" si="176"/>
        <v>FALSE</v>
      </c>
      <c r="FY101" s="1" t="b">
        <f t="shared" si="177"/>
        <v>0</v>
      </c>
      <c r="GA101" s="1" t="str">
        <f t="shared" si="125"/>
        <v/>
      </c>
      <c r="GC101" s="94" t="s">
        <v>3615</v>
      </c>
      <c r="GD101" s="1" t="str">
        <f t="shared" si="178"/>
        <v>FALSE</v>
      </c>
      <c r="GE101" s="1" t="b">
        <f t="shared" si="179"/>
        <v>0</v>
      </c>
      <c r="GG101" s="1" t="str">
        <f t="shared" si="126"/>
        <v/>
      </c>
      <c r="GI101" s="94" t="s">
        <v>3615</v>
      </c>
      <c r="GJ101" s="1" t="str">
        <f t="shared" si="180"/>
        <v>FALSE</v>
      </c>
      <c r="GK101" s="1" t="b">
        <f t="shared" si="181"/>
        <v>0</v>
      </c>
      <c r="GM101" s="1" t="str">
        <f t="shared" si="127"/>
        <v/>
      </c>
      <c r="GO101" s="94" t="s">
        <v>3615</v>
      </c>
      <c r="GP101" s="1" t="str">
        <f t="shared" si="182"/>
        <v>FALSE</v>
      </c>
      <c r="GQ101" s="1" t="b">
        <f t="shared" si="183"/>
        <v>0</v>
      </c>
      <c r="GS101" s="98" t="s">
        <v>3152</v>
      </c>
      <c r="GT101" s="98" t="s">
        <v>3152</v>
      </c>
      <c r="GU101" s="98" t="s">
        <v>2210</v>
      </c>
      <c r="GV101" s="98" t="s">
        <v>2210</v>
      </c>
      <c r="GW101" s="98" t="s">
        <v>2577</v>
      </c>
      <c r="GX101" s="98" t="s">
        <v>2577</v>
      </c>
      <c r="HC101" s="1" t="str">
        <f t="shared" si="128"/>
        <v/>
      </c>
      <c r="HF101" s="94" t="s">
        <v>3615</v>
      </c>
      <c r="HG101" s="1" t="str">
        <f t="shared" si="184"/>
        <v>FALSE</v>
      </c>
      <c r="HH101" s="1" t="b">
        <f t="shared" si="185"/>
        <v>0</v>
      </c>
      <c r="HK101" s="1" t="str">
        <f t="shared" si="129"/>
        <v/>
      </c>
      <c r="HM101" s="94" t="s">
        <v>3615</v>
      </c>
      <c r="HN101" s="1" t="str">
        <f t="shared" si="186"/>
        <v>FALSE</v>
      </c>
      <c r="HO101" s="1" t="b">
        <f t="shared" si="187"/>
        <v>0</v>
      </c>
      <c r="HQ101" s="1" t="str">
        <f t="shared" si="130"/>
        <v/>
      </c>
      <c r="HS101" s="94" t="s">
        <v>3615</v>
      </c>
      <c r="HT101" s="1" t="str">
        <f t="shared" si="188"/>
        <v>FALSE</v>
      </c>
      <c r="HU101" s="1" t="b">
        <f t="shared" si="189"/>
        <v>0</v>
      </c>
      <c r="HW101" s="1" t="str">
        <f t="shared" si="131"/>
        <v/>
      </c>
      <c r="HY101" s="94" t="s">
        <v>3615</v>
      </c>
      <c r="HZ101" s="1" t="str">
        <f t="shared" si="190"/>
        <v>FALSE</v>
      </c>
      <c r="IA101" s="1" t="b">
        <f t="shared" si="191"/>
        <v>0</v>
      </c>
      <c r="IC101" s="1" t="str">
        <f t="shared" si="132"/>
        <v/>
      </c>
      <c r="IE101" s="94" t="s">
        <v>3615</v>
      </c>
      <c r="IF101" s="1" t="str">
        <f t="shared" si="192"/>
        <v>FALSE</v>
      </c>
      <c r="IG101" s="1" t="b">
        <f t="shared" si="193"/>
        <v>0</v>
      </c>
      <c r="II101" s="1" t="str">
        <f t="shared" si="133"/>
        <v/>
      </c>
      <c r="IK101" s="94" t="s">
        <v>3615</v>
      </c>
      <c r="IL101" s="1" t="str">
        <f t="shared" si="194"/>
        <v>FALSE</v>
      </c>
      <c r="IM101" s="1" t="b">
        <f t="shared" si="195"/>
        <v>0</v>
      </c>
      <c r="IO101" s="1" t="str">
        <f t="shared" si="134"/>
        <v/>
      </c>
      <c r="IQ101" s="94" t="s">
        <v>3615</v>
      </c>
      <c r="IR101" s="1" t="str">
        <f t="shared" si="196"/>
        <v>FALSE</v>
      </c>
      <c r="IS101" s="1" t="b">
        <f t="shared" si="197"/>
        <v>0</v>
      </c>
      <c r="IU101" s="1" t="str">
        <f t="shared" si="135"/>
        <v/>
      </c>
      <c r="IW101" s="94" t="s">
        <v>3615</v>
      </c>
      <c r="IX101" s="1" t="str">
        <f t="shared" si="198"/>
        <v>FALSE</v>
      </c>
      <c r="IY101" s="1" t="b">
        <f t="shared" si="199"/>
        <v>0</v>
      </c>
      <c r="JA101" s="1" t="str">
        <f t="shared" si="136"/>
        <v/>
      </c>
      <c r="JD101" s="94" t="s">
        <v>3615</v>
      </c>
      <c r="JE101" s="1" t="str">
        <f t="shared" si="200"/>
        <v>FALSE</v>
      </c>
      <c r="JF101" s="1" t="b">
        <f t="shared" si="201"/>
        <v>0</v>
      </c>
      <c r="JI101" s="1" t="str">
        <f t="shared" si="137"/>
        <v/>
      </c>
      <c r="JK101" s="94" t="s">
        <v>3615</v>
      </c>
      <c r="JL101" s="1" t="str">
        <f t="shared" si="202"/>
        <v>FALSE</v>
      </c>
      <c r="JM101" s="1" t="b">
        <f t="shared" si="203"/>
        <v>0</v>
      </c>
      <c r="JO101" s="1" t="str">
        <f t="shared" si="138"/>
        <v/>
      </c>
      <c r="JQ101" s="94" t="s">
        <v>3615</v>
      </c>
      <c r="JR101" s="1" t="str">
        <f t="shared" si="204"/>
        <v>FALSE</v>
      </c>
      <c r="JS101" s="1" t="b">
        <f t="shared" si="205"/>
        <v>0</v>
      </c>
      <c r="JU101" s="1" t="str">
        <f t="shared" si="139"/>
        <v/>
      </c>
      <c r="JW101" s="94" t="s">
        <v>3615</v>
      </c>
      <c r="JX101" s="1" t="str">
        <f t="shared" si="206"/>
        <v>FALSE</v>
      </c>
      <c r="JY101" s="1" t="b">
        <f t="shared" si="207"/>
        <v>0</v>
      </c>
      <c r="KA101" s="1" t="str">
        <f t="shared" si="140"/>
        <v/>
      </c>
      <c r="KC101" s="94" t="s">
        <v>3615</v>
      </c>
      <c r="KD101" s="1" t="str">
        <f t="shared" si="208"/>
        <v>FALSE</v>
      </c>
      <c r="KE101" s="1" t="b">
        <f t="shared" si="209"/>
        <v>0</v>
      </c>
      <c r="KG101" s="1" t="str">
        <f t="shared" si="141"/>
        <v/>
      </c>
      <c r="KI101" s="94" t="s">
        <v>3615</v>
      </c>
      <c r="KJ101" s="1" t="str">
        <f t="shared" si="210"/>
        <v>FALSE</v>
      </c>
      <c r="KK101" s="1" t="b">
        <f t="shared" si="211"/>
        <v>0</v>
      </c>
      <c r="KM101" s="1" t="str">
        <f t="shared" si="142"/>
        <v/>
      </c>
      <c r="KO101" s="94" t="s">
        <v>3615</v>
      </c>
      <c r="KP101" s="1" t="str">
        <f t="shared" si="212"/>
        <v>FALSE</v>
      </c>
      <c r="KQ101" s="1" t="b">
        <f t="shared" si="213"/>
        <v>0</v>
      </c>
      <c r="KS101" s="1" t="str">
        <f t="shared" si="143"/>
        <v/>
      </c>
      <c r="KU101" s="94" t="s">
        <v>3615</v>
      </c>
      <c r="KV101" s="1" t="str">
        <f t="shared" si="214"/>
        <v>FALSE</v>
      </c>
      <c r="KW101" s="1" t="b">
        <f t="shared" si="215"/>
        <v>0</v>
      </c>
    </row>
    <row r="102" spans="1:309" ht="30" hidden="1" x14ac:dyDescent="0.25">
      <c r="A102" t="s">
        <v>2077</v>
      </c>
      <c r="B102" t="s">
        <v>2039</v>
      </c>
      <c r="C102">
        <v>19</v>
      </c>
      <c r="D102" t="s">
        <v>178</v>
      </c>
      <c r="I102"/>
      <c r="Q102" t="s">
        <v>202</v>
      </c>
      <c r="T102" t="s">
        <v>260</v>
      </c>
      <c r="AD102" t="s">
        <v>343</v>
      </c>
      <c r="AG102" t="s">
        <v>398</v>
      </c>
      <c r="AT102" t="s">
        <v>204</v>
      </c>
      <c r="AV102" t="s">
        <v>512</v>
      </c>
      <c r="AX102" s="85" t="s">
        <v>2095</v>
      </c>
      <c r="AY102" s="86">
        <v>1005</v>
      </c>
      <c r="AZ102" s="85" t="s">
        <v>2688</v>
      </c>
      <c r="BA102" s="85" t="s">
        <v>2996</v>
      </c>
      <c r="BB102" s="85" t="s">
        <v>2103</v>
      </c>
      <c r="BC102" s="85" t="s">
        <v>2819</v>
      </c>
      <c r="BD102" s="97" t="s">
        <v>2274</v>
      </c>
      <c r="BE102" s="85" t="s">
        <v>2491</v>
      </c>
      <c r="BG102" s="97" t="s">
        <v>3152</v>
      </c>
      <c r="BI102" s="83"/>
      <c r="BJ102" s="86">
        <v>4344</v>
      </c>
      <c r="BK102" s="89" t="s">
        <v>2688</v>
      </c>
      <c r="BL102" s="84"/>
      <c r="BM102" s="86"/>
      <c r="BN102" s="84"/>
      <c r="BO102" s="84"/>
      <c r="BP102" s="86">
        <v>1005</v>
      </c>
      <c r="BQ102" s="89" t="s">
        <v>2688</v>
      </c>
      <c r="BR102" s="84"/>
      <c r="BS102" s="84"/>
      <c r="BW102" s="1" t="str">
        <f t="shared" si="216"/>
        <v>HUNTORISKANY</v>
      </c>
      <c r="BX102" s="1" t="str">
        <f t="shared" si="108"/>
        <v/>
      </c>
      <c r="CA102" s="94" t="s">
        <v>3616</v>
      </c>
      <c r="CB102" s="1" t="str">
        <f t="shared" si="144"/>
        <v>FALSE</v>
      </c>
      <c r="CC102" s="1" t="b">
        <f t="shared" si="145"/>
        <v>0</v>
      </c>
      <c r="CF102" s="1" t="str">
        <f t="shared" si="109"/>
        <v/>
      </c>
      <c r="CH102" s="94" t="s">
        <v>3616</v>
      </c>
      <c r="CI102" s="1" t="str">
        <f t="shared" si="146"/>
        <v>FALSE</v>
      </c>
      <c r="CJ102" s="1" t="b">
        <f t="shared" si="147"/>
        <v>0</v>
      </c>
      <c r="CL102" s="1" t="str">
        <f t="shared" si="110"/>
        <v/>
      </c>
      <c r="CN102" s="94" t="s">
        <v>3616</v>
      </c>
      <c r="CO102" s="1" t="str">
        <f t="shared" si="148"/>
        <v>FALSE</v>
      </c>
      <c r="CP102" s="1" t="b">
        <f t="shared" si="149"/>
        <v>0</v>
      </c>
      <c r="CR102" s="1" t="str">
        <f t="shared" si="111"/>
        <v/>
      </c>
      <c r="CT102" s="94" t="s">
        <v>3616</v>
      </c>
      <c r="CU102" s="1" t="str">
        <f t="shared" si="150"/>
        <v>FALSE</v>
      </c>
      <c r="CV102" s="1" t="b">
        <f t="shared" si="151"/>
        <v>0</v>
      </c>
      <c r="CX102" s="1" t="str">
        <f t="shared" si="112"/>
        <v/>
      </c>
      <c r="CZ102" s="94" t="s">
        <v>3616</v>
      </c>
      <c r="DA102" s="1" t="str">
        <f t="shared" si="152"/>
        <v>FALSE</v>
      </c>
      <c r="DB102" s="1" t="b">
        <f t="shared" si="153"/>
        <v>0</v>
      </c>
      <c r="DD102" s="1" t="str">
        <f t="shared" si="113"/>
        <v/>
      </c>
      <c r="DF102" s="94" t="s">
        <v>3616</v>
      </c>
      <c r="DG102" s="1" t="str">
        <f t="shared" si="154"/>
        <v>FALSE</v>
      </c>
      <c r="DH102" s="1" t="b">
        <f t="shared" si="155"/>
        <v>0</v>
      </c>
      <c r="DJ102" s="1" t="str">
        <f t="shared" si="114"/>
        <v/>
      </c>
      <c r="DL102" s="94" t="s">
        <v>3616</v>
      </c>
      <c r="DM102" s="1" t="str">
        <f t="shared" si="156"/>
        <v>FALSE</v>
      </c>
      <c r="DN102" s="1" t="b">
        <f t="shared" si="157"/>
        <v>0</v>
      </c>
      <c r="DP102" s="1" t="str">
        <f t="shared" si="115"/>
        <v/>
      </c>
      <c r="DR102" s="94" t="s">
        <v>3616</v>
      </c>
      <c r="DS102" s="1" t="str">
        <f t="shared" si="158"/>
        <v>FALSE</v>
      </c>
      <c r="DT102" s="1" t="b">
        <f t="shared" si="159"/>
        <v>0</v>
      </c>
      <c r="DV102" s="1" t="str">
        <f t="shared" si="116"/>
        <v/>
      </c>
      <c r="DY102" s="94" t="s">
        <v>3616</v>
      </c>
      <c r="DZ102" s="1" t="str">
        <f t="shared" si="160"/>
        <v>FALSE</v>
      </c>
      <c r="EA102" s="1" t="b">
        <f t="shared" si="161"/>
        <v>0</v>
      </c>
      <c r="ED102" s="1" t="str">
        <f t="shared" si="117"/>
        <v/>
      </c>
      <c r="EF102" s="94" t="s">
        <v>3616</v>
      </c>
      <c r="EG102" s="1" t="str">
        <f t="shared" si="162"/>
        <v>FALSE</v>
      </c>
      <c r="EH102" s="1" t="b">
        <f t="shared" si="163"/>
        <v>0</v>
      </c>
      <c r="EJ102" s="1" t="str">
        <f t="shared" si="118"/>
        <v/>
      </c>
      <c r="EL102" s="94" t="s">
        <v>3616</v>
      </c>
      <c r="EM102" s="1" t="str">
        <f t="shared" si="164"/>
        <v>FALSE</v>
      </c>
      <c r="EN102" s="1" t="b">
        <f t="shared" si="165"/>
        <v>0</v>
      </c>
      <c r="EP102" s="1" t="str">
        <f t="shared" si="119"/>
        <v/>
      </c>
      <c r="ER102" s="94" t="s">
        <v>3616</v>
      </c>
      <c r="ES102" s="1" t="str">
        <f t="shared" si="166"/>
        <v>FALSE</v>
      </c>
      <c r="ET102" s="1" t="b">
        <f t="shared" si="167"/>
        <v>0</v>
      </c>
      <c r="EV102" s="1" t="str">
        <f t="shared" si="120"/>
        <v/>
      </c>
      <c r="EX102" s="94" t="s">
        <v>3616</v>
      </c>
      <c r="EY102" s="1" t="str">
        <f t="shared" si="168"/>
        <v>FALSE</v>
      </c>
      <c r="EZ102" s="1" t="b">
        <f t="shared" si="169"/>
        <v>0</v>
      </c>
      <c r="FB102" s="1" t="str">
        <f t="shared" si="121"/>
        <v/>
      </c>
      <c r="FD102" s="94" t="s">
        <v>3616</v>
      </c>
      <c r="FE102" s="1" t="str">
        <f t="shared" si="170"/>
        <v>FALSE</v>
      </c>
      <c r="FF102" s="1" t="b">
        <f t="shared" si="171"/>
        <v>0</v>
      </c>
      <c r="FH102" s="1" t="str">
        <f t="shared" si="122"/>
        <v/>
      </c>
      <c r="FJ102" s="94" t="s">
        <v>3616</v>
      </c>
      <c r="FK102" s="1" t="str">
        <f t="shared" si="172"/>
        <v>FALSE</v>
      </c>
      <c r="FL102" s="1" t="b">
        <f t="shared" si="173"/>
        <v>0</v>
      </c>
      <c r="FN102" s="1" t="str">
        <f t="shared" si="123"/>
        <v/>
      </c>
      <c r="FP102" s="94" t="s">
        <v>3616</v>
      </c>
      <c r="FQ102" s="1" t="str">
        <f t="shared" si="174"/>
        <v>FALSE</v>
      </c>
      <c r="FR102" s="1" t="b">
        <f t="shared" si="175"/>
        <v>0</v>
      </c>
      <c r="FU102" s="1" t="str">
        <f t="shared" si="124"/>
        <v/>
      </c>
      <c r="FW102" s="94" t="s">
        <v>3616</v>
      </c>
      <c r="FX102" s="1" t="str">
        <f t="shared" si="176"/>
        <v>FALSE</v>
      </c>
      <c r="FY102" s="1" t="b">
        <f t="shared" si="177"/>
        <v>0</v>
      </c>
      <c r="GA102" s="1" t="str">
        <f t="shared" si="125"/>
        <v/>
      </c>
      <c r="GC102" s="94" t="s">
        <v>3616</v>
      </c>
      <c r="GD102" s="1" t="str">
        <f t="shared" si="178"/>
        <v>FALSE</v>
      </c>
      <c r="GE102" s="1" t="b">
        <f t="shared" si="179"/>
        <v>0</v>
      </c>
      <c r="GG102" s="1" t="str">
        <f t="shared" si="126"/>
        <v/>
      </c>
      <c r="GI102" s="94" t="s">
        <v>3616</v>
      </c>
      <c r="GJ102" s="1" t="str">
        <f t="shared" si="180"/>
        <v>FALSE</v>
      </c>
      <c r="GK102" s="1" t="b">
        <f t="shared" si="181"/>
        <v>0</v>
      </c>
      <c r="GM102" s="1" t="str">
        <f t="shared" si="127"/>
        <v/>
      </c>
      <c r="GO102" s="94" t="s">
        <v>3616</v>
      </c>
      <c r="GP102" s="1" t="str">
        <f t="shared" si="182"/>
        <v>FALSE</v>
      </c>
      <c r="GQ102" s="1" t="b">
        <f t="shared" si="183"/>
        <v>0</v>
      </c>
      <c r="GS102" s="98" t="s">
        <v>2993</v>
      </c>
      <c r="GT102" s="98" t="s">
        <v>2993</v>
      </c>
      <c r="GU102" s="98" t="s">
        <v>2211</v>
      </c>
      <c r="GV102" s="98" t="s">
        <v>2211</v>
      </c>
      <c r="GW102" s="98" t="s">
        <v>2568</v>
      </c>
      <c r="GX102" s="98" t="s">
        <v>2568</v>
      </c>
      <c r="HC102" s="1" t="str">
        <f t="shared" si="128"/>
        <v/>
      </c>
      <c r="HF102" s="94" t="s">
        <v>3616</v>
      </c>
      <c r="HG102" s="1" t="str">
        <f t="shared" si="184"/>
        <v>FALSE</v>
      </c>
      <c r="HH102" s="1" t="b">
        <f t="shared" si="185"/>
        <v>0</v>
      </c>
      <c r="HK102" s="1" t="str">
        <f t="shared" si="129"/>
        <v/>
      </c>
      <c r="HM102" s="94" t="s">
        <v>3616</v>
      </c>
      <c r="HN102" s="1" t="str">
        <f t="shared" si="186"/>
        <v>FALSE</v>
      </c>
      <c r="HO102" s="1" t="b">
        <f t="shared" si="187"/>
        <v>0</v>
      </c>
      <c r="HQ102" s="1" t="str">
        <f t="shared" si="130"/>
        <v/>
      </c>
      <c r="HS102" s="94" t="s">
        <v>3616</v>
      </c>
      <c r="HT102" s="1" t="str">
        <f t="shared" si="188"/>
        <v>FALSE</v>
      </c>
      <c r="HU102" s="1" t="b">
        <f t="shared" si="189"/>
        <v>0</v>
      </c>
      <c r="HW102" s="1" t="str">
        <f t="shared" si="131"/>
        <v/>
      </c>
      <c r="HY102" s="94" t="s">
        <v>3616</v>
      </c>
      <c r="HZ102" s="1" t="str">
        <f t="shared" si="190"/>
        <v>FALSE</v>
      </c>
      <c r="IA102" s="1" t="b">
        <f t="shared" si="191"/>
        <v>0</v>
      </c>
      <c r="IC102" s="1" t="str">
        <f t="shared" si="132"/>
        <v/>
      </c>
      <c r="IE102" s="94" t="s">
        <v>3616</v>
      </c>
      <c r="IF102" s="1" t="str">
        <f t="shared" si="192"/>
        <v>FALSE</v>
      </c>
      <c r="IG102" s="1" t="b">
        <f t="shared" si="193"/>
        <v>0</v>
      </c>
      <c r="II102" s="1" t="str">
        <f t="shared" si="133"/>
        <v/>
      </c>
      <c r="IK102" s="94" t="s">
        <v>3616</v>
      </c>
      <c r="IL102" s="1" t="str">
        <f t="shared" si="194"/>
        <v>FALSE</v>
      </c>
      <c r="IM102" s="1" t="b">
        <f t="shared" si="195"/>
        <v>0</v>
      </c>
      <c r="IO102" s="1" t="str">
        <f t="shared" si="134"/>
        <v/>
      </c>
      <c r="IQ102" s="94" t="s">
        <v>3616</v>
      </c>
      <c r="IR102" s="1" t="str">
        <f t="shared" si="196"/>
        <v>FALSE</v>
      </c>
      <c r="IS102" s="1" t="b">
        <f t="shared" si="197"/>
        <v>0</v>
      </c>
      <c r="IU102" s="1" t="str">
        <f t="shared" si="135"/>
        <v/>
      </c>
      <c r="IW102" s="94" t="s">
        <v>3616</v>
      </c>
      <c r="IX102" s="1" t="str">
        <f t="shared" si="198"/>
        <v>FALSE</v>
      </c>
      <c r="IY102" s="1" t="b">
        <f t="shared" si="199"/>
        <v>0</v>
      </c>
      <c r="JA102" s="1" t="str">
        <f t="shared" si="136"/>
        <v/>
      </c>
      <c r="JD102" s="94" t="s">
        <v>3616</v>
      </c>
      <c r="JE102" s="1" t="str">
        <f t="shared" si="200"/>
        <v>FALSE</v>
      </c>
      <c r="JF102" s="1" t="b">
        <f t="shared" si="201"/>
        <v>0</v>
      </c>
      <c r="JI102" s="1" t="str">
        <f t="shared" si="137"/>
        <v/>
      </c>
      <c r="JK102" s="94" t="s">
        <v>3616</v>
      </c>
      <c r="JL102" s="1" t="str">
        <f t="shared" si="202"/>
        <v>FALSE</v>
      </c>
      <c r="JM102" s="1" t="b">
        <f t="shared" si="203"/>
        <v>0</v>
      </c>
      <c r="JO102" s="1" t="str">
        <f t="shared" si="138"/>
        <v/>
      </c>
      <c r="JQ102" s="94" t="s">
        <v>3616</v>
      </c>
      <c r="JR102" s="1" t="str">
        <f t="shared" si="204"/>
        <v>FALSE</v>
      </c>
      <c r="JS102" s="1" t="b">
        <f t="shared" si="205"/>
        <v>0</v>
      </c>
      <c r="JU102" s="1" t="str">
        <f t="shared" si="139"/>
        <v/>
      </c>
      <c r="JW102" s="94" t="s">
        <v>3616</v>
      </c>
      <c r="JX102" s="1" t="str">
        <f t="shared" si="206"/>
        <v>FALSE</v>
      </c>
      <c r="JY102" s="1" t="b">
        <f t="shared" si="207"/>
        <v>0</v>
      </c>
      <c r="KA102" s="1" t="str">
        <f t="shared" si="140"/>
        <v/>
      </c>
      <c r="KC102" s="94" t="s">
        <v>3616</v>
      </c>
      <c r="KD102" s="1" t="str">
        <f t="shared" si="208"/>
        <v>FALSE</v>
      </c>
      <c r="KE102" s="1" t="b">
        <f t="shared" si="209"/>
        <v>0</v>
      </c>
      <c r="KG102" s="1" t="str">
        <f t="shared" si="141"/>
        <v/>
      </c>
      <c r="KI102" s="94" t="s">
        <v>3616</v>
      </c>
      <c r="KJ102" s="1" t="str">
        <f t="shared" si="210"/>
        <v>FALSE</v>
      </c>
      <c r="KK102" s="1" t="b">
        <f t="shared" si="211"/>
        <v>0</v>
      </c>
      <c r="KM102" s="1" t="str">
        <f t="shared" si="142"/>
        <v/>
      </c>
      <c r="KO102" s="94" t="s">
        <v>3616</v>
      </c>
      <c r="KP102" s="1" t="str">
        <f t="shared" si="212"/>
        <v>FALSE</v>
      </c>
      <c r="KQ102" s="1" t="b">
        <f t="shared" si="213"/>
        <v>0</v>
      </c>
      <c r="KS102" s="1" t="str">
        <f t="shared" si="143"/>
        <v/>
      </c>
      <c r="KU102" s="94" t="s">
        <v>3616</v>
      </c>
      <c r="KV102" s="1" t="str">
        <f t="shared" si="214"/>
        <v>FALSE</v>
      </c>
      <c r="KW102" s="1" t="b">
        <f t="shared" si="215"/>
        <v>0</v>
      </c>
    </row>
    <row r="103" spans="1:309" ht="30" hidden="1" x14ac:dyDescent="0.25">
      <c r="A103" t="s">
        <v>2070</v>
      </c>
      <c r="B103" t="s">
        <v>2039</v>
      </c>
      <c r="C103">
        <v>21</v>
      </c>
      <c r="D103" t="s">
        <v>179</v>
      </c>
      <c r="I103"/>
      <c r="Q103" t="s">
        <v>203</v>
      </c>
      <c r="T103" t="s">
        <v>203</v>
      </c>
      <c r="AD103" t="s">
        <v>344</v>
      </c>
      <c r="AG103" t="s">
        <v>328</v>
      </c>
      <c r="AT103" t="s">
        <v>262</v>
      </c>
      <c r="AV103" t="s">
        <v>184</v>
      </c>
      <c r="AX103" s="85" t="s">
        <v>2095</v>
      </c>
      <c r="AY103" s="86">
        <v>1005</v>
      </c>
      <c r="AZ103" s="85" t="s">
        <v>2688</v>
      </c>
      <c r="BA103" s="85" t="s">
        <v>3042</v>
      </c>
      <c r="BB103" s="85" t="s">
        <v>2103</v>
      </c>
      <c r="BC103" s="85" t="s">
        <v>2819</v>
      </c>
      <c r="BD103" s="97" t="s">
        <v>2296</v>
      </c>
      <c r="BE103" s="85" t="s">
        <v>2562</v>
      </c>
      <c r="BG103" s="97" t="s">
        <v>2993</v>
      </c>
      <c r="BI103" s="83"/>
      <c r="BJ103" s="86">
        <v>4352</v>
      </c>
      <c r="BK103" s="89" t="s">
        <v>2688</v>
      </c>
      <c r="BL103" s="84"/>
      <c r="BM103" s="86"/>
      <c r="BN103" s="84"/>
      <c r="BO103" s="84"/>
      <c r="BP103" s="86">
        <v>1005</v>
      </c>
      <c r="BQ103" s="89" t="s">
        <v>2688</v>
      </c>
      <c r="BR103" s="84"/>
      <c r="BS103" s="84"/>
      <c r="BW103" s="1" t="str">
        <f t="shared" si="216"/>
        <v>LANHAMBIG LIME</v>
      </c>
      <c r="BX103" s="1" t="str">
        <f t="shared" si="108"/>
        <v/>
      </c>
      <c r="CA103" s="94" t="s">
        <v>3617</v>
      </c>
      <c r="CB103" s="1" t="str">
        <f t="shared" si="144"/>
        <v>FALSE</v>
      </c>
      <c r="CC103" s="1" t="b">
        <f t="shared" si="145"/>
        <v>0</v>
      </c>
      <c r="CF103" s="1" t="str">
        <f t="shared" si="109"/>
        <v/>
      </c>
      <c r="CH103" s="94" t="s">
        <v>3617</v>
      </c>
      <c r="CI103" s="1" t="str">
        <f t="shared" si="146"/>
        <v>FALSE</v>
      </c>
      <c r="CJ103" s="1" t="b">
        <f t="shared" si="147"/>
        <v>0</v>
      </c>
      <c r="CL103" s="1" t="str">
        <f t="shared" si="110"/>
        <v/>
      </c>
      <c r="CN103" s="94" t="s">
        <v>3617</v>
      </c>
      <c r="CO103" s="1" t="str">
        <f t="shared" si="148"/>
        <v>FALSE</v>
      </c>
      <c r="CP103" s="1" t="b">
        <f t="shared" si="149"/>
        <v>0</v>
      </c>
      <c r="CR103" s="1" t="str">
        <f t="shared" si="111"/>
        <v/>
      </c>
      <c r="CT103" s="94" t="s">
        <v>3617</v>
      </c>
      <c r="CU103" s="1" t="str">
        <f t="shared" si="150"/>
        <v>FALSE</v>
      </c>
      <c r="CV103" s="1" t="b">
        <f t="shared" si="151"/>
        <v>0</v>
      </c>
      <c r="CX103" s="1" t="str">
        <f t="shared" si="112"/>
        <v/>
      </c>
      <c r="CZ103" s="94" t="s">
        <v>3617</v>
      </c>
      <c r="DA103" s="1" t="str">
        <f t="shared" si="152"/>
        <v>FALSE</v>
      </c>
      <c r="DB103" s="1" t="b">
        <f t="shared" si="153"/>
        <v>0</v>
      </c>
      <c r="DD103" s="1" t="str">
        <f t="shared" si="113"/>
        <v/>
      </c>
      <c r="DF103" s="94" t="s">
        <v>3617</v>
      </c>
      <c r="DG103" s="1" t="str">
        <f t="shared" si="154"/>
        <v>FALSE</v>
      </c>
      <c r="DH103" s="1" t="b">
        <f t="shared" si="155"/>
        <v>0</v>
      </c>
      <c r="DJ103" s="1" t="str">
        <f t="shared" si="114"/>
        <v/>
      </c>
      <c r="DL103" s="94" t="s">
        <v>3617</v>
      </c>
      <c r="DM103" s="1" t="str">
        <f t="shared" si="156"/>
        <v>FALSE</v>
      </c>
      <c r="DN103" s="1" t="b">
        <f t="shared" si="157"/>
        <v>0</v>
      </c>
      <c r="DP103" s="1" t="str">
        <f t="shared" si="115"/>
        <v/>
      </c>
      <c r="DR103" s="94" t="s">
        <v>3617</v>
      </c>
      <c r="DS103" s="1" t="str">
        <f t="shared" si="158"/>
        <v>FALSE</v>
      </c>
      <c r="DT103" s="1" t="b">
        <f t="shared" si="159"/>
        <v>0</v>
      </c>
      <c r="DV103" s="1" t="str">
        <f t="shared" si="116"/>
        <v/>
      </c>
      <c r="DY103" s="94" t="s">
        <v>3617</v>
      </c>
      <c r="DZ103" s="1" t="str">
        <f t="shared" si="160"/>
        <v>FALSE</v>
      </c>
      <c r="EA103" s="1" t="b">
        <f t="shared" si="161"/>
        <v>0</v>
      </c>
      <c r="ED103" s="1" t="str">
        <f t="shared" si="117"/>
        <v/>
      </c>
      <c r="EF103" s="94" t="s">
        <v>3617</v>
      </c>
      <c r="EG103" s="1" t="str">
        <f t="shared" si="162"/>
        <v>FALSE</v>
      </c>
      <c r="EH103" s="1" t="b">
        <f t="shared" si="163"/>
        <v>0</v>
      </c>
      <c r="EJ103" s="1" t="str">
        <f t="shared" si="118"/>
        <v/>
      </c>
      <c r="EL103" s="94" t="s">
        <v>3617</v>
      </c>
      <c r="EM103" s="1" t="str">
        <f t="shared" si="164"/>
        <v>FALSE</v>
      </c>
      <c r="EN103" s="1" t="b">
        <f t="shared" si="165"/>
        <v>0</v>
      </c>
      <c r="EP103" s="1" t="str">
        <f t="shared" si="119"/>
        <v/>
      </c>
      <c r="ER103" s="94" t="s">
        <v>3617</v>
      </c>
      <c r="ES103" s="1" t="str">
        <f t="shared" si="166"/>
        <v>FALSE</v>
      </c>
      <c r="ET103" s="1" t="b">
        <f t="shared" si="167"/>
        <v>0</v>
      </c>
      <c r="EV103" s="1" t="str">
        <f t="shared" si="120"/>
        <v/>
      </c>
      <c r="EX103" s="94" t="s">
        <v>3617</v>
      </c>
      <c r="EY103" s="1" t="str">
        <f t="shared" si="168"/>
        <v>FALSE</v>
      </c>
      <c r="EZ103" s="1" t="b">
        <f t="shared" si="169"/>
        <v>0</v>
      </c>
      <c r="FB103" s="1" t="str">
        <f t="shared" si="121"/>
        <v/>
      </c>
      <c r="FD103" s="94" t="s">
        <v>3617</v>
      </c>
      <c r="FE103" s="1" t="str">
        <f t="shared" si="170"/>
        <v>FALSE</v>
      </c>
      <c r="FF103" s="1" t="b">
        <f t="shared" si="171"/>
        <v>0</v>
      </c>
      <c r="FH103" s="1" t="str">
        <f t="shared" si="122"/>
        <v/>
      </c>
      <c r="FJ103" s="94" t="s">
        <v>3617</v>
      </c>
      <c r="FK103" s="1" t="str">
        <f t="shared" si="172"/>
        <v>FALSE</v>
      </c>
      <c r="FL103" s="1" t="b">
        <f t="shared" si="173"/>
        <v>0</v>
      </c>
      <c r="FN103" s="1" t="str">
        <f t="shared" si="123"/>
        <v/>
      </c>
      <c r="FP103" s="94" t="s">
        <v>3617</v>
      </c>
      <c r="FQ103" s="1" t="str">
        <f t="shared" si="174"/>
        <v>FALSE</v>
      </c>
      <c r="FR103" s="1" t="b">
        <f t="shared" si="175"/>
        <v>0</v>
      </c>
      <c r="FU103" s="1" t="str">
        <f t="shared" si="124"/>
        <v/>
      </c>
      <c r="FW103" s="94" t="s">
        <v>3617</v>
      </c>
      <c r="FX103" s="1" t="str">
        <f t="shared" si="176"/>
        <v>FALSE</v>
      </c>
      <c r="FY103" s="1" t="b">
        <f t="shared" si="177"/>
        <v>0</v>
      </c>
      <c r="GA103" s="1" t="str">
        <f t="shared" si="125"/>
        <v/>
      </c>
      <c r="GC103" s="94" t="s">
        <v>3617</v>
      </c>
      <c r="GD103" s="1" t="str">
        <f t="shared" si="178"/>
        <v>FALSE</v>
      </c>
      <c r="GE103" s="1" t="b">
        <f t="shared" si="179"/>
        <v>0</v>
      </c>
      <c r="GG103" s="1" t="str">
        <f t="shared" si="126"/>
        <v/>
      </c>
      <c r="GI103" s="94" t="s">
        <v>3617</v>
      </c>
      <c r="GJ103" s="1" t="str">
        <f t="shared" si="180"/>
        <v>FALSE</v>
      </c>
      <c r="GK103" s="1" t="b">
        <f t="shared" si="181"/>
        <v>0</v>
      </c>
      <c r="GM103" s="1" t="str">
        <f t="shared" si="127"/>
        <v/>
      </c>
      <c r="GO103" s="94" t="s">
        <v>3617</v>
      </c>
      <c r="GP103" s="1" t="str">
        <f t="shared" si="182"/>
        <v>FALSE</v>
      </c>
      <c r="GQ103" s="1" t="b">
        <f t="shared" si="183"/>
        <v>0</v>
      </c>
      <c r="GS103" s="98" t="s">
        <v>3193</v>
      </c>
      <c r="GT103" s="98" t="s">
        <v>3193</v>
      </c>
      <c r="GU103" s="98" t="s">
        <v>2212</v>
      </c>
      <c r="GV103" s="98" t="s">
        <v>2212</v>
      </c>
      <c r="GW103" s="98" t="s">
        <v>2622</v>
      </c>
      <c r="GX103" s="98" t="s">
        <v>2622</v>
      </c>
      <c r="HC103" s="1" t="str">
        <f t="shared" si="128"/>
        <v/>
      </c>
      <c r="HF103" s="94" t="s">
        <v>3617</v>
      </c>
      <c r="HG103" s="1" t="str">
        <f t="shared" si="184"/>
        <v>FALSE</v>
      </c>
      <c r="HH103" s="1" t="b">
        <f t="shared" si="185"/>
        <v>0</v>
      </c>
      <c r="HK103" s="1" t="str">
        <f t="shared" si="129"/>
        <v/>
      </c>
      <c r="HM103" s="94" t="s">
        <v>3617</v>
      </c>
      <c r="HN103" s="1" t="str">
        <f t="shared" si="186"/>
        <v>FALSE</v>
      </c>
      <c r="HO103" s="1" t="b">
        <f t="shared" si="187"/>
        <v>0</v>
      </c>
      <c r="HQ103" s="1" t="str">
        <f t="shared" si="130"/>
        <v/>
      </c>
      <c r="HS103" s="94" t="s">
        <v>3617</v>
      </c>
      <c r="HT103" s="1" t="str">
        <f t="shared" si="188"/>
        <v>FALSE</v>
      </c>
      <c r="HU103" s="1" t="b">
        <f t="shared" si="189"/>
        <v>0</v>
      </c>
      <c r="HW103" s="1" t="str">
        <f t="shared" si="131"/>
        <v/>
      </c>
      <c r="HY103" s="94" t="s">
        <v>3617</v>
      </c>
      <c r="HZ103" s="1" t="str">
        <f t="shared" si="190"/>
        <v>FALSE</v>
      </c>
      <c r="IA103" s="1" t="b">
        <f t="shared" si="191"/>
        <v>0</v>
      </c>
      <c r="IC103" s="1" t="str">
        <f t="shared" si="132"/>
        <v/>
      </c>
      <c r="IE103" s="94" t="s">
        <v>3617</v>
      </c>
      <c r="IF103" s="1" t="str">
        <f t="shared" si="192"/>
        <v>FALSE</v>
      </c>
      <c r="IG103" s="1" t="b">
        <f t="shared" si="193"/>
        <v>0</v>
      </c>
      <c r="II103" s="1" t="str">
        <f t="shared" si="133"/>
        <v/>
      </c>
      <c r="IK103" s="94" t="s">
        <v>3617</v>
      </c>
      <c r="IL103" s="1" t="str">
        <f t="shared" si="194"/>
        <v>FALSE</v>
      </c>
      <c r="IM103" s="1" t="b">
        <f t="shared" si="195"/>
        <v>0</v>
      </c>
      <c r="IO103" s="1" t="str">
        <f t="shared" si="134"/>
        <v/>
      </c>
      <c r="IQ103" s="94" t="s">
        <v>3617</v>
      </c>
      <c r="IR103" s="1" t="str">
        <f t="shared" si="196"/>
        <v>FALSE</v>
      </c>
      <c r="IS103" s="1" t="b">
        <f t="shared" si="197"/>
        <v>0</v>
      </c>
      <c r="IU103" s="1" t="str">
        <f t="shared" si="135"/>
        <v/>
      </c>
      <c r="IW103" s="94" t="s">
        <v>3617</v>
      </c>
      <c r="IX103" s="1" t="str">
        <f t="shared" si="198"/>
        <v>FALSE</v>
      </c>
      <c r="IY103" s="1" t="b">
        <f t="shared" si="199"/>
        <v>0</v>
      </c>
      <c r="JA103" s="1" t="str">
        <f t="shared" si="136"/>
        <v/>
      </c>
      <c r="JD103" s="94" t="s">
        <v>3617</v>
      </c>
      <c r="JE103" s="1" t="str">
        <f t="shared" si="200"/>
        <v>FALSE</v>
      </c>
      <c r="JF103" s="1" t="b">
        <f t="shared" si="201"/>
        <v>0</v>
      </c>
      <c r="JI103" s="1" t="str">
        <f t="shared" si="137"/>
        <v/>
      </c>
      <c r="JK103" s="94" t="s">
        <v>3617</v>
      </c>
      <c r="JL103" s="1" t="str">
        <f t="shared" si="202"/>
        <v>FALSE</v>
      </c>
      <c r="JM103" s="1" t="b">
        <f t="shared" si="203"/>
        <v>0</v>
      </c>
      <c r="JO103" s="1" t="str">
        <f t="shared" si="138"/>
        <v/>
      </c>
      <c r="JQ103" s="94" t="s">
        <v>3617</v>
      </c>
      <c r="JR103" s="1" t="str">
        <f t="shared" si="204"/>
        <v>FALSE</v>
      </c>
      <c r="JS103" s="1" t="b">
        <f t="shared" si="205"/>
        <v>0</v>
      </c>
      <c r="JU103" s="1" t="str">
        <f t="shared" si="139"/>
        <v/>
      </c>
      <c r="JW103" s="94" t="s">
        <v>3617</v>
      </c>
      <c r="JX103" s="1" t="str">
        <f t="shared" si="206"/>
        <v>FALSE</v>
      </c>
      <c r="JY103" s="1" t="b">
        <f t="shared" si="207"/>
        <v>0</v>
      </c>
      <c r="KA103" s="1" t="str">
        <f t="shared" si="140"/>
        <v/>
      </c>
      <c r="KC103" s="94" t="s">
        <v>3617</v>
      </c>
      <c r="KD103" s="1" t="str">
        <f t="shared" si="208"/>
        <v>FALSE</v>
      </c>
      <c r="KE103" s="1" t="b">
        <f t="shared" si="209"/>
        <v>0</v>
      </c>
      <c r="KG103" s="1" t="str">
        <f t="shared" si="141"/>
        <v/>
      </c>
      <c r="KI103" s="94" t="s">
        <v>3617</v>
      </c>
      <c r="KJ103" s="1" t="str">
        <f t="shared" si="210"/>
        <v>FALSE</v>
      </c>
      <c r="KK103" s="1" t="b">
        <f t="shared" si="211"/>
        <v>0</v>
      </c>
      <c r="KM103" s="1" t="str">
        <f t="shared" si="142"/>
        <v/>
      </c>
      <c r="KO103" s="94" t="s">
        <v>3617</v>
      </c>
      <c r="KP103" s="1" t="str">
        <f t="shared" si="212"/>
        <v>FALSE</v>
      </c>
      <c r="KQ103" s="1" t="b">
        <f t="shared" si="213"/>
        <v>0</v>
      </c>
      <c r="KS103" s="1" t="str">
        <f t="shared" si="143"/>
        <v/>
      </c>
      <c r="KU103" s="94" t="s">
        <v>3617</v>
      </c>
      <c r="KV103" s="1" t="str">
        <f t="shared" si="214"/>
        <v>FALSE</v>
      </c>
      <c r="KW103" s="1" t="b">
        <f t="shared" si="215"/>
        <v>0</v>
      </c>
    </row>
    <row r="104" spans="1:309" ht="30" hidden="1" x14ac:dyDescent="0.25">
      <c r="A104" t="s">
        <v>2072</v>
      </c>
      <c r="B104" t="s">
        <v>2039</v>
      </c>
      <c r="C104">
        <v>23</v>
      </c>
      <c r="D104" t="s">
        <v>180</v>
      </c>
      <c r="I104"/>
      <c r="Q104" t="s">
        <v>204</v>
      </c>
      <c r="T104" t="s">
        <v>204</v>
      </c>
      <c r="AD104" t="s">
        <v>345</v>
      </c>
      <c r="AG104" t="s">
        <v>399</v>
      </c>
      <c r="AT104" t="s">
        <v>328</v>
      </c>
      <c r="AV104" t="s">
        <v>513</v>
      </c>
      <c r="AX104" s="85" t="s">
        <v>2079</v>
      </c>
      <c r="AY104" s="86">
        <v>1005</v>
      </c>
      <c r="AZ104" s="85" t="s">
        <v>2688</v>
      </c>
      <c r="BA104" s="85" t="s">
        <v>3046</v>
      </c>
      <c r="BB104" s="85" t="s">
        <v>2103</v>
      </c>
      <c r="BC104" s="85" t="s">
        <v>2725</v>
      </c>
      <c r="BD104" s="97" t="s">
        <v>2298</v>
      </c>
      <c r="BE104" s="85" t="s">
        <v>2506</v>
      </c>
      <c r="BG104" s="97" t="s">
        <v>3193</v>
      </c>
      <c r="BI104" s="83"/>
      <c r="BJ104" s="86">
        <v>4360</v>
      </c>
      <c r="BK104" s="89" t="s">
        <v>2688</v>
      </c>
      <c r="BL104" s="84"/>
      <c r="BM104" s="86"/>
      <c r="BN104" s="84"/>
      <c r="BO104" s="84"/>
      <c r="BP104" s="86">
        <v>1005</v>
      </c>
      <c r="BQ104" s="89" t="s">
        <v>2688</v>
      </c>
      <c r="BR104" s="84"/>
      <c r="BS104" s="84"/>
      <c r="BW104" s="1" t="str">
        <f t="shared" si="216"/>
        <v>LAURELCLINTON</v>
      </c>
      <c r="BX104" s="1" t="str">
        <f t="shared" si="108"/>
        <v/>
      </c>
      <c r="CA104" s="94" t="s">
        <v>3618</v>
      </c>
      <c r="CB104" s="1" t="str">
        <f t="shared" si="144"/>
        <v>FALSE</v>
      </c>
      <c r="CC104" s="1" t="b">
        <f t="shared" si="145"/>
        <v>0</v>
      </c>
      <c r="CF104" s="1" t="str">
        <f t="shared" si="109"/>
        <v/>
      </c>
      <c r="CH104" s="94" t="s">
        <v>3618</v>
      </c>
      <c r="CI104" s="1" t="str">
        <f t="shared" si="146"/>
        <v>FALSE</v>
      </c>
      <c r="CJ104" s="1" t="b">
        <f t="shared" si="147"/>
        <v>0</v>
      </c>
      <c r="CL104" s="1" t="str">
        <f t="shared" si="110"/>
        <v/>
      </c>
      <c r="CN104" s="94" t="s">
        <v>3618</v>
      </c>
      <c r="CO104" s="1" t="str">
        <f t="shared" si="148"/>
        <v>FALSE</v>
      </c>
      <c r="CP104" s="1" t="b">
        <f t="shared" si="149"/>
        <v>0</v>
      </c>
      <c r="CR104" s="1" t="str">
        <f t="shared" si="111"/>
        <v/>
      </c>
      <c r="CT104" s="94" t="s">
        <v>3618</v>
      </c>
      <c r="CU104" s="1" t="str">
        <f t="shared" si="150"/>
        <v>FALSE</v>
      </c>
      <c r="CV104" s="1" t="b">
        <f t="shared" si="151"/>
        <v>0</v>
      </c>
      <c r="CX104" s="1" t="str">
        <f t="shared" si="112"/>
        <v/>
      </c>
      <c r="CZ104" s="94" t="s">
        <v>3618</v>
      </c>
      <c r="DA104" s="1" t="str">
        <f t="shared" si="152"/>
        <v>FALSE</v>
      </c>
      <c r="DB104" s="1" t="b">
        <f t="shared" si="153"/>
        <v>0</v>
      </c>
      <c r="DD104" s="1" t="str">
        <f t="shared" si="113"/>
        <v/>
      </c>
      <c r="DF104" s="94" t="s">
        <v>3618</v>
      </c>
      <c r="DG104" s="1" t="str">
        <f t="shared" si="154"/>
        <v>FALSE</v>
      </c>
      <c r="DH104" s="1" t="b">
        <f t="shared" si="155"/>
        <v>0</v>
      </c>
      <c r="DJ104" s="1" t="str">
        <f t="shared" si="114"/>
        <v/>
      </c>
      <c r="DL104" s="94" t="s">
        <v>3618</v>
      </c>
      <c r="DM104" s="1" t="str">
        <f t="shared" si="156"/>
        <v>FALSE</v>
      </c>
      <c r="DN104" s="1" t="b">
        <f t="shared" si="157"/>
        <v>0</v>
      </c>
      <c r="DP104" s="1" t="str">
        <f t="shared" si="115"/>
        <v/>
      </c>
      <c r="DR104" s="94" t="s">
        <v>3618</v>
      </c>
      <c r="DS104" s="1" t="str">
        <f t="shared" si="158"/>
        <v>FALSE</v>
      </c>
      <c r="DT104" s="1" t="b">
        <f t="shared" si="159"/>
        <v>0</v>
      </c>
      <c r="DV104" s="1" t="str">
        <f t="shared" si="116"/>
        <v/>
      </c>
      <c r="DY104" s="94" t="s">
        <v>3618</v>
      </c>
      <c r="DZ104" s="1" t="str">
        <f t="shared" si="160"/>
        <v>FALSE</v>
      </c>
      <c r="EA104" s="1" t="b">
        <f t="shared" si="161"/>
        <v>0</v>
      </c>
      <c r="ED104" s="1" t="str">
        <f t="shared" si="117"/>
        <v/>
      </c>
      <c r="EF104" s="94" t="s">
        <v>3618</v>
      </c>
      <c r="EG104" s="1" t="str">
        <f t="shared" si="162"/>
        <v>FALSE</v>
      </c>
      <c r="EH104" s="1" t="b">
        <f t="shared" si="163"/>
        <v>0</v>
      </c>
      <c r="EJ104" s="1" t="str">
        <f t="shared" si="118"/>
        <v/>
      </c>
      <c r="EL104" s="94" t="s">
        <v>3618</v>
      </c>
      <c r="EM104" s="1" t="str">
        <f t="shared" si="164"/>
        <v>FALSE</v>
      </c>
      <c r="EN104" s="1" t="b">
        <f t="shared" si="165"/>
        <v>0</v>
      </c>
      <c r="EP104" s="1" t="str">
        <f t="shared" si="119"/>
        <v/>
      </c>
      <c r="ER104" s="94" t="s">
        <v>3618</v>
      </c>
      <c r="ES104" s="1" t="str">
        <f t="shared" si="166"/>
        <v>FALSE</v>
      </c>
      <c r="ET104" s="1" t="b">
        <f t="shared" si="167"/>
        <v>0</v>
      </c>
      <c r="EV104" s="1" t="str">
        <f t="shared" si="120"/>
        <v/>
      </c>
      <c r="EX104" s="94" t="s">
        <v>3618</v>
      </c>
      <c r="EY104" s="1" t="str">
        <f t="shared" si="168"/>
        <v>FALSE</v>
      </c>
      <c r="EZ104" s="1" t="b">
        <f t="shared" si="169"/>
        <v>0</v>
      </c>
      <c r="FB104" s="1" t="str">
        <f t="shared" si="121"/>
        <v/>
      </c>
      <c r="FD104" s="94" t="s">
        <v>3618</v>
      </c>
      <c r="FE104" s="1" t="str">
        <f t="shared" si="170"/>
        <v>FALSE</v>
      </c>
      <c r="FF104" s="1" t="b">
        <f t="shared" si="171"/>
        <v>0</v>
      </c>
      <c r="FH104" s="1" t="str">
        <f t="shared" si="122"/>
        <v/>
      </c>
      <c r="FJ104" s="94" t="s">
        <v>3618</v>
      </c>
      <c r="FK104" s="1" t="str">
        <f t="shared" si="172"/>
        <v>FALSE</v>
      </c>
      <c r="FL104" s="1" t="b">
        <f t="shared" si="173"/>
        <v>0</v>
      </c>
      <c r="FN104" s="1" t="str">
        <f t="shared" si="123"/>
        <v/>
      </c>
      <c r="FP104" s="94" t="s">
        <v>3618</v>
      </c>
      <c r="FQ104" s="1" t="str">
        <f t="shared" si="174"/>
        <v>FALSE</v>
      </c>
      <c r="FR104" s="1" t="b">
        <f t="shared" si="175"/>
        <v>0</v>
      </c>
      <c r="FU104" s="1" t="str">
        <f t="shared" si="124"/>
        <v/>
      </c>
      <c r="FW104" s="94" t="s">
        <v>3618</v>
      </c>
      <c r="FX104" s="1" t="str">
        <f t="shared" si="176"/>
        <v>FALSE</v>
      </c>
      <c r="FY104" s="1" t="b">
        <f t="shared" si="177"/>
        <v>0</v>
      </c>
      <c r="GA104" s="1" t="str">
        <f t="shared" si="125"/>
        <v/>
      </c>
      <c r="GC104" s="94" t="s">
        <v>3618</v>
      </c>
      <c r="GD104" s="1" t="str">
        <f t="shared" si="178"/>
        <v>FALSE</v>
      </c>
      <c r="GE104" s="1" t="b">
        <f t="shared" si="179"/>
        <v>0</v>
      </c>
      <c r="GG104" s="1" t="str">
        <f t="shared" si="126"/>
        <v/>
      </c>
      <c r="GI104" s="94" t="s">
        <v>3618</v>
      </c>
      <c r="GJ104" s="1" t="str">
        <f t="shared" si="180"/>
        <v>FALSE</v>
      </c>
      <c r="GK104" s="1" t="b">
        <f t="shared" si="181"/>
        <v>0</v>
      </c>
      <c r="GM104" s="1" t="str">
        <f t="shared" si="127"/>
        <v/>
      </c>
      <c r="GO104" s="94" t="s">
        <v>3618</v>
      </c>
      <c r="GP104" s="1" t="str">
        <f t="shared" si="182"/>
        <v>FALSE</v>
      </c>
      <c r="GQ104" s="1" t="b">
        <f t="shared" si="183"/>
        <v>0</v>
      </c>
      <c r="GS104" s="98" t="s">
        <v>2954</v>
      </c>
      <c r="GT104" s="98" t="s">
        <v>2954</v>
      </c>
      <c r="GU104" s="98" t="s">
        <v>2213</v>
      </c>
      <c r="GV104" s="98" t="s">
        <v>2213</v>
      </c>
      <c r="GW104" s="98" t="s">
        <v>2585</v>
      </c>
      <c r="GX104" s="98" t="s">
        <v>2585</v>
      </c>
      <c r="HC104" s="1" t="str">
        <f t="shared" si="128"/>
        <v/>
      </c>
      <c r="HF104" s="94" t="s">
        <v>3618</v>
      </c>
      <c r="HG104" s="1" t="str">
        <f t="shared" si="184"/>
        <v>FALSE</v>
      </c>
      <c r="HH104" s="1" t="b">
        <f t="shared" si="185"/>
        <v>0</v>
      </c>
      <c r="HK104" s="1" t="str">
        <f t="shared" si="129"/>
        <v/>
      </c>
      <c r="HM104" s="94" t="s">
        <v>3618</v>
      </c>
      <c r="HN104" s="1" t="str">
        <f t="shared" si="186"/>
        <v>FALSE</v>
      </c>
      <c r="HO104" s="1" t="b">
        <f t="shared" si="187"/>
        <v>0</v>
      </c>
      <c r="HQ104" s="1" t="str">
        <f t="shared" si="130"/>
        <v/>
      </c>
      <c r="HS104" s="94" t="s">
        <v>3618</v>
      </c>
      <c r="HT104" s="1" t="str">
        <f t="shared" si="188"/>
        <v>FALSE</v>
      </c>
      <c r="HU104" s="1" t="b">
        <f t="shared" si="189"/>
        <v>0</v>
      </c>
      <c r="HW104" s="1" t="str">
        <f t="shared" si="131"/>
        <v/>
      </c>
      <c r="HY104" s="94" t="s">
        <v>3618</v>
      </c>
      <c r="HZ104" s="1" t="str">
        <f t="shared" si="190"/>
        <v>FALSE</v>
      </c>
      <c r="IA104" s="1" t="b">
        <f t="shared" si="191"/>
        <v>0</v>
      </c>
      <c r="IC104" s="1" t="str">
        <f t="shared" si="132"/>
        <v/>
      </c>
      <c r="IE104" s="94" t="s">
        <v>3618</v>
      </c>
      <c r="IF104" s="1" t="str">
        <f t="shared" si="192"/>
        <v>FALSE</v>
      </c>
      <c r="IG104" s="1" t="b">
        <f t="shared" si="193"/>
        <v>0</v>
      </c>
      <c r="II104" s="1" t="str">
        <f t="shared" si="133"/>
        <v/>
      </c>
      <c r="IK104" s="94" t="s">
        <v>3618</v>
      </c>
      <c r="IL104" s="1" t="str">
        <f t="shared" si="194"/>
        <v>FALSE</v>
      </c>
      <c r="IM104" s="1" t="b">
        <f t="shared" si="195"/>
        <v>0</v>
      </c>
      <c r="IO104" s="1" t="str">
        <f t="shared" si="134"/>
        <v/>
      </c>
      <c r="IQ104" s="94" t="s">
        <v>3618</v>
      </c>
      <c r="IR104" s="1" t="str">
        <f t="shared" si="196"/>
        <v>FALSE</v>
      </c>
      <c r="IS104" s="1" t="b">
        <f t="shared" si="197"/>
        <v>0</v>
      </c>
      <c r="IU104" s="1" t="str">
        <f t="shared" si="135"/>
        <v/>
      </c>
      <c r="IW104" s="94" t="s">
        <v>3618</v>
      </c>
      <c r="IX104" s="1" t="str">
        <f t="shared" si="198"/>
        <v>FALSE</v>
      </c>
      <c r="IY104" s="1" t="b">
        <f t="shared" si="199"/>
        <v>0</v>
      </c>
      <c r="JA104" s="1" t="str">
        <f t="shared" si="136"/>
        <v/>
      </c>
      <c r="JD104" s="94" t="s">
        <v>3618</v>
      </c>
      <c r="JE104" s="1" t="str">
        <f t="shared" si="200"/>
        <v>FALSE</v>
      </c>
      <c r="JF104" s="1" t="b">
        <f t="shared" si="201"/>
        <v>0</v>
      </c>
      <c r="JI104" s="1" t="str">
        <f t="shared" si="137"/>
        <v/>
      </c>
      <c r="JK104" s="94" t="s">
        <v>3618</v>
      </c>
      <c r="JL104" s="1" t="str">
        <f t="shared" si="202"/>
        <v>FALSE</v>
      </c>
      <c r="JM104" s="1" t="b">
        <f t="shared" si="203"/>
        <v>0</v>
      </c>
      <c r="JO104" s="1" t="str">
        <f t="shared" si="138"/>
        <v/>
      </c>
      <c r="JQ104" s="94" t="s">
        <v>3618</v>
      </c>
      <c r="JR104" s="1" t="str">
        <f t="shared" si="204"/>
        <v>FALSE</v>
      </c>
      <c r="JS104" s="1" t="b">
        <f t="shared" si="205"/>
        <v>0</v>
      </c>
      <c r="JU104" s="1" t="str">
        <f t="shared" si="139"/>
        <v/>
      </c>
      <c r="JW104" s="94" t="s">
        <v>3618</v>
      </c>
      <c r="JX104" s="1" t="str">
        <f t="shared" si="206"/>
        <v>FALSE</v>
      </c>
      <c r="JY104" s="1" t="b">
        <f t="shared" si="207"/>
        <v>0</v>
      </c>
      <c r="KA104" s="1" t="str">
        <f t="shared" si="140"/>
        <v/>
      </c>
      <c r="KC104" s="94" t="s">
        <v>3618</v>
      </c>
      <c r="KD104" s="1" t="str">
        <f t="shared" si="208"/>
        <v>FALSE</v>
      </c>
      <c r="KE104" s="1" t="b">
        <f t="shared" si="209"/>
        <v>0</v>
      </c>
      <c r="KG104" s="1" t="str">
        <f t="shared" si="141"/>
        <v/>
      </c>
      <c r="KI104" s="94" t="s">
        <v>3618</v>
      </c>
      <c r="KJ104" s="1" t="str">
        <f t="shared" si="210"/>
        <v>FALSE</v>
      </c>
      <c r="KK104" s="1" t="b">
        <f t="shared" si="211"/>
        <v>0</v>
      </c>
      <c r="KM104" s="1" t="str">
        <f t="shared" si="142"/>
        <v/>
      </c>
      <c r="KO104" s="94" t="s">
        <v>3618</v>
      </c>
      <c r="KP104" s="1" t="str">
        <f t="shared" si="212"/>
        <v>FALSE</v>
      </c>
      <c r="KQ104" s="1" t="b">
        <f t="shared" si="213"/>
        <v>0</v>
      </c>
      <c r="KS104" s="1" t="str">
        <f t="shared" si="143"/>
        <v/>
      </c>
      <c r="KU104" s="94" t="s">
        <v>3618</v>
      </c>
      <c r="KV104" s="1" t="str">
        <f t="shared" si="214"/>
        <v>FALSE</v>
      </c>
      <c r="KW104" s="1" t="b">
        <f t="shared" si="215"/>
        <v>0</v>
      </c>
    </row>
    <row r="105" spans="1:309" ht="30" hidden="1" x14ac:dyDescent="0.25">
      <c r="A105" t="s">
        <v>2073</v>
      </c>
      <c r="B105" t="s">
        <v>2039</v>
      </c>
      <c r="C105">
        <v>25</v>
      </c>
      <c r="D105" t="s">
        <v>181</v>
      </c>
      <c r="I105"/>
      <c r="Q105" t="s">
        <v>205</v>
      </c>
      <c r="T105" t="s">
        <v>261</v>
      </c>
      <c r="AD105" t="s">
        <v>346</v>
      </c>
      <c r="AG105" t="s">
        <v>400</v>
      </c>
      <c r="AT105" t="s">
        <v>208</v>
      </c>
      <c r="AV105" t="s">
        <v>244</v>
      </c>
      <c r="AX105" s="85" t="s">
        <v>2079</v>
      </c>
      <c r="AY105" s="86">
        <v>1005</v>
      </c>
      <c r="AZ105" s="85" t="s">
        <v>2688</v>
      </c>
      <c r="BA105" s="85" t="s">
        <v>3084</v>
      </c>
      <c r="BB105" s="85" t="s">
        <v>2103</v>
      </c>
      <c r="BC105" s="85" t="s">
        <v>2315</v>
      </c>
      <c r="BD105" s="97" t="s">
        <v>2315</v>
      </c>
      <c r="BE105" s="85" t="s">
        <v>2506</v>
      </c>
      <c r="BG105" s="97" t="s">
        <v>2954</v>
      </c>
      <c r="BI105" s="83"/>
      <c r="BJ105" s="86">
        <v>4380</v>
      </c>
      <c r="BK105" s="89" t="s">
        <v>2688</v>
      </c>
      <c r="BL105" s="84"/>
      <c r="BM105" s="86"/>
      <c r="BN105" s="84"/>
      <c r="BO105" s="84"/>
      <c r="BP105" s="86">
        <v>1005</v>
      </c>
      <c r="BQ105" s="89" t="s">
        <v>2688</v>
      </c>
      <c r="BR105" s="84"/>
      <c r="BS105" s="84"/>
      <c r="BW105" s="1" t="str">
        <f t="shared" si="216"/>
        <v>LORAINCLINTON</v>
      </c>
      <c r="BX105" s="1" t="str">
        <f t="shared" si="108"/>
        <v/>
      </c>
      <c r="CA105" s="94" t="s">
        <v>3619</v>
      </c>
      <c r="CB105" s="1" t="str">
        <f t="shared" si="144"/>
        <v>FALSE</v>
      </c>
      <c r="CC105" s="1" t="b">
        <f t="shared" si="145"/>
        <v>0</v>
      </c>
      <c r="CF105" s="1" t="str">
        <f t="shared" si="109"/>
        <v/>
      </c>
      <c r="CH105" s="94" t="s">
        <v>3619</v>
      </c>
      <c r="CI105" s="1" t="str">
        <f t="shared" si="146"/>
        <v>FALSE</v>
      </c>
      <c r="CJ105" s="1" t="b">
        <f t="shared" si="147"/>
        <v>0</v>
      </c>
      <c r="CL105" s="1" t="str">
        <f t="shared" si="110"/>
        <v/>
      </c>
      <c r="CN105" s="94" t="s">
        <v>3619</v>
      </c>
      <c r="CO105" s="1" t="str">
        <f t="shared" si="148"/>
        <v>FALSE</v>
      </c>
      <c r="CP105" s="1" t="b">
        <f t="shared" si="149"/>
        <v>0</v>
      </c>
      <c r="CR105" s="1" t="str">
        <f t="shared" si="111"/>
        <v/>
      </c>
      <c r="CT105" s="94" t="s">
        <v>3619</v>
      </c>
      <c r="CU105" s="1" t="str">
        <f t="shared" si="150"/>
        <v>FALSE</v>
      </c>
      <c r="CV105" s="1" t="b">
        <f t="shared" si="151"/>
        <v>0</v>
      </c>
      <c r="CX105" s="1" t="str">
        <f t="shared" si="112"/>
        <v/>
      </c>
      <c r="CZ105" s="94" t="s">
        <v>3619</v>
      </c>
      <c r="DA105" s="1" t="str">
        <f t="shared" si="152"/>
        <v>FALSE</v>
      </c>
      <c r="DB105" s="1" t="b">
        <f t="shared" si="153"/>
        <v>0</v>
      </c>
      <c r="DD105" s="1" t="str">
        <f t="shared" si="113"/>
        <v/>
      </c>
      <c r="DF105" s="94" t="s">
        <v>3619</v>
      </c>
      <c r="DG105" s="1" t="str">
        <f t="shared" si="154"/>
        <v>FALSE</v>
      </c>
      <c r="DH105" s="1" t="b">
        <f t="shared" si="155"/>
        <v>0</v>
      </c>
      <c r="DJ105" s="1" t="str">
        <f t="shared" si="114"/>
        <v/>
      </c>
      <c r="DL105" s="94" t="s">
        <v>3619</v>
      </c>
      <c r="DM105" s="1" t="str">
        <f t="shared" si="156"/>
        <v>FALSE</v>
      </c>
      <c r="DN105" s="1" t="b">
        <f t="shared" si="157"/>
        <v>0</v>
      </c>
      <c r="DP105" s="1" t="str">
        <f t="shared" si="115"/>
        <v/>
      </c>
      <c r="DR105" s="94" t="s">
        <v>3619</v>
      </c>
      <c r="DS105" s="1" t="str">
        <f t="shared" si="158"/>
        <v>FALSE</v>
      </c>
      <c r="DT105" s="1" t="b">
        <f t="shared" si="159"/>
        <v>0</v>
      </c>
      <c r="DV105" s="1" t="str">
        <f t="shared" si="116"/>
        <v/>
      </c>
      <c r="DY105" s="94" t="s">
        <v>3619</v>
      </c>
      <c r="DZ105" s="1" t="str">
        <f t="shared" si="160"/>
        <v>FALSE</v>
      </c>
      <c r="EA105" s="1" t="b">
        <f t="shared" si="161"/>
        <v>0</v>
      </c>
      <c r="ED105" s="1" t="str">
        <f t="shared" si="117"/>
        <v/>
      </c>
      <c r="EF105" s="94" t="s">
        <v>3619</v>
      </c>
      <c r="EG105" s="1" t="str">
        <f t="shared" si="162"/>
        <v>FALSE</v>
      </c>
      <c r="EH105" s="1" t="b">
        <f t="shared" si="163"/>
        <v>0</v>
      </c>
      <c r="EJ105" s="1" t="str">
        <f t="shared" si="118"/>
        <v/>
      </c>
      <c r="EL105" s="94" t="s">
        <v>3619</v>
      </c>
      <c r="EM105" s="1" t="str">
        <f t="shared" si="164"/>
        <v>FALSE</v>
      </c>
      <c r="EN105" s="1" t="b">
        <f t="shared" si="165"/>
        <v>0</v>
      </c>
      <c r="EP105" s="1" t="str">
        <f t="shared" si="119"/>
        <v/>
      </c>
      <c r="ER105" s="94" t="s">
        <v>3619</v>
      </c>
      <c r="ES105" s="1" t="str">
        <f t="shared" si="166"/>
        <v>FALSE</v>
      </c>
      <c r="ET105" s="1" t="b">
        <f t="shared" si="167"/>
        <v>0</v>
      </c>
      <c r="EV105" s="1" t="str">
        <f t="shared" si="120"/>
        <v/>
      </c>
      <c r="EX105" s="94" t="s">
        <v>3619</v>
      </c>
      <c r="EY105" s="1" t="str">
        <f t="shared" si="168"/>
        <v>FALSE</v>
      </c>
      <c r="EZ105" s="1" t="b">
        <f t="shared" si="169"/>
        <v>0</v>
      </c>
      <c r="FB105" s="1" t="str">
        <f t="shared" si="121"/>
        <v/>
      </c>
      <c r="FD105" s="94" t="s">
        <v>3619</v>
      </c>
      <c r="FE105" s="1" t="str">
        <f t="shared" si="170"/>
        <v>FALSE</v>
      </c>
      <c r="FF105" s="1" t="b">
        <f t="shared" si="171"/>
        <v>0</v>
      </c>
      <c r="FH105" s="1" t="str">
        <f t="shared" si="122"/>
        <v/>
      </c>
      <c r="FJ105" s="94" t="s">
        <v>3619</v>
      </c>
      <c r="FK105" s="1" t="str">
        <f t="shared" si="172"/>
        <v>FALSE</v>
      </c>
      <c r="FL105" s="1" t="b">
        <f t="shared" si="173"/>
        <v>0</v>
      </c>
      <c r="FN105" s="1" t="str">
        <f t="shared" si="123"/>
        <v/>
      </c>
      <c r="FP105" s="94" t="s">
        <v>3619</v>
      </c>
      <c r="FQ105" s="1" t="str">
        <f t="shared" si="174"/>
        <v>FALSE</v>
      </c>
      <c r="FR105" s="1" t="b">
        <f t="shared" si="175"/>
        <v>0</v>
      </c>
      <c r="FU105" s="1" t="str">
        <f t="shared" si="124"/>
        <v/>
      </c>
      <c r="FW105" s="94" t="s">
        <v>3619</v>
      </c>
      <c r="FX105" s="1" t="str">
        <f t="shared" si="176"/>
        <v>FALSE</v>
      </c>
      <c r="FY105" s="1" t="b">
        <f t="shared" si="177"/>
        <v>0</v>
      </c>
      <c r="GA105" s="1" t="str">
        <f t="shared" si="125"/>
        <v/>
      </c>
      <c r="GC105" s="94" t="s">
        <v>3619</v>
      </c>
      <c r="GD105" s="1" t="str">
        <f t="shared" si="178"/>
        <v>FALSE</v>
      </c>
      <c r="GE105" s="1" t="b">
        <f t="shared" si="179"/>
        <v>0</v>
      </c>
      <c r="GG105" s="1" t="str">
        <f t="shared" si="126"/>
        <v/>
      </c>
      <c r="GI105" s="94" t="s">
        <v>3619</v>
      </c>
      <c r="GJ105" s="1" t="str">
        <f t="shared" si="180"/>
        <v>FALSE</v>
      </c>
      <c r="GK105" s="1" t="b">
        <f t="shared" si="181"/>
        <v>0</v>
      </c>
      <c r="GM105" s="1" t="str">
        <f t="shared" si="127"/>
        <v/>
      </c>
      <c r="GO105" s="94" t="s">
        <v>3619</v>
      </c>
      <c r="GP105" s="1" t="str">
        <f t="shared" si="182"/>
        <v>FALSE</v>
      </c>
      <c r="GQ105" s="1" t="b">
        <f t="shared" si="183"/>
        <v>0</v>
      </c>
      <c r="GS105" s="98" t="s">
        <v>3199</v>
      </c>
      <c r="GT105" s="98" t="s">
        <v>3199</v>
      </c>
      <c r="GU105" s="98" t="s">
        <v>2214</v>
      </c>
      <c r="GV105" s="98" t="s">
        <v>2214</v>
      </c>
      <c r="GW105" s="98" t="s">
        <v>2555</v>
      </c>
      <c r="GX105" s="98" t="s">
        <v>2555</v>
      </c>
      <c r="HC105" s="1" t="str">
        <f t="shared" si="128"/>
        <v/>
      </c>
      <c r="HF105" s="94" t="s">
        <v>3619</v>
      </c>
      <c r="HG105" s="1" t="str">
        <f t="shared" si="184"/>
        <v>FALSE</v>
      </c>
      <c r="HH105" s="1" t="b">
        <f t="shared" si="185"/>
        <v>0</v>
      </c>
      <c r="HK105" s="1" t="str">
        <f t="shared" si="129"/>
        <v/>
      </c>
      <c r="HM105" s="94" t="s">
        <v>3619</v>
      </c>
      <c r="HN105" s="1" t="str">
        <f t="shared" si="186"/>
        <v>FALSE</v>
      </c>
      <c r="HO105" s="1" t="b">
        <f t="shared" si="187"/>
        <v>0</v>
      </c>
      <c r="HQ105" s="1" t="str">
        <f t="shared" si="130"/>
        <v/>
      </c>
      <c r="HS105" s="94" t="s">
        <v>3619</v>
      </c>
      <c r="HT105" s="1" t="str">
        <f t="shared" si="188"/>
        <v>FALSE</v>
      </c>
      <c r="HU105" s="1" t="b">
        <f t="shared" si="189"/>
        <v>0</v>
      </c>
      <c r="HW105" s="1" t="str">
        <f t="shared" si="131"/>
        <v/>
      </c>
      <c r="HY105" s="94" t="s">
        <v>3619</v>
      </c>
      <c r="HZ105" s="1" t="str">
        <f t="shared" si="190"/>
        <v>FALSE</v>
      </c>
      <c r="IA105" s="1" t="b">
        <f t="shared" si="191"/>
        <v>0</v>
      </c>
      <c r="IC105" s="1" t="str">
        <f t="shared" si="132"/>
        <v/>
      </c>
      <c r="IE105" s="94" t="s">
        <v>3619</v>
      </c>
      <c r="IF105" s="1" t="str">
        <f t="shared" si="192"/>
        <v>FALSE</v>
      </c>
      <c r="IG105" s="1" t="b">
        <f t="shared" si="193"/>
        <v>0</v>
      </c>
      <c r="II105" s="1" t="str">
        <f t="shared" si="133"/>
        <v/>
      </c>
      <c r="IK105" s="94" t="s">
        <v>3619</v>
      </c>
      <c r="IL105" s="1" t="str">
        <f t="shared" si="194"/>
        <v>FALSE</v>
      </c>
      <c r="IM105" s="1" t="b">
        <f t="shared" si="195"/>
        <v>0</v>
      </c>
      <c r="IO105" s="1" t="str">
        <f t="shared" si="134"/>
        <v/>
      </c>
      <c r="IQ105" s="94" t="s">
        <v>3619</v>
      </c>
      <c r="IR105" s="1" t="str">
        <f t="shared" si="196"/>
        <v>FALSE</v>
      </c>
      <c r="IS105" s="1" t="b">
        <f t="shared" si="197"/>
        <v>0</v>
      </c>
      <c r="IU105" s="1" t="str">
        <f t="shared" si="135"/>
        <v/>
      </c>
      <c r="IW105" s="94" t="s">
        <v>3619</v>
      </c>
      <c r="IX105" s="1" t="str">
        <f t="shared" si="198"/>
        <v>FALSE</v>
      </c>
      <c r="IY105" s="1" t="b">
        <f t="shared" si="199"/>
        <v>0</v>
      </c>
      <c r="JA105" s="1" t="str">
        <f t="shared" si="136"/>
        <v/>
      </c>
      <c r="JD105" s="94" t="s">
        <v>3619</v>
      </c>
      <c r="JE105" s="1" t="str">
        <f t="shared" si="200"/>
        <v>FALSE</v>
      </c>
      <c r="JF105" s="1" t="b">
        <f t="shared" si="201"/>
        <v>0</v>
      </c>
      <c r="JI105" s="1" t="str">
        <f t="shared" si="137"/>
        <v/>
      </c>
      <c r="JK105" s="94" t="s">
        <v>3619</v>
      </c>
      <c r="JL105" s="1" t="str">
        <f t="shared" si="202"/>
        <v>FALSE</v>
      </c>
      <c r="JM105" s="1" t="b">
        <f t="shared" si="203"/>
        <v>0</v>
      </c>
      <c r="JO105" s="1" t="str">
        <f t="shared" si="138"/>
        <v/>
      </c>
      <c r="JQ105" s="94" t="s">
        <v>3619</v>
      </c>
      <c r="JR105" s="1" t="str">
        <f t="shared" si="204"/>
        <v>FALSE</v>
      </c>
      <c r="JS105" s="1" t="b">
        <f t="shared" si="205"/>
        <v>0</v>
      </c>
      <c r="JU105" s="1" t="str">
        <f t="shared" si="139"/>
        <v/>
      </c>
      <c r="JW105" s="94" t="s">
        <v>3619</v>
      </c>
      <c r="JX105" s="1" t="str">
        <f t="shared" si="206"/>
        <v>FALSE</v>
      </c>
      <c r="JY105" s="1" t="b">
        <f t="shared" si="207"/>
        <v>0</v>
      </c>
      <c r="KA105" s="1" t="str">
        <f t="shared" si="140"/>
        <v/>
      </c>
      <c r="KC105" s="94" t="s">
        <v>3619</v>
      </c>
      <c r="KD105" s="1" t="str">
        <f t="shared" si="208"/>
        <v>FALSE</v>
      </c>
      <c r="KE105" s="1" t="b">
        <f t="shared" si="209"/>
        <v>0</v>
      </c>
      <c r="KG105" s="1" t="str">
        <f t="shared" si="141"/>
        <v/>
      </c>
      <c r="KI105" s="94" t="s">
        <v>3619</v>
      </c>
      <c r="KJ105" s="1" t="str">
        <f t="shared" si="210"/>
        <v>FALSE</v>
      </c>
      <c r="KK105" s="1" t="b">
        <f t="shared" si="211"/>
        <v>0</v>
      </c>
      <c r="KM105" s="1" t="str">
        <f t="shared" si="142"/>
        <v/>
      </c>
      <c r="KO105" s="94" t="s">
        <v>3619</v>
      </c>
      <c r="KP105" s="1" t="str">
        <f t="shared" si="212"/>
        <v>FALSE</v>
      </c>
      <c r="KQ105" s="1" t="b">
        <f t="shared" si="213"/>
        <v>0</v>
      </c>
      <c r="KS105" s="1" t="str">
        <f t="shared" si="143"/>
        <v/>
      </c>
      <c r="KU105" s="94" t="s">
        <v>3619</v>
      </c>
      <c r="KV105" s="1" t="str">
        <f t="shared" si="214"/>
        <v>FALSE</v>
      </c>
      <c r="KW105" s="1" t="b">
        <f t="shared" si="215"/>
        <v>0</v>
      </c>
    </row>
    <row r="106" spans="1:309" ht="30" hidden="1" x14ac:dyDescent="0.25">
      <c r="A106" t="s">
        <v>2074</v>
      </c>
      <c r="B106" t="s">
        <v>2039</v>
      </c>
      <c r="C106">
        <v>27</v>
      </c>
      <c r="D106" t="s">
        <v>182</v>
      </c>
      <c r="I106"/>
      <c r="Q106" t="s">
        <v>206</v>
      </c>
      <c r="T106" t="s">
        <v>262</v>
      </c>
      <c r="AD106" t="s">
        <v>347</v>
      </c>
      <c r="AG106" t="s">
        <v>263</v>
      </c>
      <c r="AT106" t="s">
        <v>461</v>
      </c>
      <c r="AV106" t="s">
        <v>514</v>
      </c>
      <c r="AX106" s="85" t="s">
        <v>2079</v>
      </c>
      <c r="AY106" s="86">
        <v>1005</v>
      </c>
      <c r="AZ106" s="85" t="s">
        <v>2688</v>
      </c>
      <c r="BA106" s="85" t="s">
        <v>3094</v>
      </c>
      <c r="BB106" s="85" t="s">
        <v>2103</v>
      </c>
      <c r="BC106" s="85" t="s">
        <v>3095</v>
      </c>
      <c r="BD106" s="97" t="s">
        <v>2320</v>
      </c>
      <c r="BE106" s="85" t="s">
        <v>2506</v>
      </c>
      <c r="BG106" s="97" t="s">
        <v>3199</v>
      </c>
      <c r="BI106" s="83"/>
      <c r="BJ106" s="86">
        <v>4390</v>
      </c>
      <c r="BK106" s="89" t="s">
        <v>2688</v>
      </c>
      <c r="BL106" s="84"/>
      <c r="BM106" s="86"/>
      <c r="BN106" s="84"/>
      <c r="BO106" s="84"/>
      <c r="BP106" s="86">
        <v>1005</v>
      </c>
      <c r="BQ106" s="89" t="s">
        <v>2688</v>
      </c>
      <c r="BR106" s="84"/>
      <c r="BS106" s="84"/>
      <c r="BW106" s="1" t="str">
        <f>CONCATENATE(BD106,BE106)</f>
        <v>LUCASCLINTON</v>
      </c>
      <c r="BX106" s="1" t="str">
        <f t="shared" si="108"/>
        <v/>
      </c>
      <c r="CA106" s="94" t="s">
        <v>3620</v>
      </c>
      <c r="CB106" s="1" t="str">
        <f t="shared" si="144"/>
        <v>FALSE</v>
      </c>
      <c r="CC106" s="1" t="b">
        <f t="shared" si="145"/>
        <v>0</v>
      </c>
      <c r="CF106" s="1" t="str">
        <f t="shared" si="109"/>
        <v/>
      </c>
      <c r="CH106" s="94" t="s">
        <v>3620</v>
      </c>
      <c r="CI106" s="1" t="str">
        <f t="shared" si="146"/>
        <v>FALSE</v>
      </c>
      <c r="CJ106" s="1" t="b">
        <f t="shared" si="147"/>
        <v>0</v>
      </c>
      <c r="CL106" s="1" t="str">
        <f t="shared" si="110"/>
        <v/>
      </c>
      <c r="CN106" s="94" t="s">
        <v>3620</v>
      </c>
      <c r="CO106" s="1" t="str">
        <f t="shared" si="148"/>
        <v>FALSE</v>
      </c>
      <c r="CP106" s="1" t="b">
        <f t="shared" si="149"/>
        <v>0</v>
      </c>
      <c r="CR106" s="1" t="str">
        <f t="shared" si="111"/>
        <v/>
      </c>
      <c r="CT106" s="94" t="s">
        <v>3620</v>
      </c>
      <c r="CU106" s="1" t="str">
        <f t="shared" si="150"/>
        <v>FALSE</v>
      </c>
      <c r="CV106" s="1" t="b">
        <f t="shared" si="151"/>
        <v>0</v>
      </c>
      <c r="CX106" s="1" t="str">
        <f t="shared" si="112"/>
        <v/>
      </c>
      <c r="CZ106" s="94" t="s">
        <v>3620</v>
      </c>
      <c r="DA106" s="1" t="str">
        <f t="shared" si="152"/>
        <v>FALSE</v>
      </c>
      <c r="DB106" s="1" t="b">
        <f t="shared" si="153"/>
        <v>0</v>
      </c>
      <c r="DD106" s="1" t="str">
        <f t="shared" si="113"/>
        <v/>
      </c>
      <c r="DF106" s="94" t="s">
        <v>3620</v>
      </c>
      <c r="DG106" s="1" t="str">
        <f t="shared" si="154"/>
        <v>FALSE</v>
      </c>
      <c r="DH106" s="1" t="b">
        <f t="shared" si="155"/>
        <v>0</v>
      </c>
      <c r="DJ106" s="1" t="str">
        <f t="shared" si="114"/>
        <v/>
      </c>
      <c r="DL106" s="94" t="s">
        <v>3620</v>
      </c>
      <c r="DM106" s="1" t="str">
        <f t="shared" si="156"/>
        <v>FALSE</v>
      </c>
      <c r="DN106" s="1" t="b">
        <f t="shared" si="157"/>
        <v>0</v>
      </c>
      <c r="DP106" s="1" t="str">
        <f t="shared" si="115"/>
        <v/>
      </c>
      <c r="DR106" s="94" t="s">
        <v>3620</v>
      </c>
      <c r="DS106" s="1" t="str">
        <f t="shared" si="158"/>
        <v>FALSE</v>
      </c>
      <c r="DT106" s="1" t="b">
        <f t="shared" si="159"/>
        <v>0</v>
      </c>
      <c r="DV106" s="1" t="str">
        <f t="shared" si="116"/>
        <v/>
      </c>
      <c r="DY106" s="94" t="s">
        <v>3620</v>
      </c>
      <c r="DZ106" s="1" t="str">
        <f t="shared" si="160"/>
        <v>FALSE</v>
      </c>
      <c r="EA106" s="1" t="b">
        <f t="shared" si="161"/>
        <v>0</v>
      </c>
      <c r="ED106" s="1" t="str">
        <f t="shared" si="117"/>
        <v/>
      </c>
      <c r="EF106" s="94" t="s">
        <v>3620</v>
      </c>
      <c r="EG106" s="1" t="str">
        <f t="shared" si="162"/>
        <v>FALSE</v>
      </c>
      <c r="EH106" s="1" t="b">
        <f t="shared" si="163"/>
        <v>0</v>
      </c>
      <c r="EJ106" s="1" t="str">
        <f t="shared" si="118"/>
        <v/>
      </c>
      <c r="EL106" s="94" t="s">
        <v>3620</v>
      </c>
      <c r="EM106" s="1" t="str">
        <f t="shared" si="164"/>
        <v>FALSE</v>
      </c>
      <c r="EN106" s="1" t="b">
        <f t="shared" si="165"/>
        <v>0</v>
      </c>
      <c r="EP106" s="1" t="str">
        <f t="shared" si="119"/>
        <v/>
      </c>
      <c r="ER106" s="94" t="s">
        <v>3620</v>
      </c>
      <c r="ES106" s="1" t="str">
        <f t="shared" si="166"/>
        <v>FALSE</v>
      </c>
      <c r="ET106" s="1" t="b">
        <f t="shared" si="167"/>
        <v>0</v>
      </c>
      <c r="EV106" s="1" t="str">
        <f t="shared" si="120"/>
        <v/>
      </c>
      <c r="EX106" s="94" t="s">
        <v>3620</v>
      </c>
      <c r="EY106" s="1" t="str">
        <f t="shared" si="168"/>
        <v>FALSE</v>
      </c>
      <c r="EZ106" s="1" t="b">
        <f t="shared" si="169"/>
        <v>0</v>
      </c>
      <c r="FB106" s="1" t="str">
        <f t="shared" si="121"/>
        <v/>
      </c>
      <c r="FD106" s="94" t="s">
        <v>3620</v>
      </c>
      <c r="FE106" s="1" t="str">
        <f t="shared" si="170"/>
        <v>FALSE</v>
      </c>
      <c r="FF106" s="1" t="b">
        <f t="shared" si="171"/>
        <v>0</v>
      </c>
      <c r="FH106" s="1" t="str">
        <f t="shared" si="122"/>
        <v/>
      </c>
      <c r="FJ106" s="94" t="s">
        <v>3620</v>
      </c>
      <c r="FK106" s="1" t="str">
        <f t="shared" si="172"/>
        <v>FALSE</v>
      </c>
      <c r="FL106" s="1" t="b">
        <f t="shared" si="173"/>
        <v>0</v>
      </c>
      <c r="FN106" s="1" t="str">
        <f t="shared" si="123"/>
        <v/>
      </c>
      <c r="FP106" s="94" t="s">
        <v>3620</v>
      </c>
      <c r="FQ106" s="1" t="str">
        <f t="shared" si="174"/>
        <v>FALSE</v>
      </c>
      <c r="FR106" s="1" t="b">
        <f t="shared" si="175"/>
        <v>0</v>
      </c>
      <c r="FU106" s="1" t="str">
        <f t="shared" si="124"/>
        <v/>
      </c>
      <c r="FW106" s="94" t="s">
        <v>3620</v>
      </c>
      <c r="FX106" s="1" t="str">
        <f t="shared" si="176"/>
        <v>FALSE</v>
      </c>
      <c r="FY106" s="1" t="b">
        <f t="shared" si="177"/>
        <v>0</v>
      </c>
      <c r="GA106" s="1" t="str">
        <f t="shared" si="125"/>
        <v/>
      </c>
      <c r="GC106" s="94" t="s">
        <v>3620</v>
      </c>
      <c r="GD106" s="1" t="str">
        <f t="shared" si="178"/>
        <v>FALSE</v>
      </c>
      <c r="GE106" s="1" t="b">
        <f t="shared" si="179"/>
        <v>0</v>
      </c>
      <c r="GG106" s="1" t="str">
        <f t="shared" si="126"/>
        <v/>
      </c>
      <c r="GI106" s="94" t="s">
        <v>3620</v>
      </c>
      <c r="GJ106" s="1" t="str">
        <f t="shared" si="180"/>
        <v>FALSE</v>
      </c>
      <c r="GK106" s="1" t="b">
        <f t="shared" si="181"/>
        <v>0</v>
      </c>
      <c r="GM106" s="1" t="str">
        <f t="shared" si="127"/>
        <v/>
      </c>
      <c r="GO106" s="94" t="s">
        <v>3620</v>
      </c>
      <c r="GP106" s="1" t="str">
        <f t="shared" si="182"/>
        <v>FALSE</v>
      </c>
      <c r="GQ106" s="1" t="b">
        <f t="shared" si="183"/>
        <v>0</v>
      </c>
      <c r="GS106" s="98" t="s">
        <v>2938</v>
      </c>
      <c r="GT106" s="98" t="s">
        <v>2938</v>
      </c>
      <c r="GU106" s="98" t="s">
        <v>2215</v>
      </c>
      <c r="GV106" s="98" t="s">
        <v>2215</v>
      </c>
      <c r="GW106" s="98" t="s">
        <v>3983</v>
      </c>
      <c r="GX106" s="98" t="s">
        <v>3983</v>
      </c>
      <c r="HC106" s="1" t="str">
        <f t="shared" si="128"/>
        <v/>
      </c>
      <c r="HF106" s="94" t="s">
        <v>3620</v>
      </c>
      <c r="HG106" s="1" t="str">
        <f t="shared" si="184"/>
        <v>FALSE</v>
      </c>
      <c r="HH106" s="1" t="b">
        <f t="shared" si="185"/>
        <v>0</v>
      </c>
      <c r="HK106" s="1" t="str">
        <f t="shared" si="129"/>
        <v/>
      </c>
      <c r="HM106" s="94" t="s">
        <v>3620</v>
      </c>
      <c r="HN106" s="1" t="str">
        <f t="shared" si="186"/>
        <v>FALSE</v>
      </c>
      <c r="HO106" s="1" t="b">
        <f t="shared" si="187"/>
        <v>0</v>
      </c>
      <c r="HQ106" s="1" t="str">
        <f t="shared" si="130"/>
        <v/>
      </c>
      <c r="HS106" s="94" t="s">
        <v>3620</v>
      </c>
      <c r="HT106" s="1" t="str">
        <f t="shared" si="188"/>
        <v>FALSE</v>
      </c>
      <c r="HU106" s="1" t="b">
        <f t="shared" si="189"/>
        <v>0</v>
      </c>
      <c r="HW106" s="1" t="str">
        <f t="shared" si="131"/>
        <v/>
      </c>
      <c r="HY106" s="94" t="s">
        <v>3620</v>
      </c>
      <c r="HZ106" s="1" t="str">
        <f t="shared" si="190"/>
        <v>FALSE</v>
      </c>
      <c r="IA106" s="1" t="b">
        <f t="shared" si="191"/>
        <v>0</v>
      </c>
      <c r="IC106" s="1" t="str">
        <f t="shared" si="132"/>
        <v/>
      </c>
      <c r="IE106" s="94" t="s">
        <v>3620</v>
      </c>
      <c r="IF106" s="1" t="str">
        <f t="shared" si="192"/>
        <v>FALSE</v>
      </c>
      <c r="IG106" s="1" t="b">
        <f t="shared" si="193"/>
        <v>0</v>
      </c>
      <c r="II106" s="1" t="str">
        <f t="shared" si="133"/>
        <v/>
      </c>
      <c r="IK106" s="94" t="s">
        <v>3620</v>
      </c>
      <c r="IL106" s="1" t="str">
        <f t="shared" si="194"/>
        <v>FALSE</v>
      </c>
      <c r="IM106" s="1" t="b">
        <f t="shared" si="195"/>
        <v>0</v>
      </c>
      <c r="IO106" s="1" t="str">
        <f t="shared" si="134"/>
        <v/>
      </c>
      <c r="IQ106" s="94" t="s">
        <v>3620</v>
      </c>
      <c r="IR106" s="1" t="str">
        <f t="shared" si="196"/>
        <v>FALSE</v>
      </c>
      <c r="IS106" s="1" t="b">
        <f t="shared" si="197"/>
        <v>0</v>
      </c>
      <c r="IU106" s="1" t="str">
        <f t="shared" si="135"/>
        <v/>
      </c>
      <c r="IW106" s="94" t="s">
        <v>3620</v>
      </c>
      <c r="IX106" s="1" t="str">
        <f t="shared" si="198"/>
        <v>FALSE</v>
      </c>
      <c r="IY106" s="1" t="b">
        <f t="shared" si="199"/>
        <v>0</v>
      </c>
      <c r="JA106" s="1" t="str">
        <f t="shared" si="136"/>
        <v/>
      </c>
      <c r="JD106" s="94" t="s">
        <v>3620</v>
      </c>
      <c r="JE106" s="1" t="str">
        <f t="shared" si="200"/>
        <v>FALSE</v>
      </c>
      <c r="JF106" s="1" t="b">
        <f t="shared" si="201"/>
        <v>0</v>
      </c>
      <c r="JI106" s="1" t="str">
        <f t="shared" si="137"/>
        <v/>
      </c>
      <c r="JK106" s="94" t="s">
        <v>3620</v>
      </c>
      <c r="JL106" s="1" t="str">
        <f t="shared" si="202"/>
        <v>FALSE</v>
      </c>
      <c r="JM106" s="1" t="b">
        <f t="shared" si="203"/>
        <v>0</v>
      </c>
      <c r="JO106" s="1" t="str">
        <f t="shared" si="138"/>
        <v/>
      </c>
      <c r="JQ106" s="94" t="s">
        <v>3620</v>
      </c>
      <c r="JR106" s="1" t="str">
        <f t="shared" si="204"/>
        <v>FALSE</v>
      </c>
      <c r="JS106" s="1" t="b">
        <f t="shared" si="205"/>
        <v>0</v>
      </c>
      <c r="JU106" s="1" t="str">
        <f t="shared" si="139"/>
        <v/>
      </c>
      <c r="JW106" s="94" t="s">
        <v>3620</v>
      </c>
      <c r="JX106" s="1" t="str">
        <f t="shared" si="206"/>
        <v>FALSE</v>
      </c>
      <c r="JY106" s="1" t="b">
        <f t="shared" si="207"/>
        <v>0</v>
      </c>
      <c r="KA106" s="1" t="str">
        <f t="shared" si="140"/>
        <v/>
      </c>
      <c r="KC106" s="94" t="s">
        <v>3620</v>
      </c>
      <c r="KD106" s="1" t="str">
        <f t="shared" si="208"/>
        <v>FALSE</v>
      </c>
      <c r="KE106" s="1" t="b">
        <f t="shared" si="209"/>
        <v>0</v>
      </c>
      <c r="KG106" s="1" t="str">
        <f t="shared" si="141"/>
        <v/>
      </c>
      <c r="KI106" s="94" t="s">
        <v>3620</v>
      </c>
      <c r="KJ106" s="1" t="str">
        <f t="shared" si="210"/>
        <v>FALSE</v>
      </c>
      <c r="KK106" s="1" t="b">
        <f t="shared" si="211"/>
        <v>0</v>
      </c>
      <c r="KM106" s="1" t="str">
        <f t="shared" si="142"/>
        <v/>
      </c>
      <c r="KO106" s="94" t="s">
        <v>3620</v>
      </c>
      <c r="KP106" s="1" t="str">
        <f t="shared" si="212"/>
        <v>FALSE</v>
      </c>
      <c r="KQ106" s="1" t="b">
        <f t="shared" si="213"/>
        <v>0</v>
      </c>
      <c r="KS106" s="1" t="str">
        <f t="shared" si="143"/>
        <v/>
      </c>
      <c r="KU106" s="94" t="s">
        <v>3620</v>
      </c>
      <c r="KV106" s="1" t="str">
        <f t="shared" si="214"/>
        <v>FALSE</v>
      </c>
      <c r="KW106" s="1" t="b">
        <f t="shared" si="215"/>
        <v>0</v>
      </c>
    </row>
    <row r="107" spans="1:309" ht="30" hidden="1" x14ac:dyDescent="0.25">
      <c r="A107" t="s">
        <v>2071</v>
      </c>
      <c r="B107" t="s">
        <v>2039</v>
      </c>
      <c r="C107">
        <v>29</v>
      </c>
      <c r="D107" t="s">
        <v>183</v>
      </c>
      <c r="I107"/>
      <c r="Q107" t="s">
        <v>207</v>
      </c>
      <c r="T107" t="s">
        <v>207</v>
      </c>
      <c r="AD107" t="s">
        <v>348</v>
      </c>
      <c r="AG107" t="s">
        <v>265</v>
      </c>
      <c r="AT107" t="s">
        <v>462</v>
      </c>
      <c r="AV107" t="s">
        <v>515</v>
      </c>
      <c r="AX107" s="85" t="s">
        <v>2095</v>
      </c>
      <c r="AY107" s="86">
        <v>1005</v>
      </c>
      <c r="AZ107" s="85" t="s">
        <v>2688</v>
      </c>
      <c r="BA107" s="85" t="s">
        <v>3103</v>
      </c>
      <c r="BB107" s="85" t="s">
        <v>2103</v>
      </c>
      <c r="BC107" s="85" t="s">
        <v>3104</v>
      </c>
      <c r="BD107" s="97" t="s">
        <v>2326</v>
      </c>
      <c r="BE107" s="85" t="s">
        <v>2595</v>
      </c>
      <c r="BG107" s="97" t="s">
        <v>2938</v>
      </c>
      <c r="BI107" s="83"/>
      <c r="BJ107" s="86">
        <v>4430</v>
      </c>
      <c r="BK107" s="89" t="s">
        <v>2688</v>
      </c>
      <c r="BL107" s="84"/>
      <c r="BM107" s="86"/>
      <c r="BN107" s="84"/>
      <c r="BO107" s="84"/>
      <c r="BP107" s="86">
        <v>1005</v>
      </c>
      <c r="BQ107" s="89" t="s">
        <v>2688</v>
      </c>
      <c r="BR107" s="84"/>
      <c r="BS107" s="84"/>
      <c r="BW107" s="1" t="str">
        <f t="shared" si="216"/>
        <v>MAJORSVILLE DPBIG INJUN NINEVAH GORDON 50FT</v>
      </c>
      <c r="BX107" s="1" t="str">
        <f t="shared" si="108"/>
        <v/>
      </c>
      <c r="CA107" s="94" t="s">
        <v>3621</v>
      </c>
      <c r="CB107" s="1" t="str">
        <f t="shared" si="144"/>
        <v>FALSE</v>
      </c>
      <c r="CC107" s="1" t="b">
        <f t="shared" si="145"/>
        <v>0</v>
      </c>
      <c r="CF107" s="1" t="str">
        <f t="shared" si="109"/>
        <v/>
      </c>
      <c r="CH107" s="94" t="s">
        <v>3621</v>
      </c>
      <c r="CI107" s="1" t="str">
        <f t="shared" si="146"/>
        <v>FALSE</v>
      </c>
      <c r="CJ107" s="1" t="b">
        <f t="shared" si="147"/>
        <v>0</v>
      </c>
      <c r="CL107" s="1" t="str">
        <f t="shared" si="110"/>
        <v/>
      </c>
      <c r="CN107" s="94" t="s">
        <v>3621</v>
      </c>
      <c r="CO107" s="1" t="str">
        <f t="shared" si="148"/>
        <v>FALSE</v>
      </c>
      <c r="CP107" s="1" t="b">
        <f t="shared" si="149"/>
        <v>0</v>
      </c>
      <c r="CR107" s="1" t="str">
        <f t="shared" si="111"/>
        <v/>
      </c>
      <c r="CT107" s="94" t="s">
        <v>3621</v>
      </c>
      <c r="CU107" s="1" t="str">
        <f t="shared" si="150"/>
        <v>FALSE</v>
      </c>
      <c r="CV107" s="1" t="b">
        <f t="shared" si="151"/>
        <v>0</v>
      </c>
      <c r="CX107" s="1" t="str">
        <f t="shared" si="112"/>
        <v/>
      </c>
      <c r="CZ107" s="94" t="s">
        <v>3621</v>
      </c>
      <c r="DA107" s="1" t="str">
        <f t="shared" si="152"/>
        <v>FALSE</v>
      </c>
      <c r="DB107" s="1" t="b">
        <f t="shared" si="153"/>
        <v>0</v>
      </c>
      <c r="DD107" s="1" t="str">
        <f t="shared" si="113"/>
        <v/>
      </c>
      <c r="DF107" s="94" t="s">
        <v>3621</v>
      </c>
      <c r="DG107" s="1" t="str">
        <f t="shared" si="154"/>
        <v>FALSE</v>
      </c>
      <c r="DH107" s="1" t="b">
        <f t="shared" si="155"/>
        <v>0</v>
      </c>
      <c r="DJ107" s="1" t="str">
        <f t="shared" si="114"/>
        <v/>
      </c>
      <c r="DL107" s="94" t="s">
        <v>3621</v>
      </c>
      <c r="DM107" s="1" t="str">
        <f t="shared" si="156"/>
        <v>FALSE</v>
      </c>
      <c r="DN107" s="1" t="b">
        <f t="shared" si="157"/>
        <v>0</v>
      </c>
      <c r="DP107" s="1" t="str">
        <f t="shared" si="115"/>
        <v/>
      </c>
      <c r="DR107" s="94" t="s">
        <v>3621</v>
      </c>
      <c r="DS107" s="1" t="str">
        <f t="shared" si="158"/>
        <v>FALSE</v>
      </c>
      <c r="DT107" s="1" t="b">
        <f t="shared" si="159"/>
        <v>0</v>
      </c>
      <c r="DV107" s="1" t="str">
        <f t="shared" si="116"/>
        <v/>
      </c>
      <c r="DY107" s="94" t="s">
        <v>3621</v>
      </c>
      <c r="DZ107" s="1" t="str">
        <f t="shared" si="160"/>
        <v>FALSE</v>
      </c>
      <c r="EA107" s="1" t="b">
        <f t="shared" si="161"/>
        <v>0</v>
      </c>
      <c r="ED107" s="1" t="str">
        <f t="shared" si="117"/>
        <v/>
      </c>
      <c r="EF107" s="94" t="s">
        <v>3621</v>
      </c>
      <c r="EG107" s="1" t="str">
        <f t="shared" si="162"/>
        <v>FALSE</v>
      </c>
      <c r="EH107" s="1" t="b">
        <f t="shared" si="163"/>
        <v>0</v>
      </c>
      <c r="EJ107" s="1" t="str">
        <f t="shared" si="118"/>
        <v/>
      </c>
      <c r="EL107" s="94" t="s">
        <v>3621</v>
      </c>
      <c r="EM107" s="1" t="str">
        <f t="shared" si="164"/>
        <v>FALSE</v>
      </c>
      <c r="EN107" s="1" t="b">
        <f t="shared" si="165"/>
        <v>0</v>
      </c>
      <c r="EP107" s="1" t="str">
        <f t="shared" si="119"/>
        <v/>
      </c>
      <c r="ER107" s="94" t="s">
        <v>3621</v>
      </c>
      <c r="ES107" s="1" t="str">
        <f t="shared" si="166"/>
        <v>FALSE</v>
      </c>
      <c r="ET107" s="1" t="b">
        <f t="shared" si="167"/>
        <v>0</v>
      </c>
      <c r="EV107" s="1" t="str">
        <f t="shared" si="120"/>
        <v/>
      </c>
      <c r="EX107" s="94" t="s">
        <v>3621</v>
      </c>
      <c r="EY107" s="1" t="str">
        <f t="shared" si="168"/>
        <v>FALSE</v>
      </c>
      <c r="EZ107" s="1" t="b">
        <f t="shared" si="169"/>
        <v>0</v>
      </c>
      <c r="FB107" s="1" t="str">
        <f t="shared" si="121"/>
        <v/>
      </c>
      <c r="FD107" s="94" t="s">
        <v>3621</v>
      </c>
      <c r="FE107" s="1" t="str">
        <f t="shared" si="170"/>
        <v>FALSE</v>
      </c>
      <c r="FF107" s="1" t="b">
        <f t="shared" si="171"/>
        <v>0</v>
      </c>
      <c r="FH107" s="1" t="str">
        <f t="shared" si="122"/>
        <v/>
      </c>
      <c r="FJ107" s="94" t="s">
        <v>3621</v>
      </c>
      <c r="FK107" s="1" t="str">
        <f t="shared" si="172"/>
        <v>FALSE</v>
      </c>
      <c r="FL107" s="1" t="b">
        <f t="shared" si="173"/>
        <v>0</v>
      </c>
      <c r="FN107" s="1" t="str">
        <f t="shared" si="123"/>
        <v/>
      </c>
      <c r="FP107" s="94" t="s">
        <v>3621</v>
      </c>
      <c r="FQ107" s="1" t="str">
        <f t="shared" si="174"/>
        <v>FALSE</v>
      </c>
      <c r="FR107" s="1" t="b">
        <f t="shared" si="175"/>
        <v>0</v>
      </c>
      <c r="FU107" s="1" t="str">
        <f t="shared" si="124"/>
        <v/>
      </c>
      <c r="FW107" s="94" t="s">
        <v>3621</v>
      </c>
      <c r="FX107" s="1" t="str">
        <f t="shared" si="176"/>
        <v>FALSE</v>
      </c>
      <c r="FY107" s="1" t="b">
        <f t="shared" si="177"/>
        <v>0</v>
      </c>
      <c r="GA107" s="1" t="str">
        <f t="shared" si="125"/>
        <v/>
      </c>
      <c r="GC107" s="94" t="s">
        <v>3621</v>
      </c>
      <c r="GD107" s="1" t="str">
        <f t="shared" si="178"/>
        <v>FALSE</v>
      </c>
      <c r="GE107" s="1" t="b">
        <f t="shared" si="179"/>
        <v>0</v>
      </c>
      <c r="GG107" s="1" t="str">
        <f t="shared" si="126"/>
        <v/>
      </c>
      <c r="GI107" s="94" t="s">
        <v>3621</v>
      </c>
      <c r="GJ107" s="1" t="str">
        <f t="shared" si="180"/>
        <v>FALSE</v>
      </c>
      <c r="GK107" s="1" t="b">
        <f t="shared" si="181"/>
        <v>0</v>
      </c>
      <c r="GM107" s="1" t="str">
        <f t="shared" si="127"/>
        <v/>
      </c>
      <c r="GO107" s="94" t="s">
        <v>3621</v>
      </c>
      <c r="GP107" s="1" t="str">
        <f t="shared" si="182"/>
        <v>FALSE</v>
      </c>
      <c r="GQ107" s="1" t="b">
        <f t="shared" si="183"/>
        <v>0</v>
      </c>
      <c r="GS107" s="98" t="s">
        <v>2692</v>
      </c>
      <c r="GT107" s="98" t="s">
        <v>2692</v>
      </c>
      <c r="GU107" s="98" t="s">
        <v>2216</v>
      </c>
      <c r="GV107" s="98" t="s">
        <v>2216</v>
      </c>
      <c r="GW107" s="98" t="s">
        <v>2534</v>
      </c>
      <c r="GX107" s="98" t="s">
        <v>2534</v>
      </c>
      <c r="HC107" s="1" t="str">
        <f t="shared" si="128"/>
        <v/>
      </c>
      <c r="HF107" s="94" t="s">
        <v>3621</v>
      </c>
      <c r="HG107" s="1" t="str">
        <f t="shared" si="184"/>
        <v>FALSE</v>
      </c>
      <c r="HH107" s="1" t="b">
        <f t="shared" si="185"/>
        <v>0</v>
      </c>
      <c r="HK107" s="1" t="str">
        <f t="shared" si="129"/>
        <v/>
      </c>
      <c r="HM107" s="94" t="s">
        <v>3621</v>
      </c>
      <c r="HN107" s="1" t="str">
        <f t="shared" si="186"/>
        <v>FALSE</v>
      </c>
      <c r="HO107" s="1" t="b">
        <f t="shared" si="187"/>
        <v>0</v>
      </c>
      <c r="HQ107" s="1" t="str">
        <f t="shared" si="130"/>
        <v/>
      </c>
      <c r="HS107" s="94" t="s">
        <v>3621</v>
      </c>
      <c r="HT107" s="1" t="str">
        <f t="shared" si="188"/>
        <v>FALSE</v>
      </c>
      <c r="HU107" s="1" t="b">
        <f t="shared" si="189"/>
        <v>0</v>
      </c>
      <c r="HW107" s="1" t="str">
        <f t="shared" si="131"/>
        <v/>
      </c>
      <c r="HY107" s="94" t="s">
        <v>3621</v>
      </c>
      <c r="HZ107" s="1" t="str">
        <f t="shared" si="190"/>
        <v>FALSE</v>
      </c>
      <c r="IA107" s="1" t="b">
        <f t="shared" si="191"/>
        <v>0</v>
      </c>
      <c r="IC107" s="1" t="str">
        <f t="shared" si="132"/>
        <v/>
      </c>
      <c r="IE107" s="94" t="s">
        <v>3621</v>
      </c>
      <c r="IF107" s="1" t="str">
        <f t="shared" si="192"/>
        <v>FALSE</v>
      </c>
      <c r="IG107" s="1" t="b">
        <f t="shared" si="193"/>
        <v>0</v>
      </c>
      <c r="II107" s="1" t="str">
        <f t="shared" si="133"/>
        <v/>
      </c>
      <c r="IK107" s="94" t="s">
        <v>3621</v>
      </c>
      <c r="IL107" s="1" t="str">
        <f t="shared" si="194"/>
        <v>FALSE</v>
      </c>
      <c r="IM107" s="1" t="b">
        <f t="shared" si="195"/>
        <v>0</v>
      </c>
      <c r="IO107" s="1" t="str">
        <f t="shared" si="134"/>
        <v/>
      </c>
      <c r="IQ107" s="94" t="s">
        <v>3621</v>
      </c>
      <c r="IR107" s="1" t="str">
        <f t="shared" si="196"/>
        <v>FALSE</v>
      </c>
      <c r="IS107" s="1" t="b">
        <f t="shared" si="197"/>
        <v>0</v>
      </c>
      <c r="IU107" s="1" t="str">
        <f t="shared" si="135"/>
        <v/>
      </c>
      <c r="IW107" s="94" t="s">
        <v>3621</v>
      </c>
      <c r="IX107" s="1" t="str">
        <f t="shared" si="198"/>
        <v>FALSE</v>
      </c>
      <c r="IY107" s="1" t="b">
        <f t="shared" si="199"/>
        <v>0</v>
      </c>
      <c r="JA107" s="1" t="str">
        <f t="shared" si="136"/>
        <v/>
      </c>
      <c r="JD107" s="94" t="s">
        <v>3621</v>
      </c>
      <c r="JE107" s="1" t="str">
        <f t="shared" si="200"/>
        <v>FALSE</v>
      </c>
      <c r="JF107" s="1" t="b">
        <f t="shared" si="201"/>
        <v>0</v>
      </c>
      <c r="JI107" s="1" t="str">
        <f t="shared" si="137"/>
        <v/>
      </c>
      <c r="JK107" s="94" t="s">
        <v>3621</v>
      </c>
      <c r="JL107" s="1" t="str">
        <f t="shared" si="202"/>
        <v>FALSE</v>
      </c>
      <c r="JM107" s="1" t="b">
        <f t="shared" si="203"/>
        <v>0</v>
      </c>
      <c r="JO107" s="1" t="str">
        <f t="shared" si="138"/>
        <v/>
      </c>
      <c r="JQ107" s="94" t="s">
        <v>3621</v>
      </c>
      <c r="JR107" s="1" t="str">
        <f t="shared" si="204"/>
        <v>FALSE</v>
      </c>
      <c r="JS107" s="1" t="b">
        <f t="shared" si="205"/>
        <v>0</v>
      </c>
      <c r="JU107" s="1" t="str">
        <f t="shared" si="139"/>
        <v/>
      </c>
      <c r="JW107" s="94" t="s">
        <v>3621</v>
      </c>
      <c r="JX107" s="1" t="str">
        <f t="shared" si="206"/>
        <v>FALSE</v>
      </c>
      <c r="JY107" s="1" t="b">
        <f t="shared" si="207"/>
        <v>0</v>
      </c>
      <c r="KA107" s="1" t="str">
        <f t="shared" si="140"/>
        <v/>
      </c>
      <c r="KC107" s="94" t="s">
        <v>3621</v>
      </c>
      <c r="KD107" s="1" t="str">
        <f t="shared" si="208"/>
        <v>FALSE</v>
      </c>
      <c r="KE107" s="1" t="b">
        <f t="shared" si="209"/>
        <v>0</v>
      </c>
      <c r="KG107" s="1" t="str">
        <f t="shared" si="141"/>
        <v/>
      </c>
      <c r="KI107" s="94" t="s">
        <v>3621</v>
      </c>
      <c r="KJ107" s="1" t="str">
        <f t="shared" si="210"/>
        <v>FALSE</v>
      </c>
      <c r="KK107" s="1" t="b">
        <f t="shared" si="211"/>
        <v>0</v>
      </c>
      <c r="KM107" s="1" t="str">
        <f t="shared" si="142"/>
        <v/>
      </c>
      <c r="KO107" s="94" t="s">
        <v>3621</v>
      </c>
      <c r="KP107" s="1" t="str">
        <f t="shared" si="212"/>
        <v>FALSE</v>
      </c>
      <c r="KQ107" s="1" t="b">
        <f t="shared" si="213"/>
        <v>0</v>
      </c>
      <c r="KS107" s="1" t="str">
        <f t="shared" si="143"/>
        <v/>
      </c>
      <c r="KU107" s="94" t="s">
        <v>3621</v>
      </c>
      <c r="KV107" s="1" t="str">
        <f t="shared" si="214"/>
        <v>FALSE</v>
      </c>
      <c r="KW107" s="1" t="b">
        <f t="shared" si="215"/>
        <v>0</v>
      </c>
    </row>
    <row r="108" spans="1:309" ht="30" hidden="1" x14ac:dyDescent="0.25">
      <c r="A108" t="s">
        <v>2075</v>
      </c>
      <c r="B108" t="s">
        <v>2039</v>
      </c>
      <c r="C108">
        <v>31</v>
      </c>
      <c r="D108" t="s">
        <v>184</v>
      </c>
      <c r="I108"/>
      <c r="Q108" t="s">
        <v>208</v>
      </c>
      <c r="T108" t="s">
        <v>208</v>
      </c>
      <c r="AD108" t="s">
        <v>349</v>
      </c>
      <c r="AG108" t="s">
        <v>401</v>
      </c>
      <c r="AT108" t="s">
        <v>463</v>
      </c>
      <c r="AV108" t="s">
        <v>247</v>
      </c>
      <c r="AX108" s="85" t="s">
        <v>2095</v>
      </c>
      <c r="AY108" s="86">
        <v>1005</v>
      </c>
      <c r="AZ108" s="85" t="s">
        <v>2688</v>
      </c>
      <c r="BA108" s="85" t="s">
        <v>3105</v>
      </c>
      <c r="BB108" s="85" t="s">
        <v>2103</v>
      </c>
      <c r="BC108" s="85" t="s">
        <v>3104</v>
      </c>
      <c r="BD108" s="97" t="s">
        <v>2327</v>
      </c>
      <c r="BE108" s="85" t="s">
        <v>2596</v>
      </c>
      <c r="BG108" s="97" t="s">
        <v>2692</v>
      </c>
      <c r="BI108" s="83"/>
      <c r="BJ108" s="86">
        <v>4520</v>
      </c>
      <c r="BK108" s="89" t="s">
        <v>2688</v>
      </c>
      <c r="BL108" s="84"/>
      <c r="BM108" s="86"/>
      <c r="BN108" s="84"/>
      <c r="BO108" s="84"/>
      <c r="BP108" s="86">
        <v>1005</v>
      </c>
      <c r="BQ108" s="89" t="s">
        <v>2688</v>
      </c>
      <c r="BR108" s="84"/>
      <c r="BS108" s="84"/>
      <c r="BW108" s="1" t="str">
        <f t="shared" si="216"/>
        <v>MAJORSVILLE SHSALT SANDS</v>
      </c>
      <c r="BX108" s="1" t="str">
        <f t="shared" si="108"/>
        <v/>
      </c>
      <c r="CA108" s="94" t="s">
        <v>3622</v>
      </c>
      <c r="CB108" s="1" t="str">
        <f t="shared" si="144"/>
        <v>FALSE</v>
      </c>
      <c r="CC108" s="1" t="b">
        <f t="shared" si="145"/>
        <v>0</v>
      </c>
      <c r="CF108" s="1" t="str">
        <f t="shared" si="109"/>
        <v/>
      </c>
      <c r="CH108" s="94" t="s">
        <v>3622</v>
      </c>
      <c r="CI108" s="1" t="str">
        <f t="shared" si="146"/>
        <v>FALSE</v>
      </c>
      <c r="CJ108" s="1" t="b">
        <f t="shared" si="147"/>
        <v>0</v>
      </c>
      <c r="CL108" s="1" t="str">
        <f t="shared" si="110"/>
        <v/>
      </c>
      <c r="CN108" s="94" t="s">
        <v>3622</v>
      </c>
      <c r="CO108" s="1" t="str">
        <f t="shared" si="148"/>
        <v>FALSE</v>
      </c>
      <c r="CP108" s="1" t="b">
        <f t="shared" si="149"/>
        <v>0</v>
      </c>
      <c r="CR108" s="1" t="str">
        <f t="shared" si="111"/>
        <v/>
      </c>
      <c r="CT108" s="94" t="s">
        <v>3622</v>
      </c>
      <c r="CU108" s="1" t="str">
        <f t="shared" si="150"/>
        <v>FALSE</v>
      </c>
      <c r="CV108" s="1" t="b">
        <f t="shared" si="151"/>
        <v>0</v>
      </c>
      <c r="CX108" s="1" t="str">
        <f t="shared" si="112"/>
        <v/>
      </c>
      <c r="CZ108" s="94" t="s">
        <v>3622</v>
      </c>
      <c r="DA108" s="1" t="str">
        <f t="shared" si="152"/>
        <v>FALSE</v>
      </c>
      <c r="DB108" s="1" t="b">
        <f t="shared" si="153"/>
        <v>0</v>
      </c>
      <c r="DD108" s="1" t="str">
        <f t="shared" si="113"/>
        <v/>
      </c>
      <c r="DF108" s="94" t="s">
        <v>3622</v>
      </c>
      <c r="DG108" s="1" t="str">
        <f t="shared" si="154"/>
        <v>FALSE</v>
      </c>
      <c r="DH108" s="1" t="b">
        <f t="shared" si="155"/>
        <v>0</v>
      </c>
      <c r="DJ108" s="1" t="str">
        <f t="shared" si="114"/>
        <v/>
      </c>
      <c r="DL108" s="94" t="s">
        <v>3622</v>
      </c>
      <c r="DM108" s="1" t="str">
        <f t="shared" si="156"/>
        <v>FALSE</v>
      </c>
      <c r="DN108" s="1" t="b">
        <f t="shared" si="157"/>
        <v>0</v>
      </c>
      <c r="DP108" s="1" t="str">
        <f t="shared" si="115"/>
        <v/>
      </c>
      <c r="DR108" s="94" t="s">
        <v>3622</v>
      </c>
      <c r="DS108" s="1" t="str">
        <f t="shared" si="158"/>
        <v>FALSE</v>
      </c>
      <c r="DT108" s="1" t="b">
        <f t="shared" si="159"/>
        <v>0</v>
      </c>
      <c r="DV108" s="1" t="str">
        <f t="shared" si="116"/>
        <v/>
      </c>
      <c r="DY108" s="94" t="s">
        <v>3622</v>
      </c>
      <c r="DZ108" s="1" t="str">
        <f t="shared" si="160"/>
        <v>FALSE</v>
      </c>
      <c r="EA108" s="1" t="b">
        <f t="shared" si="161"/>
        <v>0</v>
      </c>
      <c r="ED108" s="1" t="str">
        <f t="shared" si="117"/>
        <v/>
      </c>
      <c r="EF108" s="94" t="s">
        <v>3622</v>
      </c>
      <c r="EG108" s="1" t="str">
        <f t="shared" si="162"/>
        <v>FALSE</v>
      </c>
      <c r="EH108" s="1" t="b">
        <f t="shared" si="163"/>
        <v>0</v>
      </c>
      <c r="EJ108" s="1" t="str">
        <f t="shared" si="118"/>
        <v/>
      </c>
      <c r="EL108" s="94" t="s">
        <v>3622</v>
      </c>
      <c r="EM108" s="1" t="str">
        <f t="shared" si="164"/>
        <v>FALSE</v>
      </c>
      <c r="EN108" s="1" t="b">
        <f t="shared" si="165"/>
        <v>0</v>
      </c>
      <c r="EP108" s="1" t="str">
        <f t="shared" si="119"/>
        <v/>
      </c>
      <c r="ER108" s="94" t="s">
        <v>3622</v>
      </c>
      <c r="ES108" s="1" t="str">
        <f t="shared" si="166"/>
        <v>FALSE</v>
      </c>
      <c r="ET108" s="1" t="b">
        <f t="shared" si="167"/>
        <v>0</v>
      </c>
      <c r="EV108" s="1" t="str">
        <f t="shared" si="120"/>
        <v/>
      </c>
      <c r="EX108" s="94" t="s">
        <v>3622</v>
      </c>
      <c r="EY108" s="1" t="str">
        <f t="shared" si="168"/>
        <v>FALSE</v>
      </c>
      <c r="EZ108" s="1" t="b">
        <f t="shared" si="169"/>
        <v>0</v>
      </c>
      <c r="FB108" s="1" t="str">
        <f t="shared" si="121"/>
        <v/>
      </c>
      <c r="FD108" s="94" t="s">
        <v>3622</v>
      </c>
      <c r="FE108" s="1" t="str">
        <f t="shared" si="170"/>
        <v>FALSE</v>
      </c>
      <c r="FF108" s="1" t="b">
        <f t="shared" si="171"/>
        <v>0</v>
      </c>
      <c r="FH108" s="1" t="str">
        <f t="shared" si="122"/>
        <v/>
      </c>
      <c r="FJ108" s="94" t="s">
        <v>3622</v>
      </c>
      <c r="FK108" s="1" t="str">
        <f t="shared" si="172"/>
        <v>FALSE</v>
      </c>
      <c r="FL108" s="1" t="b">
        <f t="shared" si="173"/>
        <v>0</v>
      </c>
      <c r="FN108" s="1" t="str">
        <f t="shared" si="123"/>
        <v/>
      </c>
      <c r="FP108" s="94" t="s">
        <v>3622</v>
      </c>
      <c r="FQ108" s="1" t="str">
        <f t="shared" si="174"/>
        <v>FALSE</v>
      </c>
      <c r="FR108" s="1" t="b">
        <f t="shared" si="175"/>
        <v>0</v>
      </c>
      <c r="FU108" s="1" t="str">
        <f t="shared" si="124"/>
        <v/>
      </c>
      <c r="FW108" s="94" t="s">
        <v>3622</v>
      </c>
      <c r="FX108" s="1" t="str">
        <f t="shared" si="176"/>
        <v>FALSE</v>
      </c>
      <c r="FY108" s="1" t="b">
        <f t="shared" si="177"/>
        <v>0</v>
      </c>
      <c r="GA108" s="1" t="str">
        <f t="shared" si="125"/>
        <v/>
      </c>
      <c r="GC108" s="94" t="s">
        <v>3622</v>
      </c>
      <c r="GD108" s="1" t="str">
        <f t="shared" si="178"/>
        <v>FALSE</v>
      </c>
      <c r="GE108" s="1" t="b">
        <f t="shared" si="179"/>
        <v>0</v>
      </c>
      <c r="GG108" s="1" t="str">
        <f t="shared" si="126"/>
        <v/>
      </c>
      <c r="GI108" s="94" t="s">
        <v>3622</v>
      </c>
      <c r="GJ108" s="1" t="str">
        <f t="shared" si="180"/>
        <v>FALSE</v>
      </c>
      <c r="GK108" s="1" t="b">
        <f t="shared" si="181"/>
        <v>0</v>
      </c>
      <c r="GM108" s="1" t="str">
        <f t="shared" si="127"/>
        <v/>
      </c>
      <c r="GO108" s="94" t="s">
        <v>3622</v>
      </c>
      <c r="GP108" s="1" t="str">
        <f t="shared" si="182"/>
        <v>FALSE</v>
      </c>
      <c r="GQ108" s="1" t="b">
        <f t="shared" si="183"/>
        <v>0</v>
      </c>
      <c r="GS108" s="98" t="s">
        <v>3006</v>
      </c>
      <c r="GT108" s="98" t="s">
        <v>3006</v>
      </c>
      <c r="GU108" s="98" t="s">
        <v>2217</v>
      </c>
      <c r="GV108" s="98" t="s">
        <v>2217</v>
      </c>
      <c r="GW108" s="98" t="s">
        <v>2571</v>
      </c>
      <c r="GX108" s="98" t="s">
        <v>2571</v>
      </c>
      <c r="HC108" s="1" t="str">
        <f t="shared" si="128"/>
        <v/>
      </c>
      <c r="HF108" s="94" t="s">
        <v>3622</v>
      </c>
      <c r="HG108" s="1" t="str">
        <f t="shared" si="184"/>
        <v>FALSE</v>
      </c>
      <c r="HH108" s="1" t="b">
        <f t="shared" si="185"/>
        <v>0</v>
      </c>
      <c r="HK108" s="1" t="str">
        <f t="shared" si="129"/>
        <v/>
      </c>
      <c r="HM108" s="94" t="s">
        <v>3622</v>
      </c>
      <c r="HN108" s="1" t="str">
        <f t="shared" si="186"/>
        <v>FALSE</v>
      </c>
      <c r="HO108" s="1" t="b">
        <f t="shared" si="187"/>
        <v>0</v>
      </c>
      <c r="HQ108" s="1" t="str">
        <f t="shared" si="130"/>
        <v/>
      </c>
      <c r="HS108" s="94" t="s">
        <v>3622</v>
      </c>
      <c r="HT108" s="1" t="str">
        <f t="shared" si="188"/>
        <v>FALSE</v>
      </c>
      <c r="HU108" s="1" t="b">
        <f t="shared" si="189"/>
        <v>0</v>
      </c>
      <c r="HW108" s="1" t="str">
        <f t="shared" si="131"/>
        <v/>
      </c>
      <c r="HY108" s="94" t="s">
        <v>3622</v>
      </c>
      <c r="HZ108" s="1" t="str">
        <f t="shared" si="190"/>
        <v>FALSE</v>
      </c>
      <c r="IA108" s="1" t="b">
        <f t="shared" si="191"/>
        <v>0</v>
      </c>
      <c r="IC108" s="1" t="str">
        <f t="shared" si="132"/>
        <v/>
      </c>
      <c r="IE108" s="94" t="s">
        <v>3622</v>
      </c>
      <c r="IF108" s="1" t="str">
        <f t="shared" si="192"/>
        <v>FALSE</v>
      </c>
      <c r="IG108" s="1" t="b">
        <f t="shared" si="193"/>
        <v>0</v>
      </c>
      <c r="II108" s="1" t="str">
        <f t="shared" si="133"/>
        <v/>
      </c>
      <c r="IK108" s="94" t="s">
        <v>3622</v>
      </c>
      <c r="IL108" s="1" t="str">
        <f t="shared" si="194"/>
        <v>FALSE</v>
      </c>
      <c r="IM108" s="1" t="b">
        <f t="shared" si="195"/>
        <v>0</v>
      </c>
      <c r="IO108" s="1" t="str">
        <f t="shared" si="134"/>
        <v/>
      </c>
      <c r="IQ108" s="94" t="s">
        <v>3622</v>
      </c>
      <c r="IR108" s="1" t="str">
        <f t="shared" si="196"/>
        <v>FALSE</v>
      </c>
      <c r="IS108" s="1" t="b">
        <f t="shared" si="197"/>
        <v>0</v>
      </c>
      <c r="IU108" s="1" t="str">
        <f t="shared" si="135"/>
        <v/>
      </c>
      <c r="IW108" s="94" t="s">
        <v>3622</v>
      </c>
      <c r="IX108" s="1" t="str">
        <f t="shared" si="198"/>
        <v>FALSE</v>
      </c>
      <c r="IY108" s="1" t="b">
        <f t="shared" si="199"/>
        <v>0</v>
      </c>
      <c r="JA108" s="1" t="str">
        <f t="shared" si="136"/>
        <v/>
      </c>
      <c r="JD108" s="94" t="s">
        <v>3622</v>
      </c>
      <c r="JE108" s="1" t="str">
        <f t="shared" si="200"/>
        <v>FALSE</v>
      </c>
      <c r="JF108" s="1" t="b">
        <f t="shared" si="201"/>
        <v>0</v>
      </c>
      <c r="JI108" s="1" t="str">
        <f t="shared" si="137"/>
        <v/>
      </c>
      <c r="JK108" s="94" t="s">
        <v>3622</v>
      </c>
      <c r="JL108" s="1" t="str">
        <f t="shared" si="202"/>
        <v>FALSE</v>
      </c>
      <c r="JM108" s="1" t="b">
        <f t="shared" si="203"/>
        <v>0</v>
      </c>
      <c r="JO108" s="1" t="str">
        <f t="shared" si="138"/>
        <v/>
      </c>
      <c r="JQ108" s="94" t="s">
        <v>3622</v>
      </c>
      <c r="JR108" s="1" t="str">
        <f t="shared" si="204"/>
        <v>FALSE</v>
      </c>
      <c r="JS108" s="1" t="b">
        <f t="shared" si="205"/>
        <v>0</v>
      </c>
      <c r="JU108" s="1" t="str">
        <f t="shared" si="139"/>
        <v/>
      </c>
      <c r="JW108" s="94" t="s">
        <v>3622</v>
      </c>
      <c r="JX108" s="1" t="str">
        <f t="shared" si="206"/>
        <v>FALSE</v>
      </c>
      <c r="JY108" s="1" t="b">
        <f t="shared" si="207"/>
        <v>0</v>
      </c>
      <c r="KA108" s="1" t="str">
        <f t="shared" si="140"/>
        <v/>
      </c>
      <c r="KC108" s="94" t="s">
        <v>3622</v>
      </c>
      <c r="KD108" s="1" t="str">
        <f t="shared" si="208"/>
        <v>FALSE</v>
      </c>
      <c r="KE108" s="1" t="b">
        <f t="shared" si="209"/>
        <v>0</v>
      </c>
      <c r="KG108" s="1" t="str">
        <f t="shared" si="141"/>
        <v/>
      </c>
      <c r="KI108" s="94" t="s">
        <v>3622</v>
      </c>
      <c r="KJ108" s="1" t="str">
        <f t="shared" si="210"/>
        <v>FALSE</v>
      </c>
      <c r="KK108" s="1" t="b">
        <f t="shared" si="211"/>
        <v>0</v>
      </c>
      <c r="KM108" s="1" t="str">
        <f t="shared" si="142"/>
        <v/>
      </c>
      <c r="KO108" s="94" t="s">
        <v>3622</v>
      </c>
      <c r="KP108" s="1" t="str">
        <f t="shared" si="212"/>
        <v>FALSE</v>
      </c>
      <c r="KQ108" s="1" t="b">
        <f t="shared" si="213"/>
        <v>0</v>
      </c>
      <c r="KS108" s="1" t="str">
        <f t="shared" si="143"/>
        <v/>
      </c>
      <c r="KU108" s="94" t="s">
        <v>3622</v>
      </c>
      <c r="KV108" s="1" t="str">
        <f t="shared" si="214"/>
        <v>FALSE</v>
      </c>
      <c r="KW108" s="1" t="b">
        <f t="shared" si="215"/>
        <v>0</v>
      </c>
    </row>
    <row r="109" spans="1:309" ht="30" hidden="1" x14ac:dyDescent="0.25">
      <c r="A109" t="s">
        <v>2079</v>
      </c>
      <c r="B109" t="s">
        <v>2039</v>
      </c>
      <c r="C109">
        <v>33</v>
      </c>
      <c r="D109" t="s">
        <v>185</v>
      </c>
      <c r="I109"/>
      <c r="Q109" t="s">
        <v>209</v>
      </c>
      <c r="T109" t="s">
        <v>263</v>
      </c>
      <c r="AD109" t="s">
        <v>350</v>
      </c>
      <c r="AG109" t="s">
        <v>402</v>
      </c>
      <c r="AT109" t="s">
        <v>212</v>
      </c>
      <c r="AV109" t="s">
        <v>516</v>
      </c>
      <c r="AW109" s="68" t="s">
        <v>2061</v>
      </c>
      <c r="AX109" s="85" t="s">
        <v>2079</v>
      </c>
      <c r="AY109" s="86">
        <v>1005</v>
      </c>
      <c r="AZ109" s="85" t="s">
        <v>2688</v>
      </c>
      <c r="BA109" s="85" t="s">
        <v>3117</v>
      </c>
      <c r="BB109" s="85" t="s">
        <v>2103</v>
      </c>
      <c r="BC109" s="85" t="s">
        <v>3118</v>
      </c>
      <c r="BD109" s="97" t="s">
        <v>2332</v>
      </c>
      <c r="BE109" s="85" t="s">
        <v>2506</v>
      </c>
      <c r="BG109" s="97" t="s">
        <v>3006</v>
      </c>
      <c r="BI109" s="83"/>
      <c r="BJ109" s="86">
        <v>4575</v>
      </c>
      <c r="BK109" s="89" t="s">
        <v>2688</v>
      </c>
      <c r="BL109" s="84"/>
      <c r="BM109" s="86"/>
      <c r="BN109" s="84"/>
      <c r="BO109" s="84"/>
      <c r="BP109" s="86">
        <v>1005</v>
      </c>
      <c r="BQ109" s="89" t="s">
        <v>2688</v>
      </c>
      <c r="BR109" s="84"/>
      <c r="BS109" s="84"/>
      <c r="BW109" s="1" t="str">
        <f t="shared" si="216"/>
        <v>MCARTHURCLINTON</v>
      </c>
      <c r="BX109" s="1" t="str">
        <f t="shared" si="108"/>
        <v/>
      </c>
      <c r="CA109" s="94" t="s">
        <v>3623</v>
      </c>
      <c r="CB109" s="1" t="str">
        <f t="shared" si="144"/>
        <v>FALSE</v>
      </c>
      <c r="CC109" s="1" t="b">
        <f t="shared" si="145"/>
        <v>0</v>
      </c>
      <c r="CF109" s="1" t="str">
        <f t="shared" si="109"/>
        <v/>
      </c>
      <c r="CH109" s="94" t="s">
        <v>3623</v>
      </c>
      <c r="CI109" s="1" t="str">
        <f t="shared" si="146"/>
        <v>FALSE</v>
      </c>
      <c r="CJ109" s="1" t="b">
        <f t="shared" si="147"/>
        <v>0</v>
      </c>
      <c r="CL109" s="1" t="str">
        <f t="shared" si="110"/>
        <v/>
      </c>
      <c r="CN109" s="94" t="s">
        <v>3623</v>
      </c>
      <c r="CO109" s="1" t="str">
        <f t="shared" si="148"/>
        <v>FALSE</v>
      </c>
      <c r="CP109" s="1" t="b">
        <f t="shared" si="149"/>
        <v>0</v>
      </c>
      <c r="CR109" s="1" t="str">
        <f t="shared" si="111"/>
        <v/>
      </c>
      <c r="CT109" s="94" t="s">
        <v>3623</v>
      </c>
      <c r="CU109" s="1" t="str">
        <f t="shared" si="150"/>
        <v>FALSE</v>
      </c>
      <c r="CV109" s="1" t="b">
        <f t="shared" si="151"/>
        <v>0</v>
      </c>
      <c r="CX109" s="1" t="str">
        <f t="shared" si="112"/>
        <v/>
      </c>
      <c r="CZ109" s="94" t="s">
        <v>3623</v>
      </c>
      <c r="DA109" s="1" t="str">
        <f t="shared" si="152"/>
        <v>FALSE</v>
      </c>
      <c r="DB109" s="1" t="b">
        <f t="shared" si="153"/>
        <v>0</v>
      </c>
      <c r="DD109" s="1" t="str">
        <f t="shared" si="113"/>
        <v/>
      </c>
      <c r="DF109" s="94" t="s">
        <v>3623</v>
      </c>
      <c r="DG109" s="1" t="str">
        <f t="shared" si="154"/>
        <v>FALSE</v>
      </c>
      <c r="DH109" s="1" t="b">
        <f t="shared" si="155"/>
        <v>0</v>
      </c>
      <c r="DJ109" s="1" t="str">
        <f t="shared" si="114"/>
        <v/>
      </c>
      <c r="DL109" s="94" t="s">
        <v>3623</v>
      </c>
      <c r="DM109" s="1" t="str">
        <f t="shared" si="156"/>
        <v>FALSE</v>
      </c>
      <c r="DN109" s="1" t="b">
        <f t="shared" si="157"/>
        <v>0</v>
      </c>
      <c r="DP109" s="1" t="str">
        <f t="shared" si="115"/>
        <v/>
      </c>
      <c r="DR109" s="94" t="s">
        <v>3623</v>
      </c>
      <c r="DS109" s="1" t="str">
        <f t="shared" si="158"/>
        <v>FALSE</v>
      </c>
      <c r="DT109" s="1" t="b">
        <f t="shared" si="159"/>
        <v>0</v>
      </c>
      <c r="DV109" s="1" t="str">
        <f t="shared" si="116"/>
        <v/>
      </c>
      <c r="DY109" s="94" t="s">
        <v>3623</v>
      </c>
      <c r="DZ109" s="1" t="str">
        <f t="shared" si="160"/>
        <v>FALSE</v>
      </c>
      <c r="EA109" s="1" t="b">
        <f t="shared" si="161"/>
        <v>0</v>
      </c>
      <c r="ED109" s="1" t="str">
        <f t="shared" si="117"/>
        <v/>
      </c>
      <c r="EF109" s="94" t="s">
        <v>3623</v>
      </c>
      <c r="EG109" s="1" t="str">
        <f t="shared" si="162"/>
        <v>FALSE</v>
      </c>
      <c r="EH109" s="1" t="b">
        <f t="shared" si="163"/>
        <v>0</v>
      </c>
      <c r="EJ109" s="1" t="str">
        <f t="shared" si="118"/>
        <v/>
      </c>
      <c r="EL109" s="94" t="s">
        <v>3623</v>
      </c>
      <c r="EM109" s="1" t="str">
        <f t="shared" si="164"/>
        <v>FALSE</v>
      </c>
      <c r="EN109" s="1" t="b">
        <f t="shared" si="165"/>
        <v>0</v>
      </c>
      <c r="EP109" s="1" t="str">
        <f t="shared" si="119"/>
        <v/>
      </c>
      <c r="ER109" s="94" t="s">
        <v>3623</v>
      </c>
      <c r="ES109" s="1" t="str">
        <f t="shared" si="166"/>
        <v>FALSE</v>
      </c>
      <c r="ET109" s="1" t="b">
        <f t="shared" si="167"/>
        <v>0</v>
      </c>
      <c r="EV109" s="1" t="str">
        <f t="shared" si="120"/>
        <v/>
      </c>
      <c r="EX109" s="94" t="s">
        <v>3623</v>
      </c>
      <c r="EY109" s="1" t="str">
        <f t="shared" si="168"/>
        <v>FALSE</v>
      </c>
      <c r="EZ109" s="1" t="b">
        <f t="shared" si="169"/>
        <v>0</v>
      </c>
      <c r="FB109" s="1" t="str">
        <f t="shared" si="121"/>
        <v/>
      </c>
      <c r="FD109" s="94" t="s">
        <v>3623</v>
      </c>
      <c r="FE109" s="1" t="str">
        <f t="shared" si="170"/>
        <v>FALSE</v>
      </c>
      <c r="FF109" s="1" t="b">
        <f t="shared" si="171"/>
        <v>0</v>
      </c>
      <c r="FH109" s="1" t="str">
        <f t="shared" si="122"/>
        <v/>
      </c>
      <c r="FJ109" s="94" t="s">
        <v>3623</v>
      </c>
      <c r="FK109" s="1" t="str">
        <f t="shared" si="172"/>
        <v>FALSE</v>
      </c>
      <c r="FL109" s="1" t="b">
        <f t="shared" si="173"/>
        <v>0</v>
      </c>
      <c r="FN109" s="1" t="str">
        <f t="shared" si="123"/>
        <v/>
      </c>
      <c r="FP109" s="94" t="s">
        <v>3623</v>
      </c>
      <c r="FQ109" s="1" t="str">
        <f t="shared" si="174"/>
        <v>FALSE</v>
      </c>
      <c r="FR109" s="1" t="b">
        <f t="shared" si="175"/>
        <v>0</v>
      </c>
      <c r="FU109" s="1" t="str">
        <f t="shared" si="124"/>
        <v/>
      </c>
      <c r="FW109" s="94" t="s">
        <v>3623</v>
      </c>
      <c r="FX109" s="1" t="str">
        <f t="shared" si="176"/>
        <v>FALSE</v>
      </c>
      <c r="FY109" s="1" t="b">
        <f t="shared" si="177"/>
        <v>0</v>
      </c>
      <c r="GA109" s="1" t="str">
        <f t="shared" si="125"/>
        <v/>
      </c>
      <c r="GC109" s="94" t="s">
        <v>3623</v>
      </c>
      <c r="GD109" s="1" t="str">
        <f t="shared" si="178"/>
        <v>FALSE</v>
      </c>
      <c r="GE109" s="1" t="b">
        <f t="shared" si="179"/>
        <v>0</v>
      </c>
      <c r="GG109" s="1" t="str">
        <f t="shared" si="126"/>
        <v/>
      </c>
      <c r="GI109" s="94" t="s">
        <v>3623</v>
      </c>
      <c r="GJ109" s="1" t="str">
        <f t="shared" si="180"/>
        <v>FALSE</v>
      </c>
      <c r="GK109" s="1" t="b">
        <f t="shared" si="181"/>
        <v>0</v>
      </c>
      <c r="GM109" s="1" t="str">
        <f t="shared" si="127"/>
        <v/>
      </c>
      <c r="GO109" s="94" t="s">
        <v>3623</v>
      </c>
      <c r="GP109" s="1" t="str">
        <f t="shared" si="182"/>
        <v>FALSE</v>
      </c>
      <c r="GQ109" s="1" t="b">
        <f t="shared" si="183"/>
        <v>0</v>
      </c>
      <c r="GS109" s="98" t="s">
        <v>2801</v>
      </c>
      <c r="GT109" s="98" t="s">
        <v>2801</v>
      </c>
      <c r="GU109" s="98" t="s">
        <v>2218</v>
      </c>
      <c r="GV109" s="98" t="s">
        <v>2218</v>
      </c>
      <c r="GW109" s="106" t="s">
        <v>4055</v>
      </c>
      <c r="GX109" s="100" t="s">
        <v>4059</v>
      </c>
      <c r="HC109" s="1" t="str">
        <f t="shared" si="128"/>
        <v/>
      </c>
      <c r="HF109" s="94" t="s">
        <v>3623</v>
      </c>
      <c r="HG109" s="1" t="str">
        <f t="shared" si="184"/>
        <v>FALSE</v>
      </c>
      <c r="HH109" s="1" t="b">
        <f t="shared" si="185"/>
        <v>0</v>
      </c>
      <c r="HK109" s="1" t="str">
        <f t="shared" si="129"/>
        <v/>
      </c>
      <c r="HM109" s="94" t="s">
        <v>3623</v>
      </c>
      <c r="HN109" s="1" t="str">
        <f t="shared" si="186"/>
        <v>FALSE</v>
      </c>
      <c r="HO109" s="1" t="b">
        <f t="shared" si="187"/>
        <v>0</v>
      </c>
      <c r="HQ109" s="1" t="str">
        <f t="shared" si="130"/>
        <v/>
      </c>
      <c r="HS109" s="94" t="s">
        <v>3623</v>
      </c>
      <c r="HT109" s="1" t="str">
        <f t="shared" si="188"/>
        <v>FALSE</v>
      </c>
      <c r="HU109" s="1" t="b">
        <f t="shared" si="189"/>
        <v>0</v>
      </c>
      <c r="HW109" s="1" t="str">
        <f t="shared" si="131"/>
        <v/>
      </c>
      <c r="HY109" s="94" t="s">
        <v>3623</v>
      </c>
      <c r="HZ109" s="1" t="str">
        <f t="shared" si="190"/>
        <v>FALSE</v>
      </c>
      <c r="IA109" s="1" t="b">
        <f t="shared" si="191"/>
        <v>0</v>
      </c>
      <c r="IC109" s="1" t="str">
        <f t="shared" si="132"/>
        <v/>
      </c>
      <c r="IE109" s="94" t="s">
        <v>3623</v>
      </c>
      <c r="IF109" s="1" t="str">
        <f t="shared" si="192"/>
        <v>FALSE</v>
      </c>
      <c r="IG109" s="1" t="b">
        <f t="shared" si="193"/>
        <v>0</v>
      </c>
      <c r="II109" s="1" t="str">
        <f t="shared" si="133"/>
        <v/>
      </c>
      <c r="IK109" s="94" t="s">
        <v>3623</v>
      </c>
      <c r="IL109" s="1" t="str">
        <f t="shared" si="194"/>
        <v>FALSE</v>
      </c>
      <c r="IM109" s="1" t="b">
        <f t="shared" si="195"/>
        <v>0</v>
      </c>
      <c r="IO109" s="1" t="str">
        <f t="shared" si="134"/>
        <v/>
      </c>
      <c r="IQ109" s="94" t="s">
        <v>3623</v>
      </c>
      <c r="IR109" s="1" t="str">
        <f t="shared" si="196"/>
        <v>FALSE</v>
      </c>
      <c r="IS109" s="1" t="b">
        <f t="shared" si="197"/>
        <v>0</v>
      </c>
      <c r="IU109" s="1" t="str">
        <f t="shared" si="135"/>
        <v/>
      </c>
      <c r="IW109" s="94" t="s">
        <v>3623</v>
      </c>
      <c r="IX109" s="1" t="str">
        <f t="shared" si="198"/>
        <v>FALSE</v>
      </c>
      <c r="IY109" s="1" t="b">
        <f t="shared" si="199"/>
        <v>0</v>
      </c>
      <c r="JA109" s="1" t="str">
        <f t="shared" si="136"/>
        <v/>
      </c>
      <c r="JD109" s="94" t="s">
        <v>3623</v>
      </c>
      <c r="JE109" s="1" t="str">
        <f t="shared" si="200"/>
        <v>FALSE</v>
      </c>
      <c r="JF109" s="1" t="b">
        <f t="shared" si="201"/>
        <v>0</v>
      </c>
      <c r="JI109" s="1" t="str">
        <f t="shared" si="137"/>
        <v/>
      </c>
      <c r="JK109" s="94" t="s">
        <v>3623</v>
      </c>
      <c r="JL109" s="1" t="str">
        <f t="shared" si="202"/>
        <v>FALSE</v>
      </c>
      <c r="JM109" s="1" t="b">
        <f t="shared" si="203"/>
        <v>0</v>
      </c>
      <c r="JO109" s="1" t="str">
        <f t="shared" si="138"/>
        <v/>
      </c>
      <c r="JQ109" s="94" t="s">
        <v>3623</v>
      </c>
      <c r="JR109" s="1" t="str">
        <f t="shared" si="204"/>
        <v>FALSE</v>
      </c>
      <c r="JS109" s="1" t="b">
        <f t="shared" si="205"/>
        <v>0</v>
      </c>
      <c r="JU109" s="1" t="str">
        <f t="shared" si="139"/>
        <v/>
      </c>
      <c r="JW109" s="94" t="s">
        <v>3623</v>
      </c>
      <c r="JX109" s="1" t="str">
        <f t="shared" si="206"/>
        <v>FALSE</v>
      </c>
      <c r="JY109" s="1" t="b">
        <f t="shared" si="207"/>
        <v>0</v>
      </c>
      <c r="KA109" s="1" t="str">
        <f t="shared" si="140"/>
        <v/>
      </c>
      <c r="KC109" s="94" t="s">
        <v>3623</v>
      </c>
      <c r="KD109" s="1" t="str">
        <f t="shared" si="208"/>
        <v>FALSE</v>
      </c>
      <c r="KE109" s="1" t="b">
        <f t="shared" si="209"/>
        <v>0</v>
      </c>
      <c r="KG109" s="1" t="str">
        <f t="shared" si="141"/>
        <v/>
      </c>
      <c r="KI109" s="94" t="s">
        <v>3623</v>
      </c>
      <c r="KJ109" s="1" t="str">
        <f t="shared" si="210"/>
        <v>FALSE</v>
      </c>
      <c r="KK109" s="1" t="b">
        <f t="shared" si="211"/>
        <v>0</v>
      </c>
      <c r="KM109" s="1" t="str">
        <f t="shared" si="142"/>
        <v/>
      </c>
      <c r="KO109" s="94" t="s">
        <v>3623</v>
      </c>
      <c r="KP109" s="1" t="str">
        <f t="shared" si="212"/>
        <v>FALSE</v>
      </c>
      <c r="KQ109" s="1" t="b">
        <f t="shared" si="213"/>
        <v>0</v>
      </c>
      <c r="KS109" s="1" t="str">
        <f t="shared" si="143"/>
        <v/>
      </c>
      <c r="KU109" s="94" t="s">
        <v>3623</v>
      </c>
      <c r="KV109" s="1" t="str">
        <f t="shared" si="214"/>
        <v>FALSE</v>
      </c>
      <c r="KW109" s="1" t="b">
        <f t="shared" si="215"/>
        <v>0</v>
      </c>
    </row>
    <row r="110" spans="1:309" ht="30" hidden="1" x14ac:dyDescent="0.25">
      <c r="A110" t="s">
        <v>2080</v>
      </c>
      <c r="B110" t="s">
        <v>2039</v>
      </c>
      <c r="C110">
        <v>35</v>
      </c>
      <c r="D110" t="s">
        <v>186</v>
      </c>
      <c r="I110"/>
      <c r="Q110" t="s">
        <v>210</v>
      </c>
      <c r="T110" t="s">
        <v>264</v>
      </c>
      <c r="AD110" t="s">
        <v>351</v>
      </c>
      <c r="AG110" t="s">
        <v>403</v>
      </c>
      <c r="AT110" t="s">
        <v>464</v>
      </c>
      <c r="AV110" t="s">
        <v>444</v>
      </c>
      <c r="AW110" s="68" t="s">
        <v>2075</v>
      </c>
      <c r="AX110" s="85" t="s">
        <v>2079</v>
      </c>
      <c r="AY110" s="86">
        <v>1005</v>
      </c>
      <c r="AZ110" s="85" t="s">
        <v>2688</v>
      </c>
      <c r="BA110" s="85" t="s">
        <v>3123</v>
      </c>
      <c r="BB110" s="85" t="s">
        <v>2103</v>
      </c>
      <c r="BC110" s="85" t="s">
        <v>2336</v>
      </c>
      <c r="BD110" s="97" t="s">
        <v>2336</v>
      </c>
      <c r="BE110" s="85" t="s">
        <v>2506</v>
      </c>
      <c r="BG110" s="97" t="s">
        <v>2801</v>
      </c>
      <c r="BI110" s="83"/>
      <c r="BJ110" s="86">
        <v>4700</v>
      </c>
      <c r="BK110" s="89" t="s">
        <v>2688</v>
      </c>
      <c r="BL110" s="84"/>
      <c r="BM110" s="86"/>
      <c r="BN110" s="84"/>
      <c r="BO110" s="84"/>
      <c r="BP110" s="86">
        <v>1005</v>
      </c>
      <c r="BQ110" s="89" t="s">
        <v>2688</v>
      </c>
      <c r="BR110" s="84"/>
      <c r="BS110" s="84"/>
      <c r="BW110" s="1" t="str">
        <f t="shared" si="216"/>
        <v>MEDINACLINTON</v>
      </c>
      <c r="BX110" s="1" t="str">
        <f t="shared" si="108"/>
        <v/>
      </c>
      <c r="CA110" s="94" t="s">
        <v>3624</v>
      </c>
      <c r="CB110" s="1" t="str">
        <f t="shared" si="144"/>
        <v>FALSE</v>
      </c>
      <c r="CC110" s="1" t="b">
        <f t="shared" si="145"/>
        <v>0</v>
      </c>
      <c r="CF110" s="1" t="str">
        <f t="shared" si="109"/>
        <v/>
      </c>
      <c r="CH110" s="94" t="s">
        <v>3624</v>
      </c>
      <c r="CI110" s="1" t="str">
        <f t="shared" si="146"/>
        <v>FALSE</v>
      </c>
      <c r="CJ110" s="1" t="b">
        <f t="shared" si="147"/>
        <v>0</v>
      </c>
      <c r="CL110" s="1" t="str">
        <f t="shared" si="110"/>
        <v/>
      </c>
      <c r="CN110" s="94" t="s">
        <v>3624</v>
      </c>
      <c r="CO110" s="1" t="str">
        <f t="shared" si="148"/>
        <v>FALSE</v>
      </c>
      <c r="CP110" s="1" t="b">
        <f t="shared" si="149"/>
        <v>0</v>
      </c>
      <c r="CR110" s="1" t="str">
        <f t="shared" si="111"/>
        <v/>
      </c>
      <c r="CT110" s="94" t="s">
        <v>3624</v>
      </c>
      <c r="CU110" s="1" t="str">
        <f t="shared" si="150"/>
        <v>FALSE</v>
      </c>
      <c r="CV110" s="1" t="b">
        <f t="shared" si="151"/>
        <v>0</v>
      </c>
      <c r="CX110" s="1" t="str">
        <f t="shared" si="112"/>
        <v/>
      </c>
      <c r="CZ110" s="94" t="s">
        <v>3624</v>
      </c>
      <c r="DA110" s="1" t="str">
        <f t="shared" si="152"/>
        <v>FALSE</v>
      </c>
      <c r="DB110" s="1" t="b">
        <f t="shared" si="153"/>
        <v>0</v>
      </c>
      <c r="DD110" s="1" t="str">
        <f t="shared" si="113"/>
        <v/>
      </c>
      <c r="DF110" s="94" t="s">
        <v>3624</v>
      </c>
      <c r="DG110" s="1" t="str">
        <f t="shared" si="154"/>
        <v>FALSE</v>
      </c>
      <c r="DH110" s="1" t="b">
        <f t="shared" si="155"/>
        <v>0</v>
      </c>
      <c r="DJ110" s="1" t="str">
        <f t="shared" si="114"/>
        <v/>
      </c>
      <c r="DL110" s="94" t="s">
        <v>3624</v>
      </c>
      <c r="DM110" s="1" t="str">
        <f t="shared" si="156"/>
        <v>FALSE</v>
      </c>
      <c r="DN110" s="1" t="b">
        <f t="shared" si="157"/>
        <v>0</v>
      </c>
      <c r="DP110" s="1" t="str">
        <f t="shared" si="115"/>
        <v/>
      </c>
      <c r="DR110" s="94" t="s">
        <v>3624</v>
      </c>
      <c r="DS110" s="1" t="str">
        <f t="shared" si="158"/>
        <v>FALSE</v>
      </c>
      <c r="DT110" s="1" t="b">
        <f t="shared" si="159"/>
        <v>0</v>
      </c>
      <c r="DV110" s="1" t="str">
        <f t="shared" si="116"/>
        <v/>
      </c>
      <c r="DY110" s="94" t="s">
        <v>3624</v>
      </c>
      <c r="DZ110" s="1" t="str">
        <f t="shared" si="160"/>
        <v>FALSE</v>
      </c>
      <c r="EA110" s="1" t="b">
        <f t="shared" si="161"/>
        <v>0</v>
      </c>
      <c r="ED110" s="1" t="str">
        <f t="shared" si="117"/>
        <v/>
      </c>
      <c r="EF110" s="94" t="s">
        <v>3624</v>
      </c>
      <c r="EG110" s="1" t="str">
        <f t="shared" si="162"/>
        <v>FALSE</v>
      </c>
      <c r="EH110" s="1" t="b">
        <f t="shared" si="163"/>
        <v>0</v>
      </c>
      <c r="EJ110" s="1" t="str">
        <f t="shared" si="118"/>
        <v/>
      </c>
      <c r="EL110" s="94" t="s">
        <v>3624</v>
      </c>
      <c r="EM110" s="1" t="str">
        <f t="shared" si="164"/>
        <v>FALSE</v>
      </c>
      <c r="EN110" s="1" t="b">
        <f t="shared" si="165"/>
        <v>0</v>
      </c>
      <c r="EP110" s="1" t="str">
        <f t="shared" si="119"/>
        <v/>
      </c>
      <c r="ER110" s="94" t="s">
        <v>3624</v>
      </c>
      <c r="ES110" s="1" t="str">
        <f t="shared" si="166"/>
        <v>FALSE</v>
      </c>
      <c r="ET110" s="1" t="b">
        <f t="shared" si="167"/>
        <v>0</v>
      </c>
      <c r="EV110" s="1" t="str">
        <f t="shared" si="120"/>
        <v/>
      </c>
      <c r="EX110" s="94" t="s">
        <v>3624</v>
      </c>
      <c r="EY110" s="1" t="str">
        <f t="shared" si="168"/>
        <v>FALSE</v>
      </c>
      <c r="EZ110" s="1" t="b">
        <f t="shared" si="169"/>
        <v>0</v>
      </c>
      <c r="FB110" s="1" t="str">
        <f t="shared" si="121"/>
        <v/>
      </c>
      <c r="FD110" s="94" t="s">
        <v>3624</v>
      </c>
      <c r="FE110" s="1" t="str">
        <f t="shared" si="170"/>
        <v>FALSE</v>
      </c>
      <c r="FF110" s="1" t="b">
        <f t="shared" si="171"/>
        <v>0</v>
      </c>
      <c r="FH110" s="1" t="str">
        <f t="shared" si="122"/>
        <v/>
      </c>
      <c r="FJ110" s="94" t="s">
        <v>3624</v>
      </c>
      <c r="FK110" s="1" t="str">
        <f t="shared" si="172"/>
        <v>FALSE</v>
      </c>
      <c r="FL110" s="1" t="b">
        <f t="shared" si="173"/>
        <v>0</v>
      </c>
      <c r="FN110" s="1" t="str">
        <f t="shared" si="123"/>
        <v/>
      </c>
      <c r="FP110" s="94" t="s">
        <v>3624</v>
      </c>
      <c r="FQ110" s="1" t="str">
        <f t="shared" si="174"/>
        <v>FALSE</v>
      </c>
      <c r="FR110" s="1" t="b">
        <f t="shared" si="175"/>
        <v>0</v>
      </c>
      <c r="FU110" s="1" t="str">
        <f t="shared" si="124"/>
        <v/>
      </c>
      <c r="FW110" s="94" t="s">
        <v>3624</v>
      </c>
      <c r="FX110" s="1" t="str">
        <f t="shared" si="176"/>
        <v>FALSE</v>
      </c>
      <c r="FY110" s="1" t="b">
        <f t="shared" si="177"/>
        <v>0</v>
      </c>
      <c r="GA110" s="1" t="str">
        <f t="shared" si="125"/>
        <v/>
      </c>
      <c r="GC110" s="94" t="s">
        <v>3624</v>
      </c>
      <c r="GD110" s="1" t="str">
        <f t="shared" si="178"/>
        <v>FALSE</v>
      </c>
      <c r="GE110" s="1" t="b">
        <f t="shared" si="179"/>
        <v>0</v>
      </c>
      <c r="GG110" s="1" t="str">
        <f t="shared" si="126"/>
        <v/>
      </c>
      <c r="GI110" s="94" t="s">
        <v>3624</v>
      </c>
      <c r="GJ110" s="1" t="str">
        <f t="shared" si="180"/>
        <v>FALSE</v>
      </c>
      <c r="GK110" s="1" t="b">
        <f t="shared" si="181"/>
        <v>0</v>
      </c>
      <c r="GM110" s="1" t="str">
        <f t="shared" si="127"/>
        <v/>
      </c>
      <c r="GO110" s="94" t="s">
        <v>3624</v>
      </c>
      <c r="GP110" s="1" t="str">
        <f t="shared" si="182"/>
        <v>FALSE</v>
      </c>
      <c r="GQ110" s="1" t="b">
        <f t="shared" si="183"/>
        <v>0</v>
      </c>
      <c r="GS110" s="98" t="s">
        <v>3364</v>
      </c>
      <c r="GT110" s="98" t="s">
        <v>3364</v>
      </c>
      <c r="GU110" s="98" t="s">
        <v>2219</v>
      </c>
      <c r="GV110" s="98" t="s">
        <v>2219</v>
      </c>
      <c r="GW110" s="100" t="s">
        <v>4017</v>
      </c>
      <c r="GX110" s="100" t="s">
        <v>3482</v>
      </c>
      <c r="HC110" s="1" t="str">
        <f t="shared" si="128"/>
        <v/>
      </c>
      <c r="HF110" s="94" t="s">
        <v>3624</v>
      </c>
      <c r="HG110" s="1" t="str">
        <f t="shared" si="184"/>
        <v>FALSE</v>
      </c>
      <c r="HH110" s="1" t="b">
        <f t="shared" si="185"/>
        <v>0</v>
      </c>
      <c r="HK110" s="1" t="str">
        <f t="shared" si="129"/>
        <v/>
      </c>
      <c r="HM110" s="94" t="s">
        <v>3624</v>
      </c>
      <c r="HN110" s="1" t="str">
        <f t="shared" si="186"/>
        <v>FALSE</v>
      </c>
      <c r="HO110" s="1" t="b">
        <f t="shared" si="187"/>
        <v>0</v>
      </c>
      <c r="HQ110" s="1" t="str">
        <f t="shared" si="130"/>
        <v/>
      </c>
      <c r="HS110" s="94" t="s">
        <v>3624</v>
      </c>
      <c r="HT110" s="1" t="str">
        <f t="shared" si="188"/>
        <v>FALSE</v>
      </c>
      <c r="HU110" s="1" t="b">
        <f t="shared" si="189"/>
        <v>0</v>
      </c>
      <c r="HW110" s="1" t="str">
        <f t="shared" si="131"/>
        <v/>
      </c>
      <c r="HY110" s="94" t="s">
        <v>3624</v>
      </c>
      <c r="HZ110" s="1" t="str">
        <f t="shared" si="190"/>
        <v>FALSE</v>
      </c>
      <c r="IA110" s="1" t="b">
        <f t="shared" si="191"/>
        <v>0</v>
      </c>
      <c r="IC110" s="1" t="str">
        <f t="shared" si="132"/>
        <v/>
      </c>
      <c r="IE110" s="94" t="s">
        <v>3624</v>
      </c>
      <c r="IF110" s="1" t="str">
        <f t="shared" si="192"/>
        <v>FALSE</v>
      </c>
      <c r="IG110" s="1" t="b">
        <f t="shared" si="193"/>
        <v>0</v>
      </c>
      <c r="II110" s="1" t="str">
        <f t="shared" si="133"/>
        <v/>
      </c>
      <c r="IK110" s="94" t="s">
        <v>3624</v>
      </c>
      <c r="IL110" s="1" t="str">
        <f t="shared" si="194"/>
        <v>FALSE</v>
      </c>
      <c r="IM110" s="1" t="b">
        <f t="shared" si="195"/>
        <v>0</v>
      </c>
      <c r="IO110" s="1" t="str">
        <f t="shared" si="134"/>
        <v/>
      </c>
      <c r="IQ110" s="94" t="s">
        <v>3624</v>
      </c>
      <c r="IR110" s="1" t="str">
        <f t="shared" si="196"/>
        <v>FALSE</v>
      </c>
      <c r="IS110" s="1" t="b">
        <f t="shared" si="197"/>
        <v>0</v>
      </c>
      <c r="IU110" s="1" t="str">
        <f t="shared" si="135"/>
        <v/>
      </c>
      <c r="IW110" s="94" t="s">
        <v>3624</v>
      </c>
      <c r="IX110" s="1" t="str">
        <f t="shared" si="198"/>
        <v>FALSE</v>
      </c>
      <c r="IY110" s="1" t="b">
        <f t="shared" si="199"/>
        <v>0</v>
      </c>
      <c r="JA110" s="1" t="str">
        <f t="shared" si="136"/>
        <v/>
      </c>
      <c r="JD110" s="94" t="s">
        <v>3624</v>
      </c>
      <c r="JE110" s="1" t="str">
        <f t="shared" si="200"/>
        <v>FALSE</v>
      </c>
      <c r="JF110" s="1" t="b">
        <f t="shared" si="201"/>
        <v>0</v>
      </c>
      <c r="JI110" s="1" t="str">
        <f t="shared" si="137"/>
        <v/>
      </c>
      <c r="JK110" s="94" t="s">
        <v>3624</v>
      </c>
      <c r="JL110" s="1" t="str">
        <f t="shared" si="202"/>
        <v>FALSE</v>
      </c>
      <c r="JM110" s="1" t="b">
        <f t="shared" si="203"/>
        <v>0</v>
      </c>
      <c r="JO110" s="1" t="str">
        <f t="shared" si="138"/>
        <v/>
      </c>
      <c r="JQ110" s="94" t="s">
        <v>3624</v>
      </c>
      <c r="JR110" s="1" t="str">
        <f t="shared" si="204"/>
        <v>FALSE</v>
      </c>
      <c r="JS110" s="1" t="b">
        <f t="shared" si="205"/>
        <v>0</v>
      </c>
      <c r="JU110" s="1" t="str">
        <f t="shared" si="139"/>
        <v/>
      </c>
      <c r="JW110" s="94" t="s">
        <v>3624</v>
      </c>
      <c r="JX110" s="1" t="str">
        <f t="shared" si="206"/>
        <v>FALSE</v>
      </c>
      <c r="JY110" s="1" t="b">
        <f t="shared" si="207"/>
        <v>0</v>
      </c>
      <c r="KA110" s="1" t="str">
        <f t="shared" si="140"/>
        <v/>
      </c>
      <c r="KC110" s="94" t="s">
        <v>3624</v>
      </c>
      <c r="KD110" s="1" t="str">
        <f t="shared" si="208"/>
        <v>FALSE</v>
      </c>
      <c r="KE110" s="1" t="b">
        <f t="shared" si="209"/>
        <v>0</v>
      </c>
      <c r="KG110" s="1" t="str">
        <f t="shared" si="141"/>
        <v/>
      </c>
      <c r="KI110" s="94" t="s">
        <v>3624</v>
      </c>
      <c r="KJ110" s="1" t="str">
        <f t="shared" si="210"/>
        <v>FALSE</v>
      </c>
      <c r="KK110" s="1" t="b">
        <f t="shared" si="211"/>
        <v>0</v>
      </c>
      <c r="KM110" s="1" t="str">
        <f t="shared" si="142"/>
        <v/>
      </c>
      <c r="KO110" s="94" t="s">
        <v>3624</v>
      </c>
      <c r="KP110" s="1" t="str">
        <f t="shared" si="212"/>
        <v>FALSE</v>
      </c>
      <c r="KQ110" s="1" t="b">
        <f t="shared" si="213"/>
        <v>0</v>
      </c>
      <c r="KS110" s="1" t="str">
        <f t="shared" si="143"/>
        <v/>
      </c>
      <c r="KU110" s="94" t="s">
        <v>3624</v>
      </c>
      <c r="KV110" s="1" t="str">
        <f t="shared" si="214"/>
        <v>FALSE</v>
      </c>
      <c r="KW110" s="1" t="b">
        <f t="shared" si="215"/>
        <v>0</v>
      </c>
    </row>
    <row r="111" spans="1:309" ht="30" hidden="1" x14ac:dyDescent="0.25">
      <c r="A111" t="s">
        <v>2081</v>
      </c>
      <c r="B111" t="s">
        <v>2039</v>
      </c>
      <c r="C111">
        <v>37</v>
      </c>
      <c r="D111" t="s">
        <v>187</v>
      </c>
      <c r="I111"/>
      <c r="Q111" t="s">
        <v>211</v>
      </c>
      <c r="T111" t="s">
        <v>265</v>
      </c>
      <c r="AD111" t="s">
        <v>352</v>
      </c>
      <c r="AG111" t="s">
        <v>404</v>
      </c>
      <c r="AT111" t="s">
        <v>214</v>
      </c>
      <c r="AV111" t="s">
        <v>517</v>
      </c>
      <c r="AW111" s="68" t="s">
        <v>2079</v>
      </c>
      <c r="AX111" s="85" t="s">
        <v>2075</v>
      </c>
      <c r="AY111" s="86">
        <v>1005</v>
      </c>
      <c r="AZ111" s="85" t="s">
        <v>2688</v>
      </c>
      <c r="BA111" s="85" t="s">
        <v>3165</v>
      </c>
      <c r="BB111" s="85" t="s">
        <v>2103</v>
      </c>
      <c r="BC111" s="85" t="s">
        <v>2667</v>
      </c>
      <c r="BD111" s="97" t="s">
        <v>2354</v>
      </c>
      <c r="BE111" s="85" t="s">
        <v>2491</v>
      </c>
      <c r="BG111" s="97" t="s">
        <v>3364</v>
      </c>
      <c r="BI111" s="83"/>
      <c r="BJ111" s="86">
        <v>5100</v>
      </c>
      <c r="BK111" s="89" t="s">
        <v>2688</v>
      </c>
      <c r="BL111" s="84"/>
      <c r="BM111" s="86"/>
      <c r="BN111" s="84"/>
      <c r="BO111" s="84"/>
      <c r="BP111" s="86">
        <v>1005</v>
      </c>
      <c r="BQ111" s="89" t="s">
        <v>2688</v>
      </c>
      <c r="BR111" s="84"/>
      <c r="BS111" s="84"/>
      <c r="BW111" s="1" t="str">
        <f t="shared" si="216"/>
        <v>NORTH GREENWOODORISKANY</v>
      </c>
      <c r="BX111" s="1" t="str">
        <f t="shared" si="108"/>
        <v/>
      </c>
      <c r="CA111" s="94" t="s">
        <v>3625</v>
      </c>
      <c r="CB111" s="1" t="str">
        <f t="shared" si="144"/>
        <v>FALSE</v>
      </c>
      <c r="CC111" s="1" t="b">
        <f t="shared" si="145"/>
        <v>0</v>
      </c>
      <c r="CF111" s="1" t="str">
        <f t="shared" si="109"/>
        <v/>
      </c>
      <c r="CH111" s="94" t="s">
        <v>3625</v>
      </c>
      <c r="CI111" s="1" t="str">
        <f t="shared" si="146"/>
        <v>FALSE</v>
      </c>
      <c r="CJ111" s="1" t="b">
        <f t="shared" si="147"/>
        <v>0</v>
      </c>
      <c r="CL111" s="1" t="str">
        <f t="shared" si="110"/>
        <v/>
      </c>
      <c r="CN111" s="94" t="s">
        <v>3625</v>
      </c>
      <c r="CO111" s="1" t="str">
        <f t="shared" si="148"/>
        <v>FALSE</v>
      </c>
      <c r="CP111" s="1" t="b">
        <f t="shared" si="149"/>
        <v>0</v>
      </c>
      <c r="CR111" s="1" t="str">
        <f t="shared" si="111"/>
        <v/>
      </c>
      <c r="CT111" s="94" t="s">
        <v>3625</v>
      </c>
      <c r="CU111" s="1" t="str">
        <f t="shared" si="150"/>
        <v>FALSE</v>
      </c>
      <c r="CV111" s="1" t="b">
        <f t="shared" si="151"/>
        <v>0</v>
      </c>
      <c r="CX111" s="1" t="str">
        <f t="shared" si="112"/>
        <v/>
      </c>
      <c r="CZ111" s="94" t="s">
        <v>3625</v>
      </c>
      <c r="DA111" s="1" t="str">
        <f t="shared" si="152"/>
        <v>FALSE</v>
      </c>
      <c r="DB111" s="1" t="b">
        <f t="shared" si="153"/>
        <v>0</v>
      </c>
      <c r="DD111" s="1" t="str">
        <f t="shared" si="113"/>
        <v/>
      </c>
      <c r="DF111" s="94" t="s">
        <v>3625</v>
      </c>
      <c r="DG111" s="1" t="str">
        <f t="shared" si="154"/>
        <v>FALSE</v>
      </c>
      <c r="DH111" s="1" t="b">
        <f t="shared" si="155"/>
        <v>0</v>
      </c>
      <c r="DJ111" s="1" t="str">
        <f t="shared" si="114"/>
        <v/>
      </c>
      <c r="DL111" s="94" t="s">
        <v>3625</v>
      </c>
      <c r="DM111" s="1" t="str">
        <f t="shared" si="156"/>
        <v>FALSE</v>
      </c>
      <c r="DN111" s="1" t="b">
        <f t="shared" si="157"/>
        <v>0</v>
      </c>
      <c r="DP111" s="1" t="str">
        <f t="shared" si="115"/>
        <v/>
      </c>
      <c r="DR111" s="94" t="s">
        <v>3625</v>
      </c>
      <c r="DS111" s="1" t="str">
        <f t="shared" si="158"/>
        <v>FALSE</v>
      </c>
      <c r="DT111" s="1" t="b">
        <f t="shared" si="159"/>
        <v>0</v>
      </c>
      <c r="DV111" s="1" t="str">
        <f t="shared" si="116"/>
        <v/>
      </c>
      <c r="DY111" s="94" t="s">
        <v>3625</v>
      </c>
      <c r="DZ111" s="1" t="str">
        <f t="shared" si="160"/>
        <v>FALSE</v>
      </c>
      <c r="EA111" s="1" t="b">
        <f t="shared" si="161"/>
        <v>0</v>
      </c>
      <c r="ED111" s="1" t="str">
        <f t="shared" si="117"/>
        <v/>
      </c>
      <c r="EF111" s="94" t="s">
        <v>3625</v>
      </c>
      <c r="EG111" s="1" t="str">
        <f t="shared" si="162"/>
        <v>FALSE</v>
      </c>
      <c r="EH111" s="1" t="b">
        <f t="shared" si="163"/>
        <v>0</v>
      </c>
      <c r="EJ111" s="1" t="str">
        <f t="shared" si="118"/>
        <v/>
      </c>
      <c r="EL111" s="94" t="s">
        <v>3625</v>
      </c>
      <c r="EM111" s="1" t="str">
        <f t="shared" si="164"/>
        <v>FALSE</v>
      </c>
      <c r="EN111" s="1" t="b">
        <f t="shared" si="165"/>
        <v>0</v>
      </c>
      <c r="EP111" s="1" t="str">
        <f t="shared" si="119"/>
        <v/>
      </c>
      <c r="ER111" s="94" t="s">
        <v>3625</v>
      </c>
      <c r="ES111" s="1" t="str">
        <f t="shared" si="166"/>
        <v>FALSE</v>
      </c>
      <c r="ET111" s="1" t="b">
        <f t="shared" si="167"/>
        <v>0</v>
      </c>
      <c r="EV111" s="1" t="str">
        <f t="shared" si="120"/>
        <v/>
      </c>
      <c r="EX111" s="94" t="s">
        <v>3625</v>
      </c>
      <c r="EY111" s="1" t="str">
        <f t="shared" si="168"/>
        <v>FALSE</v>
      </c>
      <c r="EZ111" s="1" t="b">
        <f t="shared" si="169"/>
        <v>0</v>
      </c>
      <c r="FB111" s="1" t="str">
        <f t="shared" si="121"/>
        <v/>
      </c>
      <c r="FD111" s="94" t="s">
        <v>3625</v>
      </c>
      <c r="FE111" s="1" t="str">
        <f t="shared" si="170"/>
        <v>FALSE</v>
      </c>
      <c r="FF111" s="1" t="b">
        <f t="shared" si="171"/>
        <v>0</v>
      </c>
      <c r="FH111" s="1" t="str">
        <f t="shared" si="122"/>
        <v/>
      </c>
      <c r="FJ111" s="94" t="s">
        <v>3625</v>
      </c>
      <c r="FK111" s="1" t="str">
        <f t="shared" si="172"/>
        <v>FALSE</v>
      </c>
      <c r="FL111" s="1" t="b">
        <f t="shared" si="173"/>
        <v>0</v>
      </c>
      <c r="FN111" s="1" t="str">
        <f t="shared" si="123"/>
        <v/>
      </c>
      <c r="FP111" s="94" t="s">
        <v>3625</v>
      </c>
      <c r="FQ111" s="1" t="str">
        <f t="shared" si="174"/>
        <v>FALSE</v>
      </c>
      <c r="FR111" s="1" t="b">
        <f t="shared" si="175"/>
        <v>0</v>
      </c>
      <c r="FU111" s="1" t="str">
        <f t="shared" si="124"/>
        <v/>
      </c>
      <c r="FW111" s="94" t="s">
        <v>3625</v>
      </c>
      <c r="FX111" s="1" t="str">
        <f t="shared" si="176"/>
        <v>FALSE</v>
      </c>
      <c r="FY111" s="1" t="b">
        <f t="shared" si="177"/>
        <v>0</v>
      </c>
      <c r="GA111" s="1" t="str">
        <f t="shared" si="125"/>
        <v/>
      </c>
      <c r="GC111" s="94" t="s">
        <v>3625</v>
      </c>
      <c r="GD111" s="1" t="str">
        <f t="shared" si="178"/>
        <v>FALSE</v>
      </c>
      <c r="GE111" s="1" t="b">
        <f t="shared" si="179"/>
        <v>0</v>
      </c>
      <c r="GG111" s="1" t="str">
        <f t="shared" si="126"/>
        <v/>
      </c>
      <c r="GI111" s="94" t="s">
        <v>3625</v>
      </c>
      <c r="GJ111" s="1" t="str">
        <f t="shared" si="180"/>
        <v>FALSE</v>
      </c>
      <c r="GK111" s="1" t="b">
        <f t="shared" si="181"/>
        <v>0</v>
      </c>
      <c r="GM111" s="1" t="str">
        <f t="shared" si="127"/>
        <v/>
      </c>
      <c r="GO111" s="94" t="s">
        <v>3625</v>
      </c>
      <c r="GP111" s="1" t="str">
        <f t="shared" si="182"/>
        <v>FALSE</v>
      </c>
      <c r="GQ111" s="1" t="b">
        <f t="shared" si="183"/>
        <v>0</v>
      </c>
      <c r="GS111" s="98" t="s">
        <v>3246</v>
      </c>
      <c r="GT111" s="98" t="s">
        <v>3246</v>
      </c>
      <c r="GU111" s="98" t="s">
        <v>2220</v>
      </c>
      <c r="GV111" s="98" t="s">
        <v>2220</v>
      </c>
      <c r="GW111" s="98" t="s">
        <v>2636</v>
      </c>
      <c r="GX111" s="98" t="s">
        <v>2636</v>
      </c>
      <c r="HC111" s="1" t="str">
        <f t="shared" si="128"/>
        <v/>
      </c>
      <c r="HF111" s="94" t="s">
        <v>3625</v>
      </c>
      <c r="HG111" s="1" t="str">
        <f t="shared" si="184"/>
        <v>FALSE</v>
      </c>
      <c r="HH111" s="1" t="b">
        <f t="shared" si="185"/>
        <v>0</v>
      </c>
      <c r="HK111" s="1" t="str">
        <f t="shared" si="129"/>
        <v/>
      </c>
      <c r="HM111" s="94" t="s">
        <v>3625</v>
      </c>
      <c r="HN111" s="1" t="str">
        <f t="shared" si="186"/>
        <v>FALSE</v>
      </c>
      <c r="HO111" s="1" t="b">
        <f t="shared" si="187"/>
        <v>0</v>
      </c>
      <c r="HQ111" s="1" t="str">
        <f t="shared" si="130"/>
        <v/>
      </c>
      <c r="HS111" s="94" t="s">
        <v>3625</v>
      </c>
      <c r="HT111" s="1" t="str">
        <f t="shared" si="188"/>
        <v>FALSE</v>
      </c>
      <c r="HU111" s="1" t="b">
        <f t="shared" si="189"/>
        <v>0</v>
      </c>
      <c r="HW111" s="1" t="str">
        <f t="shared" si="131"/>
        <v/>
      </c>
      <c r="HY111" s="94" t="s">
        <v>3625</v>
      </c>
      <c r="HZ111" s="1" t="str">
        <f t="shared" si="190"/>
        <v>FALSE</v>
      </c>
      <c r="IA111" s="1" t="b">
        <f t="shared" si="191"/>
        <v>0</v>
      </c>
      <c r="IC111" s="1" t="str">
        <f t="shared" si="132"/>
        <v/>
      </c>
      <c r="IE111" s="94" t="s">
        <v>3625</v>
      </c>
      <c r="IF111" s="1" t="str">
        <f t="shared" si="192"/>
        <v>FALSE</v>
      </c>
      <c r="IG111" s="1" t="b">
        <f t="shared" si="193"/>
        <v>0</v>
      </c>
      <c r="II111" s="1" t="str">
        <f t="shared" si="133"/>
        <v/>
      </c>
      <c r="IK111" s="94" t="s">
        <v>3625</v>
      </c>
      <c r="IL111" s="1" t="str">
        <f t="shared" si="194"/>
        <v>FALSE</v>
      </c>
      <c r="IM111" s="1" t="b">
        <f t="shared" si="195"/>
        <v>0</v>
      </c>
      <c r="IO111" s="1" t="str">
        <f t="shared" si="134"/>
        <v/>
      </c>
      <c r="IQ111" s="94" t="s">
        <v>3625</v>
      </c>
      <c r="IR111" s="1" t="str">
        <f t="shared" si="196"/>
        <v>FALSE</v>
      </c>
      <c r="IS111" s="1" t="b">
        <f t="shared" si="197"/>
        <v>0</v>
      </c>
      <c r="IU111" s="1" t="str">
        <f t="shared" si="135"/>
        <v/>
      </c>
      <c r="IW111" s="94" t="s">
        <v>3625</v>
      </c>
      <c r="IX111" s="1" t="str">
        <f t="shared" si="198"/>
        <v>FALSE</v>
      </c>
      <c r="IY111" s="1" t="b">
        <f t="shared" si="199"/>
        <v>0</v>
      </c>
      <c r="JA111" s="1" t="str">
        <f t="shared" si="136"/>
        <v/>
      </c>
      <c r="JD111" s="94" t="s">
        <v>3625</v>
      </c>
      <c r="JE111" s="1" t="str">
        <f t="shared" si="200"/>
        <v>FALSE</v>
      </c>
      <c r="JF111" s="1" t="b">
        <f t="shared" si="201"/>
        <v>0</v>
      </c>
      <c r="JI111" s="1" t="str">
        <f t="shared" si="137"/>
        <v/>
      </c>
      <c r="JK111" s="94" t="s">
        <v>3625</v>
      </c>
      <c r="JL111" s="1" t="str">
        <f t="shared" si="202"/>
        <v>FALSE</v>
      </c>
      <c r="JM111" s="1" t="b">
        <f t="shared" si="203"/>
        <v>0</v>
      </c>
      <c r="JO111" s="1" t="str">
        <f t="shared" si="138"/>
        <v/>
      </c>
      <c r="JQ111" s="94" t="s">
        <v>3625</v>
      </c>
      <c r="JR111" s="1" t="str">
        <f t="shared" si="204"/>
        <v>FALSE</v>
      </c>
      <c r="JS111" s="1" t="b">
        <f t="shared" si="205"/>
        <v>0</v>
      </c>
      <c r="JU111" s="1" t="str">
        <f t="shared" si="139"/>
        <v/>
      </c>
      <c r="JW111" s="94" t="s">
        <v>3625</v>
      </c>
      <c r="JX111" s="1" t="str">
        <f t="shared" si="206"/>
        <v>FALSE</v>
      </c>
      <c r="JY111" s="1" t="b">
        <f t="shared" si="207"/>
        <v>0</v>
      </c>
      <c r="KA111" s="1" t="str">
        <f t="shared" si="140"/>
        <v/>
      </c>
      <c r="KC111" s="94" t="s">
        <v>3625</v>
      </c>
      <c r="KD111" s="1" t="str">
        <f t="shared" si="208"/>
        <v>FALSE</v>
      </c>
      <c r="KE111" s="1" t="b">
        <f t="shared" si="209"/>
        <v>0</v>
      </c>
      <c r="KG111" s="1" t="str">
        <f t="shared" si="141"/>
        <v/>
      </c>
      <c r="KI111" s="94" t="s">
        <v>3625</v>
      </c>
      <c r="KJ111" s="1" t="str">
        <f t="shared" si="210"/>
        <v>FALSE</v>
      </c>
      <c r="KK111" s="1" t="b">
        <f t="shared" si="211"/>
        <v>0</v>
      </c>
      <c r="KM111" s="1" t="str">
        <f t="shared" si="142"/>
        <v/>
      </c>
      <c r="KO111" s="94" t="s">
        <v>3625</v>
      </c>
      <c r="KP111" s="1" t="str">
        <f t="shared" si="212"/>
        <v>FALSE</v>
      </c>
      <c r="KQ111" s="1" t="b">
        <f t="shared" si="213"/>
        <v>0</v>
      </c>
      <c r="KS111" s="1" t="str">
        <f t="shared" si="143"/>
        <v/>
      </c>
      <c r="KU111" s="94" t="s">
        <v>3625</v>
      </c>
      <c r="KV111" s="1" t="str">
        <f t="shared" si="214"/>
        <v>FALSE</v>
      </c>
      <c r="KW111" s="1" t="b">
        <f t="shared" si="215"/>
        <v>0</v>
      </c>
    </row>
    <row r="112" spans="1:309" ht="30" hidden="1" x14ac:dyDescent="0.25">
      <c r="A112" t="s">
        <v>2083</v>
      </c>
      <c r="B112" t="s">
        <v>2039</v>
      </c>
      <c r="C112">
        <v>39</v>
      </c>
      <c r="D112" t="s">
        <v>188</v>
      </c>
      <c r="I112"/>
      <c r="Q112" t="s">
        <v>212</v>
      </c>
      <c r="T112" t="s">
        <v>266</v>
      </c>
      <c r="AD112" t="s">
        <v>353</v>
      </c>
      <c r="AG112" t="s">
        <v>405</v>
      </c>
      <c r="AT112" t="s">
        <v>465</v>
      </c>
      <c r="AV112" t="s">
        <v>518</v>
      </c>
      <c r="AW112" s="68" t="s">
        <v>2083</v>
      </c>
      <c r="AX112" s="85" t="s">
        <v>2079</v>
      </c>
      <c r="AY112" s="86">
        <v>1005</v>
      </c>
      <c r="AZ112" s="85" t="s">
        <v>2688</v>
      </c>
      <c r="BA112" s="85" t="s">
        <v>3184</v>
      </c>
      <c r="BB112" s="85" t="s">
        <v>2103</v>
      </c>
      <c r="BC112" s="85" t="s">
        <v>3095</v>
      </c>
      <c r="BD112" s="97" t="s">
        <v>2367</v>
      </c>
      <c r="BE112" s="85" t="s">
        <v>2506</v>
      </c>
      <c r="BG112" s="97" t="s">
        <v>3246</v>
      </c>
      <c r="BI112" s="83"/>
      <c r="BJ112" s="86">
        <v>5125</v>
      </c>
      <c r="BK112" s="89" t="s">
        <v>2688</v>
      </c>
      <c r="BL112" s="84"/>
      <c r="BM112" s="86"/>
      <c r="BN112" s="84"/>
      <c r="BO112" s="84"/>
      <c r="BP112" s="86">
        <v>1005</v>
      </c>
      <c r="BQ112" s="89" t="s">
        <v>2688</v>
      </c>
      <c r="BR112" s="84"/>
      <c r="BS112" s="84"/>
      <c r="BW112" s="1" t="str">
        <f t="shared" si="216"/>
        <v>PAVONIACLINTON</v>
      </c>
      <c r="BX112" s="1" t="str">
        <f t="shared" si="108"/>
        <v/>
      </c>
      <c r="CA112" s="94" t="s">
        <v>3626</v>
      </c>
      <c r="CB112" s="1" t="str">
        <f t="shared" si="144"/>
        <v>FALSE</v>
      </c>
      <c r="CC112" s="1" t="b">
        <f t="shared" si="145"/>
        <v>0</v>
      </c>
      <c r="CF112" s="1" t="str">
        <f t="shared" si="109"/>
        <v/>
      </c>
      <c r="CH112" s="94" t="s">
        <v>3626</v>
      </c>
      <c r="CI112" s="1" t="str">
        <f t="shared" si="146"/>
        <v>FALSE</v>
      </c>
      <c r="CJ112" s="1" t="b">
        <f t="shared" si="147"/>
        <v>0</v>
      </c>
      <c r="CL112" s="1" t="str">
        <f t="shared" si="110"/>
        <v/>
      </c>
      <c r="CN112" s="94" t="s">
        <v>3626</v>
      </c>
      <c r="CO112" s="1" t="str">
        <f t="shared" si="148"/>
        <v>FALSE</v>
      </c>
      <c r="CP112" s="1" t="b">
        <f t="shared" si="149"/>
        <v>0</v>
      </c>
      <c r="CR112" s="1" t="str">
        <f t="shared" si="111"/>
        <v/>
      </c>
      <c r="CT112" s="94" t="s">
        <v>3626</v>
      </c>
      <c r="CU112" s="1" t="str">
        <f t="shared" si="150"/>
        <v>FALSE</v>
      </c>
      <c r="CV112" s="1" t="b">
        <f t="shared" si="151"/>
        <v>0</v>
      </c>
      <c r="CX112" s="1" t="str">
        <f t="shared" si="112"/>
        <v/>
      </c>
      <c r="CZ112" s="94" t="s">
        <v>3626</v>
      </c>
      <c r="DA112" s="1" t="str">
        <f t="shared" si="152"/>
        <v>FALSE</v>
      </c>
      <c r="DB112" s="1" t="b">
        <f t="shared" si="153"/>
        <v>0</v>
      </c>
      <c r="DD112" s="1" t="str">
        <f t="shared" si="113"/>
        <v/>
      </c>
      <c r="DF112" s="94" t="s">
        <v>3626</v>
      </c>
      <c r="DG112" s="1" t="str">
        <f t="shared" si="154"/>
        <v>FALSE</v>
      </c>
      <c r="DH112" s="1" t="b">
        <f t="shared" si="155"/>
        <v>0</v>
      </c>
      <c r="DJ112" s="1" t="str">
        <f t="shared" si="114"/>
        <v/>
      </c>
      <c r="DL112" s="94" t="s">
        <v>3626</v>
      </c>
      <c r="DM112" s="1" t="str">
        <f t="shared" si="156"/>
        <v>FALSE</v>
      </c>
      <c r="DN112" s="1" t="b">
        <f t="shared" si="157"/>
        <v>0</v>
      </c>
      <c r="DP112" s="1" t="str">
        <f t="shared" si="115"/>
        <v/>
      </c>
      <c r="DR112" s="94" t="s">
        <v>3626</v>
      </c>
      <c r="DS112" s="1" t="str">
        <f t="shared" si="158"/>
        <v>FALSE</v>
      </c>
      <c r="DT112" s="1" t="b">
        <f t="shared" si="159"/>
        <v>0</v>
      </c>
      <c r="DV112" s="1" t="str">
        <f t="shared" si="116"/>
        <v/>
      </c>
      <c r="DY112" s="94" t="s">
        <v>3626</v>
      </c>
      <c r="DZ112" s="1" t="str">
        <f t="shared" si="160"/>
        <v>FALSE</v>
      </c>
      <c r="EA112" s="1" t="b">
        <f t="shared" si="161"/>
        <v>0</v>
      </c>
      <c r="ED112" s="1" t="str">
        <f t="shared" si="117"/>
        <v/>
      </c>
      <c r="EF112" s="94" t="s">
        <v>3626</v>
      </c>
      <c r="EG112" s="1" t="str">
        <f t="shared" si="162"/>
        <v>FALSE</v>
      </c>
      <c r="EH112" s="1" t="b">
        <f t="shared" si="163"/>
        <v>0</v>
      </c>
      <c r="EJ112" s="1" t="str">
        <f t="shared" si="118"/>
        <v/>
      </c>
      <c r="EL112" s="94" t="s">
        <v>3626</v>
      </c>
      <c r="EM112" s="1" t="str">
        <f t="shared" si="164"/>
        <v>FALSE</v>
      </c>
      <c r="EN112" s="1" t="b">
        <f t="shared" si="165"/>
        <v>0</v>
      </c>
      <c r="EP112" s="1" t="str">
        <f t="shared" si="119"/>
        <v/>
      </c>
      <c r="ER112" s="94" t="s">
        <v>3626</v>
      </c>
      <c r="ES112" s="1" t="str">
        <f t="shared" si="166"/>
        <v>FALSE</v>
      </c>
      <c r="ET112" s="1" t="b">
        <f t="shared" si="167"/>
        <v>0</v>
      </c>
      <c r="EV112" s="1" t="str">
        <f t="shared" si="120"/>
        <v/>
      </c>
      <c r="EX112" s="94" t="s">
        <v>3626</v>
      </c>
      <c r="EY112" s="1" t="str">
        <f t="shared" si="168"/>
        <v>FALSE</v>
      </c>
      <c r="EZ112" s="1" t="b">
        <f t="shared" si="169"/>
        <v>0</v>
      </c>
      <c r="FB112" s="1" t="str">
        <f t="shared" si="121"/>
        <v/>
      </c>
      <c r="FD112" s="94" t="s">
        <v>3626</v>
      </c>
      <c r="FE112" s="1" t="str">
        <f t="shared" si="170"/>
        <v>FALSE</v>
      </c>
      <c r="FF112" s="1" t="b">
        <f t="shared" si="171"/>
        <v>0</v>
      </c>
      <c r="FH112" s="1" t="str">
        <f t="shared" si="122"/>
        <v/>
      </c>
      <c r="FJ112" s="94" t="s">
        <v>3626</v>
      </c>
      <c r="FK112" s="1" t="str">
        <f t="shared" si="172"/>
        <v>FALSE</v>
      </c>
      <c r="FL112" s="1" t="b">
        <f t="shared" si="173"/>
        <v>0</v>
      </c>
      <c r="FN112" s="1" t="str">
        <f t="shared" si="123"/>
        <v/>
      </c>
      <c r="FP112" s="94" t="s">
        <v>3626</v>
      </c>
      <c r="FQ112" s="1" t="str">
        <f t="shared" si="174"/>
        <v>FALSE</v>
      </c>
      <c r="FR112" s="1" t="b">
        <f t="shared" si="175"/>
        <v>0</v>
      </c>
      <c r="FU112" s="1" t="str">
        <f t="shared" si="124"/>
        <v/>
      </c>
      <c r="FW112" s="94" t="s">
        <v>3626</v>
      </c>
      <c r="FX112" s="1" t="str">
        <f t="shared" si="176"/>
        <v>FALSE</v>
      </c>
      <c r="FY112" s="1" t="b">
        <f t="shared" si="177"/>
        <v>0</v>
      </c>
      <c r="GA112" s="1" t="str">
        <f t="shared" si="125"/>
        <v/>
      </c>
      <c r="GC112" s="94" t="s">
        <v>3626</v>
      </c>
      <c r="GD112" s="1" t="str">
        <f t="shared" si="178"/>
        <v>FALSE</v>
      </c>
      <c r="GE112" s="1" t="b">
        <f t="shared" si="179"/>
        <v>0</v>
      </c>
      <c r="GG112" s="1" t="str">
        <f t="shared" si="126"/>
        <v/>
      </c>
      <c r="GI112" s="94" t="s">
        <v>3626</v>
      </c>
      <c r="GJ112" s="1" t="str">
        <f t="shared" si="180"/>
        <v>FALSE</v>
      </c>
      <c r="GK112" s="1" t="b">
        <f t="shared" si="181"/>
        <v>0</v>
      </c>
      <c r="GM112" s="1" t="str">
        <f t="shared" si="127"/>
        <v/>
      </c>
      <c r="GO112" s="94" t="s">
        <v>3626</v>
      </c>
      <c r="GP112" s="1" t="str">
        <f t="shared" si="182"/>
        <v>FALSE</v>
      </c>
      <c r="GQ112" s="1" t="b">
        <f t="shared" si="183"/>
        <v>0</v>
      </c>
      <c r="GS112" s="98" t="s">
        <v>3251</v>
      </c>
      <c r="GT112" s="98" t="s">
        <v>3251</v>
      </c>
      <c r="GU112" s="98" t="s">
        <v>2221</v>
      </c>
      <c r="GV112" s="98" t="s">
        <v>2221</v>
      </c>
      <c r="GW112" s="98" t="s">
        <v>2253</v>
      </c>
      <c r="GX112" s="98" t="s">
        <v>2253</v>
      </c>
      <c r="HC112" s="1" t="str">
        <f t="shared" si="128"/>
        <v/>
      </c>
      <c r="HF112" s="94" t="s">
        <v>3626</v>
      </c>
      <c r="HG112" s="1" t="str">
        <f t="shared" si="184"/>
        <v>FALSE</v>
      </c>
      <c r="HH112" s="1" t="b">
        <f t="shared" si="185"/>
        <v>0</v>
      </c>
      <c r="HK112" s="1" t="str">
        <f t="shared" si="129"/>
        <v/>
      </c>
      <c r="HM112" s="94" t="s">
        <v>3626</v>
      </c>
      <c r="HN112" s="1" t="str">
        <f t="shared" si="186"/>
        <v>FALSE</v>
      </c>
      <c r="HO112" s="1" t="b">
        <f t="shared" si="187"/>
        <v>0</v>
      </c>
      <c r="HQ112" s="1" t="str">
        <f t="shared" si="130"/>
        <v/>
      </c>
      <c r="HS112" s="94" t="s">
        <v>3626</v>
      </c>
      <c r="HT112" s="1" t="str">
        <f t="shared" si="188"/>
        <v>FALSE</v>
      </c>
      <c r="HU112" s="1" t="b">
        <f t="shared" si="189"/>
        <v>0</v>
      </c>
      <c r="HW112" s="1" t="str">
        <f t="shared" si="131"/>
        <v/>
      </c>
      <c r="HY112" s="94" t="s">
        <v>3626</v>
      </c>
      <c r="HZ112" s="1" t="str">
        <f t="shared" si="190"/>
        <v>FALSE</v>
      </c>
      <c r="IA112" s="1" t="b">
        <f t="shared" si="191"/>
        <v>0</v>
      </c>
      <c r="IC112" s="1" t="str">
        <f t="shared" si="132"/>
        <v/>
      </c>
      <c r="IE112" s="94" t="s">
        <v>3626</v>
      </c>
      <c r="IF112" s="1" t="str">
        <f t="shared" si="192"/>
        <v>FALSE</v>
      </c>
      <c r="IG112" s="1" t="b">
        <f t="shared" si="193"/>
        <v>0</v>
      </c>
      <c r="II112" s="1" t="str">
        <f t="shared" si="133"/>
        <v/>
      </c>
      <c r="IK112" s="94" t="s">
        <v>3626</v>
      </c>
      <c r="IL112" s="1" t="str">
        <f t="shared" si="194"/>
        <v>FALSE</v>
      </c>
      <c r="IM112" s="1" t="b">
        <f t="shared" si="195"/>
        <v>0</v>
      </c>
      <c r="IO112" s="1" t="str">
        <f t="shared" si="134"/>
        <v/>
      </c>
      <c r="IQ112" s="94" t="s">
        <v>3626</v>
      </c>
      <c r="IR112" s="1" t="str">
        <f t="shared" si="196"/>
        <v>FALSE</v>
      </c>
      <c r="IS112" s="1" t="b">
        <f t="shared" si="197"/>
        <v>0</v>
      </c>
      <c r="IU112" s="1" t="str">
        <f t="shared" si="135"/>
        <v/>
      </c>
      <c r="IW112" s="94" t="s">
        <v>3626</v>
      </c>
      <c r="IX112" s="1" t="str">
        <f t="shared" si="198"/>
        <v>FALSE</v>
      </c>
      <c r="IY112" s="1" t="b">
        <f t="shared" si="199"/>
        <v>0</v>
      </c>
      <c r="JA112" s="1" t="str">
        <f t="shared" si="136"/>
        <v/>
      </c>
      <c r="JD112" s="94" t="s">
        <v>3626</v>
      </c>
      <c r="JE112" s="1" t="str">
        <f t="shared" si="200"/>
        <v>FALSE</v>
      </c>
      <c r="JF112" s="1" t="b">
        <f t="shared" si="201"/>
        <v>0</v>
      </c>
      <c r="JI112" s="1" t="str">
        <f t="shared" si="137"/>
        <v/>
      </c>
      <c r="JK112" s="94" t="s">
        <v>3626</v>
      </c>
      <c r="JL112" s="1" t="str">
        <f t="shared" si="202"/>
        <v>FALSE</v>
      </c>
      <c r="JM112" s="1" t="b">
        <f t="shared" si="203"/>
        <v>0</v>
      </c>
      <c r="JO112" s="1" t="str">
        <f t="shared" si="138"/>
        <v/>
      </c>
      <c r="JQ112" s="94" t="s">
        <v>3626</v>
      </c>
      <c r="JR112" s="1" t="str">
        <f t="shared" si="204"/>
        <v>FALSE</v>
      </c>
      <c r="JS112" s="1" t="b">
        <f t="shared" si="205"/>
        <v>0</v>
      </c>
      <c r="JU112" s="1" t="str">
        <f t="shared" si="139"/>
        <v/>
      </c>
      <c r="JW112" s="94" t="s">
        <v>3626</v>
      </c>
      <c r="JX112" s="1" t="str">
        <f t="shared" si="206"/>
        <v>FALSE</v>
      </c>
      <c r="JY112" s="1" t="b">
        <f t="shared" si="207"/>
        <v>0</v>
      </c>
      <c r="KA112" s="1" t="str">
        <f t="shared" si="140"/>
        <v/>
      </c>
      <c r="KC112" s="94" t="s">
        <v>3626</v>
      </c>
      <c r="KD112" s="1" t="str">
        <f t="shared" si="208"/>
        <v>FALSE</v>
      </c>
      <c r="KE112" s="1" t="b">
        <f t="shared" si="209"/>
        <v>0</v>
      </c>
      <c r="KG112" s="1" t="str">
        <f t="shared" si="141"/>
        <v/>
      </c>
      <c r="KI112" s="94" t="s">
        <v>3626</v>
      </c>
      <c r="KJ112" s="1" t="str">
        <f t="shared" si="210"/>
        <v>FALSE</v>
      </c>
      <c r="KK112" s="1" t="b">
        <f t="shared" si="211"/>
        <v>0</v>
      </c>
      <c r="KM112" s="1" t="str">
        <f t="shared" si="142"/>
        <v/>
      </c>
      <c r="KO112" s="94" t="s">
        <v>3626</v>
      </c>
      <c r="KP112" s="1" t="str">
        <f t="shared" si="212"/>
        <v>FALSE</v>
      </c>
      <c r="KQ112" s="1" t="b">
        <f t="shared" si="213"/>
        <v>0</v>
      </c>
      <c r="KS112" s="1" t="str">
        <f t="shared" si="143"/>
        <v/>
      </c>
      <c r="KU112" s="94" t="s">
        <v>3626</v>
      </c>
      <c r="KV112" s="1" t="str">
        <f t="shared" si="214"/>
        <v>FALSE</v>
      </c>
      <c r="KW112" s="1" t="b">
        <f t="shared" si="215"/>
        <v>0</v>
      </c>
    </row>
    <row r="113" spans="1:309" ht="30" hidden="1" x14ac:dyDescent="0.25">
      <c r="A113" t="s">
        <v>2084</v>
      </c>
      <c r="B113" t="s">
        <v>2039</v>
      </c>
      <c r="C113">
        <v>41</v>
      </c>
      <c r="D113" t="s">
        <v>189</v>
      </c>
      <c r="I113"/>
      <c r="Q113" t="s">
        <v>213</v>
      </c>
      <c r="T113" t="s">
        <v>212</v>
      </c>
      <c r="AD113" t="s">
        <v>309</v>
      </c>
      <c r="AG113" t="s">
        <v>218</v>
      </c>
      <c r="AT113" t="s">
        <v>217</v>
      </c>
      <c r="AV113" t="s">
        <v>519</v>
      </c>
      <c r="AW113" s="68" t="s">
        <v>2095</v>
      </c>
      <c r="AX113" s="85" t="s">
        <v>2095</v>
      </c>
      <c r="AY113" s="86">
        <v>1005</v>
      </c>
      <c r="AZ113" s="85" t="s">
        <v>2688</v>
      </c>
      <c r="BA113" s="85" t="s">
        <v>3236</v>
      </c>
      <c r="BB113" s="85" t="s">
        <v>2103</v>
      </c>
      <c r="BC113" s="85" t="s">
        <v>3237</v>
      </c>
      <c r="BD113" s="97" t="s">
        <v>2396</v>
      </c>
      <c r="BE113" s="85" t="s">
        <v>2491</v>
      </c>
      <c r="BG113" s="97" t="s">
        <v>3251</v>
      </c>
      <c r="BI113" s="83"/>
      <c r="BJ113" s="86">
        <v>5195</v>
      </c>
      <c r="BK113" s="89" t="s">
        <v>2688</v>
      </c>
      <c r="BL113" s="84"/>
      <c r="BM113" s="86"/>
      <c r="BN113" s="84"/>
      <c r="BO113" s="84"/>
      <c r="BP113" s="86">
        <v>1005</v>
      </c>
      <c r="BQ113" s="89" t="s">
        <v>2688</v>
      </c>
      <c r="BR113" s="84"/>
      <c r="BS113" s="84"/>
      <c r="BW113" s="1" t="str">
        <f t="shared" si="216"/>
        <v>RIPLEYORISKANY</v>
      </c>
      <c r="BX113" s="1" t="str">
        <f t="shared" si="108"/>
        <v/>
      </c>
      <c r="CA113" s="94" t="s">
        <v>3627</v>
      </c>
      <c r="CB113" s="1" t="str">
        <f t="shared" si="144"/>
        <v>FALSE</v>
      </c>
      <c r="CC113" s="1" t="b">
        <f t="shared" si="145"/>
        <v>0</v>
      </c>
      <c r="CF113" s="1" t="str">
        <f t="shared" si="109"/>
        <v/>
      </c>
      <c r="CH113" s="94" t="s">
        <v>3627</v>
      </c>
      <c r="CI113" s="1" t="str">
        <f t="shared" si="146"/>
        <v>FALSE</v>
      </c>
      <c r="CJ113" s="1" t="b">
        <f t="shared" si="147"/>
        <v>0</v>
      </c>
      <c r="CL113" s="1" t="str">
        <f t="shared" si="110"/>
        <v/>
      </c>
      <c r="CN113" s="94" t="s">
        <v>3627</v>
      </c>
      <c r="CO113" s="1" t="str">
        <f t="shared" si="148"/>
        <v>FALSE</v>
      </c>
      <c r="CP113" s="1" t="b">
        <f t="shared" si="149"/>
        <v>0</v>
      </c>
      <c r="CR113" s="1" t="str">
        <f t="shared" si="111"/>
        <v/>
      </c>
      <c r="CT113" s="94" t="s">
        <v>3627</v>
      </c>
      <c r="CU113" s="1" t="str">
        <f t="shared" si="150"/>
        <v>FALSE</v>
      </c>
      <c r="CV113" s="1" t="b">
        <f t="shared" si="151"/>
        <v>0</v>
      </c>
      <c r="CX113" s="1" t="str">
        <f t="shared" si="112"/>
        <v/>
      </c>
      <c r="CZ113" s="94" t="s">
        <v>3627</v>
      </c>
      <c r="DA113" s="1" t="str">
        <f t="shared" si="152"/>
        <v>FALSE</v>
      </c>
      <c r="DB113" s="1" t="b">
        <f t="shared" si="153"/>
        <v>0</v>
      </c>
      <c r="DD113" s="1" t="str">
        <f t="shared" si="113"/>
        <v/>
      </c>
      <c r="DF113" s="94" t="s">
        <v>3627</v>
      </c>
      <c r="DG113" s="1" t="str">
        <f t="shared" si="154"/>
        <v>FALSE</v>
      </c>
      <c r="DH113" s="1" t="b">
        <f t="shared" si="155"/>
        <v>0</v>
      </c>
      <c r="DJ113" s="1" t="str">
        <f t="shared" si="114"/>
        <v/>
      </c>
      <c r="DL113" s="94" t="s">
        <v>3627</v>
      </c>
      <c r="DM113" s="1" t="str">
        <f t="shared" si="156"/>
        <v>FALSE</v>
      </c>
      <c r="DN113" s="1" t="b">
        <f t="shared" si="157"/>
        <v>0</v>
      </c>
      <c r="DP113" s="1" t="str">
        <f t="shared" si="115"/>
        <v/>
      </c>
      <c r="DR113" s="94" t="s">
        <v>3627</v>
      </c>
      <c r="DS113" s="1" t="str">
        <f t="shared" si="158"/>
        <v>FALSE</v>
      </c>
      <c r="DT113" s="1" t="b">
        <f t="shared" si="159"/>
        <v>0</v>
      </c>
      <c r="DV113" s="1" t="str">
        <f t="shared" si="116"/>
        <v/>
      </c>
      <c r="DY113" s="94" t="s">
        <v>3627</v>
      </c>
      <c r="DZ113" s="1" t="str">
        <f t="shared" si="160"/>
        <v>FALSE</v>
      </c>
      <c r="EA113" s="1" t="b">
        <f t="shared" si="161"/>
        <v>0</v>
      </c>
      <c r="ED113" s="1" t="str">
        <f t="shared" si="117"/>
        <v/>
      </c>
      <c r="EF113" s="94" t="s">
        <v>3627</v>
      </c>
      <c r="EG113" s="1" t="str">
        <f t="shared" si="162"/>
        <v>FALSE</v>
      </c>
      <c r="EH113" s="1" t="b">
        <f t="shared" si="163"/>
        <v>0</v>
      </c>
      <c r="EJ113" s="1" t="str">
        <f t="shared" si="118"/>
        <v/>
      </c>
      <c r="EL113" s="94" t="s">
        <v>3627</v>
      </c>
      <c r="EM113" s="1" t="str">
        <f t="shared" si="164"/>
        <v>FALSE</v>
      </c>
      <c r="EN113" s="1" t="b">
        <f t="shared" si="165"/>
        <v>0</v>
      </c>
      <c r="EP113" s="1" t="str">
        <f t="shared" si="119"/>
        <v/>
      </c>
      <c r="ER113" s="94" t="s">
        <v>3627</v>
      </c>
      <c r="ES113" s="1" t="str">
        <f t="shared" si="166"/>
        <v>FALSE</v>
      </c>
      <c r="ET113" s="1" t="b">
        <f t="shared" si="167"/>
        <v>0</v>
      </c>
      <c r="EV113" s="1" t="str">
        <f t="shared" si="120"/>
        <v/>
      </c>
      <c r="EX113" s="94" t="s">
        <v>3627</v>
      </c>
      <c r="EY113" s="1" t="str">
        <f t="shared" si="168"/>
        <v>FALSE</v>
      </c>
      <c r="EZ113" s="1" t="b">
        <f t="shared" si="169"/>
        <v>0</v>
      </c>
      <c r="FB113" s="1" t="str">
        <f t="shared" si="121"/>
        <v/>
      </c>
      <c r="FD113" s="94" t="s">
        <v>3627</v>
      </c>
      <c r="FE113" s="1" t="str">
        <f t="shared" si="170"/>
        <v>FALSE</v>
      </c>
      <c r="FF113" s="1" t="b">
        <f t="shared" si="171"/>
        <v>0</v>
      </c>
      <c r="FH113" s="1" t="str">
        <f t="shared" si="122"/>
        <v/>
      </c>
      <c r="FJ113" s="94" t="s">
        <v>3627</v>
      </c>
      <c r="FK113" s="1" t="str">
        <f t="shared" si="172"/>
        <v>FALSE</v>
      </c>
      <c r="FL113" s="1" t="b">
        <f t="shared" si="173"/>
        <v>0</v>
      </c>
      <c r="FN113" s="1" t="str">
        <f t="shared" si="123"/>
        <v/>
      </c>
      <c r="FP113" s="94" t="s">
        <v>3627</v>
      </c>
      <c r="FQ113" s="1" t="str">
        <f t="shared" si="174"/>
        <v>FALSE</v>
      </c>
      <c r="FR113" s="1" t="b">
        <f t="shared" si="175"/>
        <v>0</v>
      </c>
      <c r="FU113" s="1" t="str">
        <f t="shared" si="124"/>
        <v/>
      </c>
      <c r="FW113" s="94" t="s">
        <v>3627</v>
      </c>
      <c r="FX113" s="1" t="str">
        <f t="shared" si="176"/>
        <v>FALSE</v>
      </c>
      <c r="FY113" s="1" t="b">
        <f t="shared" si="177"/>
        <v>0</v>
      </c>
      <c r="GA113" s="1" t="str">
        <f t="shared" si="125"/>
        <v/>
      </c>
      <c r="GC113" s="94" t="s">
        <v>3627</v>
      </c>
      <c r="GD113" s="1" t="str">
        <f t="shared" si="178"/>
        <v>FALSE</v>
      </c>
      <c r="GE113" s="1" t="b">
        <f t="shared" si="179"/>
        <v>0</v>
      </c>
      <c r="GG113" s="1" t="str">
        <f t="shared" si="126"/>
        <v/>
      </c>
      <c r="GI113" s="94" t="s">
        <v>3627</v>
      </c>
      <c r="GJ113" s="1" t="str">
        <f t="shared" si="180"/>
        <v>FALSE</v>
      </c>
      <c r="GK113" s="1" t="b">
        <f t="shared" si="181"/>
        <v>0</v>
      </c>
      <c r="GM113" s="1" t="str">
        <f t="shared" si="127"/>
        <v/>
      </c>
      <c r="GO113" s="94" t="s">
        <v>3627</v>
      </c>
      <c r="GP113" s="1" t="str">
        <f t="shared" si="182"/>
        <v>FALSE</v>
      </c>
      <c r="GQ113" s="1" t="b">
        <f t="shared" si="183"/>
        <v>0</v>
      </c>
      <c r="GS113" s="98" t="s">
        <v>2827</v>
      </c>
      <c r="GT113" s="98" t="s">
        <v>2827</v>
      </c>
      <c r="GU113" s="98" t="s">
        <v>2222</v>
      </c>
      <c r="GV113" s="98" t="s">
        <v>2222</v>
      </c>
      <c r="GW113" s="98" t="s">
        <v>2590</v>
      </c>
      <c r="GX113" s="98" t="s">
        <v>2590</v>
      </c>
      <c r="HC113" s="1" t="str">
        <f t="shared" si="128"/>
        <v/>
      </c>
      <c r="HF113" s="94" t="s">
        <v>3627</v>
      </c>
      <c r="HG113" s="1" t="str">
        <f t="shared" si="184"/>
        <v>FALSE</v>
      </c>
      <c r="HH113" s="1" t="b">
        <f t="shared" si="185"/>
        <v>0</v>
      </c>
      <c r="HK113" s="1" t="str">
        <f t="shared" si="129"/>
        <v/>
      </c>
      <c r="HM113" s="94" t="s">
        <v>3627</v>
      </c>
      <c r="HN113" s="1" t="str">
        <f t="shared" si="186"/>
        <v>FALSE</v>
      </c>
      <c r="HO113" s="1" t="b">
        <f t="shared" si="187"/>
        <v>0</v>
      </c>
      <c r="HQ113" s="1" t="str">
        <f t="shared" si="130"/>
        <v/>
      </c>
      <c r="HS113" s="94" t="s">
        <v>3627</v>
      </c>
      <c r="HT113" s="1" t="str">
        <f t="shared" si="188"/>
        <v>FALSE</v>
      </c>
      <c r="HU113" s="1" t="b">
        <f t="shared" si="189"/>
        <v>0</v>
      </c>
      <c r="HW113" s="1" t="str">
        <f t="shared" si="131"/>
        <v/>
      </c>
      <c r="HY113" s="94" t="s">
        <v>3627</v>
      </c>
      <c r="HZ113" s="1" t="str">
        <f t="shared" si="190"/>
        <v>FALSE</v>
      </c>
      <c r="IA113" s="1" t="b">
        <f t="shared" si="191"/>
        <v>0</v>
      </c>
      <c r="IC113" s="1" t="str">
        <f t="shared" si="132"/>
        <v/>
      </c>
      <c r="IE113" s="94" t="s">
        <v>3627</v>
      </c>
      <c r="IF113" s="1" t="str">
        <f t="shared" si="192"/>
        <v>FALSE</v>
      </c>
      <c r="IG113" s="1" t="b">
        <f t="shared" si="193"/>
        <v>0</v>
      </c>
      <c r="II113" s="1" t="str">
        <f t="shared" si="133"/>
        <v/>
      </c>
      <c r="IK113" s="94" t="s">
        <v>3627</v>
      </c>
      <c r="IL113" s="1" t="str">
        <f t="shared" si="194"/>
        <v>FALSE</v>
      </c>
      <c r="IM113" s="1" t="b">
        <f t="shared" si="195"/>
        <v>0</v>
      </c>
      <c r="IO113" s="1" t="str">
        <f t="shared" si="134"/>
        <v/>
      </c>
      <c r="IQ113" s="94" t="s">
        <v>3627</v>
      </c>
      <c r="IR113" s="1" t="str">
        <f t="shared" si="196"/>
        <v>FALSE</v>
      </c>
      <c r="IS113" s="1" t="b">
        <f t="shared" si="197"/>
        <v>0</v>
      </c>
      <c r="IU113" s="1" t="str">
        <f t="shared" si="135"/>
        <v/>
      </c>
      <c r="IW113" s="94" t="s">
        <v>3627</v>
      </c>
      <c r="IX113" s="1" t="str">
        <f t="shared" si="198"/>
        <v>FALSE</v>
      </c>
      <c r="IY113" s="1" t="b">
        <f t="shared" si="199"/>
        <v>0</v>
      </c>
      <c r="JA113" s="1" t="str">
        <f t="shared" si="136"/>
        <v/>
      </c>
      <c r="JD113" s="94" t="s">
        <v>3627</v>
      </c>
      <c r="JE113" s="1" t="str">
        <f t="shared" si="200"/>
        <v>FALSE</v>
      </c>
      <c r="JF113" s="1" t="b">
        <f t="shared" si="201"/>
        <v>0</v>
      </c>
      <c r="JI113" s="1" t="str">
        <f t="shared" si="137"/>
        <v/>
      </c>
      <c r="JK113" s="94" t="s">
        <v>3627</v>
      </c>
      <c r="JL113" s="1" t="str">
        <f t="shared" si="202"/>
        <v>FALSE</v>
      </c>
      <c r="JM113" s="1" t="b">
        <f t="shared" si="203"/>
        <v>0</v>
      </c>
      <c r="JO113" s="1" t="str">
        <f t="shared" si="138"/>
        <v/>
      </c>
      <c r="JQ113" s="94" t="s">
        <v>3627</v>
      </c>
      <c r="JR113" s="1" t="str">
        <f t="shared" si="204"/>
        <v>FALSE</v>
      </c>
      <c r="JS113" s="1" t="b">
        <f t="shared" si="205"/>
        <v>0</v>
      </c>
      <c r="JU113" s="1" t="str">
        <f t="shared" si="139"/>
        <v/>
      </c>
      <c r="JW113" s="94" t="s">
        <v>3627</v>
      </c>
      <c r="JX113" s="1" t="str">
        <f t="shared" si="206"/>
        <v>FALSE</v>
      </c>
      <c r="JY113" s="1" t="b">
        <f t="shared" si="207"/>
        <v>0</v>
      </c>
      <c r="KA113" s="1" t="str">
        <f t="shared" si="140"/>
        <v/>
      </c>
      <c r="KC113" s="94" t="s">
        <v>3627</v>
      </c>
      <c r="KD113" s="1" t="str">
        <f t="shared" si="208"/>
        <v>FALSE</v>
      </c>
      <c r="KE113" s="1" t="b">
        <f t="shared" si="209"/>
        <v>0</v>
      </c>
      <c r="KG113" s="1" t="str">
        <f t="shared" si="141"/>
        <v/>
      </c>
      <c r="KI113" s="94" t="s">
        <v>3627</v>
      </c>
      <c r="KJ113" s="1" t="str">
        <f t="shared" si="210"/>
        <v>FALSE</v>
      </c>
      <c r="KK113" s="1" t="b">
        <f t="shared" si="211"/>
        <v>0</v>
      </c>
      <c r="KM113" s="1" t="str">
        <f t="shared" si="142"/>
        <v/>
      </c>
      <c r="KO113" s="94" t="s">
        <v>3627</v>
      </c>
      <c r="KP113" s="1" t="str">
        <f t="shared" si="212"/>
        <v>FALSE</v>
      </c>
      <c r="KQ113" s="1" t="b">
        <f t="shared" si="213"/>
        <v>0</v>
      </c>
      <c r="KS113" s="1" t="str">
        <f t="shared" si="143"/>
        <v/>
      </c>
      <c r="KU113" s="94" t="s">
        <v>3627</v>
      </c>
      <c r="KV113" s="1" t="str">
        <f t="shared" si="214"/>
        <v>FALSE</v>
      </c>
      <c r="KW113" s="1" t="b">
        <f t="shared" si="215"/>
        <v>0</v>
      </c>
    </row>
    <row r="114" spans="1:309" ht="30" hidden="1" x14ac:dyDescent="0.25">
      <c r="A114" t="s">
        <v>2082</v>
      </c>
      <c r="B114" t="s">
        <v>2039</v>
      </c>
      <c r="C114">
        <v>43</v>
      </c>
      <c r="D114" t="s">
        <v>190</v>
      </c>
      <c r="I114"/>
      <c r="Q114" t="s">
        <v>214</v>
      </c>
      <c r="T114" t="s">
        <v>214</v>
      </c>
      <c r="AD114" t="s">
        <v>354</v>
      </c>
      <c r="AG114" t="s">
        <v>406</v>
      </c>
      <c r="AT114" t="s">
        <v>466</v>
      </c>
      <c r="AV114" t="s">
        <v>520</v>
      </c>
      <c r="AX114" s="85" t="s">
        <v>2095</v>
      </c>
      <c r="AY114" s="86">
        <v>1005</v>
      </c>
      <c r="AZ114" s="85" t="s">
        <v>2688</v>
      </c>
      <c r="BA114" s="85" t="s">
        <v>3240</v>
      </c>
      <c r="BB114" s="85" t="s">
        <v>2103</v>
      </c>
      <c r="BC114" s="85" t="s">
        <v>3241</v>
      </c>
      <c r="BD114" s="97" t="s">
        <v>2398</v>
      </c>
      <c r="BE114" s="85" t="s">
        <v>2491</v>
      </c>
      <c r="BG114" s="97" t="s">
        <v>2827</v>
      </c>
      <c r="BI114" s="83"/>
      <c r="BJ114" s="86">
        <v>5200</v>
      </c>
      <c r="BK114" s="89" t="s">
        <v>2688</v>
      </c>
      <c r="BL114" s="84"/>
      <c r="BM114" s="86"/>
      <c r="BN114" s="84"/>
      <c r="BO114" s="84"/>
      <c r="BP114" s="86">
        <v>1005</v>
      </c>
      <c r="BQ114" s="89" t="s">
        <v>2688</v>
      </c>
      <c r="BR114" s="84"/>
      <c r="BS114" s="84"/>
      <c r="BW114" s="1" t="str">
        <f t="shared" si="216"/>
        <v>ROCKPORTORISKANY</v>
      </c>
      <c r="BX114" s="1" t="str">
        <f t="shared" si="108"/>
        <v/>
      </c>
      <c r="CA114" s="94" t="s">
        <v>3628</v>
      </c>
      <c r="CB114" s="1" t="str">
        <f t="shared" si="144"/>
        <v>FALSE</v>
      </c>
      <c r="CC114" s="1" t="b">
        <f t="shared" si="145"/>
        <v>0</v>
      </c>
      <c r="CF114" s="1" t="str">
        <f t="shared" si="109"/>
        <v/>
      </c>
      <c r="CH114" s="94" t="s">
        <v>3628</v>
      </c>
      <c r="CI114" s="1" t="str">
        <f t="shared" si="146"/>
        <v>FALSE</v>
      </c>
      <c r="CJ114" s="1" t="b">
        <f t="shared" si="147"/>
        <v>0</v>
      </c>
      <c r="CL114" s="1" t="str">
        <f t="shared" si="110"/>
        <v/>
      </c>
      <c r="CN114" s="94" t="s">
        <v>3628</v>
      </c>
      <c r="CO114" s="1" t="str">
        <f t="shared" si="148"/>
        <v>FALSE</v>
      </c>
      <c r="CP114" s="1" t="b">
        <f t="shared" si="149"/>
        <v>0</v>
      </c>
      <c r="CR114" s="1" t="str">
        <f t="shared" si="111"/>
        <v/>
      </c>
      <c r="CT114" s="94" t="s">
        <v>3628</v>
      </c>
      <c r="CU114" s="1" t="str">
        <f t="shared" si="150"/>
        <v>FALSE</v>
      </c>
      <c r="CV114" s="1" t="b">
        <f t="shared" si="151"/>
        <v>0</v>
      </c>
      <c r="CX114" s="1" t="str">
        <f t="shared" si="112"/>
        <v/>
      </c>
      <c r="CZ114" s="94" t="s">
        <v>3628</v>
      </c>
      <c r="DA114" s="1" t="str">
        <f t="shared" si="152"/>
        <v>FALSE</v>
      </c>
      <c r="DB114" s="1" t="b">
        <f t="shared" si="153"/>
        <v>0</v>
      </c>
      <c r="DD114" s="1" t="str">
        <f t="shared" si="113"/>
        <v/>
      </c>
      <c r="DF114" s="94" t="s">
        <v>3628</v>
      </c>
      <c r="DG114" s="1" t="str">
        <f t="shared" si="154"/>
        <v>FALSE</v>
      </c>
      <c r="DH114" s="1" t="b">
        <f t="shared" si="155"/>
        <v>0</v>
      </c>
      <c r="DJ114" s="1" t="str">
        <f t="shared" si="114"/>
        <v/>
      </c>
      <c r="DL114" s="94" t="s">
        <v>3628</v>
      </c>
      <c r="DM114" s="1" t="str">
        <f t="shared" si="156"/>
        <v>FALSE</v>
      </c>
      <c r="DN114" s="1" t="b">
        <f t="shared" si="157"/>
        <v>0</v>
      </c>
      <c r="DP114" s="1" t="str">
        <f t="shared" si="115"/>
        <v/>
      </c>
      <c r="DR114" s="94" t="s">
        <v>3628</v>
      </c>
      <c r="DS114" s="1" t="str">
        <f t="shared" si="158"/>
        <v>FALSE</v>
      </c>
      <c r="DT114" s="1" t="b">
        <f t="shared" si="159"/>
        <v>0</v>
      </c>
      <c r="DV114" s="1" t="str">
        <f t="shared" si="116"/>
        <v/>
      </c>
      <c r="DY114" s="94" t="s">
        <v>3628</v>
      </c>
      <c r="DZ114" s="1" t="str">
        <f t="shared" si="160"/>
        <v>FALSE</v>
      </c>
      <c r="EA114" s="1" t="b">
        <f t="shared" si="161"/>
        <v>0</v>
      </c>
      <c r="ED114" s="1" t="str">
        <f t="shared" si="117"/>
        <v/>
      </c>
      <c r="EF114" s="94" t="s">
        <v>3628</v>
      </c>
      <c r="EG114" s="1" t="str">
        <f t="shared" si="162"/>
        <v>FALSE</v>
      </c>
      <c r="EH114" s="1" t="b">
        <f t="shared" si="163"/>
        <v>0</v>
      </c>
      <c r="EJ114" s="1" t="str">
        <f t="shared" si="118"/>
        <v/>
      </c>
      <c r="EL114" s="94" t="s">
        <v>3628</v>
      </c>
      <c r="EM114" s="1" t="str">
        <f t="shared" si="164"/>
        <v>FALSE</v>
      </c>
      <c r="EN114" s="1" t="b">
        <f t="shared" si="165"/>
        <v>0</v>
      </c>
      <c r="EP114" s="1" t="str">
        <f t="shared" si="119"/>
        <v/>
      </c>
      <c r="ER114" s="94" t="s">
        <v>3628</v>
      </c>
      <c r="ES114" s="1" t="str">
        <f t="shared" si="166"/>
        <v>FALSE</v>
      </c>
      <c r="ET114" s="1" t="b">
        <f t="shared" si="167"/>
        <v>0</v>
      </c>
      <c r="EV114" s="1" t="str">
        <f t="shared" si="120"/>
        <v/>
      </c>
      <c r="EX114" s="94" t="s">
        <v>3628</v>
      </c>
      <c r="EY114" s="1" t="str">
        <f t="shared" si="168"/>
        <v>FALSE</v>
      </c>
      <c r="EZ114" s="1" t="b">
        <f t="shared" si="169"/>
        <v>0</v>
      </c>
      <c r="FB114" s="1" t="str">
        <f t="shared" si="121"/>
        <v/>
      </c>
      <c r="FD114" s="94" t="s">
        <v>3628</v>
      </c>
      <c r="FE114" s="1" t="str">
        <f t="shared" si="170"/>
        <v>FALSE</v>
      </c>
      <c r="FF114" s="1" t="b">
        <f t="shared" si="171"/>
        <v>0</v>
      </c>
      <c r="FH114" s="1" t="str">
        <f t="shared" si="122"/>
        <v/>
      </c>
      <c r="FJ114" s="94" t="s">
        <v>3628</v>
      </c>
      <c r="FK114" s="1" t="str">
        <f t="shared" si="172"/>
        <v>FALSE</v>
      </c>
      <c r="FL114" s="1" t="b">
        <f t="shared" si="173"/>
        <v>0</v>
      </c>
      <c r="FN114" s="1" t="str">
        <f t="shared" si="123"/>
        <v/>
      </c>
      <c r="FP114" s="94" t="s">
        <v>3628</v>
      </c>
      <c r="FQ114" s="1" t="str">
        <f t="shared" si="174"/>
        <v>FALSE</v>
      </c>
      <c r="FR114" s="1" t="b">
        <f t="shared" si="175"/>
        <v>0</v>
      </c>
      <c r="FU114" s="1" t="str">
        <f t="shared" si="124"/>
        <v/>
      </c>
      <c r="FW114" s="94" t="s">
        <v>3628</v>
      </c>
      <c r="FX114" s="1" t="str">
        <f t="shared" si="176"/>
        <v>FALSE</v>
      </c>
      <c r="FY114" s="1" t="b">
        <f t="shared" si="177"/>
        <v>0</v>
      </c>
      <c r="GA114" s="1" t="str">
        <f t="shared" si="125"/>
        <v/>
      </c>
      <c r="GC114" s="94" t="s">
        <v>3628</v>
      </c>
      <c r="GD114" s="1" t="str">
        <f t="shared" si="178"/>
        <v>FALSE</v>
      </c>
      <c r="GE114" s="1" t="b">
        <f t="shared" si="179"/>
        <v>0</v>
      </c>
      <c r="GG114" s="1" t="str">
        <f t="shared" si="126"/>
        <v/>
      </c>
      <c r="GI114" s="94" t="s">
        <v>3628</v>
      </c>
      <c r="GJ114" s="1" t="str">
        <f t="shared" si="180"/>
        <v>FALSE</v>
      </c>
      <c r="GK114" s="1" t="b">
        <f t="shared" si="181"/>
        <v>0</v>
      </c>
      <c r="GM114" s="1" t="str">
        <f t="shared" si="127"/>
        <v/>
      </c>
      <c r="GO114" s="94" t="s">
        <v>3628</v>
      </c>
      <c r="GP114" s="1" t="str">
        <f t="shared" si="182"/>
        <v>FALSE</v>
      </c>
      <c r="GQ114" s="1" t="b">
        <f t="shared" si="183"/>
        <v>0</v>
      </c>
      <c r="GS114" s="98" t="s">
        <v>3278</v>
      </c>
      <c r="GT114" s="98" t="s">
        <v>3278</v>
      </c>
      <c r="GU114" s="98" t="s">
        <v>2223</v>
      </c>
      <c r="GV114" s="98" t="s">
        <v>2223</v>
      </c>
      <c r="GW114" s="98" t="s">
        <v>2566</v>
      </c>
      <c r="GX114" s="98" t="s">
        <v>2566</v>
      </c>
      <c r="HC114" s="1" t="str">
        <f t="shared" si="128"/>
        <v/>
      </c>
      <c r="HF114" s="94" t="s">
        <v>3628</v>
      </c>
      <c r="HG114" s="1" t="str">
        <f t="shared" si="184"/>
        <v>FALSE</v>
      </c>
      <c r="HH114" s="1" t="b">
        <f t="shared" si="185"/>
        <v>0</v>
      </c>
      <c r="HK114" s="1" t="str">
        <f t="shared" si="129"/>
        <v/>
      </c>
      <c r="HM114" s="94" t="s">
        <v>3628</v>
      </c>
      <c r="HN114" s="1" t="str">
        <f t="shared" si="186"/>
        <v>FALSE</v>
      </c>
      <c r="HO114" s="1" t="b">
        <f t="shared" si="187"/>
        <v>0</v>
      </c>
      <c r="HQ114" s="1" t="str">
        <f t="shared" si="130"/>
        <v/>
      </c>
      <c r="HS114" s="94" t="s">
        <v>3628</v>
      </c>
      <c r="HT114" s="1" t="str">
        <f t="shared" si="188"/>
        <v>FALSE</v>
      </c>
      <c r="HU114" s="1" t="b">
        <f t="shared" si="189"/>
        <v>0</v>
      </c>
      <c r="HW114" s="1" t="str">
        <f t="shared" si="131"/>
        <v/>
      </c>
      <c r="HY114" s="94" t="s">
        <v>3628</v>
      </c>
      <c r="HZ114" s="1" t="str">
        <f t="shared" si="190"/>
        <v>FALSE</v>
      </c>
      <c r="IA114" s="1" t="b">
        <f t="shared" si="191"/>
        <v>0</v>
      </c>
      <c r="IC114" s="1" t="str">
        <f t="shared" si="132"/>
        <v/>
      </c>
      <c r="IE114" s="94" t="s">
        <v>3628</v>
      </c>
      <c r="IF114" s="1" t="str">
        <f t="shared" si="192"/>
        <v>FALSE</v>
      </c>
      <c r="IG114" s="1" t="b">
        <f t="shared" si="193"/>
        <v>0</v>
      </c>
      <c r="II114" s="1" t="str">
        <f t="shared" si="133"/>
        <v/>
      </c>
      <c r="IK114" s="94" t="s">
        <v>3628</v>
      </c>
      <c r="IL114" s="1" t="str">
        <f t="shared" si="194"/>
        <v>FALSE</v>
      </c>
      <c r="IM114" s="1" t="b">
        <f t="shared" si="195"/>
        <v>0</v>
      </c>
      <c r="IO114" s="1" t="str">
        <f t="shared" si="134"/>
        <v/>
      </c>
      <c r="IQ114" s="94" t="s">
        <v>3628</v>
      </c>
      <c r="IR114" s="1" t="str">
        <f t="shared" si="196"/>
        <v>FALSE</v>
      </c>
      <c r="IS114" s="1" t="b">
        <f t="shared" si="197"/>
        <v>0</v>
      </c>
      <c r="IU114" s="1" t="str">
        <f t="shared" si="135"/>
        <v/>
      </c>
      <c r="IW114" s="94" t="s">
        <v>3628</v>
      </c>
      <c r="IX114" s="1" t="str">
        <f t="shared" si="198"/>
        <v>FALSE</v>
      </c>
      <c r="IY114" s="1" t="b">
        <f t="shared" si="199"/>
        <v>0</v>
      </c>
      <c r="JA114" s="1" t="str">
        <f t="shared" si="136"/>
        <v/>
      </c>
      <c r="JD114" s="94" t="s">
        <v>3628</v>
      </c>
      <c r="JE114" s="1" t="str">
        <f t="shared" si="200"/>
        <v>FALSE</v>
      </c>
      <c r="JF114" s="1" t="b">
        <f t="shared" si="201"/>
        <v>0</v>
      </c>
      <c r="JI114" s="1" t="str">
        <f t="shared" si="137"/>
        <v/>
      </c>
      <c r="JK114" s="94" t="s">
        <v>3628</v>
      </c>
      <c r="JL114" s="1" t="str">
        <f t="shared" si="202"/>
        <v>FALSE</v>
      </c>
      <c r="JM114" s="1" t="b">
        <f t="shared" si="203"/>
        <v>0</v>
      </c>
      <c r="JO114" s="1" t="str">
        <f t="shared" si="138"/>
        <v/>
      </c>
      <c r="JQ114" s="94" t="s">
        <v>3628</v>
      </c>
      <c r="JR114" s="1" t="str">
        <f t="shared" si="204"/>
        <v>FALSE</v>
      </c>
      <c r="JS114" s="1" t="b">
        <f t="shared" si="205"/>
        <v>0</v>
      </c>
      <c r="JU114" s="1" t="str">
        <f t="shared" si="139"/>
        <v/>
      </c>
      <c r="JW114" s="94" t="s">
        <v>3628</v>
      </c>
      <c r="JX114" s="1" t="str">
        <f t="shared" si="206"/>
        <v>FALSE</v>
      </c>
      <c r="JY114" s="1" t="b">
        <f t="shared" si="207"/>
        <v>0</v>
      </c>
      <c r="KA114" s="1" t="str">
        <f t="shared" si="140"/>
        <v/>
      </c>
      <c r="KC114" s="94" t="s">
        <v>3628</v>
      </c>
      <c r="KD114" s="1" t="str">
        <f t="shared" si="208"/>
        <v>FALSE</v>
      </c>
      <c r="KE114" s="1" t="b">
        <f t="shared" si="209"/>
        <v>0</v>
      </c>
      <c r="KG114" s="1" t="str">
        <f t="shared" si="141"/>
        <v/>
      </c>
      <c r="KI114" s="94" t="s">
        <v>3628</v>
      </c>
      <c r="KJ114" s="1" t="str">
        <f t="shared" si="210"/>
        <v>FALSE</v>
      </c>
      <c r="KK114" s="1" t="b">
        <f t="shared" si="211"/>
        <v>0</v>
      </c>
      <c r="KM114" s="1" t="str">
        <f t="shared" si="142"/>
        <v/>
      </c>
      <c r="KO114" s="94" t="s">
        <v>3628</v>
      </c>
      <c r="KP114" s="1" t="str">
        <f t="shared" si="212"/>
        <v>FALSE</v>
      </c>
      <c r="KQ114" s="1" t="b">
        <f t="shared" si="213"/>
        <v>0</v>
      </c>
      <c r="KS114" s="1" t="str">
        <f t="shared" si="143"/>
        <v/>
      </c>
      <c r="KU114" s="94" t="s">
        <v>3628</v>
      </c>
      <c r="KV114" s="1" t="str">
        <f t="shared" si="214"/>
        <v>FALSE</v>
      </c>
      <c r="KW114" s="1" t="b">
        <f t="shared" si="215"/>
        <v>0</v>
      </c>
    </row>
    <row r="115" spans="1:309" ht="30" hidden="1" x14ac:dyDescent="0.25">
      <c r="A115" t="s">
        <v>2085</v>
      </c>
      <c r="B115" t="s">
        <v>2039</v>
      </c>
      <c r="C115">
        <v>45</v>
      </c>
      <c r="D115" t="s">
        <v>191</v>
      </c>
      <c r="I115"/>
      <c r="Q115" t="s">
        <v>215</v>
      </c>
      <c r="T115" t="s">
        <v>267</v>
      </c>
      <c r="AD115" t="s">
        <v>355</v>
      </c>
      <c r="AG115" t="s">
        <v>407</v>
      </c>
      <c r="AT115" t="s">
        <v>467</v>
      </c>
      <c r="AV115" t="s">
        <v>521</v>
      </c>
      <c r="AX115" s="85" t="s">
        <v>2095</v>
      </c>
      <c r="AY115" s="86">
        <v>1005</v>
      </c>
      <c r="AZ115" s="85" t="s">
        <v>2688</v>
      </c>
      <c r="BA115" s="85" t="s">
        <v>3312</v>
      </c>
      <c r="BB115" s="85" t="s">
        <v>2103</v>
      </c>
      <c r="BC115" s="85" t="s">
        <v>3313</v>
      </c>
      <c r="BD115" s="97" t="s">
        <v>2443</v>
      </c>
      <c r="BE115" s="87" t="s">
        <v>3421</v>
      </c>
      <c r="BG115" s="97" t="s">
        <v>3278</v>
      </c>
      <c r="BI115" s="83"/>
      <c r="BJ115" s="86">
        <v>5295</v>
      </c>
      <c r="BK115" s="89" t="s">
        <v>2688</v>
      </c>
      <c r="BL115" s="84"/>
      <c r="BM115" s="86"/>
      <c r="BN115" s="84"/>
      <c r="BO115" s="84"/>
      <c r="BP115" s="86">
        <v>1005</v>
      </c>
      <c r="BQ115" s="89" t="s">
        <v>2688</v>
      </c>
      <c r="BR115" s="84"/>
      <c r="BS115" s="84"/>
      <c r="BW115" s="1" t="str">
        <f t="shared" si="216"/>
        <v>TERRA ALTACHERT ORISKANY</v>
      </c>
      <c r="BX115" s="1" t="str">
        <f t="shared" si="108"/>
        <v/>
      </c>
      <c r="CA115" s="94" t="s">
        <v>3629</v>
      </c>
      <c r="CB115" s="1" t="str">
        <f t="shared" si="144"/>
        <v>FALSE</v>
      </c>
      <c r="CC115" s="1" t="b">
        <f t="shared" si="145"/>
        <v>0</v>
      </c>
      <c r="CF115" s="1" t="str">
        <f t="shared" si="109"/>
        <v/>
      </c>
      <c r="CH115" s="94" t="s">
        <v>3629</v>
      </c>
      <c r="CI115" s="1" t="str">
        <f t="shared" si="146"/>
        <v>FALSE</v>
      </c>
      <c r="CJ115" s="1" t="b">
        <f t="shared" si="147"/>
        <v>0</v>
      </c>
      <c r="CL115" s="1" t="str">
        <f t="shared" si="110"/>
        <v/>
      </c>
      <c r="CN115" s="94" t="s">
        <v>3629</v>
      </c>
      <c r="CO115" s="1" t="str">
        <f t="shared" si="148"/>
        <v>FALSE</v>
      </c>
      <c r="CP115" s="1" t="b">
        <f t="shared" si="149"/>
        <v>0</v>
      </c>
      <c r="CR115" s="1" t="str">
        <f t="shared" si="111"/>
        <v/>
      </c>
      <c r="CT115" s="94" t="s">
        <v>3629</v>
      </c>
      <c r="CU115" s="1" t="str">
        <f t="shared" si="150"/>
        <v>FALSE</v>
      </c>
      <c r="CV115" s="1" t="b">
        <f t="shared" si="151"/>
        <v>0</v>
      </c>
      <c r="CX115" s="1" t="str">
        <f t="shared" si="112"/>
        <v/>
      </c>
      <c r="CZ115" s="94" t="s">
        <v>3629</v>
      </c>
      <c r="DA115" s="1" t="str">
        <f t="shared" si="152"/>
        <v>FALSE</v>
      </c>
      <c r="DB115" s="1" t="b">
        <f t="shared" si="153"/>
        <v>0</v>
      </c>
      <c r="DD115" s="1" t="str">
        <f t="shared" si="113"/>
        <v/>
      </c>
      <c r="DF115" s="94" t="s">
        <v>3629</v>
      </c>
      <c r="DG115" s="1" t="str">
        <f t="shared" si="154"/>
        <v>FALSE</v>
      </c>
      <c r="DH115" s="1" t="b">
        <f t="shared" si="155"/>
        <v>0</v>
      </c>
      <c r="DJ115" s="1" t="str">
        <f t="shared" si="114"/>
        <v/>
      </c>
      <c r="DL115" s="94" t="s">
        <v>3629</v>
      </c>
      <c r="DM115" s="1" t="str">
        <f t="shared" si="156"/>
        <v>FALSE</v>
      </c>
      <c r="DN115" s="1" t="b">
        <f t="shared" si="157"/>
        <v>0</v>
      </c>
      <c r="DP115" s="1" t="str">
        <f t="shared" si="115"/>
        <v/>
      </c>
      <c r="DR115" s="94" t="s">
        <v>3629</v>
      </c>
      <c r="DS115" s="1" t="str">
        <f t="shared" si="158"/>
        <v>FALSE</v>
      </c>
      <c r="DT115" s="1" t="b">
        <f t="shared" si="159"/>
        <v>0</v>
      </c>
      <c r="DV115" s="1" t="str">
        <f t="shared" si="116"/>
        <v/>
      </c>
      <c r="DY115" s="94" t="s">
        <v>3629</v>
      </c>
      <c r="DZ115" s="1" t="str">
        <f t="shared" si="160"/>
        <v>FALSE</v>
      </c>
      <c r="EA115" s="1" t="b">
        <f t="shared" si="161"/>
        <v>0</v>
      </c>
      <c r="ED115" s="1" t="str">
        <f t="shared" si="117"/>
        <v/>
      </c>
      <c r="EF115" s="94" t="s">
        <v>3629</v>
      </c>
      <c r="EG115" s="1" t="str">
        <f t="shared" si="162"/>
        <v>FALSE</v>
      </c>
      <c r="EH115" s="1" t="b">
        <f t="shared" si="163"/>
        <v>0</v>
      </c>
      <c r="EJ115" s="1" t="str">
        <f t="shared" si="118"/>
        <v/>
      </c>
      <c r="EL115" s="94" t="s">
        <v>3629</v>
      </c>
      <c r="EM115" s="1" t="str">
        <f t="shared" si="164"/>
        <v>FALSE</v>
      </c>
      <c r="EN115" s="1" t="b">
        <f t="shared" si="165"/>
        <v>0</v>
      </c>
      <c r="EP115" s="1" t="str">
        <f t="shared" si="119"/>
        <v/>
      </c>
      <c r="ER115" s="94" t="s">
        <v>3629</v>
      </c>
      <c r="ES115" s="1" t="str">
        <f t="shared" si="166"/>
        <v>FALSE</v>
      </c>
      <c r="ET115" s="1" t="b">
        <f t="shared" si="167"/>
        <v>0</v>
      </c>
      <c r="EV115" s="1" t="str">
        <f t="shared" si="120"/>
        <v/>
      </c>
      <c r="EX115" s="94" t="s">
        <v>3629</v>
      </c>
      <c r="EY115" s="1" t="str">
        <f t="shared" si="168"/>
        <v>FALSE</v>
      </c>
      <c r="EZ115" s="1" t="b">
        <f t="shared" si="169"/>
        <v>0</v>
      </c>
      <c r="FB115" s="1" t="str">
        <f t="shared" si="121"/>
        <v/>
      </c>
      <c r="FD115" s="94" t="s">
        <v>3629</v>
      </c>
      <c r="FE115" s="1" t="str">
        <f t="shared" si="170"/>
        <v>FALSE</v>
      </c>
      <c r="FF115" s="1" t="b">
        <f t="shared" si="171"/>
        <v>0</v>
      </c>
      <c r="FH115" s="1" t="str">
        <f t="shared" si="122"/>
        <v/>
      </c>
      <c r="FJ115" s="94" t="s">
        <v>3629</v>
      </c>
      <c r="FK115" s="1" t="str">
        <f t="shared" si="172"/>
        <v>FALSE</v>
      </c>
      <c r="FL115" s="1" t="b">
        <f t="shared" si="173"/>
        <v>0</v>
      </c>
      <c r="FN115" s="1" t="str">
        <f t="shared" si="123"/>
        <v/>
      </c>
      <c r="FP115" s="94" t="s">
        <v>3629</v>
      </c>
      <c r="FQ115" s="1" t="str">
        <f t="shared" si="174"/>
        <v>FALSE</v>
      </c>
      <c r="FR115" s="1" t="b">
        <f t="shared" si="175"/>
        <v>0</v>
      </c>
      <c r="FU115" s="1" t="str">
        <f t="shared" si="124"/>
        <v/>
      </c>
      <c r="FW115" s="94" t="s">
        <v>3629</v>
      </c>
      <c r="FX115" s="1" t="str">
        <f t="shared" si="176"/>
        <v>FALSE</v>
      </c>
      <c r="FY115" s="1" t="b">
        <f t="shared" si="177"/>
        <v>0</v>
      </c>
      <c r="GA115" s="1" t="str">
        <f t="shared" si="125"/>
        <v/>
      </c>
      <c r="GC115" s="94" t="s">
        <v>3629</v>
      </c>
      <c r="GD115" s="1" t="str">
        <f t="shared" si="178"/>
        <v>FALSE</v>
      </c>
      <c r="GE115" s="1" t="b">
        <f t="shared" si="179"/>
        <v>0</v>
      </c>
      <c r="GG115" s="1" t="str">
        <f t="shared" si="126"/>
        <v/>
      </c>
      <c r="GI115" s="94" t="s">
        <v>3629</v>
      </c>
      <c r="GJ115" s="1" t="str">
        <f t="shared" si="180"/>
        <v>FALSE</v>
      </c>
      <c r="GK115" s="1" t="b">
        <f t="shared" si="181"/>
        <v>0</v>
      </c>
      <c r="GM115" s="1" t="str">
        <f t="shared" si="127"/>
        <v/>
      </c>
      <c r="GO115" s="94" t="s">
        <v>3629</v>
      </c>
      <c r="GP115" s="1" t="str">
        <f t="shared" si="182"/>
        <v>FALSE</v>
      </c>
      <c r="GQ115" s="1" t="b">
        <f t="shared" si="183"/>
        <v>0</v>
      </c>
      <c r="GS115" s="98" t="s">
        <v>4070</v>
      </c>
      <c r="GT115" s="98" t="s">
        <v>2770</v>
      </c>
      <c r="GU115" s="102" t="s">
        <v>2224</v>
      </c>
      <c r="GV115" s="102" t="s">
        <v>2224</v>
      </c>
      <c r="GW115" s="98" t="s">
        <v>2267</v>
      </c>
      <c r="GX115" s="98" t="s">
        <v>2267</v>
      </c>
      <c r="HC115" s="1" t="str">
        <f t="shared" si="128"/>
        <v/>
      </c>
      <c r="HF115" s="94" t="s">
        <v>3629</v>
      </c>
      <c r="HG115" s="1" t="str">
        <f t="shared" si="184"/>
        <v>FALSE</v>
      </c>
      <c r="HH115" s="1" t="b">
        <f t="shared" si="185"/>
        <v>0</v>
      </c>
      <c r="HK115" s="1" t="str">
        <f t="shared" si="129"/>
        <v/>
      </c>
      <c r="HM115" s="94" t="s">
        <v>3629</v>
      </c>
      <c r="HN115" s="1" t="str">
        <f t="shared" si="186"/>
        <v>FALSE</v>
      </c>
      <c r="HO115" s="1" t="b">
        <f t="shared" si="187"/>
        <v>0</v>
      </c>
      <c r="HQ115" s="1" t="str">
        <f t="shared" si="130"/>
        <v/>
      </c>
      <c r="HS115" s="94" t="s">
        <v>3629</v>
      </c>
      <c r="HT115" s="1" t="str">
        <f t="shared" si="188"/>
        <v>FALSE</v>
      </c>
      <c r="HU115" s="1" t="b">
        <f t="shared" si="189"/>
        <v>0</v>
      </c>
      <c r="HW115" s="1" t="str">
        <f t="shared" si="131"/>
        <v/>
      </c>
      <c r="HY115" s="94" t="s">
        <v>3629</v>
      </c>
      <c r="HZ115" s="1" t="str">
        <f t="shared" si="190"/>
        <v>FALSE</v>
      </c>
      <c r="IA115" s="1" t="b">
        <f t="shared" si="191"/>
        <v>0</v>
      </c>
      <c r="IC115" s="1" t="str">
        <f t="shared" si="132"/>
        <v/>
      </c>
      <c r="IE115" s="94" t="s">
        <v>3629</v>
      </c>
      <c r="IF115" s="1" t="str">
        <f t="shared" si="192"/>
        <v>FALSE</v>
      </c>
      <c r="IG115" s="1" t="b">
        <f t="shared" si="193"/>
        <v>0</v>
      </c>
      <c r="II115" s="1" t="str">
        <f t="shared" si="133"/>
        <v/>
      </c>
      <c r="IK115" s="94" t="s">
        <v>3629</v>
      </c>
      <c r="IL115" s="1" t="str">
        <f t="shared" si="194"/>
        <v>FALSE</v>
      </c>
      <c r="IM115" s="1" t="b">
        <f t="shared" si="195"/>
        <v>0</v>
      </c>
      <c r="IO115" s="1" t="str">
        <f t="shared" si="134"/>
        <v/>
      </c>
      <c r="IQ115" s="94" t="s">
        <v>3629</v>
      </c>
      <c r="IR115" s="1" t="str">
        <f t="shared" si="196"/>
        <v>FALSE</v>
      </c>
      <c r="IS115" s="1" t="b">
        <f t="shared" si="197"/>
        <v>0</v>
      </c>
      <c r="IU115" s="1" t="str">
        <f t="shared" si="135"/>
        <v/>
      </c>
      <c r="IW115" s="94" t="s">
        <v>3629</v>
      </c>
      <c r="IX115" s="1" t="str">
        <f t="shared" si="198"/>
        <v>FALSE</v>
      </c>
      <c r="IY115" s="1" t="b">
        <f t="shared" si="199"/>
        <v>0</v>
      </c>
      <c r="JA115" s="1" t="str">
        <f t="shared" si="136"/>
        <v/>
      </c>
      <c r="JD115" s="94" t="s">
        <v>3629</v>
      </c>
      <c r="JE115" s="1" t="str">
        <f t="shared" si="200"/>
        <v>FALSE</v>
      </c>
      <c r="JF115" s="1" t="b">
        <f t="shared" si="201"/>
        <v>0</v>
      </c>
      <c r="JI115" s="1" t="str">
        <f t="shared" si="137"/>
        <v/>
      </c>
      <c r="JK115" s="94" t="s">
        <v>3629</v>
      </c>
      <c r="JL115" s="1" t="str">
        <f t="shared" si="202"/>
        <v>FALSE</v>
      </c>
      <c r="JM115" s="1" t="b">
        <f t="shared" si="203"/>
        <v>0</v>
      </c>
      <c r="JO115" s="1" t="str">
        <f t="shared" si="138"/>
        <v/>
      </c>
      <c r="JQ115" s="94" t="s">
        <v>3629</v>
      </c>
      <c r="JR115" s="1" t="str">
        <f t="shared" si="204"/>
        <v>FALSE</v>
      </c>
      <c r="JS115" s="1" t="b">
        <f t="shared" si="205"/>
        <v>0</v>
      </c>
      <c r="JU115" s="1" t="str">
        <f t="shared" si="139"/>
        <v/>
      </c>
      <c r="JW115" s="94" t="s">
        <v>3629</v>
      </c>
      <c r="JX115" s="1" t="str">
        <f t="shared" si="206"/>
        <v>FALSE</v>
      </c>
      <c r="JY115" s="1" t="b">
        <f t="shared" si="207"/>
        <v>0</v>
      </c>
      <c r="KA115" s="1" t="str">
        <f t="shared" si="140"/>
        <v/>
      </c>
      <c r="KC115" s="94" t="s">
        <v>3629</v>
      </c>
      <c r="KD115" s="1" t="str">
        <f t="shared" si="208"/>
        <v>FALSE</v>
      </c>
      <c r="KE115" s="1" t="b">
        <f t="shared" si="209"/>
        <v>0</v>
      </c>
      <c r="KG115" s="1" t="str">
        <f t="shared" si="141"/>
        <v/>
      </c>
      <c r="KI115" s="94" t="s">
        <v>3629</v>
      </c>
      <c r="KJ115" s="1" t="str">
        <f t="shared" si="210"/>
        <v>FALSE</v>
      </c>
      <c r="KK115" s="1" t="b">
        <f t="shared" si="211"/>
        <v>0</v>
      </c>
      <c r="KM115" s="1" t="str">
        <f t="shared" si="142"/>
        <v/>
      </c>
      <c r="KO115" s="94" t="s">
        <v>3629</v>
      </c>
      <c r="KP115" s="1" t="str">
        <f t="shared" si="212"/>
        <v>FALSE</v>
      </c>
      <c r="KQ115" s="1" t="b">
        <f t="shared" si="213"/>
        <v>0</v>
      </c>
      <c r="KS115" s="1" t="str">
        <f t="shared" si="143"/>
        <v/>
      </c>
      <c r="KU115" s="94" t="s">
        <v>3629</v>
      </c>
      <c r="KV115" s="1" t="str">
        <f t="shared" si="214"/>
        <v>FALSE</v>
      </c>
      <c r="KW115" s="1" t="b">
        <f t="shared" si="215"/>
        <v>0</v>
      </c>
    </row>
    <row r="116" spans="1:309" ht="30" hidden="1" x14ac:dyDescent="0.25">
      <c r="A116" t="s">
        <v>2086</v>
      </c>
      <c r="B116" t="s">
        <v>2039</v>
      </c>
      <c r="C116">
        <v>47</v>
      </c>
      <c r="D116" t="s">
        <v>192</v>
      </c>
      <c r="I116"/>
      <c r="Q116" t="s">
        <v>216</v>
      </c>
      <c r="T116" t="s">
        <v>268</v>
      </c>
      <c r="AD116" t="s">
        <v>356</v>
      </c>
      <c r="AG116" t="s">
        <v>408</v>
      </c>
      <c r="AT116" t="s">
        <v>468</v>
      </c>
      <c r="AV116" t="s">
        <v>522</v>
      </c>
      <c r="AX116" s="85" t="s">
        <v>2095</v>
      </c>
      <c r="AY116" s="86">
        <v>1005</v>
      </c>
      <c r="AZ116" s="85" t="s">
        <v>2688</v>
      </c>
      <c r="BA116" s="85" t="s">
        <v>3314</v>
      </c>
      <c r="BB116" s="85" t="s">
        <v>2103</v>
      </c>
      <c r="BC116" s="85" t="s">
        <v>3313</v>
      </c>
      <c r="BD116" s="97" t="s">
        <v>2444</v>
      </c>
      <c r="BE116" s="87" t="s">
        <v>3421</v>
      </c>
      <c r="BG116" s="97" t="s">
        <v>2674</v>
      </c>
      <c r="BI116" s="83"/>
      <c r="BJ116" s="86">
        <v>5305</v>
      </c>
      <c r="BK116" s="89" t="s">
        <v>2688</v>
      </c>
      <c r="BL116" s="84"/>
      <c r="BM116" s="86"/>
      <c r="BN116" s="84"/>
      <c r="BO116" s="84"/>
      <c r="BP116" s="86">
        <v>1005</v>
      </c>
      <c r="BQ116" s="89" t="s">
        <v>2688</v>
      </c>
      <c r="BR116" s="84"/>
      <c r="BS116" s="84"/>
      <c r="BW116" s="1" t="str">
        <f t="shared" si="216"/>
        <v>TERRA ALTA SOUTHCHERT ORISKANY</v>
      </c>
      <c r="BX116" s="1" t="str">
        <f t="shared" si="108"/>
        <v/>
      </c>
      <c r="CA116" s="94" t="s">
        <v>3630</v>
      </c>
      <c r="CB116" s="1" t="str">
        <f t="shared" si="144"/>
        <v>FALSE</v>
      </c>
      <c r="CC116" s="1" t="b">
        <f t="shared" si="145"/>
        <v>0</v>
      </c>
      <c r="CF116" s="1" t="str">
        <f t="shared" si="109"/>
        <v/>
      </c>
      <c r="CH116" s="94" t="s">
        <v>3630</v>
      </c>
      <c r="CI116" s="1" t="str">
        <f t="shared" si="146"/>
        <v>FALSE</v>
      </c>
      <c r="CJ116" s="1" t="b">
        <f t="shared" si="147"/>
        <v>0</v>
      </c>
      <c r="CL116" s="1" t="str">
        <f t="shared" si="110"/>
        <v/>
      </c>
      <c r="CN116" s="94" t="s">
        <v>3630</v>
      </c>
      <c r="CO116" s="1" t="str">
        <f t="shared" si="148"/>
        <v>FALSE</v>
      </c>
      <c r="CP116" s="1" t="b">
        <f t="shared" si="149"/>
        <v>0</v>
      </c>
      <c r="CR116" s="1" t="str">
        <f t="shared" si="111"/>
        <v/>
      </c>
      <c r="CT116" s="94" t="s">
        <v>3630</v>
      </c>
      <c r="CU116" s="1" t="str">
        <f t="shared" si="150"/>
        <v>FALSE</v>
      </c>
      <c r="CV116" s="1" t="b">
        <f t="shared" si="151"/>
        <v>0</v>
      </c>
      <c r="CX116" s="1" t="str">
        <f t="shared" si="112"/>
        <v/>
      </c>
      <c r="CZ116" s="94" t="s">
        <v>3630</v>
      </c>
      <c r="DA116" s="1" t="str">
        <f t="shared" si="152"/>
        <v>FALSE</v>
      </c>
      <c r="DB116" s="1" t="b">
        <f t="shared" si="153"/>
        <v>0</v>
      </c>
      <c r="DD116" s="1" t="str">
        <f t="shared" si="113"/>
        <v/>
      </c>
      <c r="DF116" s="94" t="s">
        <v>3630</v>
      </c>
      <c r="DG116" s="1" t="str">
        <f t="shared" si="154"/>
        <v>FALSE</v>
      </c>
      <c r="DH116" s="1" t="b">
        <f t="shared" si="155"/>
        <v>0</v>
      </c>
      <c r="DJ116" s="1" t="str">
        <f t="shared" si="114"/>
        <v/>
      </c>
      <c r="DL116" s="94" t="s">
        <v>3630</v>
      </c>
      <c r="DM116" s="1" t="str">
        <f t="shared" si="156"/>
        <v>FALSE</v>
      </c>
      <c r="DN116" s="1" t="b">
        <f t="shared" si="157"/>
        <v>0</v>
      </c>
      <c r="DP116" s="1" t="str">
        <f t="shared" si="115"/>
        <v/>
      </c>
      <c r="DR116" s="94" t="s">
        <v>3630</v>
      </c>
      <c r="DS116" s="1" t="str">
        <f t="shared" si="158"/>
        <v>FALSE</v>
      </c>
      <c r="DT116" s="1" t="b">
        <f t="shared" si="159"/>
        <v>0</v>
      </c>
      <c r="DV116" s="1" t="str">
        <f t="shared" si="116"/>
        <v/>
      </c>
      <c r="DY116" s="94" t="s">
        <v>3630</v>
      </c>
      <c r="DZ116" s="1" t="str">
        <f t="shared" si="160"/>
        <v>FALSE</v>
      </c>
      <c r="EA116" s="1" t="b">
        <f t="shared" si="161"/>
        <v>0</v>
      </c>
      <c r="ED116" s="1" t="str">
        <f t="shared" si="117"/>
        <v/>
      </c>
      <c r="EF116" s="94" t="s">
        <v>3630</v>
      </c>
      <c r="EG116" s="1" t="str">
        <f t="shared" si="162"/>
        <v>FALSE</v>
      </c>
      <c r="EH116" s="1" t="b">
        <f t="shared" si="163"/>
        <v>0</v>
      </c>
      <c r="EJ116" s="1" t="str">
        <f t="shared" si="118"/>
        <v/>
      </c>
      <c r="EL116" s="94" t="s">
        <v>3630</v>
      </c>
      <c r="EM116" s="1" t="str">
        <f t="shared" si="164"/>
        <v>FALSE</v>
      </c>
      <c r="EN116" s="1" t="b">
        <f t="shared" si="165"/>
        <v>0</v>
      </c>
      <c r="EP116" s="1" t="str">
        <f t="shared" si="119"/>
        <v/>
      </c>
      <c r="ER116" s="94" t="s">
        <v>3630</v>
      </c>
      <c r="ES116" s="1" t="str">
        <f t="shared" si="166"/>
        <v>FALSE</v>
      </c>
      <c r="ET116" s="1" t="b">
        <f t="shared" si="167"/>
        <v>0</v>
      </c>
      <c r="EV116" s="1" t="str">
        <f t="shared" si="120"/>
        <v/>
      </c>
      <c r="EX116" s="94" t="s">
        <v>3630</v>
      </c>
      <c r="EY116" s="1" t="str">
        <f t="shared" si="168"/>
        <v>FALSE</v>
      </c>
      <c r="EZ116" s="1" t="b">
        <f t="shared" si="169"/>
        <v>0</v>
      </c>
      <c r="FB116" s="1" t="str">
        <f t="shared" si="121"/>
        <v/>
      </c>
      <c r="FD116" s="94" t="s">
        <v>3630</v>
      </c>
      <c r="FE116" s="1" t="str">
        <f t="shared" si="170"/>
        <v>FALSE</v>
      </c>
      <c r="FF116" s="1" t="b">
        <f t="shared" si="171"/>
        <v>0</v>
      </c>
      <c r="FH116" s="1" t="str">
        <f t="shared" si="122"/>
        <v/>
      </c>
      <c r="FJ116" s="94" t="s">
        <v>3630</v>
      </c>
      <c r="FK116" s="1" t="str">
        <f t="shared" si="172"/>
        <v>FALSE</v>
      </c>
      <c r="FL116" s="1" t="b">
        <f t="shared" si="173"/>
        <v>0</v>
      </c>
      <c r="FN116" s="1" t="str">
        <f t="shared" si="123"/>
        <v/>
      </c>
      <c r="FP116" s="94" t="s">
        <v>3630</v>
      </c>
      <c r="FQ116" s="1" t="str">
        <f t="shared" si="174"/>
        <v>FALSE</v>
      </c>
      <c r="FR116" s="1" t="b">
        <f t="shared" si="175"/>
        <v>0</v>
      </c>
      <c r="FU116" s="1" t="str">
        <f t="shared" si="124"/>
        <v/>
      </c>
      <c r="FW116" s="94" t="s">
        <v>3630</v>
      </c>
      <c r="FX116" s="1" t="str">
        <f t="shared" si="176"/>
        <v>FALSE</v>
      </c>
      <c r="FY116" s="1" t="b">
        <f t="shared" si="177"/>
        <v>0</v>
      </c>
      <c r="GA116" s="1" t="str">
        <f t="shared" si="125"/>
        <v/>
      </c>
      <c r="GC116" s="94" t="s">
        <v>3630</v>
      </c>
      <c r="GD116" s="1" t="str">
        <f t="shared" si="178"/>
        <v>FALSE</v>
      </c>
      <c r="GE116" s="1" t="b">
        <f t="shared" si="179"/>
        <v>0</v>
      </c>
      <c r="GG116" s="1" t="str">
        <f t="shared" si="126"/>
        <v/>
      </c>
      <c r="GI116" s="94" t="s">
        <v>3630</v>
      </c>
      <c r="GJ116" s="1" t="str">
        <f t="shared" si="180"/>
        <v>FALSE</v>
      </c>
      <c r="GK116" s="1" t="b">
        <f t="shared" si="181"/>
        <v>0</v>
      </c>
      <c r="GM116" s="1" t="str">
        <f t="shared" si="127"/>
        <v/>
      </c>
      <c r="GO116" s="94" t="s">
        <v>3630</v>
      </c>
      <c r="GP116" s="1" t="str">
        <f t="shared" si="182"/>
        <v>FALSE</v>
      </c>
      <c r="GQ116" s="1" t="b">
        <f t="shared" si="183"/>
        <v>0</v>
      </c>
      <c r="GS116" s="98" t="s">
        <v>4069</v>
      </c>
      <c r="GT116" s="98" t="s">
        <v>4068</v>
      </c>
      <c r="GU116" s="98" t="s">
        <v>2225</v>
      </c>
      <c r="GV116" s="98" t="s">
        <v>2225</v>
      </c>
      <c r="GW116" s="98" t="s">
        <v>2273</v>
      </c>
      <c r="GX116" s="98" t="s">
        <v>2273</v>
      </c>
      <c r="HC116" s="1" t="str">
        <f t="shared" si="128"/>
        <v/>
      </c>
      <c r="HF116" s="94" t="s">
        <v>3630</v>
      </c>
      <c r="HG116" s="1" t="str">
        <f t="shared" si="184"/>
        <v>FALSE</v>
      </c>
      <c r="HH116" s="1" t="b">
        <f t="shared" si="185"/>
        <v>0</v>
      </c>
      <c r="HK116" s="1" t="str">
        <f t="shared" si="129"/>
        <v/>
      </c>
      <c r="HM116" s="94" t="s">
        <v>3630</v>
      </c>
      <c r="HN116" s="1" t="str">
        <f t="shared" si="186"/>
        <v>FALSE</v>
      </c>
      <c r="HO116" s="1" t="b">
        <f t="shared" si="187"/>
        <v>0</v>
      </c>
      <c r="HQ116" s="1" t="str">
        <f t="shared" si="130"/>
        <v/>
      </c>
      <c r="HS116" s="94" t="s">
        <v>3630</v>
      </c>
      <c r="HT116" s="1" t="str">
        <f t="shared" si="188"/>
        <v>FALSE</v>
      </c>
      <c r="HU116" s="1" t="b">
        <f t="shared" si="189"/>
        <v>0</v>
      </c>
      <c r="HW116" s="1" t="str">
        <f t="shared" si="131"/>
        <v/>
      </c>
      <c r="HY116" s="94" t="s">
        <v>3630</v>
      </c>
      <c r="HZ116" s="1" t="str">
        <f t="shared" si="190"/>
        <v>FALSE</v>
      </c>
      <c r="IA116" s="1" t="b">
        <f t="shared" si="191"/>
        <v>0</v>
      </c>
      <c r="IC116" s="1" t="str">
        <f t="shared" si="132"/>
        <v/>
      </c>
      <c r="IE116" s="94" t="s">
        <v>3630</v>
      </c>
      <c r="IF116" s="1" t="str">
        <f t="shared" si="192"/>
        <v>FALSE</v>
      </c>
      <c r="IG116" s="1" t="b">
        <f t="shared" si="193"/>
        <v>0</v>
      </c>
      <c r="II116" s="1" t="str">
        <f t="shared" si="133"/>
        <v/>
      </c>
      <c r="IK116" s="94" t="s">
        <v>3630</v>
      </c>
      <c r="IL116" s="1" t="str">
        <f t="shared" si="194"/>
        <v>FALSE</v>
      </c>
      <c r="IM116" s="1" t="b">
        <f t="shared" si="195"/>
        <v>0</v>
      </c>
      <c r="IO116" s="1" t="str">
        <f t="shared" si="134"/>
        <v/>
      </c>
      <c r="IQ116" s="94" t="s">
        <v>3630</v>
      </c>
      <c r="IR116" s="1" t="str">
        <f t="shared" si="196"/>
        <v>FALSE</v>
      </c>
      <c r="IS116" s="1" t="b">
        <f t="shared" si="197"/>
        <v>0</v>
      </c>
      <c r="IU116" s="1" t="str">
        <f t="shared" si="135"/>
        <v/>
      </c>
      <c r="IW116" s="94" t="s">
        <v>3630</v>
      </c>
      <c r="IX116" s="1" t="str">
        <f t="shared" si="198"/>
        <v>FALSE</v>
      </c>
      <c r="IY116" s="1" t="b">
        <f t="shared" si="199"/>
        <v>0</v>
      </c>
      <c r="JA116" s="1" t="str">
        <f t="shared" si="136"/>
        <v/>
      </c>
      <c r="JD116" s="94" t="s">
        <v>3630</v>
      </c>
      <c r="JE116" s="1" t="str">
        <f t="shared" si="200"/>
        <v>FALSE</v>
      </c>
      <c r="JF116" s="1" t="b">
        <f t="shared" si="201"/>
        <v>0</v>
      </c>
      <c r="JI116" s="1" t="str">
        <f t="shared" si="137"/>
        <v/>
      </c>
      <c r="JK116" s="94" t="s">
        <v>3630</v>
      </c>
      <c r="JL116" s="1" t="str">
        <f t="shared" si="202"/>
        <v>FALSE</v>
      </c>
      <c r="JM116" s="1" t="b">
        <f t="shared" si="203"/>
        <v>0</v>
      </c>
      <c r="JO116" s="1" t="str">
        <f t="shared" si="138"/>
        <v/>
      </c>
      <c r="JQ116" s="94" t="s">
        <v>3630</v>
      </c>
      <c r="JR116" s="1" t="str">
        <f t="shared" si="204"/>
        <v>FALSE</v>
      </c>
      <c r="JS116" s="1" t="b">
        <f t="shared" si="205"/>
        <v>0</v>
      </c>
      <c r="JU116" s="1" t="str">
        <f t="shared" si="139"/>
        <v/>
      </c>
      <c r="JW116" s="94" t="s">
        <v>3630</v>
      </c>
      <c r="JX116" s="1" t="str">
        <f t="shared" si="206"/>
        <v>FALSE</v>
      </c>
      <c r="JY116" s="1" t="b">
        <f t="shared" si="207"/>
        <v>0</v>
      </c>
      <c r="KA116" s="1" t="str">
        <f t="shared" si="140"/>
        <v/>
      </c>
      <c r="KC116" s="94" t="s">
        <v>3630</v>
      </c>
      <c r="KD116" s="1" t="str">
        <f t="shared" si="208"/>
        <v>FALSE</v>
      </c>
      <c r="KE116" s="1" t="b">
        <f t="shared" si="209"/>
        <v>0</v>
      </c>
      <c r="KG116" s="1" t="str">
        <f t="shared" si="141"/>
        <v/>
      </c>
      <c r="KI116" s="94" t="s">
        <v>3630</v>
      </c>
      <c r="KJ116" s="1" t="str">
        <f t="shared" si="210"/>
        <v>FALSE</v>
      </c>
      <c r="KK116" s="1" t="b">
        <f t="shared" si="211"/>
        <v>0</v>
      </c>
      <c r="KM116" s="1" t="str">
        <f t="shared" si="142"/>
        <v/>
      </c>
      <c r="KO116" s="94" t="s">
        <v>3630</v>
      </c>
      <c r="KP116" s="1" t="str">
        <f t="shared" si="212"/>
        <v>FALSE</v>
      </c>
      <c r="KQ116" s="1" t="b">
        <f t="shared" si="213"/>
        <v>0</v>
      </c>
      <c r="KS116" s="1" t="str">
        <f t="shared" si="143"/>
        <v/>
      </c>
      <c r="KU116" s="94" t="s">
        <v>3630</v>
      </c>
      <c r="KV116" s="1" t="str">
        <f t="shared" si="214"/>
        <v>FALSE</v>
      </c>
      <c r="KW116" s="1" t="b">
        <f t="shared" si="215"/>
        <v>0</v>
      </c>
    </row>
    <row r="117" spans="1:309" ht="30" hidden="1" x14ac:dyDescent="0.25">
      <c r="A117" t="s">
        <v>2087</v>
      </c>
      <c r="B117" t="s">
        <v>2039</v>
      </c>
      <c r="C117">
        <v>49</v>
      </c>
      <c r="D117" t="s">
        <v>193</v>
      </c>
      <c r="I117"/>
      <c r="Q117" t="s">
        <v>217</v>
      </c>
      <c r="T117" t="s">
        <v>217</v>
      </c>
      <c r="AD117" t="s">
        <v>357</v>
      </c>
      <c r="AG117" t="s">
        <v>273</v>
      </c>
      <c r="AT117" t="s">
        <v>340</v>
      </c>
      <c r="AV117" t="s">
        <v>385</v>
      </c>
      <c r="AX117" s="85" t="s">
        <v>2095</v>
      </c>
      <c r="AY117" s="86">
        <v>1005</v>
      </c>
      <c r="AZ117" s="85" t="s">
        <v>2688</v>
      </c>
      <c r="BA117" s="85" t="s">
        <v>3327</v>
      </c>
      <c r="BB117" s="85" t="s">
        <v>2103</v>
      </c>
      <c r="BC117" s="85" t="s">
        <v>3146</v>
      </c>
      <c r="BD117" s="97" t="s">
        <v>2455</v>
      </c>
      <c r="BE117" s="85" t="s">
        <v>2623</v>
      </c>
      <c r="BG117" s="70" t="s">
        <v>3081</v>
      </c>
      <c r="BI117" s="83"/>
      <c r="BJ117" s="86">
        <v>5337</v>
      </c>
      <c r="BK117" s="89" t="s">
        <v>2688</v>
      </c>
      <c r="BL117" s="84"/>
      <c r="BM117" s="86"/>
      <c r="BN117" s="84"/>
      <c r="BO117" s="84"/>
      <c r="BP117" s="86">
        <v>1005</v>
      </c>
      <c r="BQ117" s="89" t="s">
        <v>2688</v>
      </c>
      <c r="BR117" s="84"/>
      <c r="BS117" s="84"/>
      <c r="BW117" s="1" t="str">
        <f t="shared" si="216"/>
        <v>VICTORY AMAXTON</v>
      </c>
      <c r="BX117" s="1" t="str">
        <f t="shared" si="108"/>
        <v/>
      </c>
      <c r="CA117" s="94" t="s">
        <v>3631</v>
      </c>
      <c r="CB117" s="1" t="str">
        <f t="shared" si="144"/>
        <v>FALSE</v>
      </c>
      <c r="CC117" s="1" t="b">
        <f t="shared" si="145"/>
        <v>0</v>
      </c>
      <c r="CF117" s="1" t="str">
        <f t="shared" si="109"/>
        <v/>
      </c>
      <c r="CH117" s="94" t="s">
        <v>3631</v>
      </c>
      <c r="CI117" s="1" t="str">
        <f t="shared" si="146"/>
        <v>FALSE</v>
      </c>
      <c r="CJ117" s="1" t="b">
        <f t="shared" si="147"/>
        <v>0</v>
      </c>
      <c r="CL117" s="1" t="str">
        <f t="shared" si="110"/>
        <v/>
      </c>
      <c r="CN117" s="94" t="s">
        <v>3631</v>
      </c>
      <c r="CO117" s="1" t="str">
        <f t="shared" si="148"/>
        <v>FALSE</v>
      </c>
      <c r="CP117" s="1" t="b">
        <f t="shared" si="149"/>
        <v>0</v>
      </c>
      <c r="CR117" s="1" t="str">
        <f t="shared" si="111"/>
        <v/>
      </c>
      <c r="CT117" s="94" t="s">
        <v>3631</v>
      </c>
      <c r="CU117" s="1" t="str">
        <f t="shared" si="150"/>
        <v>FALSE</v>
      </c>
      <c r="CV117" s="1" t="b">
        <f t="shared" si="151"/>
        <v>0</v>
      </c>
      <c r="CX117" s="1" t="str">
        <f t="shared" si="112"/>
        <v/>
      </c>
      <c r="CZ117" s="94" t="s">
        <v>3631</v>
      </c>
      <c r="DA117" s="1" t="str">
        <f t="shared" si="152"/>
        <v>FALSE</v>
      </c>
      <c r="DB117" s="1" t="b">
        <f t="shared" si="153"/>
        <v>0</v>
      </c>
      <c r="DD117" s="1" t="str">
        <f t="shared" si="113"/>
        <v/>
      </c>
      <c r="DF117" s="94" t="s">
        <v>3631</v>
      </c>
      <c r="DG117" s="1" t="str">
        <f t="shared" si="154"/>
        <v>FALSE</v>
      </c>
      <c r="DH117" s="1" t="b">
        <f t="shared" si="155"/>
        <v>0</v>
      </c>
      <c r="DJ117" s="1" t="str">
        <f t="shared" si="114"/>
        <v/>
      </c>
      <c r="DL117" s="94" t="s">
        <v>3631</v>
      </c>
      <c r="DM117" s="1" t="str">
        <f t="shared" si="156"/>
        <v>FALSE</v>
      </c>
      <c r="DN117" s="1" t="b">
        <f t="shared" si="157"/>
        <v>0</v>
      </c>
      <c r="DP117" s="1" t="str">
        <f t="shared" si="115"/>
        <v/>
      </c>
      <c r="DR117" s="94" t="s">
        <v>3631</v>
      </c>
      <c r="DS117" s="1" t="str">
        <f t="shared" si="158"/>
        <v>FALSE</v>
      </c>
      <c r="DT117" s="1" t="b">
        <f t="shared" si="159"/>
        <v>0</v>
      </c>
      <c r="DV117" s="1" t="str">
        <f t="shared" si="116"/>
        <v/>
      </c>
      <c r="DY117" s="94" t="s">
        <v>3631</v>
      </c>
      <c r="DZ117" s="1" t="str">
        <f t="shared" si="160"/>
        <v>FALSE</v>
      </c>
      <c r="EA117" s="1" t="b">
        <f t="shared" si="161"/>
        <v>0</v>
      </c>
      <c r="ED117" s="1" t="str">
        <f t="shared" si="117"/>
        <v/>
      </c>
      <c r="EF117" s="94" t="s">
        <v>3631</v>
      </c>
      <c r="EG117" s="1" t="str">
        <f t="shared" si="162"/>
        <v>FALSE</v>
      </c>
      <c r="EH117" s="1" t="b">
        <f t="shared" si="163"/>
        <v>0</v>
      </c>
      <c r="EJ117" s="1" t="str">
        <f t="shared" si="118"/>
        <v/>
      </c>
      <c r="EL117" s="94" t="s">
        <v>3631</v>
      </c>
      <c r="EM117" s="1" t="str">
        <f t="shared" si="164"/>
        <v>FALSE</v>
      </c>
      <c r="EN117" s="1" t="b">
        <f t="shared" si="165"/>
        <v>0</v>
      </c>
      <c r="EP117" s="1" t="str">
        <f t="shared" si="119"/>
        <v/>
      </c>
      <c r="ER117" s="94" t="s">
        <v>3631</v>
      </c>
      <c r="ES117" s="1" t="str">
        <f t="shared" si="166"/>
        <v>FALSE</v>
      </c>
      <c r="ET117" s="1" t="b">
        <f t="shared" si="167"/>
        <v>0</v>
      </c>
      <c r="EV117" s="1" t="str">
        <f t="shared" si="120"/>
        <v/>
      </c>
      <c r="EX117" s="94" t="s">
        <v>3631</v>
      </c>
      <c r="EY117" s="1" t="str">
        <f t="shared" si="168"/>
        <v>FALSE</v>
      </c>
      <c r="EZ117" s="1" t="b">
        <f t="shared" si="169"/>
        <v>0</v>
      </c>
      <c r="FB117" s="1" t="str">
        <f t="shared" si="121"/>
        <v/>
      </c>
      <c r="FD117" s="94" t="s">
        <v>3631</v>
      </c>
      <c r="FE117" s="1" t="str">
        <f t="shared" si="170"/>
        <v>FALSE</v>
      </c>
      <c r="FF117" s="1" t="b">
        <f t="shared" si="171"/>
        <v>0</v>
      </c>
      <c r="FH117" s="1" t="str">
        <f t="shared" si="122"/>
        <v/>
      </c>
      <c r="FJ117" s="94" t="s">
        <v>3631</v>
      </c>
      <c r="FK117" s="1" t="str">
        <f t="shared" si="172"/>
        <v>FALSE</v>
      </c>
      <c r="FL117" s="1" t="b">
        <f t="shared" si="173"/>
        <v>0</v>
      </c>
      <c r="FN117" s="1" t="str">
        <f t="shared" si="123"/>
        <v/>
      </c>
      <c r="FP117" s="94" t="s">
        <v>3631</v>
      </c>
      <c r="FQ117" s="1" t="str">
        <f t="shared" si="174"/>
        <v>FALSE</v>
      </c>
      <c r="FR117" s="1" t="b">
        <f t="shared" si="175"/>
        <v>0</v>
      </c>
      <c r="FU117" s="1" t="str">
        <f t="shared" si="124"/>
        <v/>
      </c>
      <c r="FW117" s="94" t="s">
        <v>3631</v>
      </c>
      <c r="FX117" s="1" t="str">
        <f t="shared" si="176"/>
        <v>FALSE</v>
      </c>
      <c r="FY117" s="1" t="b">
        <f t="shared" si="177"/>
        <v>0</v>
      </c>
      <c r="GA117" s="1" t="str">
        <f t="shared" si="125"/>
        <v/>
      </c>
      <c r="GC117" s="94" t="s">
        <v>3631</v>
      </c>
      <c r="GD117" s="1" t="str">
        <f t="shared" si="178"/>
        <v>FALSE</v>
      </c>
      <c r="GE117" s="1" t="b">
        <f t="shared" si="179"/>
        <v>0</v>
      </c>
      <c r="GG117" s="1" t="str">
        <f t="shared" si="126"/>
        <v/>
      </c>
      <c r="GI117" s="94" t="s">
        <v>3631</v>
      </c>
      <c r="GJ117" s="1" t="str">
        <f t="shared" si="180"/>
        <v>FALSE</v>
      </c>
      <c r="GK117" s="1" t="b">
        <f t="shared" si="181"/>
        <v>0</v>
      </c>
      <c r="GM117" s="1" t="str">
        <f t="shared" si="127"/>
        <v/>
      </c>
      <c r="GO117" s="94" t="s">
        <v>3631</v>
      </c>
      <c r="GP117" s="1" t="str">
        <f t="shared" si="182"/>
        <v>FALSE</v>
      </c>
      <c r="GQ117" s="1" t="b">
        <f t="shared" si="183"/>
        <v>0</v>
      </c>
      <c r="GS117" s="98" t="s">
        <v>2674</v>
      </c>
      <c r="GT117" s="98" t="s">
        <v>2674</v>
      </c>
      <c r="GU117" s="98" t="s">
        <v>2226</v>
      </c>
      <c r="GV117" s="98" t="s">
        <v>2226</v>
      </c>
      <c r="GW117" s="98" t="s">
        <v>2607</v>
      </c>
      <c r="GX117" s="98" t="s">
        <v>2607</v>
      </c>
      <c r="HC117" s="1" t="str">
        <f t="shared" si="128"/>
        <v/>
      </c>
      <c r="HF117" s="94" t="s">
        <v>3631</v>
      </c>
      <c r="HG117" s="1" t="str">
        <f t="shared" si="184"/>
        <v>FALSE</v>
      </c>
      <c r="HH117" s="1" t="b">
        <f t="shared" si="185"/>
        <v>0</v>
      </c>
      <c r="HK117" s="1" t="str">
        <f t="shared" si="129"/>
        <v/>
      </c>
      <c r="HM117" s="94" t="s">
        <v>3631</v>
      </c>
      <c r="HN117" s="1" t="str">
        <f t="shared" si="186"/>
        <v>FALSE</v>
      </c>
      <c r="HO117" s="1" t="b">
        <f t="shared" si="187"/>
        <v>0</v>
      </c>
      <c r="HQ117" s="1" t="str">
        <f t="shared" si="130"/>
        <v/>
      </c>
      <c r="HS117" s="94" t="s">
        <v>3631</v>
      </c>
      <c r="HT117" s="1" t="str">
        <f t="shared" si="188"/>
        <v>FALSE</v>
      </c>
      <c r="HU117" s="1" t="b">
        <f t="shared" si="189"/>
        <v>0</v>
      </c>
      <c r="HW117" s="1" t="str">
        <f t="shared" si="131"/>
        <v/>
      </c>
      <c r="HY117" s="94" t="s">
        <v>3631</v>
      </c>
      <c r="HZ117" s="1" t="str">
        <f t="shared" si="190"/>
        <v>FALSE</v>
      </c>
      <c r="IA117" s="1" t="b">
        <f t="shared" si="191"/>
        <v>0</v>
      </c>
      <c r="IC117" s="1" t="str">
        <f t="shared" si="132"/>
        <v/>
      </c>
      <c r="IE117" s="94" t="s">
        <v>3631</v>
      </c>
      <c r="IF117" s="1" t="str">
        <f t="shared" si="192"/>
        <v>FALSE</v>
      </c>
      <c r="IG117" s="1" t="b">
        <f t="shared" si="193"/>
        <v>0</v>
      </c>
      <c r="II117" s="1" t="str">
        <f t="shared" si="133"/>
        <v/>
      </c>
      <c r="IK117" s="94" t="s">
        <v>3631</v>
      </c>
      <c r="IL117" s="1" t="str">
        <f t="shared" si="194"/>
        <v>FALSE</v>
      </c>
      <c r="IM117" s="1" t="b">
        <f t="shared" si="195"/>
        <v>0</v>
      </c>
      <c r="IO117" s="1" t="str">
        <f t="shared" si="134"/>
        <v/>
      </c>
      <c r="IQ117" s="94" t="s">
        <v>3631</v>
      </c>
      <c r="IR117" s="1" t="str">
        <f t="shared" si="196"/>
        <v>FALSE</v>
      </c>
      <c r="IS117" s="1" t="b">
        <f t="shared" si="197"/>
        <v>0</v>
      </c>
      <c r="IU117" s="1" t="str">
        <f t="shared" si="135"/>
        <v/>
      </c>
      <c r="IW117" s="94" t="s">
        <v>3631</v>
      </c>
      <c r="IX117" s="1" t="str">
        <f t="shared" si="198"/>
        <v>FALSE</v>
      </c>
      <c r="IY117" s="1" t="b">
        <f t="shared" si="199"/>
        <v>0</v>
      </c>
      <c r="JA117" s="1" t="str">
        <f t="shared" si="136"/>
        <v/>
      </c>
      <c r="JD117" s="94" t="s">
        <v>3631</v>
      </c>
      <c r="JE117" s="1" t="str">
        <f t="shared" si="200"/>
        <v>FALSE</v>
      </c>
      <c r="JF117" s="1" t="b">
        <f t="shared" si="201"/>
        <v>0</v>
      </c>
      <c r="JI117" s="1" t="str">
        <f t="shared" si="137"/>
        <v/>
      </c>
      <c r="JK117" s="94" t="s">
        <v>3631</v>
      </c>
      <c r="JL117" s="1" t="str">
        <f t="shared" si="202"/>
        <v>FALSE</v>
      </c>
      <c r="JM117" s="1" t="b">
        <f t="shared" si="203"/>
        <v>0</v>
      </c>
      <c r="JO117" s="1" t="str">
        <f t="shared" si="138"/>
        <v/>
      </c>
      <c r="JQ117" s="94" t="s">
        <v>3631</v>
      </c>
      <c r="JR117" s="1" t="str">
        <f t="shared" si="204"/>
        <v>FALSE</v>
      </c>
      <c r="JS117" s="1" t="b">
        <f t="shared" si="205"/>
        <v>0</v>
      </c>
      <c r="JU117" s="1" t="str">
        <f t="shared" si="139"/>
        <v/>
      </c>
      <c r="JW117" s="94" t="s">
        <v>3631</v>
      </c>
      <c r="JX117" s="1" t="str">
        <f t="shared" si="206"/>
        <v>FALSE</v>
      </c>
      <c r="JY117" s="1" t="b">
        <f t="shared" si="207"/>
        <v>0</v>
      </c>
      <c r="KA117" s="1" t="str">
        <f t="shared" si="140"/>
        <v/>
      </c>
      <c r="KC117" s="94" t="s">
        <v>3631</v>
      </c>
      <c r="KD117" s="1" t="str">
        <f t="shared" si="208"/>
        <v>FALSE</v>
      </c>
      <c r="KE117" s="1" t="b">
        <f t="shared" si="209"/>
        <v>0</v>
      </c>
      <c r="KG117" s="1" t="str">
        <f t="shared" si="141"/>
        <v/>
      </c>
      <c r="KI117" s="94" t="s">
        <v>3631</v>
      </c>
      <c r="KJ117" s="1" t="str">
        <f t="shared" si="210"/>
        <v>FALSE</v>
      </c>
      <c r="KK117" s="1" t="b">
        <f t="shared" si="211"/>
        <v>0</v>
      </c>
      <c r="KM117" s="1" t="str">
        <f t="shared" si="142"/>
        <v/>
      </c>
      <c r="KO117" s="94" t="s">
        <v>3631</v>
      </c>
      <c r="KP117" s="1" t="str">
        <f t="shared" si="212"/>
        <v>FALSE</v>
      </c>
      <c r="KQ117" s="1" t="b">
        <f t="shared" si="213"/>
        <v>0</v>
      </c>
      <c r="KS117" s="1" t="str">
        <f t="shared" si="143"/>
        <v/>
      </c>
      <c r="KU117" s="94" t="s">
        <v>3631</v>
      </c>
      <c r="KV117" s="1" t="str">
        <f t="shared" si="214"/>
        <v>FALSE</v>
      </c>
      <c r="KW117" s="1" t="b">
        <f t="shared" si="215"/>
        <v>0</v>
      </c>
    </row>
    <row r="118" spans="1:309" ht="30" hidden="1" x14ac:dyDescent="0.25">
      <c r="A118" t="s">
        <v>2088</v>
      </c>
      <c r="B118" t="s">
        <v>2039</v>
      </c>
      <c r="C118">
        <v>53</v>
      </c>
      <c r="D118" t="s">
        <v>194</v>
      </c>
      <c r="I118"/>
      <c r="Q118" t="s">
        <v>218</v>
      </c>
      <c r="T118" t="s">
        <v>269</v>
      </c>
      <c r="AD118" t="s">
        <v>358</v>
      </c>
      <c r="AG118" t="s">
        <v>409</v>
      </c>
      <c r="AT118" t="s">
        <v>469</v>
      </c>
      <c r="AV118" t="s">
        <v>523</v>
      </c>
      <c r="AX118" s="85" t="s">
        <v>2095</v>
      </c>
      <c r="AY118" s="86">
        <v>1005</v>
      </c>
      <c r="AZ118" s="85" t="s">
        <v>2688</v>
      </c>
      <c r="BA118" s="85" t="s">
        <v>3328</v>
      </c>
      <c r="BB118" s="85" t="s">
        <v>2103</v>
      </c>
      <c r="BC118" s="85" t="s">
        <v>3146</v>
      </c>
      <c r="BD118" s="97" t="s">
        <v>2456</v>
      </c>
      <c r="BE118" s="85" t="s">
        <v>3504</v>
      </c>
      <c r="BG118" s="97" t="s">
        <v>3149</v>
      </c>
      <c r="BI118" s="83"/>
      <c r="BJ118" s="86">
        <v>5340</v>
      </c>
      <c r="BK118" s="89" t="s">
        <v>2688</v>
      </c>
      <c r="BL118" s="84"/>
      <c r="BM118" s="86"/>
      <c r="BN118" s="84"/>
      <c r="BO118" s="84"/>
      <c r="BP118" s="86">
        <v>1005</v>
      </c>
      <c r="BQ118" s="89" t="s">
        <v>2688</v>
      </c>
      <c r="BR118" s="84"/>
      <c r="BS118" s="84"/>
      <c r="BW118" s="1" t="str">
        <f t="shared" si="216"/>
        <v>VICTORY BMAXTON BIG INJUN</v>
      </c>
      <c r="BX118" s="1" t="str">
        <f t="shared" si="108"/>
        <v/>
      </c>
      <c r="CA118" s="94" t="s">
        <v>3632</v>
      </c>
      <c r="CB118" s="1" t="str">
        <f t="shared" si="144"/>
        <v>FALSE</v>
      </c>
      <c r="CC118" s="1" t="b">
        <f t="shared" si="145"/>
        <v>0</v>
      </c>
      <c r="CF118" s="1" t="str">
        <f t="shared" si="109"/>
        <v/>
      </c>
      <c r="CH118" s="94" t="s">
        <v>3632</v>
      </c>
      <c r="CI118" s="1" t="str">
        <f t="shared" si="146"/>
        <v>FALSE</v>
      </c>
      <c r="CJ118" s="1" t="b">
        <f t="shared" si="147"/>
        <v>0</v>
      </c>
      <c r="CL118" s="1" t="str">
        <f t="shared" si="110"/>
        <v/>
      </c>
      <c r="CN118" s="94" t="s">
        <v>3632</v>
      </c>
      <c r="CO118" s="1" t="str">
        <f t="shared" si="148"/>
        <v>FALSE</v>
      </c>
      <c r="CP118" s="1" t="b">
        <f t="shared" si="149"/>
        <v>0</v>
      </c>
      <c r="CR118" s="1" t="str">
        <f t="shared" si="111"/>
        <v/>
      </c>
      <c r="CT118" s="94" t="s">
        <v>3632</v>
      </c>
      <c r="CU118" s="1" t="str">
        <f t="shared" si="150"/>
        <v>FALSE</v>
      </c>
      <c r="CV118" s="1" t="b">
        <f t="shared" si="151"/>
        <v>0</v>
      </c>
      <c r="CX118" s="1" t="str">
        <f t="shared" si="112"/>
        <v/>
      </c>
      <c r="CZ118" s="94" t="s">
        <v>3632</v>
      </c>
      <c r="DA118" s="1" t="str">
        <f t="shared" si="152"/>
        <v>FALSE</v>
      </c>
      <c r="DB118" s="1" t="b">
        <f t="shared" si="153"/>
        <v>0</v>
      </c>
      <c r="DD118" s="1" t="str">
        <f t="shared" si="113"/>
        <v/>
      </c>
      <c r="DF118" s="94" t="s">
        <v>3632</v>
      </c>
      <c r="DG118" s="1" t="str">
        <f t="shared" si="154"/>
        <v>FALSE</v>
      </c>
      <c r="DH118" s="1" t="b">
        <f t="shared" si="155"/>
        <v>0</v>
      </c>
      <c r="DJ118" s="1" t="str">
        <f t="shared" si="114"/>
        <v/>
      </c>
      <c r="DL118" s="94" t="s">
        <v>3632</v>
      </c>
      <c r="DM118" s="1" t="str">
        <f t="shared" si="156"/>
        <v>FALSE</v>
      </c>
      <c r="DN118" s="1" t="b">
        <f t="shared" si="157"/>
        <v>0</v>
      </c>
      <c r="DP118" s="1" t="str">
        <f t="shared" si="115"/>
        <v/>
      </c>
      <c r="DR118" s="94" t="s">
        <v>3632</v>
      </c>
      <c r="DS118" s="1" t="str">
        <f t="shared" si="158"/>
        <v>FALSE</v>
      </c>
      <c r="DT118" s="1" t="b">
        <f t="shared" si="159"/>
        <v>0</v>
      </c>
      <c r="DV118" s="1" t="str">
        <f t="shared" si="116"/>
        <v/>
      </c>
      <c r="DY118" s="94" t="s">
        <v>3632</v>
      </c>
      <c r="DZ118" s="1" t="str">
        <f t="shared" si="160"/>
        <v>FALSE</v>
      </c>
      <c r="EA118" s="1" t="b">
        <f t="shared" si="161"/>
        <v>0</v>
      </c>
      <c r="ED118" s="1" t="str">
        <f t="shared" si="117"/>
        <v/>
      </c>
      <c r="EF118" s="94" t="s">
        <v>3632</v>
      </c>
      <c r="EG118" s="1" t="str">
        <f t="shared" si="162"/>
        <v>FALSE</v>
      </c>
      <c r="EH118" s="1" t="b">
        <f t="shared" si="163"/>
        <v>0</v>
      </c>
      <c r="EJ118" s="1" t="str">
        <f t="shared" si="118"/>
        <v/>
      </c>
      <c r="EL118" s="94" t="s">
        <v>3632</v>
      </c>
      <c r="EM118" s="1" t="str">
        <f t="shared" si="164"/>
        <v>FALSE</v>
      </c>
      <c r="EN118" s="1" t="b">
        <f t="shared" si="165"/>
        <v>0</v>
      </c>
      <c r="EP118" s="1" t="str">
        <f t="shared" si="119"/>
        <v/>
      </c>
      <c r="ER118" s="94" t="s">
        <v>3632</v>
      </c>
      <c r="ES118" s="1" t="str">
        <f t="shared" si="166"/>
        <v>FALSE</v>
      </c>
      <c r="ET118" s="1" t="b">
        <f t="shared" si="167"/>
        <v>0</v>
      </c>
      <c r="EV118" s="1" t="str">
        <f t="shared" si="120"/>
        <v/>
      </c>
      <c r="EX118" s="94" t="s">
        <v>3632</v>
      </c>
      <c r="EY118" s="1" t="str">
        <f t="shared" si="168"/>
        <v>FALSE</v>
      </c>
      <c r="EZ118" s="1" t="b">
        <f t="shared" si="169"/>
        <v>0</v>
      </c>
      <c r="FB118" s="1" t="str">
        <f t="shared" si="121"/>
        <v/>
      </c>
      <c r="FD118" s="94" t="s">
        <v>3632</v>
      </c>
      <c r="FE118" s="1" t="str">
        <f t="shared" si="170"/>
        <v>FALSE</v>
      </c>
      <c r="FF118" s="1" t="b">
        <f t="shared" si="171"/>
        <v>0</v>
      </c>
      <c r="FH118" s="1" t="str">
        <f t="shared" si="122"/>
        <v/>
      </c>
      <c r="FJ118" s="94" t="s">
        <v>3632</v>
      </c>
      <c r="FK118" s="1" t="str">
        <f t="shared" si="172"/>
        <v>FALSE</v>
      </c>
      <c r="FL118" s="1" t="b">
        <f t="shared" si="173"/>
        <v>0</v>
      </c>
      <c r="FN118" s="1" t="str">
        <f t="shared" si="123"/>
        <v/>
      </c>
      <c r="FP118" s="94" t="s">
        <v>3632</v>
      </c>
      <c r="FQ118" s="1" t="str">
        <f t="shared" si="174"/>
        <v>FALSE</v>
      </c>
      <c r="FR118" s="1" t="b">
        <f t="shared" si="175"/>
        <v>0</v>
      </c>
      <c r="FU118" s="1" t="str">
        <f t="shared" si="124"/>
        <v/>
      </c>
      <c r="FW118" s="94" t="s">
        <v>3632</v>
      </c>
      <c r="FX118" s="1" t="str">
        <f t="shared" si="176"/>
        <v>FALSE</v>
      </c>
      <c r="FY118" s="1" t="b">
        <f t="shared" si="177"/>
        <v>0</v>
      </c>
      <c r="GA118" s="1" t="str">
        <f t="shared" si="125"/>
        <v/>
      </c>
      <c r="GC118" s="94" t="s">
        <v>3632</v>
      </c>
      <c r="GD118" s="1" t="str">
        <f t="shared" si="178"/>
        <v>FALSE</v>
      </c>
      <c r="GE118" s="1" t="b">
        <f t="shared" si="179"/>
        <v>0</v>
      </c>
      <c r="GG118" s="1" t="str">
        <f t="shared" si="126"/>
        <v/>
      </c>
      <c r="GI118" s="94" t="s">
        <v>3632</v>
      </c>
      <c r="GJ118" s="1" t="str">
        <f t="shared" si="180"/>
        <v>FALSE</v>
      </c>
      <c r="GK118" s="1" t="b">
        <f t="shared" si="181"/>
        <v>0</v>
      </c>
      <c r="GM118" s="1" t="str">
        <f t="shared" si="127"/>
        <v/>
      </c>
      <c r="GO118" s="94" t="s">
        <v>3632</v>
      </c>
      <c r="GP118" s="1" t="str">
        <f t="shared" si="182"/>
        <v>FALSE</v>
      </c>
      <c r="GQ118" s="1" t="b">
        <f t="shared" si="183"/>
        <v>0</v>
      </c>
      <c r="GS118" s="100" t="s">
        <v>3081</v>
      </c>
      <c r="GT118" s="101" t="s">
        <v>3490</v>
      </c>
      <c r="GU118" s="98" t="s">
        <v>2227</v>
      </c>
      <c r="GV118" s="98" t="s">
        <v>2227</v>
      </c>
      <c r="GW118" s="98" t="s">
        <v>2275</v>
      </c>
      <c r="GX118" s="98" t="s">
        <v>2275</v>
      </c>
      <c r="HC118" s="1" t="str">
        <f t="shared" si="128"/>
        <v/>
      </c>
      <c r="HF118" s="94" t="s">
        <v>3632</v>
      </c>
      <c r="HG118" s="1" t="str">
        <f t="shared" si="184"/>
        <v>FALSE</v>
      </c>
      <c r="HH118" s="1" t="b">
        <f t="shared" si="185"/>
        <v>0</v>
      </c>
      <c r="HK118" s="1" t="str">
        <f t="shared" si="129"/>
        <v/>
      </c>
      <c r="HM118" s="94" t="s">
        <v>3632</v>
      </c>
      <c r="HN118" s="1" t="str">
        <f t="shared" si="186"/>
        <v>FALSE</v>
      </c>
      <c r="HO118" s="1" t="b">
        <f t="shared" si="187"/>
        <v>0</v>
      </c>
      <c r="HQ118" s="1" t="str">
        <f t="shared" si="130"/>
        <v/>
      </c>
      <c r="HS118" s="94" t="s">
        <v>3632</v>
      </c>
      <c r="HT118" s="1" t="str">
        <f t="shared" si="188"/>
        <v>FALSE</v>
      </c>
      <c r="HU118" s="1" t="b">
        <f t="shared" si="189"/>
        <v>0</v>
      </c>
      <c r="HW118" s="1" t="str">
        <f t="shared" si="131"/>
        <v/>
      </c>
      <c r="HY118" s="94" t="s">
        <v>3632</v>
      </c>
      <c r="HZ118" s="1" t="str">
        <f t="shared" si="190"/>
        <v>FALSE</v>
      </c>
      <c r="IA118" s="1" t="b">
        <f t="shared" si="191"/>
        <v>0</v>
      </c>
      <c r="IC118" s="1" t="str">
        <f t="shared" si="132"/>
        <v/>
      </c>
      <c r="IE118" s="94" t="s">
        <v>3632</v>
      </c>
      <c r="IF118" s="1" t="str">
        <f t="shared" si="192"/>
        <v>FALSE</v>
      </c>
      <c r="IG118" s="1" t="b">
        <f t="shared" si="193"/>
        <v>0</v>
      </c>
      <c r="II118" s="1" t="str">
        <f t="shared" si="133"/>
        <v/>
      </c>
      <c r="IK118" s="94" t="s">
        <v>3632</v>
      </c>
      <c r="IL118" s="1" t="str">
        <f t="shared" si="194"/>
        <v>FALSE</v>
      </c>
      <c r="IM118" s="1" t="b">
        <f t="shared" si="195"/>
        <v>0</v>
      </c>
      <c r="IO118" s="1" t="str">
        <f t="shared" si="134"/>
        <v/>
      </c>
      <c r="IQ118" s="94" t="s">
        <v>3632</v>
      </c>
      <c r="IR118" s="1" t="str">
        <f t="shared" si="196"/>
        <v>FALSE</v>
      </c>
      <c r="IS118" s="1" t="b">
        <f t="shared" si="197"/>
        <v>0</v>
      </c>
      <c r="IU118" s="1" t="str">
        <f t="shared" si="135"/>
        <v/>
      </c>
      <c r="IW118" s="94" t="s">
        <v>3632</v>
      </c>
      <c r="IX118" s="1" t="str">
        <f t="shared" si="198"/>
        <v>FALSE</v>
      </c>
      <c r="IY118" s="1" t="b">
        <f t="shared" si="199"/>
        <v>0</v>
      </c>
      <c r="JA118" s="1" t="str">
        <f t="shared" si="136"/>
        <v/>
      </c>
      <c r="JD118" s="94" t="s">
        <v>3632</v>
      </c>
      <c r="JE118" s="1" t="str">
        <f t="shared" si="200"/>
        <v>FALSE</v>
      </c>
      <c r="JF118" s="1" t="b">
        <f t="shared" si="201"/>
        <v>0</v>
      </c>
      <c r="JI118" s="1" t="str">
        <f t="shared" si="137"/>
        <v/>
      </c>
      <c r="JK118" s="94" t="s">
        <v>3632</v>
      </c>
      <c r="JL118" s="1" t="str">
        <f t="shared" si="202"/>
        <v>FALSE</v>
      </c>
      <c r="JM118" s="1" t="b">
        <f t="shared" si="203"/>
        <v>0</v>
      </c>
      <c r="JO118" s="1" t="str">
        <f t="shared" si="138"/>
        <v/>
      </c>
      <c r="JQ118" s="94" t="s">
        <v>3632</v>
      </c>
      <c r="JR118" s="1" t="str">
        <f t="shared" si="204"/>
        <v>FALSE</v>
      </c>
      <c r="JS118" s="1" t="b">
        <f t="shared" si="205"/>
        <v>0</v>
      </c>
      <c r="JU118" s="1" t="str">
        <f t="shared" si="139"/>
        <v/>
      </c>
      <c r="JW118" s="94" t="s">
        <v>3632</v>
      </c>
      <c r="JX118" s="1" t="str">
        <f t="shared" si="206"/>
        <v>FALSE</v>
      </c>
      <c r="JY118" s="1" t="b">
        <f t="shared" si="207"/>
        <v>0</v>
      </c>
      <c r="KA118" s="1" t="str">
        <f t="shared" si="140"/>
        <v/>
      </c>
      <c r="KC118" s="94" t="s">
        <v>3632</v>
      </c>
      <c r="KD118" s="1" t="str">
        <f t="shared" si="208"/>
        <v>FALSE</v>
      </c>
      <c r="KE118" s="1" t="b">
        <f t="shared" si="209"/>
        <v>0</v>
      </c>
      <c r="KG118" s="1" t="str">
        <f t="shared" si="141"/>
        <v/>
      </c>
      <c r="KI118" s="94" t="s">
        <v>3632</v>
      </c>
      <c r="KJ118" s="1" t="str">
        <f t="shared" si="210"/>
        <v>FALSE</v>
      </c>
      <c r="KK118" s="1" t="b">
        <f t="shared" si="211"/>
        <v>0</v>
      </c>
      <c r="KM118" s="1" t="str">
        <f t="shared" si="142"/>
        <v/>
      </c>
      <c r="KO118" s="94" t="s">
        <v>3632</v>
      </c>
      <c r="KP118" s="1" t="str">
        <f t="shared" si="212"/>
        <v>FALSE</v>
      </c>
      <c r="KQ118" s="1" t="b">
        <f t="shared" si="213"/>
        <v>0</v>
      </c>
      <c r="KS118" s="1" t="str">
        <f t="shared" si="143"/>
        <v/>
      </c>
      <c r="KU118" s="94" t="s">
        <v>3632</v>
      </c>
      <c r="KV118" s="1" t="str">
        <f t="shared" si="214"/>
        <v>FALSE</v>
      </c>
      <c r="KW118" s="1" t="b">
        <f t="shared" si="215"/>
        <v>0</v>
      </c>
    </row>
    <row r="119" spans="1:309" ht="30" hidden="1" x14ac:dyDescent="0.25">
      <c r="A119" t="s">
        <v>2089</v>
      </c>
      <c r="B119" t="s">
        <v>2039</v>
      </c>
      <c r="C119">
        <v>55</v>
      </c>
      <c r="D119" t="s">
        <v>195</v>
      </c>
      <c r="I119"/>
      <c r="Q119" t="s">
        <v>219</v>
      </c>
      <c r="T119" t="s">
        <v>270</v>
      </c>
      <c r="AD119" t="s">
        <v>359</v>
      </c>
      <c r="AG119" t="s">
        <v>410</v>
      </c>
      <c r="AT119" t="s">
        <v>470</v>
      </c>
      <c r="AV119" t="s">
        <v>524</v>
      </c>
      <c r="AX119" s="85" t="s">
        <v>2079</v>
      </c>
      <c r="AY119" s="86">
        <v>1005</v>
      </c>
      <c r="AZ119" s="85" t="s">
        <v>2688</v>
      </c>
      <c r="BA119" s="85" t="s">
        <v>3338</v>
      </c>
      <c r="BB119" s="85" t="s">
        <v>2103</v>
      </c>
      <c r="BC119" s="85" t="s">
        <v>3095</v>
      </c>
      <c r="BD119" s="97" t="s">
        <v>2462</v>
      </c>
      <c r="BE119" s="85" t="s">
        <v>2506</v>
      </c>
      <c r="BG119" s="97" t="s">
        <v>2668</v>
      </c>
      <c r="BI119" s="83"/>
      <c r="BJ119" s="86">
        <v>5500</v>
      </c>
      <c r="BK119" s="89" t="s">
        <v>2688</v>
      </c>
      <c r="BL119" s="84"/>
      <c r="BM119" s="86"/>
      <c r="BN119" s="84"/>
      <c r="BO119" s="84"/>
      <c r="BP119" s="86">
        <v>1005</v>
      </c>
      <c r="BQ119" s="89" t="s">
        <v>2688</v>
      </c>
      <c r="BR119" s="84"/>
      <c r="BS119" s="84"/>
      <c r="BW119" s="1" t="str">
        <f t="shared" si="216"/>
        <v>WAYNECLINTON</v>
      </c>
      <c r="BX119" s="1" t="str">
        <f t="shared" si="108"/>
        <v/>
      </c>
      <c r="CA119" s="94" t="s">
        <v>3633</v>
      </c>
      <c r="CB119" s="1" t="str">
        <f t="shared" si="144"/>
        <v>FALSE</v>
      </c>
      <c r="CC119" s="1" t="b">
        <f t="shared" si="145"/>
        <v>0</v>
      </c>
      <c r="CF119" s="1" t="str">
        <f t="shared" si="109"/>
        <v/>
      </c>
      <c r="CH119" s="94" t="s">
        <v>3633</v>
      </c>
      <c r="CI119" s="1" t="str">
        <f t="shared" si="146"/>
        <v>FALSE</v>
      </c>
      <c r="CJ119" s="1" t="b">
        <f t="shared" si="147"/>
        <v>0</v>
      </c>
      <c r="CL119" s="1" t="str">
        <f t="shared" si="110"/>
        <v/>
      </c>
      <c r="CN119" s="94" t="s">
        <v>3633</v>
      </c>
      <c r="CO119" s="1" t="str">
        <f t="shared" si="148"/>
        <v>FALSE</v>
      </c>
      <c r="CP119" s="1" t="b">
        <f t="shared" si="149"/>
        <v>0</v>
      </c>
      <c r="CR119" s="1" t="str">
        <f t="shared" si="111"/>
        <v/>
      </c>
      <c r="CT119" s="94" t="s">
        <v>3633</v>
      </c>
      <c r="CU119" s="1" t="str">
        <f t="shared" si="150"/>
        <v>FALSE</v>
      </c>
      <c r="CV119" s="1" t="b">
        <f t="shared" si="151"/>
        <v>0</v>
      </c>
      <c r="CX119" s="1" t="str">
        <f t="shared" si="112"/>
        <v/>
      </c>
      <c r="CZ119" s="94" t="s">
        <v>3633</v>
      </c>
      <c r="DA119" s="1" t="str">
        <f t="shared" si="152"/>
        <v>FALSE</v>
      </c>
      <c r="DB119" s="1" t="b">
        <f t="shared" si="153"/>
        <v>0</v>
      </c>
      <c r="DD119" s="1" t="str">
        <f t="shared" si="113"/>
        <v/>
      </c>
      <c r="DF119" s="94" t="s">
        <v>3633</v>
      </c>
      <c r="DG119" s="1" t="str">
        <f t="shared" si="154"/>
        <v>FALSE</v>
      </c>
      <c r="DH119" s="1" t="b">
        <f t="shared" si="155"/>
        <v>0</v>
      </c>
      <c r="DJ119" s="1" t="str">
        <f t="shared" si="114"/>
        <v/>
      </c>
      <c r="DL119" s="94" t="s">
        <v>3633</v>
      </c>
      <c r="DM119" s="1" t="str">
        <f t="shared" si="156"/>
        <v>FALSE</v>
      </c>
      <c r="DN119" s="1" t="b">
        <f t="shared" si="157"/>
        <v>0</v>
      </c>
      <c r="DP119" s="1" t="str">
        <f t="shared" si="115"/>
        <v/>
      </c>
      <c r="DR119" s="94" t="s">
        <v>3633</v>
      </c>
      <c r="DS119" s="1" t="str">
        <f t="shared" si="158"/>
        <v>FALSE</v>
      </c>
      <c r="DT119" s="1" t="b">
        <f t="shared" si="159"/>
        <v>0</v>
      </c>
      <c r="DV119" s="1" t="str">
        <f t="shared" si="116"/>
        <v/>
      </c>
      <c r="DY119" s="94" t="s">
        <v>3633</v>
      </c>
      <c r="DZ119" s="1" t="str">
        <f t="shared" si="160"/>
        <v>FALSE</v>
      </c>
      <c r="EA119" s="1" t="b">
        <f t="shared" si="161"/>
        <v>0</v>
      </c>
      <c r="ED119" s="1" t="str">
        <f t="shared" si="117"/>
        <v/>
      </c>
      <c r="EF119" s="94" t="s">
        <v>3633</v>
      </c>
      <c r="EG119" s="1" t="str">
        <f t="shared" si="162"/>
        <v>FALSE</v>
      </c>
      <c r="EH119" s="1" t="b">
        <f t="shared" si="163"/>
        <v>0</v>
      </c>
      <c r="EJ119" s="1" t="str">
        <f t="shared" si="118"/>
        <v/>
      </c>
      <c r="EL119" s="94" t="s">
        <v>3633</v>
      </c>
      <c r="EM119" s="1" t="str">
        <f t="shared" si="164"/>
        <v>FALSE</v>
      </c>
      <c r="EN119" s="1" t="b">
        <f t="shared" si="165"/>
        <v>0</v>
      </c>
      <c r="EP119" s="1" t="str">
        <f t="shared" si="119"/>
        <v/>
      </c>
      <c r="ER119" s="94" t="s">
        <v>3633</v>
      </c>
      <c r="ES119" s="1" t="str">
        <f t="shared" si="166"/>
        <v>FALSE</v>
      </c>
      <c r="ET119" s="1" t="b">
        <f t="shared" si="167"/>
        <v>0</v>
      </c>
      <c r="EV119" s="1" t="str">
        <f t="shared" si="120"/>
        <v/>
      </c>
      <c r="EX119" s="94" t="s">
        <v>3633</v>
      </c>
      <c r="EY119" s="1" t="str">
        <f t="shared" si="168"/>
        <v>FALSE</v>
      </c>
      <c r="EZ119" s="1" t="b">
        <f t="shared" si="169"/>
        <v>0</v>
      </c>
      <c r="FB119" s="1" t="str">
        <f t="shared" si="121"/>
        <v/>
      </c>
      <c r="FD119" s="94" t="s">
        <v>3633</v>
      </c>
      <c r="FE119" s="1" t="str">
        <f t="shared" si="170"/>
        <v>FALSE</v>
      </c>
      <c r="FF119" s="1" t="b">
        <f t="shared" si="171"/>
        <v>0</v>
      </c>
      <c r="FH119" s="1" t="str">
        <f t="shared" si="122"/>
        <v/>
      </c>
      <c r="FJ119" s="94" t="s">
        <v>3633</v>
      </c>
      <c r="FK119" s="1" t="str">
        <f t="shared" si="172"/>
        <v>FALSE</v>
      </c>
      <c r="FL119" s="1" t="b">
        <f t="shared" si="173"/>
        <v>0</v>
      </c>
      <c r="FN119" s="1" t="str">
        <f t="shared" si="123"/>
        <v/>
      </c>
      <c r="FP119" s="94" t="s">
        <v>3633</v>
      </c>
      <c r="FQ119" s="1" t="str">
        <f t="shared" si="174"/>
        <v>FALSE</v>
      </c>
      <c r="FR119" s="1" t="b">
        <f t="shared" si="175"/>
        <v>0</v>
      </c>
      <c r="FU119" s="1" t="str">
        <f t="shared" si="124"/>
        <v/>
      </c>
      <c r="FW119" s="94" t="s">
        <v>3633</v>
      </c>
      <c r="FX119" s="1" t="str">
        <f t="shared" si="176"/>
        <v>FALSE</v>
      </c>
      <c r="FY119" s="1" t="b">
        <f t="shared" si="177"/>
        <v>0</v>
      </c>
      <c r="GA119" s="1" t="str">
        <f t="shared" si="125"/>
        <v/>
      </c>
      <c r="GC119" s="94" t="s">
        <v>3633</v>
      </c>
      <c r="GD119" s="1" t="str">
        <f t="shared" si="178"/>
        <v>FALSE</v>
      </c>
      <c r="GE119" s="1" t="b">
        <f t="shared" si="179"/>
        <v>0</v>
      </c>
      <c r="GG119" s="1" t="str">
        <f t="shared" si="126"/>
        <v/>
      </c>
      <c r="GI119" s="94" t="s">
        <v>3633</v>
      </c>
      <c r="GJ119" s="1" t="str">
        <f t="shared" si="180"/>
        <v>FALSE</v>
      </c>
      <c r="GK119" s="1" t="b">
        <f t="shared" si="181"/>
        <v>0</v>
      </c>
      <c r="GM119" s="1" t="str">
        <f t="shared" si="127"/>
        <v/>
      </c>
      <c r="GO119" s="94" t="s">
        <v>3633</v>
      </c>
      <c r="GP119" s="1" t="str">
        <f t="shared" si="182"/>
        <v>FALSE</v>
      </c>
      <c r="GQ119" s="1" t="b">
        <f t="shared" si="183"/>
        <v>0</v>
      </c>
      <c r="GS119" s="98" t="s">
        <v>3149</v>
      </c>
      <c r="GT119" s="98" t="s">
        <v>3149</v>
      </c>
      <c r="GU119" s="98" t="s">
        <v>2228</v>
      </c>
      <c r="GV119" s="98" t="s">
        <v>2228</v>
      </c>
      <c r="GW119" s="98" t="s">
        <v>2608</v>
      </c>
      <c r="GX119" s="98" t="s">
        <v>2608</v>
      </c>
      <c r="HC119" s="1" t="str">
        <f t="shared" si="128"/>
        <v/>
      </c>
      <c r="HF119" s="94" t="s">
        <v>3633</v>
      </c>
      <c r="HG119" s="1" t="str">
        <f t="shared" si="184"/>
        <v>FALSE</v>
      </c>
      <c r="HH119" s="1" t="b">
        <f t="shared" si="185"/>
        <v>0</v>
      </c>
      <c r="HK119" s="1" t="str">
        <f t="shared" si="129"/>
        <v/>
      </c>
      <c r="HM119" s="94" t="s">
        <v>3633</v>
      </c>
      <c r="HN119" s="1" t="str">
        <f t="shared" si="186"/>
        <v>FALSE</v>
      </c>
      <c r="HO119" s="1" t="b">
        <f t="shared" si="187"/>
        <v>0</v>
      </c>
      <c r="HQ119" s="1" t="str">
        <f t="shared" si="130"/>
        <v/>
      </c>
      <c r="HS119" s="94" t="s">
        <v>3633</v>
      </c>
      <c r="HT119" s="1" t="str">
        <f t="shared" si="188"/>
        <v>FALSE</v>
      </c>
      <c r="HU119" s="1" t="b">
        <f t="shared" si="189"/>
        <v>0</v>
      </c>
      <c r="HW119" s="1" t="str">
        <f t="shared" si="131"/>
        <v/>
      </c>
      <c r="HY119" s="94" t="s">
        <v>3633</v>
      </c>
      <c r="HZ119" s="1" t="str">
        <f t="shared" si="190"/>
        <v>FALSE</v>
      </c>
      <c r="IA119" s="1" t="b">
        <f t="shared" si="191"/>
        <v>0</v>
      </c>
      <c r="IC119" s="1" t="str">
        <f t="shared" si="132"/>
        <v/>
      </c>
      <c r="IE119" s="94" t="s">
        <v>3633</v>
      </c>
      <c r="IF119" s="1" t="str">
        <f t="shared" si="192"/>
        <v>FALSE</v>
      </c>
      <c r="IG119" s="1" t="b">
        <f t="shared" si="193"/>
        <v>0</v>
      </c>
      <c r="II119" s="1" t="str">
        <f t="shared" si="133"/>
        <v/>
      </c>
      <c r="IK119" s="94" t="s">
        <v>3633</v>
      </c>
      <c r="IL119" s="1" t="str">
        <f t="shared" si="194"/>
        <v>FALSE</v>
      </c>
      <c r="IM119" s="1" t="b">
        <f t="shared" si="195"/>
        <v>0</v>
      </c>
      <c r="IO119" s="1" t="str">
        <f t="shared" si="134"/>
        <v/>
      </c>
      <c r="IQ119" s="94" t="s">
        <v>3633</v>
      </c>
      <c r="IR119" s="1" t="str">
        <f t="shared" si="196"/>
        <v>FALSE</v>
      </c>
      <c r="IS119" s="1" t="b">
        <f t="shared" si="197"/>
        <v>0</v>
      </c>
      <c r="IU119" s="1" t="str">
        <f t="shared" si="135"/>
        <v/>
      </c>
      <c r="IW119" s="94" t="s">
        <v>3633</v>
      </c>
      <c r="IX119" s="1" t="str">
        <f t="shared" si="198"/>
        <v>FALSE</v>
      </c>
      <c r="IY119" s="1" t="b">
        <f t="shared" si="199"/>
        <v>0</v>
      </c>
      <c r="JA119" s="1" t="str">
        <f t="shared" si="136"/>
        <v/>
      </c>
      <c r="JD119" s="94" t="s">
        <v>3633</v>
      </c>
      <c r="JE119" s="1" t="str">
        <f t="shared" si="200"/>
        <v>FALSE</v>
      </c>
      <c r="JF119" s="1" t="b">
        <f t="shared" si="201"/>
        <v>0</v>
      </c>
      <c r="JI119" s="1" t="str">
        <f t="shared" si="137"/>
        <v/>
      </c>
      <c r="JK119" s="94" t="s">
        <v>3633</v>
      </c>
      <c r="JL119" s="1" t="str">
        <f t="shared" si="202"/>
        <v>FALSE</v>
      </c>
      <c r="JM119" s="1" t="b">
        <f t="shared" si="203"/>
        <v>0</v>
      </c>
      <c r="JO119" s="1" t="str">
        <f t="shared" si="138"/>
        <v/>
      </c>
      <c r="JQ119" s="94" t="s">
        <v>3633</v>
      </c>
      <c r="JR119" s="1" t="str">
        <f t="shared" si="204"/>
        <v>FALSE</v>
      </c>
      <c r="JS119" s="1" t="b">
        <f t="shared" si="205"/>
        <v>0</v>
      </c>
      <c r="JU119" s="1" t="str">
        <f t="shared" si="139"/>
        <v/>
      </c>
      <c r="JW119" s="94" t="s">
        <v>3633</v>
      </c>
      <c r="JX119" s="1" t="str">
        <f t="shared" si="206"/>
        <v>FALSE</v>
      </c>
      <c r="JY119" s="1" t="b">
        <f t="shared" si="207"/>
        <v>0</v>
      </c>
      <c r="KA119" s="1" t="str">
        <f t="shared" si="140"/>
        <v/>
      </c>
      <c r="KC119" s="94" t="s">
        <v>3633</v>
      </c>
      <c r="KD119" s="1" t="str">
        <f t="shared" si="208"/>
        <v>FALSE</v>
      </c>
      <c r="KE119" s="1" t="b">
        <f t="shared" si="209"/>
        <v>0</v>
      </c>
      <c r="KG119" s="1" t="str">
        <f t="shared" si="141"/>
        <v/>
      </c>
      <c r="KI119" s="94" t="s">
        <v>3633</v>
      </c>
      <c r="KJ119" s="1" t="str">
        <f t="shared" si="210"/>
        <v>FALSE</v>
      </c>
      <c r="KK119" s="1" t="b">
        <f t="shared" si="211"/>
        <v>0</v>
      </c>
      <c r="KM119" s="1" t="str">
        <f t="shared" si="142"/>
        <v/>
      </c>
      <c r="KO119" s="94" t="s">
        <v>3633</v>
      </c>
      <c r="KP119" s="1" t="str">
        <f t="shared" si="212"/>
        <v>FALSE</v>
      </c>
      <c r="KQ119" s="1" t="b">
        <f t="shared" si="213"/>
        <v>0</v>
      </c>
      <c r="KS119" s="1" t="str">
        <f t="shared" si="143"/>
        <v/>
      </c>
      <c r="KU119" s="94" t="s">
        <v>3633</v>
      </c>
      <c r="KV119" s="1" t="str">
        <f t="shared" si="214"/>
        <v>FALSE</v>
      </c>
      <c r="KW119" s="1" t="b">
        <f t="shared" si="215"/>
        <v>0</v>
      </c>
    </row>
    <row r="120" spans="1:309" ht="30" hidden="1" x14ac:dyDescent="0.25">
      <c r="A120" t="s">
        <v>2090</v>
      </c>
      <c r="B120" t="s">
        <v>2039</v>
      </c>
      <c r="C120">
        <v>57</v>
      </c>
      <c r="D120" t="s">
        <v>196</v>
      </c>
      <c r="I120"/>
      <c r="Q120" t="s">
        <v>220</v>
      </c>
      <c r="T120" t="s">
        <v>271</v>
      </c>
      <c r="AD120" t="s">
        <v>360</v>
      </c>
      <c r="AG120" t="s">
        <v>411</v>
      </c>
      <c r="AT120" t="s">
        <v>471</v>
      </c>
      <c r="AV120" t="s">
        <v>525</v>
      </c>
      <c r="AX120" s="85" t="s">
        <v>2079</v>
      </c>
      <c r="AY120" s="86">
        <v>1005</v>
      </c>
      <c r="AZ120" s="85" t="s">
        <v>2688</v>
      </c>
      <c r="BA120" s="85" t="s">
        <v>3339</v>
      </c>
      <c r="BB120" s="85" t="s">
        <v>2103</v>
      </c>
      <c r="BC120" s="85" t="s">
        <v>3095</v>
      </c>
      <c r="BD120" s="97" t="s">
        <v>2463</v>
      </c>
      <c r="BE120" s="85" t="s">
        <v>2506</v>
      </c>
      <c r="BG120" s="97" t="s">
        <v>2756</v>
      </c>
      <c r="BI120" s="83"/>
      <c r="BJ120" s="86">
        <v>5601</v>
      </c>
      <c r="BK120" s="89" t="s">
        <v>2688</v>
      </c>
      <c r="BL120" s="84"/>
      <c r="BM120" s="86"/>
      <c r="BN120" s="84"/>
      <c r="BO120" s="84"/>
      <c r="BP120" s="86">
        <v>1005</v>
      </c>
      <c r="BQ120" s="89" t="s">
        <v>2688</v>
      </c>
      <c r="BR120" s="84"/>
      <c r="BS120" s="84"/>
      <c r="BW120" s="1" t="str">
        <f t="shared" si="216"/>
        <v>WEAVERCLINTON</v>
      </c>
      <c r="BX120" s="1" t="str">
        <f t="shared" si="108"/>
        <v/>
      </c>
      <c r="CA120" s="94" t="s">
        <v>3634</v>
      </c>
      <c r="CB120" s="1" t="str">
        <f t="shared" si="144"/>
        <v>FALSE</v>
      </c>
      <c r="CC120" s="1" t="b">
        <f t="shared" si="145"/>
        <v>0</v>
      </c>
      <c r="CF120" s="1" t="str">
        <f t="shared" si="109"/>
        <v/>
      </c>
      <c r="CH120" s="94" t="s">
        <v>3634</v>
      </c>
      <c r="CI120" s="1" t="str">
        <f t="shared" si="146"/>
        <v>FALSE</v>
      </c>
      <c r="CJ120" s="1" t="b">
        <f t="shared" si="147"/>
        <v>0</v>
      </c>
      <c r="CL120" s="1" t="str">
        <f t="shared" si="110"/>
        <v/>
      </c>
      <c r="CN120" s="94" t="s">
        <v>3634</v>
      </c>
      <c r="CO120" s="1" t="str">
        <f t="shared" si="148"/>
        <v>FALSE</v>
      </c>
      <c r="CP120" s="1" t="b">
        <f t="shared" si="149"/>
        <v>0</v>
      </c>
      <c r="CR120" s="1" t="str">
        <f t="shared" si="111"/>
        <v/>
      </c>
      <c r="CT120" s="94" t="s">
        <v>3634</v>
      </c>
      <c r="CU120" s="1" t="str">
        <f t="shared" si="150"/>
        <v>FALSE</v>
      </c>
      <c r="CV120" s="1" t="b">
        <f t="shared" si="151"/>
        <v>0</v>
      </c>
      <c r="CX120" s="1" t="str">
        <f t="shared" si="112"/>
        <v/>
      </c>
      <c r="CZ120" s="94" t="s">
        <v>3634</v>
      </c>
      <c r="DA120" s="1" t="str">
        <f t="shared" si="152"/>
        <v>FALSE</v>
      </c>
      <c r="DB120" s="1" t="b">
        <f t="shared" si="153"/>
        <v>0</v>
      </c>
      <c r="DD120" s="1" t="str">
        <f t="shared" si="113"/>
        <v/>
      </c>
      <c r="DF120" s="94" t="s">
        <v>3634</v>
      </c>
      <c r="DG120" s="1" t="str">
        <f t="shared" si="154"/>
        <v>FALSE</v>
      </c>
      <c r="DH120" s="1" t="b">
        <f t="shared" si="155"/>
        <v>0</v>
      </c>
      <c r="DJ120" s="1" t="str">
        <f t="shared" si="114"/>
        <v/>
      </c>
      <c r="DL120" s="94" t="s">
        <v>3634</v>
      </c>
      <c r="DM120" s="1" t="str">
        <f t="shared" si="156"/>
        <v>FALSE</v>
      </c>
      <c r="DN120" s="1" t="b">
        <f t="shared" si="157"/>
        <v>0</v>
      </c>
      <c r="DP120" s="1" t="str">
        <f t="shared" si="115"/>
        <v/>
      </c>
      <c r="DR120" s="94" t="s">
        <v>3634</v>
      </c>
      <c r="DS120" s="1" t="str">
        <f t="shared" si="158"/>
        <v>FALSE</v>
      </c>
      <c r="DT120" s="1" t="b">
        <f t="shared" si="159"/>
        <v>0</v>
      </c>
      <c r="DV120" s="1" t="str">
        <f t="shared" si="116"/>
        <v/>
      </c>
      <c r="DY120" s="94" t="s">
        <v>3634</v>
      </c>
      <c r="DZ120" s="1" t="str">
        <f t="shared" si="160"/>
        <v>FALSE</v>
      </c>
      <c r="EA120" s="1" t="b">
        <f t="shared" si="161"/>
        <v>0</v>
      </c>
      <c r="ED120" s="1" t="str">
        <f t="shared" si="117"/>
        <v/>
      </c>
      <c r="EF120" s="94" t="s">
        <v>3634</v>
      </c>
      <c r="EG120" s="1" t="str">
        <f t="shared" si="162"/>
        <v>FALSE</v>
      </c>
      <c r="EH120" s="1" t="b">
        <f t="shared" si="163"/>
        <v>0</v>
      </c>
      <c r="EJ120" s="1" t="str">
        <f t="shared" si="118"/>
        <v/>
      </c>
      <c r="EL120" s="94" t="s">
        <v>3634</v>
      </c>
      <c r="EM120" s="1" t="str">
        <f t="shared" si="164"/>
        <v>FALSE</v>
      </c>
      <c r="EN120" s="1" t="b">
        <f t="shared" si="165"/>
        <v>0</v>
      </c>
      <c r="EP120" s="1" t="str">
        <f t="shared" si="119"/>
        <v/>
      </c>
      <c r="ER120" s="94" t="s">
        <v>3634</v>
      </c>
      <c r="ES120" s="1" t="str">
        <f t="shared" si="166"/>
        <v>FALSE</v>
      </c>
      <c r="ET120" s="1" t="b">
        <f t="shared" si="167"/>
        <v>0</v>
      </c>
      <c r="EV120" s="1" t="str">
        <f t="shared" si="120"/>
        <v/>
      </c>
      <c r="EX120" s="94" t="s">
        <v>3634</v>
      </c>
      <c r="EY120" s="1" t="str">
        <f t="shared" si="168"/>
        <v>FALSE</v>
      </c>
      <c r="EZ120" s="1" t="b">
        <f t="shared" si="169"/>
        <v>0</v>
      </c>
      <c r="FB120" s="1" t="str">
        <f t="shared" si="121"/>
        <v/>
      </c>
      <c r="FD120" s="94" t="s">
        <v>3634</v>
      </c>
      <c r="FE120" s="1" t="str">
        <f t="shared" si="170"/>
        <v>FALSE</v>
      </c>
      <c r="FF120" s="1" t="b">
        <f t="shared" si="171"/>
        <v>0</v>
      </c>
      <c r="FH120" s="1" t="str">
        <f t="shared" si="122"/>
        <v/>
      </c>
      <c r="FJ120" s="94" t="s">
        <v>3634</v>
      </c>
      <c r="FK120" s="1" t="str">
        <f t="shared" si="172"/>
        <v>FALSE</v>
      </c>
      <c r="FL120" s="1" t="b">
        <f t="shared" si="173"/>
        <v>0</v>
      </c>
      <c r="FN120" s="1" t="str">
        <f t="shared" si="123"/>
        <v/>
      </c>
      <c r="FP120" s="94" t="s">
        <v>3634</v>
      </c>
      <c r="FQ120" s="1" t="str">
        <f t="shared" si="174"/>
        <v>FALSE</v>
      </c>
      <c r="FR120" s="1" t="b">
        <f t="shared" si="175"/>
        <v>0</v>
      </c>
      <c r="FU120" s="1" t="str">
        <f t="shared" si="124"/>
        <v/>
      </c>
      <c r="FW120" s="94" t="s">
        <v>3634</v>
      </c>
      <c r="FX120" s="1" t="str">
        <f t="shared" si="176"/>
        <v>FALSE</v>
      </c>
      <c r="FY120" s="1" t="b">
        <f t="shared" si="177"/>
        <v>0</v>
      </c>
      <c r="GA120" s="1" t="str">
        <f t="shared" si="125"/>
        <v/>
      </c>
      <c r="GC120" s="94" t="s">
        <v>3634</v>
      </c>
      <c r="GD120" s="1" t="str">
        <f t="shared" si="178"/>
        <v>FALSE</v>
      </c>
      <c r="GE120" s="1" t="b">
        <f t="shared" si="179"/>
        <v>0</v>
      </c>
      <c r="GG120" s="1" t="str">
        <f t="shared" si="126"/>
        <v/>
      </c>
      <c r="GI120" s="94" t="s">
        <v>3634</v>
      </c>
      <c r="GJ120" s="1" t="str">
        <f t="shared" si="180"/>
        <v>FALSE</v>
      </c>
      <c r="GK120" s="1" t="b">
        <f t="shared" si="181"/>
        <v>0</v>
      </c>
      <c r="GM120" s="1" t="str">
        <f t="shared" si="127"/>
        <v/>
      </c>
      <c r="GO120" s="94" t="s">
        <v>3634</v>
      </c>
      <c r="GP120" s="1" t="str">
        <f t="shared" si="182"/>
        <v>FALSE</v>
      </c>
      <c r="GQ120" s="1" t="b">
        <f t="shared" si="183"/>
        <v>0</v>
      </c>
      <c r="GS120" s="98" t="s">
        <v>2668</v>
      </c>
      <c r="GT120" s="98" t="s">
        <v>2668</v>
      </c>
      <c r="GU120" s="98" t="s">
        <v>2229</v>
      </c>
      <c r="GV120" s="98" t="s">
        <v>2229</v>
      </c>
      <c r="GW120" s="98" t="s">
        <v>2642</v>
      </c>
      <c r="GX120" s="98" t="s">
        <v>2642</v>
      </c>
      <c r="HC120" s="1" t="str">
        <f t="shared" si="128"/>
        <v/>
      </c>
      <c r="HF120" s="94" t="s">
        <v>3634</v>
      </c>
      <c r="HG120" s="1" t="str">
        <f t="shared" si="184"/>
        <v>FALSE</v>
      </c>
      <c r="HH120" s="1" t="b">
        <f t="shared" si="185"/>
        <v>0</v>
      </c>
      <c r="HK120" s="1" t="str">
        <f t="shared" si="129"/>
        <v/>
      </c>
      <c r="HM120" s="94" t="s">
        <v>3634</v>
      </c>
      <c r="HN120" s="1" t="str">
        <f t="shared" si="186"/>
        <v>FALSE</v>
      </c>
      <c r="HO120" s="1" t="b">
        <f t="shared" si="187"/>
        <v>0</v>
      </c>
      <c r="HQ120" s="1" t="str">
        <f t="shared" si="130"/>
        <v/>
      </c>
      <c r="HS120" s="94" t="s">
        <v>3634</v>
      </c>
      <c r="HT120" s="1" t="str">
        <f t="shared" si="188"/>
        <v>FALSE</v>
      </c>
      <c r="HU120" s="1" t="b">
        <f t="shared" si="189"/>
        <v>0</v>
      </c>
      <c r="HW120" s="1" t="str">
        <f t="shared" si="131"/>
        <v/>
      </c>
      <c r="HY120" s="94" t="s">
        <v>3634</v>
      </c>
      <c r="HZ120" s="1" t="str">
        <f t="shared" si="190"/>
        <v>FALSE</v>
      </c>
      <c r="IA120" s="1" t="b">
        <f t="shared" si="191"/>
        <v>0</v>
      </c>
      <c r="IC120" s="1" t="str">
        <f t="shared" si="132"/>
        <v/>
      </c>
      <c r="IE120" s="94" t="s">
        <v>3634</v>
      </c>
      <c r="IF120" s="1" t="str">
        <f t="shared" si="192"/>
        <v>FALSE</v>
      </c>
      <c r="IG120" s="1" t="b">
        <f t="shared" si="193"/>
        <v>0</v>
      </c>
      <c r="II120" s="1" t="str">
        <f t="shared" si="133"/>
        <v/>
      </c>
      <c r="IK120" s="94" t="s">
        <v>3634</v>
      </c>
      <c r="IL120" s="1" t="str">
        <f t="shared" si="194"/>
        <v>FALSE</v>
      </c>
      <c r="IM120" s="1" t="b">
        <f t="shared" si="195"/>
        <v>0</v>
      </c>
      <c r="IO120" s="1" t="str">
        <f t="shared" si="134"/>
        <v/>
      </c>
      <c r="IQ120" s="94" t="s">
        <v>3634</v>
      </c>
      <c r="IR120" s="1" t="str">
        <f t="shared" si="196"/>
        <v>FALSE</v>
      </c>
      <c r="IS120" s="1" t="b">
        <f t="shared" si="197"/>
        <v>0</v>
      </c>
      <c r="IU120" s="1" t="str">
        <f t="shared" si="135"/>
        <v/>
      </c>
      <c r="IW120" s="94" t="s">
        <v>3634</v>
      </c>
      <c r="IX120" s="1" t="str">
        <f t="shared" si="198"/>
        <v>FALSE</v>
      </c>
      <c r="IY120" s="1" t="b">
        <f t="shared" si="199"/>
        <v>0</v>
      </c>
      <c r="JA120" s="1" t="str">
        <f t="shared" si="136"/>
        <v/>
      </c>
      <c r="JD120" s="94" t="s">
        <v>3634</v>
      </c>
      <c r="JE120" s="1" t="str">
        <f t="shared" si="200"/>
        <v>FALSE</v>
      </c>
      <c r="JF120" s="1" t="b">
        <f t="shared" si="201"/>
        <v>0</v>
      </c>
      <c r="JI120" s="1" t="str">
        <f t="shared" si="137"/>
        <v/>
      </c>
      <c r="JK120" s="94" t="s">
        <v>3634</v>
      </c>
      <c r="JL120" s="1" t="str">
        <f t="shared" si="202"/>
        <v>FALSE</v>
      </c>
      <c r="JM120" s="1" t="b">
        <f t="shared" si="203"/>
        <v>0</v>
      </c>
      <c r="JO120" s="1" t="str">
        <f t="shared" si="138"/>
        <v/>
      </c>
      <c r="JQ120" s="94" t="s">
        <v>3634</v>
      </c>
      <c r="JR120" s="1" t="str">
        <f t="shared" si="204"/>
        <v>FALSE</v>
      </c>
      <c r="JS120" s="1" t="b">
        <f t="shared" si="205"/>
        <v>0</v>
      </c>
      <c r="JU120" s="1" t="str">
        <f t="shared" si="139"/>
        <v/>
      </c>
      <c r="JW120" s="94" t="s">
        <v>3634</v>
      </c>
      <c r="JX120" s="1" t="str">
        <f t="shared" si="206"/>
        <v>FALSE</v>
      </c>
      <c r="JY120" s="1" t="b">
        <f t="shared" si="207"/>
        <v>0</v>
      </c>
      <c r="KA120" s="1" t="str">
        <f t="shared" si="140"/>
        <v/>
      </c>
      <c r="KC120" s="94" t="s">
        <v>3634</v>
      </c>
      <c r="KD120" s="1" t="str">
        <f t="shared" si="208"/>
        <v>FALSE</v>
      </c>
      <c r="KE120" s="1" t="b">
        <f t="shared" si="209"/>
        <v>0</v>
      </c>
      <c r="KG120" s="1" t="str">
        <f t="shared" si="141"/>
        <v/>
      </c>
      <c r="KI120" s="94" t="s">
        <v>3634</v>
      </c>
      <c r="KJ120" s="1" t="str">
        <f t="shared" si="210"/>
        <v>FALSE</v>
      </c>
      <c r="KK120" s="1" t="b">
        <f t="shared" si="211"/>
        <v>0</v>
      </c>
      <c r="KM120" s="1" t="str">
        <f t="shared" si="142"/>
        <v/>
      </c>
      <c r="KO120" s="94" t="s">
        <v>3634</v>
      </c>
      <c r="KP120" s="1" t="str">
        <f t="shared" si="212"/>
        <v>FALSE</v>
      </c>
      <c r="KQ120" s="1" t="b">
        <f t="shared" si="213"/>
        <v>0</v>
      </c>
      <c r="KS120" s="1" t="str">
        <f t="shared" si="143"/>
        <v/>
      </c>
      <c r="KU120" s="94" t="s">
        <v>3634</v>
      </c>
      <c r="KV120" s="1" t="str">
        <f t="shared" si="214"/>
        <v>FALSE</v>
      </c>
      <c r="KW120" s="1" t="b">
        <f t="shared" si="215"/>
        <v>0</v>
      </c>
    </row>
    <row r="121" spans="1:309" ht="30" hidden="1" x14ac:dyDescent="0.25">
      <c r="A121" t="s">
        <v>2092</v>
      </c>
      <c r="B121" t="s">
        <v>2039</v>
      </c>
      <c r="C121">
        <v>59</v>
      </c>
      <c r="D121" t="s">
        <v>197</v>
      </c>
      <c r="I121"/>
      <c r="Q121" t="s">
        <v>221</v>
      </c>
      <c r="T121" t="s">
        <v>272</v>
      </c>
      <c r="AD121" t="s">
        <v>361</v>
      </c>
      <c r="AG121" t="s">
        <v>412</v>
      </c>
      <c r="AT121" t="s">
        <v>472</v>
      </c>
      <c r="AV121" t="s">
        <v>388</v>
      </c>
      <c r="AX121" s="85" t="s">
        <v>2079</v>
      </c>
      <c r="AY121" s="86">
        <v>1005</v>
      </c>
      <c r="AZ121" s="85" t="s">
        <v>2688</v>
      </c>
      <c r="BA121" s="85" t="s">
        <v>3344</v>
      </c>
      <c r="BB121" s="85" t="s">
        <v>2103</v>
      </c>
      <c r="BC121" s="85" t="s">
        <v>2315</v>
      </c>
      <c r="BD121" s="97" t="s">
        <v>2467</v>
      </c>
      <c r="BE121" s="85" t="s">
        <v>2506</v>
      </c>
      <c r="BG121" s="108" t="s">
        <v>4064</v>
      </c>
      <c r="BI121" s="83"/>
      <c r="BJ121" s="86">
        <v>5725</v>
      </c>
      <c r="BK121" s="89" t="s">
        <v>2688</v>
      </c>
      <c r="BL121" s="84"/>
      <c r="BM121" s="86"/>
      <c r="BN121" s="84"/>
      <c r="BO121" s="84"/>
      <c r="BP121" s="86">
        <v>1005</v>
      </c>
      <c r="BQ121" s="89" t="s">
        <v>2688</v>
      </c>
      <c r="BR121" s="84"/>
      <c r="BS121" s="84"/>
      <c r="BW121" s="1" t="str">
        <f t="shared" si="216"/>
        <v>WELLINGTONCLINTON</v>
      </c>
      <c r="BX121" s="1" t="str">
        <f t="shared" si="108"/>
        <v/>
      </c>
      <c r="CA121" s="94" t="s">
        <v>3635</v>
      </c>
      <c r="CB121" s="1" t="str">
        <f t="shared" si="144"/>
        <v>FALSE</v>
      </c>
      <c r="CC121" s="1" t="b">
        <f t="shared" si="145"/>
        <v>0</v>
      </c>
      <c r="CF121" s="1" t="str">
        <f t="shared" si="109"/>
        <v/>
      </c>
      <c r="CH121" s="94" t="s">
        <v>3635</v>
      </c>
      <c r="CI121" s="1" t="str">
        <f t="shared" si="146"/>
        <v>FALSE</v>
      </c>
      <c r="CJ121" s="1" t="b">
        <f t="shared" si="147"/>
        <v>0</v>
      </c>
      <c r="CL121" s="1" t="str">
        <f t="shared" si="110"/>
        <v/>
      </c>
      <c r="CN121" s="94" t="s">
        <v>3635</v>
      </c>
      <c r="CO121" s="1" t="str">
        <f t="shared" si="148"/>
        <v>FALSE</v>
      </c>
      <c r="CP121" s="1" t="b">
        <f t="shared" si="149"/>
        <v>0</v>
      </c>
      <c r="CR121" s="1" t="str">
        <f t="shared" si="111"/>
        <v/>
      </c>
      <c r="CT121" s="94" t="s">
        <v>3635</v>
      </c>
      <c r="CU121" s="1" t="str">
        <f t="shared" si="150"/>
        <v>FALSE</v>
      </c>
      <c r="CV121" s="1" t="b">
        <f t="shared" si="151"/>
        <v>0</v>
      </c>
      <c r="CX121" s="1" t="str">
        <f t="shared" si="112"/>
        <v/>
      </c>
      <c r="CZ121" s="94" t="s">
        <v>3635</v>
      </c>
      <c r="DA121" s="1" t="str">
        <f t="shared" si="152"/>
        <v>FALSE</v>
      </c>
      <c r="DB121" s="1" t="b">
        <f t="shared" si="153"/>
        <v>0</v>
      </c>
      <c r="DD121" s="1" t="str">
        <f t="shared" si="113"/>
        <v/>
      </c>
      <c r="DF121" s="94" t="s">
        <v>3635</v>
      </c>
      <c r="DG121" s="1" t="str">
        <f t="shared" si="154"/>
        <v>FALSE</v>
      </c>
      <c r="DH121" s="1" t="b">
        <f t="shared" si="155"/>
        <v>0</v>
      </c>
      <c r="DJ121" s="1" t="str">
        <f t="shared" si="114"/>
        <v/>
      </c>
      <c r="DL121" s="94" t="s">
        <v>3635</v>
      </c>
      <c r="DM121" s="1" t="str">
        <f t="shared" si="156"/>
        <v>FALSE</v>
      </c>
      <c r="DN121" s="1" t="b">
        <f t="shared" si="157"/>
        <v>0</v>
      </c>
      <c r="DP121" s="1" t="str">
        <f t="shared" si="115"/>
        <v/>
      </c>
      <c r="DR121" s="94" t="s">
        <v>3635</v>
      </c>
      <c r="DS121" s="1" t="str">
        <f t="shared" si="158"/>
        <v>FALSE</v>
      </c>
      <c r="DT121" s="1" t="b">
        <f t="shared" si="159"/>
        <v>0</v>
      </c>
      <c r="DV121" s="1" t="str">
        <f t="shared" si="116"/>
        <v/>
      </c>
      <c r="DY121" s="94" t="s">
        <v>3635</v>
      </c>
      <c r="DZ121" s="1" t="str">
        <f t="shared" si="160"/>
        <v>FALSE</v>
      </c>
      <c r="EA121" s="1" t="b">
        <f t="shared" si="161"/>
        <v>0</v>
      </c>
      <c r="ED121" s="1" t="str">
        <f t="shared" si="117"/>
        <v/>
      </c>
      <c r="EF121" s="94" t="s">
        <v>3635</v>
      </c>
      <c r="EG121" s="1" t="str">
        <f t="shared" si="162"/>
        <v>FALSE</v>
      </c>
      <c r="EH121" s="1" t="b">
        <f t="shared" si="163"/>
        <v>0</v>
      </c>
      <c r="EJ121" s="1" t="str">
        <f t="shared" si="118"/>
        <v/>
      </c>
      <c r="EL121" s="94" t="s">
        <v>3635</v>
      </c>
      <c r="EM121" s="1" t="str">
        <f t="shared" si="164"/>
        <v>FALSE</v>
      </c>
      <c r="EN121" s="1" t="b">
        <f t="shared" si="165"/>
        <v>0</v>
      </c>
      <c r="EP121" s="1" t="str">
        <f t="shared" si="119"/>
        <v/>
      </c>
      <c r="ER121" s="94" t="s">
        <v>3635</v>
      </c>
      <c r="ES121" s="1" t="str">
        <f t="shared" si="166"/>
        <v>FALSE</v>
      </c>
      <c r="ET121" s="1" t="b">
        <f t="shared" si="167"/>
        <v>0</v>
      </c>
      <c r="EV121" s="1" t="str">
        <f t="shared" si="120"/>
        <v/>
      </c>
      <c r="EX121" s="94" t="s">
        <v>3635</v>
      </c>
      <c r="EY121" s="1" t="str">
        <f t="shared" si="168"/>
        <v>FALSE</v>
      </c>
      <c r="EZ121" s="1" t="b">
        <f t="shared" si="169"/>
        <v>0</v>
      </c>
      <c r="FB121" s="1" t="str">
        <f t="shared" si="121"/>
        <v/>
      </c>
      <c r="FD121" s="94" t="s">
        <v>3635</v>
      </c>
      <c r="FE121" s="1" t="str">
        <f t="shared" si="170"/>
        <v>FALSE</v>
      </c>
      <c r="FF121" s="1" t="b">
        <f t="shared" si="171"/>
        <v>0</v>
      </c>
      <c r="FH121" s="1" t="str">
        <f t="shared" si="122"/>
        <v/>
      </c>
      <c r="FJ121" s="94" t="s">
        <v>3635</v>
      </c>
      <c r="FK121" s="1" t="str">
        <f t="shared" si="172"/>
        <v>FALSE</v>
      </c>
      <c r="FL121" s="1" t="b">
        <f t="shared" si="173"/>
        <v>0</v>
      </c>
      <c r="FN121" s="1" t="str">
        <f t="shared" si="123"/>
        <v/>
      </c>
      <c r="FP121" s="94" t="s">
        <v>3635</v>
      </c>
      <c r="FQ121" s="1" t="str">
        <f t="shared" si="174"/>
        <v>FALSE</v>
      </c>
      <c r="FR121" s="1" t="b">
        <f t="shared" si="175"/>
        <v>0</v>
      </c>
      <c r="FU121" s="1" t="str">
        <f t="shared" si="124"/>
        <v/>
      </c>
      <c r="FW121" s="94" t="s">
        <v>3635</v>
      </c>
      <c r="FX121" s="1" t="str">
        <f t="shared" si="176"/>
        <v>FALSE</v>
      </c>
      <c r="FY121" s="1" t="b">
        <f t="shared" si="177"/>
        <v>0</v>
      </c>
      <c r="GA121" s="1" t="str">
        <f t="shared" si="125"/>
        <v/>
      </c>
      <c r="GC121" s="94" t="s">
        <v>3635</v>
      </c>
      <c r="GD121" s="1" t="str">
        <f t="shared" si="178"/>
        <v>FALSE</v>
      </c>
      <c r="GE121" s="1" t="b">
        <f t="shared" si="179"/>
        <v>0</v>
      </c>
      <c r="GG121" s="1" t="str">
        <f t="shared" si="126"/>
        <v/>
      </c>
      <c r="GI121" s="94" t="s">
        <v>3635</v>
      </c>
      <c r="GJ121" s="1" t="str">
        <f t="shared" si="180"/>
        <v>FALSE</v>
      </c>
      <c r="GK121" s="1" t="b">
        <f t="shared" si="181"/>
        <v>0</v>
      </c>
      <c r="GM121" s="1" t="str">
        <f t="shared" si="127"/>
        <v/>
      </c>
      <c r="GO121" s="94" t="s">
        <v>3635</v>
      </c>
      <c r="GP121" s="1" t="str">
        <f t="shared" si="182"/>
        <v>FALSE</v>
      </c>
      <c r="GQ121" s="1" t="b">
        <f t="shared" si="183"/>
        <v>0</v>
      </c>
      <c r="GS121" s="98" t="s">
        <v>2756</v>
      </c>
      <c r="GT121" s="98" t="s">
        <v>2756</v>
      </c>
      <c r="GU121" s="98" t="s">
        <v>2230</v>
      </c>
      <c r="GV121" s="98" t="s">
        <v>2230</v>
      </c>
      <c r="GW121" s="98" t="s">
        <v>2624</v>
      </c>
      <c r="GX121" s="98" t="s">
        <v>2624</v>
      </c>
      <c r="HC121" s="1" t="str">
        <f t="shared" si="128"/>
        <v/>
      </c>
      <c r="HF121" s="94" t="s">
        <v>3635</v>
      </c>
      <c r="HG121" s="1" t="str">
        <f t="shared" si="184"/>
        <v>FALSE</v>
      </c>
      <c r="HH121" s="1" t="b">
        <f t="shared" si="185"/>
        <v>0</v>
      </c>
      <c r="HK121" s="1" t="str">
        <f t="shared" si="129"/>
        <v/>
      </c>
      <c r="HM121" s="94" t="s">
        <v>3635</v>
      </c>
      <c r="HN121" s="1" t="str">
        <f t="shared" si="186"/>
        <v>FALSE</v>
      </c>
      <c r="HO121" s="1" t="b">
        <f t="shared" si="187"/>
        <v>0</v>
      </c>
      <c r="HQ121" s="1" t="str">
        <f t="shared" si="130"/>
        <v/>
      </c>
      <c r="HS121" s="94" t="s">
        <v>3635</v>
      </c>
      <c r="HT121" s="1" t="str">
        <f t="shared" si="188"/>
        <v>FALSE</v>
      </c>
      <c r="HU121" s="1" t="b">
        <f t="shared" si="189"/>
        <v>0</v>
      </c>
      <c r="HW121" s="1" t="str">
        <f t="shared" si="131"/>
        <v/>
      </c>
      <c r="HY121" s="94" t="s">
        <v>3635</v>
      </c>
      <c r="HZ121" s="1" t="str">
        <f t="shared" si="190"/>
        <v>FALSE</v>
      </c>
      <c r="IA121" s="1" t="b">
        <f t="shared" si="191"/>
        <v>0</v>
      </c>
      <c r="IC121" s="1" t="str">
        <f t="shared" si="132"/>
        <v/>
      </c>
      <c r="IE121" s="94" t="s">
        <v>3635</v>
      </c>
      <c r="IF121" s="1" t="str">
        <f t="shared" si="192"/>
        <v>FALSE</v>
      </c>
      <c r="IG121" s="1" t="b">
        <f t="shared" si="193"/>
        <v>0</v>
      </c>
      <c r="II121" s="1" t="str">
        <f t="shared" si="133"/>
        <v/>
      </c>
      <c r="IK121" s="94" t="s">
        <v>3635</v>
      </c>
      <c r="IL121" s="1" t="str">
        <f t="shared" si="194"/>
        <v>FALSE</v>
      </c>
      <c r="IM121" s="1" t="b">
        <f t="shared" si="195"/>
        <v>0</v>
      </c>
      <c r="IO121" s="1" t="str">
        <f t="shared" si="134"/>
        <v/>
      </c>
      <c r="IQ121" s="94" t="s">
        <v>3635</v>
      </c>
      <c r="IR121" s="1" t="str">
        <f t="shared" si="196"/>
        <v>FALSE</v>
      </c>
      <c r="IS121" s="1" t="b">
        <f t="shared" si="197"/>
        <v>0</v>
      </c>
      <c r="IU121" s="1" t="str">
        <f t="shared" si="135"/>
        <v/>
      </c>
      <c r="IW121" s="94" t="s">
        <v>3635</v>
      </c>
      <c r="IX121" s="1" t="str">
        <f t="shared" si="198"/>
        <v>FALSE</v>
      </c>
      <c r="IY121" s="1" t="b">
        <f t="shared" si="199"/>
        <v>0</v>
      </c>
      <c r="JA121" s="1" t="str">
        <f t="shared" si="136"/>
        <v/>
      </c>
      <c r="JD121" s="94" t="s">
        <v>3635</v>
      </c>
      <c r="JE121" s="1" t="str">
        <f t="shared" si="200"/>
        <v>FALSE</v>
      </c>
      <c r="JF121" s="1" t="b">
        <f t="shared" si="201"/>
        <v>0</v>
      </c>
      <c r="JI121" s="1" t="str">
        <f t="shared" si="137"/>
        <v/>
      </c>
      <c r="JK121" s="94" t="s">
        <v>3635</v>
      </c>
      <c r="JL121" s="1" t="str">
        <f t="shared" si="202"/>
        <v>FALSE</v>
      </c>
      <c r="JM121" s="1" t="b">
        <f t="shared" si="203"/>
        <v>0</v>
      </c>
      <c r="JO121" s="1" t="str">
        <f t="shared" si="138"/>
        <v/>
      </c>
      <c r="JQ121" s="94" t="s">
        <v>3635</v>
      </c>
      <c r="JR121" s="1" t="str">
        <f t="shared" si="204"/>
        <v>FALSE</v>
      </c>
      <c r="JS121" s="1" t="b">
        <f t="shared" si="205"/>
        <v>0</v>
      </c>
      <c r="JU121" s="1" t="str">
        <f t="shared" si="139"/>
        <v/>
      </c>
      <c r="JW121" s="94" t="s">
        <v>3635</v>
      </c>
      <c r="JX121" s="1" t="str">
        <f t="shared" si="206"/>
        <v>FALSE</v>
      </c>
      <c r="JY121" s="1" t="b">
        <f t="shared" si="207"/>
        <v>0</v>
      </c>
      <c r="KA121" s="1" t="str">
        <f t="shared" si="140"/>
        <v/>
      </c>
      <c r="KC121" s="94" t="s">
        <v>3635</v>
      </c>
      <c r="KD121" s="1" t="str">
        <f t="shared" si="208"/>
        <v>FALSE</v>
      </c>
      <c r="KE121" s="1" t="b">
        <f t="shared" si="209"/>
        <v>0</v>
      </c>
      <c r="KG121" s="1" t="str">
        <f t="shared" si="141"/>
        <v/>
      </c>
      <c r="KI121" s="94" t="s">
        <v>3635</v>
      </c>
      <c r="KJ121" s="1" t="str">
        <f t="shared" si="210"/>
        <v>FALSE</v>
      </c>
      <c r="KK121" s="1" t="b">
        <f t="shared" si="211"/>
        <v>0</v>
      </c>
      <c r="KM121" s="1" t="str">
        <f t="shared" si="142"/>
        <v/>
      </c>
      <c r="KO121" s="94" t="s">
        <v>3635</v>
      </c>
      <c r="KP121" s="1" t="str">
        <f t="shared" si="212"/>
        <v>FALSE</v>
      </c>
      <c r="KQ121" s="1" t="b">
        <f t="shared" si="213"/>
        <v>0</v>
      </c>
      <c r="KS121" s="1" t="str">
        <f t="shared" si="143"/>
        <v/>
      </c>
      <c r="KU121" s="94" t="s">
        <v>3635</v>
      </c>
      <c r="KV121" s="1" t="str">
        <f t="shared" si="214"/>
        <v>FALSE</v>
      </c>
      <c r="KW121" s="1" t="b">
        <f t="shared" si="215"/>
        <v>0</v>
      </c>
    </row>
    <row r="122" spans="1:309" ht="30" hidden="1" x14ac:dyDescent="0.25">
      <c r="A122" t="s">
        <v>2093</v>
      </c>
      <c r="B122" t="s">
        <v>2039</v>
      </c>
      <c r="C122">
        <v>61</v>
      </c>
      <c r="D122" t="s">
        <v>198</v>
      </c>
      <c r="I122"/>
      <c r="Q122" t="s">
        <v>222</v>
      </c>
      <c r="T122" t="s">
        <v>219</v>
      </c>
      <c r="AD122" t="s">
        <v>362</v>
      </c>
      <c r="AG122" t="s">
        <v>413</v>
      </c>
      <c r="AT122" t="s">
        <v>275</v>
      </c>
      <c r="AV122" t="s">
        <v>526</v>
      </c>
      <c r="AX122" s="85" t="s">
        <v>2079</v>
      </c>
      <c r="AY122" s="86">
        <v>1005</v>
      </c>
      <c r="AZ122" s="85" t="s">
        <v>2688</v>
      </c>
      <c r="BA122" s="85" t="s">
        <v>3374</v>
      </c>
      <c r="BB122" s="85" t="s">
        <v>2103</v>
      </c>
      <c r="BC122" s="85" t="s">
        <v>3375</v>
      </c>
      <c r="BD122" s="97" t="s">
        <v>2488</v>
      </c>
      <c r="BE122" s="85" t="s">
        <v>2506</v>
      </c>
      <c r="BG122" s="97" t="s">
        <v>3294</v>
      </c>
      <c r="BI122" s="83"/>
      <c r="BJ122" s="86">
        <v>5825</v>
      </c>
      <c r="BK122" s="89" t="s">
        <v>2688</v>
      </c>
      <c r="BL122" s="84"/>
      <c r="BM122" s="86"/>
      <c r="BN122" s="84"/>
      <c r="BO122" s="84"/>
      <c r="BP122" s="86">
        <v>1005</v>
      </c>
      <c r="BQ122" s="89" t="s">
        <v>2688</v>
      </c>
      <c r="BR122" s="84"/>
      <c r="BS122" s="84"/>
      <c r="BW122" s="1" t="str">
        <f t="shared" si="216"/>
        <v>ZANECLINTON</v>
      </c>
      <c r="BX122" s="1" t="str">
        <f t="shared" si="108"/>
        <v/>
      </c>
      <c r="CA122" s="94" t="s">
        <v>3636</v>
      </c>
      <c r="CB122" s="1" t="str">
        <f t="shared" si="144"/>
        <v>FALSE</v>
      </c>
      <c r="CC122" s="1" t="b">
        <f t="shared" si="145"/>
        <v>0</v>
      </c>
      <c r="CF122" s="1" t="str">
        <f t="shared" si="109"/>
        <v/>
      </c>
      <c r="CH122" s="94" t="s">
        <v>3636</v>
      </c>
      <c r="CI122" s="1" t="str">
        <f t="shared" si="146"/>
        <v>FALSE</v>
      </c>
      <c r="CJ122" s="1" t="b">
        <f t="shared" si="147"/>
        <v>0</v>
      </c>
      <c r="CL122" s="1" t="str">
        <f t="shared" si="110"/>
        <v/>
      </c>
      <c r="CN122" s="94" t="s">
        <v>3636</v>
      </c>
      <c r="CO122" s="1" t="str">
        <f t="shared" si="148"/>
        <v>FALSE</v>
      </c>
      <c r="CP122" s="1" t="b">
        <f t="shared" si="149"/>
        <v>0</v>
      </c>
      <c r="CR122" s="1" t="str">
        <f t="shared" si="111"/>
        <v/>
      </c>
      <c r="CT122" s="94" t="s">
        <v>3636</v>
      </c>
      <c r="CU122" s="1" t="str">
        <f t="shared" si="150"/>
        <v>FALSE</v>
      </c>
      <c r="CV122" s="1" t="b">
        <f t="shared" si="151"/>
        <v>0</v>
      </c>
      <c r="CX122" s="1" t="str">
        <f t="shared" si="112"/>
        <v/>
      </c>
      <c r="CZ122" s="94" t="s">
        <v>3636</v>
      </c>
      <c r="DA122" s="1" t="str">
        <f t="shared" si="152"/>
        <v>FALSE</v>
      </c>
      <c r="DB122" s="1" t="b">
        <f t="shared" si="153"/>
        <v>0</v>
      </c>
      <c r="DD122" s="1" t="str">
        <f t="shared" si="113"/>
        <v/>
      </c>
      <c r="DF122" s="94" t="s">
        <v>3636</v>
      </c>
      <c r="DG122" s="1" t="str">
        <f t="shared" si="154"/>
        <v>FALSE</v>
      </c>
      <c r="DH122" s="1" t="b">
        <f t="shared" si="155"/>
        <v>0</v>
      </c>
      <c r="DJ122" s="1" t="str">
        <f t="shared" si="114"/>
        <v/>
      </c>
      <c r="DL122" s="94" t="s">
        <v>3636</v>
      </c>
      <c r="DM122" s="1" t="str">
        <f t="shared" si="156"/>
        <v>FALSE</v>
      </c>
      <c r="DN122" s="1" t="b">
        <f t="shared" si="157"/>
        <v>0</v>
      </c>
      <c r="DP122" s="1" t="str">
        <f t="shared" si="115"/>
        <v/>
      </c>
      <c r="DR122" s="94" t="s">
        <v>3636</v>
      </c>
      <c r="DS122" s="1" t="str">
        <f t="shared" si="158"/>
        <v>FALSE</v>
      </c>
      <c r="DT122" s="1" t="b">
        <f t="shared" si="159"/>
        <v>0</v>
      </c>
      <c r="DV122" s="1" t="str">
        <f t="shared" si="116"/>
        <v/>
      </c>
      <c r="DY122" s="94" t="s">
        <v>3636</v>
      </c>
      <c r="DZ122" s="1" t="str">
        <f t="shared" si="160"/>
        <v>FALSE</v>
      </c>
      <c r="EA122" s="1" t="b">
        <f t="shared" si="161"/>
        <v>0</v>
      </c>
      <c r="ED122" s="1" t="str">
        <f t="shared" si="117"/>
        <v/>
      </c>
      <c r="EF122" s="94" t="s">
        <v>3636</v>
      </c>
      <c r="EG122" s="1" t="str">
        <f t="shared" si="162"/>
        <v>FALSE</v>
      </c>
      <c r="EH122" s="1" t="b">
        <f t="shared" si="163"/>
        <v>0</v>
      </c>
      <c r="EJ122" s="1" t="str">
        <f t="shared" si="118"/>
        <v/>
      </c>
      <c r="EL122" s="94" t="s">
        <v>3636</v>
      </c>
      <c r="EM122" s="1" t="str">
        <f t="shared" si="164"/>
        <v>FALSE</v>
      </c>
      <c r="EN122" s="1" t="b">
        <f t="shared" si="165"/>
        <v>0</v>
      </c>
      <c r="EP122" s="1" t="str">
        <f t="shared" si="119"/>
        <v/>
      </c>
      <c r="ER122" s="94" t="s">
        <v>3636</v>
      </c>
      <c r="ES122" s="1" t="str">
        <f t="shared" si="166"/>
        <v>FALSE</v>
      </c>
      <c r="ET122" s="1" t="b">
        <f t="shared" si="167"/>
        <v>0</v>
      </c>
      <c r="EV122" s="1" t="str">
        <f t="shared" si="120"/>
        <v/>
      </c>
      <c r="EX122" s="94" t="s">
        <v>3636</v>
      </c>
      <c r="EY122" s="1" t="str">
        <f t="shared" si="168"/>
        <v>FALSE</v>
      </c>
      <c r="EZ122" s="1" t="b">
        <f t="shared" si="169"/>
        <v>0</v>
      </c>
      <c r="FB122" s="1" t="str">
        <f t="shared" si="121"/>
        <v/>
      </c>
      <c r="FD122" s="94" t="s">
        <v>3636</v>
      </c>
      <c r="FE122" s="1" t="str">
        <f t="shared" si="170"/>
        <v>FALSE</v>
      </c>
      <c r="FF122" s="1" t="b">
        <f t="shared" si="171"/>
        <v>0</v>
      </c>
      <c r="FH122" s="1" t="str">
        <f t="shared" si="122"/>
        <v/>
      </c>
      <c r="FJ122" s="94" t="s">
        <v>3636</v>
      </c>
      <c r="FK122" s="1" t="str">
        <f t="shared" si="172"/>
        <v>FALSE</v>
      </c>
      <c r="FL122" s="1" t="b">
        <f t="shared" si="173"/>
        <v>0</v>
      </c>
      <c r="FN122" s="1" t="str">
        <f t="shared" si="123"/>
        <v/>
      </c>
      <c r="FP122" s="94" t="s">
        <v>3636</v>
      </c>
      <c r="FQ122" s="1" t="str">
        <f t="shared" si="174"/>
        <v>FALSE</v>
      </c>
      <c r="FR122" s="1" t="b">
        <f t="shared" si="175"/>
        <v>0</v>
      </c>
      <c r="FU122" s="1" t="str">
        <f t="shared" si="124"/>
        <v/>
      </c>
      <c r="FW122" s="94" t="s">
        <v>3636</v>
      </c>
      <c r="FX122" s="1" t="str">
        <f t="shared" si="176"/>
        <v>FALSE</v>
      </c>
      <c r="FY122" s="1" t="b">
        <f t="shared" si="177"/>
        <v>0</v>
      </c>
      <c r="GA122" s="1" t="str">
        <f t="shared" si="125"/>
        <v/>
      </c>
      <c r="GC122" s="94" t="s">
        <v>3636</v>
      </c>
      <c r="GD122" s="1" t="str">
        <f t="shared" si="178"/>
        <v>FALSE</v>
      </c>
      <c r="GE122" s="1" t="b">
        <f t="shared" si="179"/>
        <v>0</v>
      </c>
      <c r="GG122" s="1" t="str">
        <f t="shared" si="126"/>
        <v/>
      </c>
      <c r="GI122" s="94" t="s">
        <v>3636</v>
      </c>
      <c r="GJ122" s="1" t="str">
        <f t="shared" si="180"/>
        <v>FALSE</v>
      </c>
      <c r="GK122" s="1" t="b">
        <f t="shared" si="181"/>
        <v>0</v>
      </c>
      <c r="GM122" s="1" t="str">
        <f t="shared" si="127"/>
        <v/>
      </c>
      <c r="GO122" s="94" t="s">
        <v>3636</v>
      </c>
      <c r="GP122" s="1" t="str">
        <f t="shared" si="182"/>
        <v>FALSE</v>
      </c>
      <c r="GQ122" s="1" t="b">
        <f t="shared" si="183"/>
        <v>0</v>
      </c>
      <c r="GS122" s="98" t="s">
        <v>4064</v>
      </c>
      <c r="GT122" s="98" t="s">
        <v>3290</v>
      </c>
      <c r="GU122" s="104" t="s">
        <v>4018</v>
      </c>
      <c r="GV122" s="104" t="s">
        <v>4019</v>
      </c>
      <c r="GW122" s="98" t="s">
        <v>2520</v>
      </c>
      <c r="GX122" s="98" t="s">
        <v>2520</v>
      </c>
      <c r="HC122" s="1" t="str">
        <f t="shared" si="128"/>
        <v/>
      </c>
      <c r="HF122" s="94" t="s">
        <v>3636</v>
      </c>
      <c r="HG122" s="1" t="str">
        <f t="shared" si="184"/>
        <v>FALSE</v>
      </c>
      <c r="HH122" s="1" t="b">
        <f t="shared" si="185"/>
        <v>0</v>
      </c>
      <c r="HK122" s="1" t="str">
        <f t="shared" si="129"/>
        <v/>
      </c>
      <c r="HM122" s="94" t="s">
        <v>3636</v>
      </c>
      <c r="HN122" s="1" t="str">
        <f t="shared" si="186"/>
        <v>FALSE</v>
      </c>
      <c r="HO122" s="1" t="b">
        <f t="shared" si="187"/>
        <v>0</v>
      </c>
      <c r="HQ122" s="1" t="str">
        <f t="shared" si="130"/>
        <v/>
      </c>
      <c r="HS122" s="94" t="s">
        <v>3636</v>
      </c>
      <c r="HT122" s="1" t="str">
        <f t="shared" si="188"/>
        <v>FALSE</v>
      </c>
      <c r="HU122" s="1" t="b">
        <f t="shared" si="189"/>
        <v>0</v>
      </c>
      <c r="HW122" s="1" t="str">
        <f t="shared" si="131"/>
        <v/>
      </c>
      <c r="HY122" s="94" t="s">
        <v>3636</v>
      </c>
      <c r="HZ122" s="1" t="str">
        <f t="shared" si="190"/>
        <v>FALSE</v>
      </c>
      <c r="IA122" s="1" t="b">
        <f t="shared" si="191"/>
        <v>0</v>
      </c>
      <c r="IC122" s="1" t="str">
        <f t="shared" si="132"/>
        <v/>
      </c>
      <c r="IE122" s="94" t="s">
        <v>3636</v>
      </c>
      <c r="IF122" s="1" t="str">
        <f t="shared" si="192"/>
        <v>FALSE</v>
      </c>
      <c r="IG122" s="1" t="b">
        <f t="shared" si="193"/>
        <v>0</v>
      </c>
      <c r="II122" s="1" t="str">
        <f t="shared" si="133"/>
        <v/>
      </c>
      <c r="IK122" s="94" t="s">
        <v>3636</v>
      </c>
      <c r="IL122" s="1" t="str">
        <f t="shared" si="194"/>
        <v>FALSE</v>
      </c>
      <c r="IM122" s="1" t="b">
        <f t="shared" si="195"/>
        <v>0</v>
      </c>
      <c r="IO122" s="1" t="str">
        <f t="shared" si="134"/>
        <v/>
      </c>
      <c r="IQ122" s="94" t="s">
        <v>3636</v>
      </c>
      <c r="IR122" s="1" t="str">
        <f t="shared" si="196"/>
        <v>FALSE</v>
      </c>
      <c r="IS122" s="1" t="b">
        <f t="shared" si="197"/>
        <v>0</v>
      </c>
      <c r="IU122" s="1" t="str">
        <f t="shared" si="135"/>
        <v/>
      </c>
      <c r="IW122" s="94" t="s">
        <v>3636</v>
      </c>
      <c r="IX122" s="1" t="str">
        <f t="shared" si="198"/>
        <v>FALSE</v>
      </c>
      <c r="IY122" s="1" t="b">
        <f t="shared" si="199"/>
        <v>0</v>
      </c>
      <c r="JA122" s="1" t="str">
        <f t="shared" si="136"/>
        <v/>
      </c>
      <c r="JD122" s="94" t="s">
        <v>3636</v>
      </c>
      <c r="JE122" s="1" t="str">
        <f t="shared" si="200"/>
        <v>FALSE</v>
      </c>
      <c r="JF122" s="1" t="b">
        <f t="shared" si="201"/>
        <v>0</v>
      </c>
      <c r="JI122" s="1" t="str">
        <f t="shared" si="137"/>
        <v/>
      </c>
      <c r="JK122" s="94" t="s">
        <v>3636</v>
      </c>
      <c r="JL122" s="1" t="str">
        <f t="shared" si="202"/>
        <v>FALSE</v>
      </c>
      <c r="JM122" s="1" t="b">
        <f t="shared" si="203"/>
        <v>0</v>
      </c>
      <c r="JO122" s="1" t="str">
        <f t="shared" si="138"/>
        <v/>
      </c>
      <c r="JQ122" s="94" t="s">
        <v>3636</v>
      </c>
      <c r="JR122" s="1" t="str">
        <f t="shared" si="204"/>
        <v>FALSE</v>
      </c>
      <c r="JS122" s="1" t="b">
        <f t="shared" si="205"/>
        <v>0</v>
      </c>
      <c r="JU122" s="1" t="str">
        <f t="shared" si="139"/>
        <v/>
      </c>
      <c r="JW122" s="94" t="s">
        <v>3636</v>
      </c>
      <c r="JX122" s="1" t="str">
        <f t="shared" si="206"/>
        <v>FALSE</v>
      </c>
      <c r="JY122" s="1" t="b">
        <f t="shared" si="207"/>
        <v>0</v>
      </c>
      <c r="KA122" s="1" t="str">
        <f t="shared" si="140"/>
        <v/>
      </c>
      <c r="KC122" s="94" t="s">
        <v>3636</v>
      </c>
      <c r="KD122" s="1" t="str">
        <f t="shared" si="208"/>
        <v>FALSE</v>
      </c>
      <c r="KE122" s="1" t="b">
        <f t="shared" si="209"/>
        <v>0</v>
      </c>
      <c r="KG122" s="1" t="str">
        <f t="shared" si="141"/>
        <v/>
      </c>
      <c r="KI122" s="94" t="s">
        <v>3636</v>
      </c>
      <c r="KJ122" s="1" t="str">
        <f t="shared" si="210"/>
        <v>FALSE</v>
      </c>
      <c r="KK122" s="1" t="b">
        <f t="shared" si="211"/>
        <v>0</v>
      </c>
      <c r="KM122" s="1" t="str">
        <f t="shared" si="142"/>
        <v/>
      </c>
      <c r="KO122" s="94" t="s">
        <v>3636</v>
      </c>
      <c r="KP122" s="1" t="str">
        <f t="shared" si="212"/>
        <v>FALSE</v>
      </c>
      <c r="KQ122" s="1" t="b">
        <f t="shared" si="213"/>
        <v>0</v>
      </c>
      <c r="KS122" s="1" t="str">
        <f t="shared" si="143"/>
        <v/>
      </c>
      <c r="KU122" s="94" t="s">
        <v>3636</v>
      </c>
      <c r="KV122" s="1" t="str">
        <f t="shared" si="214"/>
        <v>FALSE</v>
      </c>
      <c r="KW122" s="1" t="b">
        <f t="shared" si="215"/>
        <v>0</v>
      </c>
    </row>
    <row r="123" spans="1:309" ht="30" hidden="1" x14ac:dyDescent="0.25">
      <c r="A123" t="s">
        <v>2091</v>
      </c>
      <c r="B123" t="s">
        <v>2039</v>
      </c>
      <c r="C123">
        <v>63</v>
      </c>
      <c r="D123" t="s">
        <v>199</v>
      </c>
      <c r="I123"/>
      <c r="Q123" t="s">
        <v>223</v>
      </c>
      <c r="T123" t="s">
        <v>273</v>
      </c>
      <c r="AD123" t="s">
        <v>363</v>
      </c>
      <c r="AG123" t="s">
        <v>414</v>
      </c>
      <c r="AT123" t="s">
        <v>473</v>
      </c>
      <c r="AV123" t="s">
        <v>527</v>
      </c>
      <c r="AX123" s="85" t="s">
        <v>2064</v>
      </c>
      <c r="AY123" s="86">
        <v>1050</v>
      </c>
      <c r="AZ123" s="85" t="s">
        <v>2840</v>
      </c>
      <c r="BA123" s="85" t="s">
        <v>2841</v>
      </c>
      <c r="BB123" s="85" t="s">
        <v>2103</v>
      </c>
      <c r="BC123" s="85" t="s">
        <v>2842</v>
      </c>
      <c r="BD123" s="97" t="s">
        <v>2190</v>
      </c>
      <c r="BE123" s="85" t="s">
        <v>2529</v>
      </c>
      <c r="BG123" s="97" t="s">
        <v>4065</v>
      </c>
      <c r="BI123" s="83"/>
      <c r="BJ123" s="86">
        <v>5910</v>
      </c>
      <c r="BK123" s="89" t="s">
        <v>2840</v>
      </c>
      <c r="BL123" s="84"/>
      <c r="BM123" s="86"/>
      <c r="BN123" s="84"/>
      <c r="BO123" s="84"/>
      <c r="BP123" s="86">
        <v>1050</v>
      </c>
      <c r="BQ123" s="89" t="s">
        <v>2840</v>
      </c>
      <c r="BR123" s="84"/>
      <c r="BS123" s="84"/>
      <c r="BW123" s="1" t="str">
        <f t="shared" si="216"/>
        <v>CRANBERRY LAKEMICHIGAN STRAY</v>
      </c>
      <c r="BX123" s="1" t="str">
        <f t="shared" si="108"/>
        <v/>
      </c>
      <c r="CA123" s="94" t="s">
        <v>3637</v>
      </c>
      <c r="CB123" s="1" t="str">
        <f t="shared" si="144"/>
        <v>FALSE</v>
      </c>
      <c r="CC123" s="1" t="b">
        <f t="shared" si="145"/>
        <v>0</v>
      </c>
      <c r="CF123" s="1" t="str">
        <f t="shared" si="109"/>
        <v/>
      </c>
      <c r="CH123" s="94" t="s">
        <v>3637</v>
      </c>
      <c r="CI123" s="1" t="str">
        <f t="shared" si="146"/>
        <v>FALSE</v>
      </c>
      <c r="CJ123" s="1" t="b">
        <f t="shared" si="147"/>
        <v>0</v>
      </c>
      <c r="CL123" s="1" t="str">
        <f t="shared" si="110"/>
        <v/>
      </c>
      <c r="CN123" s="94" t="s">
        <v>3637</v>
      </c>
      <c r="CO123" s="1" t="str">
        <f t="shared" si="148"/>
        <v>FALSE</v>
      </c>
      <c r="CP123" s="1" t="b">
        <f t="shared" si="149"/>
        <v>0</v>
      </c>
      <c r="CR123" s="1" t="str">
        <f t="shared" si="111"/>
        <v/>
      </c>
      <c r="CT123" s="94" t="s">
        <v>3637</v>
      </c>
      <c r="CU123" s="1" t="str">
        <f t="shared" si="150"/>
        <v>FALSE</v>
      </c>
      <c r="CV123" s="1" t="b">
        <f t="shared" si="151"/>
        <v>0</v>
      </c>
      <c r="CX123" s="1" t="str">
        <f t="shared" si="112"/>
        <v/>
      </c>
      <c r="CZ123" s="94" t="s">
        <v>3637</v>
      </c>
      <c r="DA123" s="1" t="str">
        <f t="shared" si="152"/>
        <v>FALSE</v>
      </c>
      <c r="DB123" s="1" t="b">
        <f t="shared" si="153"/>
        <v>0</v>
      </c>
      <c r="DD123" s="1" t="str">
        <f t="shared" si="113"/>
        <v/>
      </c>
      <c r="DF123" s="94" t="s">
        <v>3637</v>
      </c>
      <c r="DG123" s="1" t="str">
        <f t="shared" si="154"/>
        <v>FALSE</v>
      </c>
      <c r="DH123" s="1" t="b">
        <f t="shared" si="155"/>
        <v>0</v>
      </c>
      <c r="DJ123" s="1" t="str">
        <f t="shared" si="114"/>
        <v/>
      </c>
      <c r="DL123" s="94" t="s">
        <v>3637</v>
      </c>
      <c r="DM123" s="1" t="str">
        <f t="shared" si="156"/>
        <v>FALSE</v>
      </c>
      <c r="DN123" s="1" t="b">
        <f t="shared" si="157"/>
        <v>0</v>
      </c>
      <c r="DP123" s="1" t="str">
        <f t="shared" si="115"/>
        <v/>
      </c>
      <c r="DR123" s="94" t="s">
        <v>3637</v>
      </c>
      <c r="DS123" s="1" t="str">
        <f t="shared" si="158"/>
        <v>FALSE</v>
      </c>
      <c r="DT123" s="1" t="b">
        <f t="shared" si="159"/>
        <v>0</v>
      </c>
      <c r="DV123" s="1" t="str">
        <f t="shared" si="116"/>
        <v/>
      </c>
      <c r="DY123" s="94" t="s">
        <v>3637</v>
      </c>
      <c r="DZ123" s="1" t="str">
        <f t="shared" si="160"/>
        <v>FALSE</v>
      </c>
      <c r="EA123" s="1" t="b">
        <f t="shared" si="161"/>
        <v>0</v>
      </c>
      <c r="ED123" s="1" t="str">
        <f t="shared" si="117"/>
        <v/>
      </c>
      <c r="EF123" s="94" t="s">
        <v>3637</v>
      </c>
      <c r="EG123" s="1" t="str">
        <f t="shared" si="162"/>
        <v>FALSE</v>
      </c>
      <c r="EH123" s="1" t="b">
        <f t="shared" si="163"/>
        <v>0</v>
      </c>
      <c r="EJ123" s="1" t="str">
        <f t="shared" si="118"/>
        <v/>
      </c>
      <c r="EL123" s="94" t="s">
        <v>3637</v>
      </c>
      <c r="EM123" s="1" t="str">
        <f t="shared" si="164"/>
        <v>FALSE</v>
      </c>
      <c r="EN123" s="1" t="b">
        <f t="shared" si="165"/>
        <v>0</v>
      </c>
      <c r="EP123" s="1" t="str">
        <f t="shared" si="119"/>
        <v/>
      </c>
      <c r="ER123" s="94" t="s">
        <v>3637</v>
      </c>
      <c r="ES123" s="1" t="str">
        <f t="shared" si="166"/>
        <v>FALSE</v>
      </c>
      <c r="ET123" s="1" t="b">
        <f t="shared" si="167"/>
        <v>0</v>
      </c>
      <c r="EV123" s="1" t="str">
        <f t="shared" si="120"/>
        <v/>
      </c>
      <c r="EX123" s="94" t="s">
        <v>3637</v>
      </c>
      <c r="EY123" s="1" t="str">
        <f t="shared" si="168"/>
        <v>FALSE</v>
      </c>
      <c r="EZ123" s="1" t="b">
        <f t="shared" si="169"/>
        <v>0</v>
      </c>
      <c r="FB123" s="1" t="str">
        <f t="shared" si="121"/>
        <v/>
      </c>
      <c r="FD123" s="94" t="s">
        <v>3637</v>
      </c>
      <c r="FE123" s="1" t="str">
        <f t="shared" si="170"/>
        <v>FALSE</v>
      </c>
      <c r="FF123" s="1" t="b">
        <f t="shared" si="171"/>
        <v>0</v>
      </c>
      <c r="FH123" s="1" t="str">
        <f t="shared" si="122"/>
        <v/>
      </c>
      <c r="FJ123" s="94" t="s">
        <v>3637</v>
      </c>
      <c r="FK123" s="1" t="str">
        <f t="shared" si="172"/>
        <v>FALSE</v>
      </c>
      <c r="FL123" s="1" t="b">
        <f t="shared" si="173"/>
        <v>0</v>
      </c>
      <c r="FN123" s="1" t="str">
        <f t="shared" si="123"/>
        <v/>
      </c>
      <c r="FP123" s="94" t="s">
        <v>3637</v>
      </c>
      <c r="FQ123" s="1" t="str">
        <f t="shared" si="174"/>
        <v>FALSE</v>
      </c>
      <c r="FR123" s="1" t="b">
        <f t="shared" si="175"/>
        <v>0</v>
      </c>
      <c r="FU123" s="1" t="str">
        <f t="shared" si="124"/>
        <v/>
      </c>
      <c r="FW123" s="94" t="s">
        <v>3637</v>
      </c>
      <c r="FX123" s="1" t="str">
        <f t="shared" si="176"/>
        <v>FALSE</v>
      </c>
      <c r="FY123" s="1" t="b">
        <f t="shared" si="177"/>
        <v>0</v>
      </c>
      <c r="GA123" s="1" t="str">
        <f t="shared" si="125"/>
        <v/>
      </c>
      <c r="GC123" s="94" t="s">
        <v>3637</v>
      </c>
      <c r="GD123" s="1" t="str">
        <f t="shared" si="178"/>
        <v>FALSE</v>
      </c>
      <c r="GE123" s="1" t="b">
        <f t="shared" si="179"/>
        <v>0</v>
      </c>
      <c r="GG123" s="1" t="str">
        <f t="shared" si="126"/>
        <v/>
      </c>
      <c r="GI123" s="94" t="s">
        <v>3637</v>
      </c>
      <c r="GJ123" s="1" t="str">
        <f t="shared" si="180"/>
        <v>FALSE</v>
      </c>
      <c r="GK123" s="1" t="b">
        <f t="shared" si="181"/>
        <v>0</v>
      </c>
      <c r="GM123" s="1" t="str">
        <f t="shared" si="127"/>
        <v/>
      </c>
      <c r="GO123" s="94" t="s">
        <v>3637</v>
      </c>
      <c r="GP123" s="1" t="str">
        <f t="shared" si="182"/>
        <v>FALSE</v>
      </c>
      <c r="GQ123" s="1" t="b">
        <f t="shared" si="183"/>
        <v>0</v>
      </c>
      <c r="GS123" s="98" t="s">
        <v>3294</v>
      </c>
      <c r="GT123" s="98" t="s">
        <v>3294</v>
      </c>
      <c r="GU123" s="98" t="s">
        <v>2231</v>
      </c>
      <c r="GV123" s="98" t="s">
        <v>2231</v>
      </c>
      <c r="GW123" s="100" t="s">
        <v>4020</v>
      </c>
      <c r="GX123" s="100" t="s">
        <v>2642</v>
      </c>
      <c r="HC123" s="1" t="str">
        <f t="shared" si="128"/>
        <v/>
      </c>
      <c r="HF123" s="94" t="s">
        <v>3637</v>
      </c>
      <c r="HG123" s="1" t="str">
        <f t="shared" si="184"/>
        <v>FALSE</v>
      </c>
      <c r="HH123" s="1" t="b">
        <f t="shared" si="185"/>
        <v>0</v>
      </c>
      <c r="HK123" s="1" t="str">
        <f t="shared" si="129"/>
        <v/>
      </c>
      <c r="HM123" s="94" t="s">
        <v>3637</v>
      </c>
      <c r="HN123" s="1" t="str">
        <f t="shared" si="186"/>
        <v>FALSE</v>
      </c>
      <c r="HO123" s="1" t="b">
        <f t="shared" si="187"/>
        <v>0</v>
      </c>
      <c r="HQ123" s="1" t="str">
        <f t="shared" si="130"/>
        <v/>
      </c>
      <c r="HS123" s="94" t="s">
        <v>3637</v>
      </c>
      <c r="HT123" s="1" t="str">
        <f t="shared" si="188"/>
        <v>FALSE</v>
      </c>
      <c r="HU123" s="1" t="b">
        <f t="shared" si="189"/>
        <v>0</v>
      </c>
      <c r="HW123" s="1" t="str">
        <f t="shared" si="131"/>
        <v/>
      </c>
      <c r="HY123" s="94" t="s">
        <v>3637</v>
      </c>
      <c r="HZ123" s="1" t="str">
        <f t="shared" si="190"/>
        <v>FALSE</v>
      </c>
      <c r="IA123" s="1" t="b">
        <f t="shared" si="191"/>
        <v>0</v>
      </c>
      <c r="IC123" s="1" t="str">
        <f t="shared" si="132"/>
        <v/>
      </c>
      <c r="IE123" s="94" t="s">
        <v>3637</v>
      </c>
      <c r="IF123" s="1" t="str">
        <f t="shared" si="192"/>
        <v>FALSE</v>
      </c>
      <c r="IG123" s="1" t="b">
        <f t="shared" si="193"/>
        <v>0</v>
      </c>
      <c r="II123" s="1" t="str">
        <f t="shared" si="133"/>
        <v/>
      </c>
      <c r="IK123" s="94" t="s">
        <v>3637</v>
      </c>
      <c r="IL123" s="1" t="str">
        <f t="shared" si="194"/>
        <v>FALSE</v>
      </c>
      <c r="IM123" s="1" t="b">
        <f t="shared" si="195"/>
        <v>0</v>
      </c>
      <c r="IO123" s="1" t="str">
        <f t="shared" si="134"/>
        <v/>
      </c>
      <c r="IQ123" s="94" t="s">
        <v>3637</v>
      </c>
      <c r="IR123" s="1" t="str">
        <f t="shared" si="196"/>
        <v>FALSE</v>
      </c>
      <c r="IS123" s="1" t="b">
        <f t="shared" si="197"/>
        <v>0</v>
      </c>
      <c r="IU123" s="1" t="str">
        <f t="shared" si="135"/>
        <v/>
      </c>
      <c r="IW123" s="94" t="s">
        <v>3637</v>
      </c>
      <c r="IX123" s="1" t="str">
        <f t="shared" si="198"/>
        <v>FALSE</v>
      </c>
      <c r="IY123" s="1" t="b">
        <f t="shared" si="199"/>
        <v>0</v>
      </c>
      <c r="JA123" s="1" t="str">
        <f t="shared" si="136"/>
        <v/>
      </c>
      <c r="JD123" s="94" t="s">
        <v>3637</v>
      </c>
      <c r="JE123" s="1" t="str">
        <f t="shared" si="200"/>
        <v>FALSE</v>
      </c>
      <c r="JF123" s="1" t="b">
        <f t="shared" si="201"/>
        <v>0</v>
      </c>
      <c r="JI123" s="1" t="str">
        <f t="shared" si="137"/>
        <v/>
      </c>
      <c r="JK123" s="94" t="s">
        <v>3637</v>
      </c>
      <c r="JL123" s="1" t="str">
        <f t="shared" si="202"/>
        <v>FALSE</v>
      </c>
      <c r="JM123" s="1" t="b">
        <f t="shared" si="203"/>
        <v>0</v>
      </c>
      <c r="JO123" s="1" t="str">
        <f t="shared" si="138"/>
        <v/>
      </c>
      <c r="JQ123" s="94" t="s">
        <v>3637</v>
      </c>
      <c r="JR123" s="1" t="str">
        <f t="shared" si="204"/>
        <v>FALSE</v>
      </c>
      <c r="JS123" s="1" t="b">
        <f t="shared" si="205"/>
        <v>0</v>
      </c>
      <c r="JU123" s="1" t="str">
        <f t="shared" si="139"/>
        <v/>
      </c>
      <c r="JW123" s="94" t="s">
        <v>3637</v>
      </c>
      <c r="JX123" s="1" t="str">
        <f t="shared" si="206"/>
        <v>FALSE</v>
      </c>
      <c r="JY123" s="1" t="b">
        <f t="shared" si="207"/>
        <v>0</v>
      </c>
      <c r="KA123" s="1" t="str">
        <f t="shared" si="140"/>
        <v/>
      </c>
      <c r="KC123" s="94" t="s">
        <v>3637</v>
      </c>
      <c r="KD123" s="1" t="str">
        <f t="shared" si="208"/>
        <v>FALSE</v>
      </c>
      <c r="KE123" s="1" t="b">
        <f t="shared" si="209"/>
        <v>0</v>
      </c>
      <c r="KG123" s="1" t="str">
        <f t="shared" si="141"/>
        <v/>
      </c>
      <c r="KI123" s="94" t="s">
        <v>3637</v>
      </c>
      <c r="KJ123" s="1" t="str">
        <f t="shared" si="210"/>
        <v>FALSE</v>
      </c>
      <c r="KK123" s="1" t="b">
        <f t="shared" si="211"/>
        <v>0</v>
      </c>
      <c r="KM123" s="1" t="str">
        <f t="shared" si="142"/>
        <v/>
      </c>
      <c r="KO123" s="94" t="s">
        <v>3637</v>
      </c>
      <c r="KP123" s="1" t="str">
        <f t="shared" si="212"/>
        <v>FALSE</v>
      </c>
      <c r="KQ123" s="1" t="b">
        <f t="shared" si="213"/>
        <v>0</v>
      </c>
      <c r="KS123" s="1" t="str">
        <f t="shared" si="143"/>
        <v/>
      </c>
      <c r="KU123" s="94" t="s">
        <v>3637</v>
      </c>
      <c r="KV123" s="1" t="str">
        <f t="shared" si="214"/>
        <v>FALSE</v>
      </c>
      <c r="KW123" s="1" t="b">
        <f t="shared" si="215"/>
        <v>0</v>
      </c>
    </row>
    <row r="124" spans="1:309" ht="30" hidden="1" x14ac:dyDescent="0.25">
      <c r="A124" t="s">
        <v>2094</v>
      </c>
      <c r="B124" t="s">
        <v>2039</v>
      </c>
      <c r="C124">
        <v>65</v>
      </c>
      <c r="D124" t="s">
        <v>200</v>
      </c>
      <c r="I124"/>
      <c r="Q124" t="s">
        <v>224</v>
      </c>
      <c r="T124" t="s">
        <v>221</v>
      </c>
      <c r="AD124" t="s">
        <v>364</v>
      </c>
      <c r="AG124" t="s">
        <v>415</v>
      </c>
      <c r="AT124" t="s">
        <v>474</v>
      </c>
      <c r="AV124" t="s">
        <v>528</v>
      </c>
      <c r="AX124" s="85" t="s">
        <v>2064</v>
      </c>
      <c r="AY124" s="86">
        <v>1050</v>
      </c>
      <c r="AZ124" s="88" t="s">
        <v>2840</v>
      </c>
      <c r="BA124" s="85" t="s">
        <v>2913</v>
      </c>
      <c r="BB124" s="85" t="s">
        <v>2103</v>
      </c>
      <c r="BC124" s="85" t="s">
        <v>2719</v>
      </c>
      <c r="BD124" s="97" t="s">
        <v>2228</v>
      </c>
      <c r="BE124" s="88" t="s">
        <v>2548</v>
      </c>
      <c r="BG124" s="97" t="s">
        <v>3129</v>
      </c>
      <c r="BI124" s="83"/>
      <c r="BJ124" s="86">
        <v>5915</v>
      </c>
      <c r="BK124" s="89" t="s">
        <v>2840</v>
      </c>
      <c r="BL124" s="84"/>
      <c r="BM124" s="86"/>
      <c r="BN124" s="84"/>
      <c r="BO124" s="84"/>
      <c r="BP124" s="86">
        <v>1050</v>
      </c>
      <c r="BQ124" s="89" t="s">
        <v>2840</v>
      </c>
      <c r="BR124" s="84"/>
      <c r="BS124" s="84"/>
      <c r="BW124" s="1" t="str">
        <f t="shared" si="216"/>
        <v>FOUR CORNERSSALINA NIAGARAN</v>
      </c>
      <c r="BX124" s="1" t="str">
        <f t="shared" si="108"/>
        <v/>
      </c>
      <c r="CA124" s="94" t="s">
        <v>3638</v>
      </c>
      <c r="CB124" s="1" t="str">
        <f t="shared" si="144"/>
        <v>FALSE</v>
      </c>
      <c r="CC124" s="1" t="b">
        <f t="shared" si="145"/>
        <v>0</v>
      </c>
      <c r="CF124" s="1" t="str">
        <f t="shared" si="109"/>
        <v/>
      </c>
      <c r="CH124" s="94" t="s">
        <v>3638</v>
      </c>
      <c r="CI124" s="1" t="str">
        <f t="shared" si="146"/>
        <v>FALSE</v>
      </c>
      <c r="CJ124" s="1" t="b">
        <f t="shared" si="147"/>
        <v>0</v>
      </c>
      <c r="CL124" s="1" t="str">
        <f t="shared" si="110"/>
        <v/>
      </c>
      <c r="CN124" s="94" t="s">
        <v>3638</v>
      </c>
      <c r="CO124" s="1" t="str">
        <f t="shared" si="148"/>
        <v>FALSE</v>
      </c>
      <c r="CP124" s="1" t="b">
        <f t="shared" si="149"/>
        <v>0</v>
      </c>
      <c r="CR124" s="1" t="str">
        <f t="shared" si="111"/>
        <v/>
      </c>
      <c r="CT124" s="94" t="s">
        <v>3638</v>
      </c>
      <c r="CU124" s="1" t="str">
        <f t="shared" si="150"/>
        <v>FALSE</v>
      </c>
      <c r="CV124" s="1" t="b">
        <f t="shared" si="151"/>
        <v>0</v>
      </c>
      <c r="CX124" s="1" t="str">
        <f t="shared" si="112"/>
        <v/>
      </c>
      <c r="CZ124" s="94" t="s">
        <v>3638</v>
      </c>
      <c r="DA124" s="1" t="str">
        <f t="shared" si="152"/>
        <v>FALSE</v>
      </c>
      <c r="DB124" s="1" t="b">
        <f t="shared" si="153"/>
        <v>0</v>
      </c>
      <c r="DD124" s="1" t="str">
        <f t="shared" si="113"/>
        <v/>
      </c>
      <c r="DF124" s="94" t="s">
        <v>3638</v>
      </c>
      <c r="DG124" s="1" t="str">
        <f t="shared" si="154"/>
        <v>FALSE</v>
      </c>
      <c r="DH124" s="1" t="b">
        <f t="shared" si="155"/>
        <v>0</v>
      </c>
      <c r="DJ124" s="1" t="str">
        <f t="shared" si="114"/>
        <v/>
      </c>
      <c r="DL124" s="94" t="s">
        <v>3638</v>
      </c>
      <c r="DM124" s="1" t="str">
        <f t="shared" si="156"/>
        <v>FALSE</v>
      </c>
      <c r="DN124" s="1" t="b">
        <f t="shared" si="157"/>
        <v>0</v>
      </c>
      <c r="DP124" s="1" t="str">
        <f t="shared" si="115"/>
        <v/>
      </c>
      <c r="DR124" s="94" t="s">
        <v>3638</v>
      </c>
      <c r="DS124" s="1" t="str">
        <f t="shared" si="158"/>
        <v>FALSE</v>
      </c>
      <c r="DT124" s="1" t="b">
        <f t="shared" si="159"/>
        <v>0</v>
      </c>
      <c r="DV124" s="1" t="str">
        <f t="shared" si="116"/>
        <v/>
      </c>
      <c r="DY124" s="94" t="s">
        <v>3638</v>
      </c>
      <c r="DZ124" s="1" t="str">
        <f t="shared" si="160"/>
        <v>FALSE</v>
      </c>
      <c r="EA124" s="1" t="b">
        <f t="shared" si="161"/>
        <v>0</v>
      </c>
      <c r="ED124" s="1" t="str">
        <f t="shared" si="117"/>
        <v/>
      </c>
      <c r="EF124" s="94" t="s">
        <v>3638</v>
      </c>
      <c r="EG124" s="1" t="str">
        <f t="shared" si="162"/>
        <v>FALSE</v>
      </c>
      <c r="EH124" s="1" t="b">
        <f t="shared" si="163"/>
        <v>0</v>
      </c>
      <c r="EJ124" s="1" t="str">
        <f t="shared" si="118"/>
        <v/>
      </c>
      <c r="EL124" s="94" t="s">
        <v>3638</v>
      </c>
      <c r="EM124" s="1" t="str">
        <f t="shared" si="164"/>
        <v>FALSE</v>
      </c>
      <c r="EN124" s="1" t="b">
        <f t="shared" si="165"/>
        <v>0</v>
      </c>
      <c r="EP124" s="1" t="str">
        <f t="shared" si="119"/>
        <v/>
      </c>
      <c r="ER124" s="94" t="s">
        <v>3638</v>
      </c>
      <c r="ES124" s="1" t="str">
        <f t="shared" si="166"/>
        <v>FALSE</v>
      </c>
      <c r="ET124" s="1" t="b">
        <f t="shared" si="167"/>
        <v>0</v>
      </c>
      <c r="EV124" s="1" t="str">
        <f t="shared" si="120"/>
        <v/>
      </c>
      <c r="EX124" s="94" t="s">
        <v>3638</v>
      </c>
      <c r="EY124" s="1" t="str">
        <f t="shared" si="168"/>
        <v>FALSE</v>
      </c>
      <c r="EZ124" s="1" t="b">
        <f t="shared" si="169"/>
        <v>0</v>
      </c>
      <c r="FB124" s="1" t="str">
        <f t="shared" si="121"/>
        <v/>
      </c>
      <c r="FD124" s="94" t="s">
        <v>3638</v>
      </c>
      <c r="FE124" s="1" t="str">
        <f t="shared" si="170"/>
        <v>FALSE</v>
      </c>
      <c r="FF124" s="1" t="b">
        <f t="shared" si="171"/>
        <v>0</v>
      </c>
      <c r="FH124" s="1" t="str">
        <f t="shared" si="122"/>
        <v/>
      </c>
      <c r="FJ124" s="94" t="s">
        <v>3638</v>
      </c>
      <c r="FK124" s="1" t="str">
        <f t="shared" si="172"/>
        <v>FALSE</v>
      </c>
      <c r="FL124" s="1" t="b">
        <f t="shared" si="173"/>
        <v>0</v>
      </c>
      <c r="FN124" s="1" t="str">
        <f t="shared" si="123"/>
        <v/>
      </c>
      <c r="FP124" s="94" t="s">
        <v>3638</v>
      </c>
      <c r="FQ124" s="1" t="str">
        <f t="shared" si="174"/>
        <v>FALSE</v>
      </c>
      <c r="FR124" s="1" t="b">
        <f t="shared" si="175"/>
        <v>0</v>
      </c>
      <c r="FU124" s="1" t="str">
        <f t="shared" si="124"/>
        <v/>
      </c>
      <c r="FW124" s="94" t="s">
        <v>3638</v>
      </c>
      <c r="FX124" s="1" t="str">
        <f t="shared" si="176"/>
        <v>FALSE</v>
      </c>
      <c r="FY124" s="1" t="b">
        <f t="shared" si="177"/>
        <v>0</v>
      </c>
      <c r="GA124" s="1" t="str">
        <f t="shared" si="125"/>
        <v/>
      </c>
      <c r="GC124" s="94" t="s">
        <v>3638</v>
      </c>
      <c r="GD124" s="1" t="str">
        <f t="shared" si="178"/>
        <v>FALSE</v>
      </c>
      <c r="GE124" s="1" t="b">
        <f t="shared" si="179"/>
        <v>0</v>
      </c>
      <c r="GG124" s="1" t="str">
        <f t="shared" si="126"/>
        <v/>
      </c>
      <c r="GI124" s="94" t="s">
        <v>3638</v>
      </c>
      <c r="GJ124" s="1" t="str">
        <f t="shared" si="180"/>
        <v>FALSE</v>
      </c>
      <c r="GK124" s="1" t="b">
        <f t="shared" si="181"/>
        <v>0</v>
      </c>
      <c r="GM124" s="1" t="str">
        <f t="shared" si="127"/>
        <v/>
      </c>
      <c r="GO124" s="94" t="s">
        <v>3638</v>
      </c>
      <c r="GP124" s="1" t="str">
        <f t="shared" si="182"/>
        <v>FALSE</v>
      </c>
      <c r="GQ124" s="1" t="b">
        <f t="shared" si="183"/>
        <v>0</v>
      </c>
      <c r="GS124" s="98" t="s">
        <v>3129</v>
      </c>
      <c r="GT124" s="98" t="s">
        <v>3129</v>
      </c>
      <c r="GU124" s="98" t="s">
        <v>2232</v>
      </c>
      <c r="GV124" s="98" t="s">
        <v>2232</v>
      </c>
      <c r="GW124" s="98" t="s">
        <v>2501</v>
      </c>
      <c r="GX124" s="98" t="s">
        <v>2501</v>
      </c>
      <c r="HC124" s="1" t="str">
        <f t="shared" si="128"/>
        <v/>
      </c>
      <c r="HF124" s="94" t="s">
        <v>3638</v>
      </c>
      <c r="HG124" s="1" t="str">
        <f t="shared" si="184"/>
        <v>FALSE</v>
      </c>
      <c r="HH124" s="1" t="b">
        <f t="shared" si="185"/>
        <v>0</v>
      </c>
      <c r="HK124" s="1" t="str">
        <f t="shared" si="129"/>
        <v/>
      </c>
      <c r="HM124" s="94" t="s">
        <v>3638</v>
      </c>
      <c r="HN124" s="1" t="str">
        <f t="shared" si="186"/>
        <v>FALSE</v>
      </c>
      <c r="HO124" s="1" t="b">
        <f t="shared" si="187"/>
        <v>0</v>
      </c>
      <c r="HQ124" s="1" t="str">
        <f t="shared" si="130"/>
        <v/>
      </c>
      <c r="HS124" s="94" t="s">
        <v>3638</v>
      </c>
      <c r="HT124" s="1" t="str">
        <f t="shared" si="188"/>
        <v>FALSE</v>
      </c>
      <c r="HU124" s="1" t="b">
        <f t="shared" si="189"/>
        <v>0</v>
      </c>
      <c r="HW124" s="1" t="str">
        <f t="shared" si="131"/>
        <v/>
      </c>
      <c r="HY124" s="94" t="s">
        <v>3638</v>
      </c>
      <c r="HZ124" s="1" t="str">
        <f t="shared" si="190"/>
        <v>FALSE</v>
      </c>
      <c r="IA124" s="1" t="b">
        <f t="shared" si="191"/>
        <v>0</v>
      </c>
      <c r="IC124" s="1" t="str">
        <f t="shared" si="132"/>
        <v/>
      </c>
      <c r="IE124" s="94" t="s">
        <v>3638</v>
      </c>
      <c r="IF124" s="1" t="str">
        <f t="shared" si="192"/>
        <v>FALSE</v>
      </c>
      <c r="IG124" s="1" t="b">
        <f t="shared" si="193"/>
        <v>0</v>
      </c>
      <c r="II124" s="1" t="str">
        <f t="shared" si="133"/>
        <v/>
      </c>
      <c r="IK124" s="94" t="s">
        <v>3638</v>
      </c>
      <c r="IL124" s="1" t="str">
        <f t="shared" si="194"/>
        <v>FALSE</v>
      </c>
      <c r="IM124" s="1" t="b">
        <f t="shared" si="195"/>
        <v>0</v>
      </c>
      <c r="IO124" s="1" t="str">
        <f t="shared" si="134"/>
        <v/>
      </c>
      <c r="IQ124" s="94" t="s">
        <v>3638</v>
      </c>
      <c r="IR124" s="1" t="str">
        <f t="shared" si="196"/>
        <v>FALSE</v>
      </c>
      <c r="IS124" s="1" t="b">
        <f t="shared" si="197"/>
        <v>0</v>
      </c>
      <c r="IU124" s="1" t="str">
        <f t="shared" si="135"/>
        <v/>
      </c>
      <c r="IW124" s="94" t="s">
        <v>3638</v>
      </c>
      <c r="IX124" s="1" t="str">
        <f t="shared" si="198"/>
        <v>FALSE</v>
      </c>
      <c r="IY124" s="1" t="b">
        <f t="shared" si="199"/>
        <v>0</v>
      </c>
      <c r="JA124" s="1" t="str">
        <f t="shared" si="136"/>
        <v/>
      </c>
      <c r="JD124" s="94" t="s">
        <v>3638</v>
      </c>
      <c r="JE124" s="1" t="str">
        <f t="shared" si="200"/>
        <v>FALSE</v>
      </c>
      <c r="JF124" s="1" t="b">
        <f t="shared" si="201"/>
        <v>0</v>
      </c>
      <c r="JI124" s="1" t="str">
        <f t="shared" si="137"/>
        <v/>
      </c>
      <c r="JK124" s="94" t="s">
        <v>3638</v>
      </c>
      <c r="JL124" s="1" t="str">
        <f t="shared" si="202"/>
        <v>FALSE</v>
      </c>
      <c r="JM124" s="1" t="b">
        <f t="shared" si="203"/>
        <v>0</v>
      </c>
      <c r="JO124" s="1" t="str">
        <f t="shared" si="138"/>
        <v/>
      </c>
      <c r="JQ124" s="94" t="s">
        <v>3638</v>
      </c>
      <c r="JR124" s="1" t="str">
        <f t="shared" si="204"/>
        <v>FALSE</v>
      </c>
      <c r="JS124" s="1" t="b">
        <f t="shared" si="205"/>
        <v>0</v>
      </c>
      <c r="JU124" s="1" t="str">
        <f t="shared" si="139"/>
        <v/>
      </c>
      <c r="JW124" s="94" t="s">
        <v>3638</v>
      </c>
      <c r="JX124" s="1" t="str">
        <f t="shared" si="206"/>
        <v>FALSE</v>
      </c>
      <c r="JY124" s="1" t="b">
        <f t="shared" si="207"/>
        <v>0</v>
      </c>
      <c r="KA124" s="1" t="str">
        <f t="shared" si="140"/>
        <v/>
      </c>
      <c r="KC124" s="94" t="s">
        <v>3638</v>
      </c>
      <c r="KD124" s="1" t="str">
        <f t="shared" si="208"/>
        <v>FALSE</v>
      </c>
      <c r="KE124" s="1" t="b">
        <f t="shared" si="209"/>
        <v>0</v>
      </c>
      <c r="KG124" s="1" t="str">
        <f t="shared" si="141"/>
        <v/>
      </c>
      <c r="KI124" s="94" t="s">
        <v>3638</v>
      </c>
      <c r="KJ124" s="1" t="str">
        <f t="shared" si="210"/>
        <v>FALSE</v>
      </c>
      <c r="KK124" s="1" t="b">
        <f t="shared" si="211"/>
        <v>0</v>
      </c>
      <c r="KM124" s="1" t="str">
        <f t="shared" si="142"/>
        <v/>
      </c>
      <c r="KO124" s="94" t="s">
        <v>3638</v>
      </c>
      <c r="KP124" s="1" t="str">
        <f t="shared" si="212"/>
        <v>FALSE</v>
      </c>
      <c r="KQ124" s="1" t="b">
        <f t="shared" si="213"/>
        <v>0</v>
      </c>
      <c r="KS124" s="1" t="str">
        <f t="shared" si="143"/>
        <v/>
      </c>
      <c r="KU124" s="94" t="s">
        <v>3638</v>
      </c>
      <c r="KV124" s="1" t="str">
        <f t="shared" si="214"/>
        <v>FALSE</v>
      </c>
      <c r="KW124" s="1" t="b">
        <f t="shared" si="215"/>
        <v>0</v>
      </c>
    </row>
    <row r="125" spans="1:309" ht="30" hidden="1" x14ac:dyDescent="0.25">
      <c r="A125" t="s">
        <v>2096</v>
      </c>
      <c r="B125" t="s">
        <v>2039</v>
      </c>
      <c r="C125">
        <v>67</v>
      </c>
      <c r="D125" t="s">
        <v>201</v>
      </c>
      <c r="I125"/>
      <c r="Q125" t="s">
        <v>225</v>
      </c>
      <c r="T125" t="s">
        <v>274</v>
      </c>
      <c r="AD125" t="s">
        <v>365</v>
      </c>
      <c r="AG125" t="s">
        <v>416</v>
      </c>
      <c r="AT125" t="s">
        <v>475</v>
      </c>
      <c r="AV125" t="s">
        <v>196</v>
      </c>
      <c r="AX125" s="85" t="s">
        <v>2064</v>
      </c>
      <c r="AY125" s="86">
        <v>1050</v>
      </c>
      <c r="AZ125" s="85" t="s">
        <v>2840</v>
      </c>
      <c r="BA125" s="85" t="s">
        <v>2969</v>
      </c>
      <c r="BB125" s="85" t="s">
        <v>2103</v>
      </c>
      <c r="BC125" s="85" t="s">
        <v>2719</v>
      </c>
      <c r="BD125" s="97" t="s">
        <v>2259</v>
      </c>
      <c r="BE125" s="85" t="s">
        <v>2564</v>
      </c>
      <c r="BG125" s="97" t="s">
        <v>2960</v>
      </c>
      <c r="BI125" s="83"/>
      <c r="BJ125" s="86">
        <v>6030</v>
      </c>
      <c r="BK125" s="89" t="s">
        <v>2840</v>
      </c>
      <c r="BL125" s="84"/>
      <c r="BM125" s="86"/>
      <c r="BN125" s="84"/>
      <c r="BO125" s="84"/>
      <c r="BP125" s="86">
        <v>1050</v>
      </c>
      <c r="BQ125" s="89" t="s">
        <v>2840</v>
      </c>
      <c r="BR125" s="84"/>
      <c r="BS125" s="84"/>
      <c r="BW125" s="1" t="str">
        <f t="shared" si="216"/>
        <v>HESSENNIAGARAN</v>
      </c>
      <c r="BX125" s="1" t="str">
        <f t="shared" si="108"/>
        <v/>
      </c>
      <c r="CA125" s="94" t="s">
        <v>3639</v>
      </c>
      <c r="CB125" s="1" t="str">
        <f t="shared" si="144"/>
        <v>FALSE</v>
      </c>
      <c r="CC125" s="1" t="b">
        <f t="shared" si="145"/>
        <v>0</v>
      </c>
      <c r="CF125" s="1" t="str">
        <f t="shared" si="109"/>
        <v/>
      </c>
      <c r="CH125" s="94" t="s">
        <v>3639</v>
      </c>
      <c r="CI125" s="1" t="str">
        <f t="shared" si="146"/>
        <v>FALSE</v>
      </c>
      <c r="CJ125" s="1" t="b">
        <f t="shared" si="147"/>
        <v>0</v>
      </c>
      <c r="CL125" s="1" t="str">
        <f t="shared" si="110"/>
        <v/>
      </c>
      <c r="CN125" s="94" t="s">
        <v>3639</v>
      </c>
      <c r="CO125" s="1" t="str">
        <f t="shared" si="148"/>
        <v>FALSE</v>
      </c>
      <c r="CP125" s="1" t="b">
        <f t="shared" si="149"/>
        <v>0</v>
      </c>
      <c r="CR125" s="1" t="str">
        <f t="shared" si="111"/>
        <v/>
      </c>
      <c r="CT125" s="94" t="s">
        <v>3639</v>
      </c>
      <c r="CU125" s="1" t="str">
        <f t="shared" si="150"/>
        <v>FALSE</v>
      </c>
      <c r="CV125" s="1" t="b">
        <f t="shared" si="151"/>
        <v>0</v>
      </c>
      <c r="CX125" s="1" t="str">
        <f t="shared" si="112"/>
        <v/>
      </c>
      <c r="CZ125" s="94" t="s">
        <v>3639</v>
      </c>
      <c r="DA125" s="1" t="str">
        <f t="shared" si="152"/>
        <v>FALSE</v>
      </c>
      <c r="DB125" s="1" t="b">
        <f t="shared" si="153"/>
        <v>0</v>
      </c>
      <c r="DD125" s="1" t="str">
        <f t="shared" si="113"/>
        <v/>
      </c>
      <c r="DF125" s="94" t="s">
        <v>3639</v>
      </c>
      <c r="DG125" s="1" t="str">
        <f t="shared" si="154"/>
        <v>FALSE</v>
      </c>
      <c r="DH125" s="1" t="b">
        <f t="shared" si="155"/>
        <v>0</v>
      </c>
      <c r="DJ125" s="1" t="str">
        <f t="shared" si="114"/>
        <v/>
      </c>
      <c r="DL125" s="94" t="s">
        <v>3639</v>
      </c>
      <c r="DM125" s="1" t="str">
        <f t="shared" si="156"/>
        <v>FALSE</v>
      </c>
      <c r="DN125" s="1" t="b">
        <f t="shared" si="157"/>
        <v>0</v>
      </c>
      <c r="DP125" s="1" t="str">
        <f t="shared" si="115"/>
        <v/>
      </c>
      <c r="DR125" s="94" t="s">
        <v>3639</v>
      </c>
      <c r="DS125" s="1" t="str">
        <f t="shared" si="158"/>
        <v>FALSE</v>
      </c>
      <c r="DT125" s="1" t="b">
        <f t="shared" si="159"/>
        <v>0</v>
      </c>
      <c r="DV125" s="1" t="str">
        <f t="shared" si="116"/>
        <v/>
      </c>
      <c r="DY125" s="94" t="s">
        <v>3639</v>
      </c>
      <c r="DZ125" s="1" t="str">
        <f t="shared" si="160"/>
        <v>FALSE</v>
      </c>
      <c r="EA125" s="1" t="b">
        <f t="shared" si="161"/>
        <v>0</v>
      </c>
      <c r="ED125" s="1" t="str">
        <f t="shared" si="117"/>
        <v/>
      </c>
      <c r="EF125" s="94" t="s">
        <v>3639</v>
      </c>
      <c r="EG125" s="1" t="str">
        <f t="shared" si="162"/>
        <v>FALSE</v>
      </c>
      <c r="EH125" s="1" t="b">
        <f t="shared" si="163"/>
        <v>0</v>
      </c>
      <c r="EJ125" s="1" t="str">
        <f t="shared" si="118"/>
        <v/>
      </c>
      <c r="EL125" s="94" t="s">
        <v>3639</v>
      </c>
      <c r="EM125" s="1" t="str">
        <f t="shared" si="164"/>
        <v>FALSE</v>
      </c>
      <c r="EN125" s="1" t="b">
        <f t="shared" si="165"/>
        <v>0</v>
      </c>
      <c r="EP125" s="1" t="str">
        <f t="shared" si="119"/>
        <v/>
      </c>
      <c r="ER125" s="94" t="s">
        <v>3639</v>
      </c>
      <c r="ES125" s="1" t="str">
        <f t="shared" si="166"/>
        <v>FALSE</v>
      </c>
      <c r="ET125" s="1" t="b">
        <f t="shared" si="167"/>
        <v>0</v>
      </c>
      <c r="EV125" s="1" t="str">
        <f t="shared" si="120"/>
        <v/>
      </c>
      <c r="EX125" s="94" t="s">
        <v>3639</v>
      </c>
      <c r="EY125" s="1" t="str">
        <f t="shared" si="168"/>
        <v>FALSE</v>
      </c>
      <c r="EZ125" s="1" t="b">
        <f t="shared" si="169"/>
        <v>0</v>
      </c>
      <c r="FB125" s="1" t="str">
        <f t="shared" si="121"/>
        <v/>
      </c>
      <c r="FD125" s="94" t="s">
        <v>3639</v>
      </c>
      <c r="FE125" s="1" t="str">
        <f t="shared" si="170"/>
        <v>FALSE</v>
      </c>
      <c r="FF125" s="1" t="b">
        <f t="shared" si="171"/>
        <v>0</v>
      </c>
      <c r="FH125" s="1" t="str">
        <f t="shared" si="122"/>
        <v/>
      </c>
      <c r="FJ125" s="94" t="s">
        <v>3639</v>
      </c>
      <c r="FK125" s="1" t="str">
        <f t="shared" si="172"/>
        <v>FALSE</v>
      </c>
      <c r="FL125" s="1" t="b">
        <f t="shared" si="173"/>
        <v>0</v>
      </c>
      <c r="FN125" s="1" t="str">
        <f t="shared" si="123"/>
        <v/>
      </c>
      <c r="FP125" s="94" t="s">
        <v>3639</v>
      </c>
      <c r="FQ125" s="1" t="str">
        <f t="shared" si="174"/>
        <v>FALSE</v>
      </c>
      <c r="FR125" s="1" t="b">
        <f t="shared" si="175"/>
        <v>0</v>
      </c>
      <c r="FU125" s="1" t="str">
        <f t="shared" si="124"/>
        <v/>
      </c>
      <c r="FW125" s="94" t="s">
        <v>3639</v>
      </c>
      <c r="FX125" s="1" t="str">
        <f t="shared" si="176"/>
        <v>FALSE</v>
      </c>
      <c r="FY125" s="1" t="b">
        <f t="shared" si="177"/>
        <v>0</v>
      </c>
      <c r="GA125" s="1" t="str">
        <f t="shared" si="125"/>
        <v/>
      </c>
      <c r="GC125" s="94" t="s">
        <v>3639</v>
      </c>
      <c r="GD125" s="1" t="str">
        <f t="shared" si="178"/>
        <v>FALSE</v>
      </c>
      <c r="GE125" s="1" t="b">
        <f t="shared" si="179"/>
        <v>0</v>
      </c>
      <c r="GG125" s="1" t="str">
        <f t="shared" si="126"/>
        <v/>
      </c>
      <c r="GI125" s="94" t="s">
        <v>3639</v>
      </c>
      <c r="GJ125" s="1" t="str">
        <f t="shared" si="180"/>
        <v>FALSE</v>
      </c>
      <c r="GK125" s="1" t="b">
        <f t="shared" si="181"/>
        <v>0</v>
      </c>
      <c r="GM125" s="1" t="str">
        <f t="shared" si="127"/>
        <v/>
      </c>
      <c r="GO125" s="94" t="s">
        <v>3639</v>
      </c>
      <c r="GP125" s="1" t="str">
        <f t="shared" si="182"/>
        <v>FALSE</v>
      </c>
      <c r="GQ125" s="1" t="b">
        <f t="shared" si="183"/>
        <v>0</v>
      </c>
      <c r="GS125" s="98" t="s">
        <v>2960</v>
      </c>
      <c r="GT125" s="98" t="s">
        <v>2960</v>
      </c>
      <c r="GU125" s="98" t="s">
        <v>2233</v>
      </c>
      <c r="GV125" s="98" t="s">
        <v>2233</v>
      </c>
      <c r="GW125" s="98" t="s">
        <v>3981</v>
      </c>
      <c r="GX125" s="98" t="s">
        <v>3981</v>
      </c>
      <c r="HC125" s="1" t="str">
        <f t="shared" si="128"/>
        <v/>
      </c>
      <c r="HF125" s="94" t="s">
        <v>3639</v>
      </c>
      <c r="HG125" s="1" t="str">
        <f t="shared" si="184"/>
        <v>FALSE</v>
      </c>
      <c r="HH125" s="1" t="b">
        <f t="shared" si="185"/>
        <v>0</v>
      </c>
      <c r="HK125" s="1" t="str">
        <f t="shared" si="129"/>
        <v/>
      </c>
      <c r="HM125" s="94" t="s">
        <v>3639</v>
      </c>
      <c r="HN125" s="1" t="str">
        <f t="shared" si="186"/>
        <v>FALSE</v>
      </c>
      <c r="HO125" s="1" t="b">
        <f t="shared" si="187"/>
        <v>0</v>
      </c>
      <c r="HQ125" s="1" t="str">
        <f t="shared" si="130"/>
        <v/>
      </c>
      <c r="HS125" s="94" t="s">
        <v>3639</v>
      </c>
      <c r="HT125" s="1" t="str">
        <f t="shared" si="188"/>
        <v>FALSE</v>
      </c>
      <c r="HU125" s="1" t="b">
        <f t="shared" si="189"/>
        <v>0</v>
      </c>
      <c r="HW125" s="1" t="str">
        <f t="shared" si="131"/>
        <v/>
      </c>
      <c r="HY125" s="94" t="s">
        <v>3639</v>
      </c>
      <c r="HZ125" s="1" t="str">
        <f t="shared" si="190"/>
        <v>FALSE</v>
      </c>
      <c r="IA125" s="1" t="b">
        <f t="shared" si="191"/>
        <v>0</v>
      </c>
      <c r="IC125" s="1" t="str">
        <f t="shared" si="132"/>
        <v/>
      </c>
      <c r="IE125" s="94" t="s">
        <v>3639</v>
      </c>
      <c r="IF125" s="1" t="str">
        <f t="shared" si="192"/>
        <v>FALSE</v>
      </c>
      <c r="IG125" s="1" t="b">
        <f t="shared" si="193"/>
        <v>0</v>
      </c>
      <c r="II125" s="1" t="str">
        <f t="shared" si="133"/>
        <v/>
      </c>
      <c r="IK125" s="94" t="s">
        <v>3639</v>
      </c>
      <c r="IL125" s="1" t="str">
        <f t="shared" si="194"/>
        <v>FALSE</v>
      </c>
      <c r="IM125" s="1" t="b">
        <f t="shared" si="195"/>
        <v>0</v>
      </c>
      <c r="IO125" s="1" t="str">
        <f t="shared" si="134"/>
        <v/>
      </c>
      <c r="IQ125" s="94" t="s">
        <v>3639</v>
      </c>
      <c r="IR125" s="1" t="str">
        <f t="shared" si="196"/>
        <v>FALSE</v>
      </c>
      <c r="IS125" s="1" t="b">
        <f t="shared" si="197"/>
        <v>0</v>
      </c>
      <c r="IU125" s="1" t="str">
        <f t="shared" si="135"/>
        <v/>
      </c>
      <c r="IW125" s="94" t="s">
        <v>3639</v>
      </c>
      <c r="IX125" s="1" t="str">
        <f t="shared" si="198"/>
        <v>FALSE</v>
      </c>
      <c r="IY125" s="1" t="b">
        <f t="shared" si="199"/>
        <v>0</v>
      </c>
      <c r="JA125" s="1" t="str">
        <f t="shared" si="136"/>
        <v/>
      </c>
      <c r="JD125" s="94" t="s">
        <v>3639</v>
      </c>
      <c r="JE125" s="1" t="str">
        <f t="shared" si="200"/>
        <v>FALSE</v>
      </c>
      <c r="JF125" s="1" t="b">
        <f t="shared" si="201"/>
        <v>0</v>
      </c>
      <c r="JI125" s="1" t="str">
        <f t="shared" si="137"/>
        <v/>
      </c>
      <c r="JK125" s="94" t="s">
        <v>3639</v>
      </c>
      <c r="JL125" s="1" t="str">
        <f t="shared" si="202"/>
        <v>FALSE</v>
      </c>
      <c r="JM125" s="1" t="b">
        <f t="shared" si="203"/>
        <v>0</v>
      </c>
      <c r="JO125" s="1" t="str">
        <f t="shared" si="138"/>
        <v/>
      </c>
      <c r="JQ125" s="94" t="s">
        <v>3639</v>
      </c>
      <c r="JR125" s="1" t="str">
        <f t="shared" si="204"/>
        <v>FALSE</v>
      </c>
      <c r="JS125" s="1" t="b">
        <f t="shared" si="205"/>
        <v>0</v>
      </c>
      <c r="JU125" s="1" t="str">
        <f t="shared" si="139"/>
        <v/>
      </c>
      <c r="JW125" s="94" t="s">
        <v>3639</v>
      </c>
      <c r="JX125" s="1" t="str">
        <f t="shared" si="206"/>
        <v>FALSE</v>
      </c>
      <c r="JY125" s="1" t="b">
        <f t="shared" si="207"/>
        <v>0</v>
      </c>
      <c r="KA125" s="1" t="str">
        <f t="shared" si="140"/>
        <v/>
      </c>
      <c r="KC125" s="94" t="s">
        <v>3639</v>
      </c>
      <c r="KD125" s="1" t="str">
        <f t="shared" si="208"/>
        <v>FALSE</v>
      </c>
      <c r="KE125" s="1" t="b">
        <f t="shared" si="209"/>
        <v>0</v>
      </c>
      <c r="KG125" s="1" t="str">
        <f t="shared" si="141"/>
        <v/>
      </c>
      <c r="KI125" s="94" t="s">
        <v>3639</v>
      </c>
      <c r="KJ125" s="1" t="str">
        <f t="shared" si="210"/>
        <v>FALSE</v>
      </c>
      <c r="KK125" s="1" t="b">
        <f t="shared" si="211"/>
        <v>0</v>
      </c>
      <c r="KM125" s="1" t="str">
        <f t="shared" si="142"/>
        <v/>
      </c>
      <c r="KO125" s="94" t="s">
        <v>3639</v>
      </c>
      <c r="KP125" s="1" t="str">
        <f t="shared" si="212"/>
        <v>FALSE</v>
      </c>
      <c r="KQ125" s="1" t="b">
        <f t="shared" si="213"/>
        <v>0</v>
      </c>
      <c r="KS125" s="1" t="str">
        <f t="shared" si="143"/>
        <v/>
      </c>
      <c r="KU125" s="94" t="s">
        <v>3639</v>
      </c>
      <c r="KV125" s="1" t="str">
        <f t="shared" si="214"/>
        <v>FALSE</v>
      </c>
      <c r="KW125" s="1" t="b">
        <f t="shared" si="215"/>
        <v>0</v>
      </c>
    </row>
    <row r="126" spans="1:309" ht="30" hidden="1" x14ac:dyDescent="0.25">
      <c r="A126" t="s">
        <v>2095</v>
      </c>
      <c r="B126" t="s">
        <v>2039</v>
      </c>
      <c r="C126">
        <v>69</v>
      </c>
      <c r="D126" t="s">
        <v>202</v>
      </c>
      <c r="I126"/>
      <c r="Q126" t="s">
        <v>226</v>
      </c>
      <c r="T126" t="s">
        <v>275</v>
      </c>
      <c r="AD126" t="s">
        <v>366</v>
      </c>
      <c r="AG126" t="s">
        <v>417</v>
      </c>
      <c r="AT126" t="s">
        <v>476</v>
      </c>
      <c r="AV126" t="s">
        <v>529</v>
      </c>
      <c r="AX126" s="85" t="s">
        <v>2064</v>
      </c>
      <c r="AY126" s="86">
        <v>1050</v>
      </c>
      <c r="AZ126" s="85" t="s">
        <v>2840</v>
      </c>
      <c r="BA126" s="85" t="s">
        <v>3003</v>
      </c>
      <c r="BB126" s="85" t="s">
        <v>2103</v>
      </c>
      <c r="BC126" s="85" t="s">
        <v>2719</v>
      </c>
      <c r="BD126" s="97" t="s">
        <v>2278</v>
      </c>
      <c r="BE126" s="85" t="s">
        <v>2548</v>
      </c>
      <c r="BG126" s="97" t="s">
        <v>2659</v>
      </c>
      <c r="BI126" s="83"/>
      <c r="BJ126" s="86">
        <v>6035</v>
      </c>
      <c r="BK126" s="89" t="s">
        <v>2840</v>
      </c>
      <c r="BL126" s="84"/>
      <c r="BM126" s="86"/>
      <c r="BN126" s="84"/>
      <c r="BO126" s="84"/>
      <c r="BP126" s="86">
        <v>1050</v>
      </c>
      <c r="BQ126" s="89" t="s">
        <v>2840</v>
      </c>
      <c r="BR126" s="84"/>
      <c r="BS126" s="84"/>
      <c r="BW126" s="1" t="str">
        <f t="shared" si="216"/>
        <v>IRASALINA NIAGARAN</v>
      </c>
      <c r="BX126" s="1" t="str">
        <f t="shared" si="108"/>
        <v/>
      </c>
      <c r="CA126" s="94" t="s">
        <v>3640</v>
      </c>
      <c r="CB126" s="1" t="str">
        <f t="shared" si="144"/>
        <v>FALSE</v>
      </c>
      <c r="CC126" s="1" t="b">
        <f t="shared" si="145"/>
        <v>0</v>
      </c>
      <c r="CF126" s="1" t="str">
        <f t="shared" si="109"/>
        <v/>
      </c>
      <c r="CH126" s="94" t="s">
        <v>3640</v>
      </c>
      <c r="CI126" s="1" t="str">
        <f t="shared" si="146"/>
        <v>FALSE</v>
      </c>
      <c r="CJ126" s="1" t="b">
        <f t="shared" si="147"/>
        <v>0</v>
      </c>
      <c r="CL126" s="1" t="str">
        <f t="shared" si="110"/>
        <v/>
      </c>
      <c r="CN126" s="94" t="s">
        <v>3640</v>
      </c>
      <c r="CO126" s="1" t="str">
        <f t="shared" si="148"/>
        <v>FALSE</v>
      </c>
      <c r="CP126" s="1" t="b">
        <f t="shared" si="149"/>
        <v>0</v>
      </c>
      <c r="CR126" s="1" t="str">
        <f t="shared" si="111"/>
        <v/>
      </c>
      <c r="CT126" s="94" t="s">
        <v>3640</v>
      </c>
      <c r="CU126" s="1" t="str">
        <f t="shared" si="150"/>
        <v>FALSE</v>
      </c>
      <c r="CV126" s="1" t="b">
        <f t="shared" si="151"/>
        <v>0</v>
      </c>
      <c r="CX126" s="1" t="str">
        <f t="shared" si="112"/>
        <v/>
      </c>
      <c r="CZ126" s="94" t="s">
        <v>3640</v>
      </c>
      <c r="DA126" s="1" t="str">
        <f t="shared" si="152"/>
        <v>FALSE</v>
      </c>
      <c r="DB126" s="1" t="b">
        <f t="shared" si="153"/>
        <v>0</v>
      </c>
      <c r="DD126" s="1" t="str">
        <f t="shared" si="113"/>
        <v/>
      </c>
      <c r="DF126" s="94" t="s">
        <v>3640</v>
      </c>
      <c r="DG126" s="1" t="str">
        <f t="shared" si="154"/>
        <v>FALSE</v>
      </c>
      <c r="DH126" s="1" t="b">
        <f t="shared" si="155"/>
        <v>0</v>
      </c>
      <c r="DJ126" s="1" t="str">
        <f t="shared" si="114"/>
        <v/>
      </c>
      <c r="DL126" s="94" t="s">
        <v>3640</v>
      </c>
      <c r="DM126" s="1" t="str">
        <f t="shared" si="156"/>
        <v>FALSE</v>
      </c>
      <c r="DN126" s="1" t="b">
        <f t="shared" si="157"/>
        <v>0</v>
      </c>
      <c r="DP126" s="1" t="str">
        <f t="shared" si="115"/>
        <v/>
      </c>
      <c r="DR126" s="94" t="s">
        <v>3640</v>
      </c>
      <c r="DS126" s="1" t="str">
        <f t="shared" si="158"/>
        <v>FALSE</v>
      </c>
      <c r="DT126" s="1" t="b">
        <f t="shared" si="159"/>
        <v>0</v>
      </c>
      <c r="DV126" s="1" t="str">
        <f t="shared" si="116"/>
        <v/>
      </c>
      <c r="DY126" s="94" t="s">
        <v>3640</v>
      </c>
      <c r="DZ126" s="1" t="str">
        <f t="shared" si="160"/>
        <v>FALSE</v>
      </c>
      <c r="EA126" s="1" t="b">
        <f t="shared" si="161"/>
        <v>0</v>
      </c>
      <c r="ED126" s="1" t="str">
        <f t="shared" si="117"/>
        <v/>
      </c>
      <c r="EF126" s="94" t="s">
        <v>3640</v>
      </c>
      <c r="EG126" s="1" t="str">
        <f t="shared" si="162"/>
        <v>FALSE</v>
      </c>
      <c r="EH126" s="1" t="b">
        <f t="shared" si="163"/>
        <v>0</v>
      </c>
      <c r="EJ126" s="1" t="str">
        <f t="shared" si="118"/>
        <v/>
      </c>
      <c r="EL126" s="94" t="s">
        <v>3640</v>
      </c>
      <c r="EM126" s="1" t="str">
        <f t="shared" si="164"/>
        <v>FALSE</v>
      </c>
      <c r="EN126" s="1" t="b">
        <f t="shared" si="165"/>
        <v>0</v>
      </c>
      <c r="EP126" s="1" t="str">
        <f t="shared" si="119"/>
        <v/>
      </c>
      <c r="ER126" s="94" t="s">
        <v>3640</v>
      </c>
      <c r="ES126" s="1" t="str">
        <f t="shared" si="166"/>
        <v>FALSE</v>
      </c>
      <c r="ET126" s="1" t="b">
        <f t="shared" si="167"/>
        <v>0</v>
      </c>
      <c r="EV126" s="1" t="str">
        <f t="shared" si="120"/>
        <v/>
      </c>
      <c r="EX126" s="94" t="s">
        <v>3640</v>
      </c>
      <c r="EY126" s="1" t="str">
        <f t="shared" si="168"/>
        <v>FALSE</v>
      </c>
      <c r="EZ126" s="1" t="b">
        <f t="shared" si="169"/>
        <v>0</v>
      </c>
      <c r="FB126" s="1" t="str">
        <f t="shared" si="121"/>
        <v/>
      </c>
      <c r="FD126" s="94" t="s">
        <v>3640</v>
      </c>
      <c r="FE126" s="1" t="str">
        <f t="shared" si="170"/>
        <v>FALSE</v>
      </c>
      <c r="FF126" s="1" t="b">
        <f t="shared" si="171"/>
        <v>0</v>
      </c>
      <c r="FH126" s="1" t="str">
        <f t="shared" si="122"/>
        <v/>
      </c>
      <c r="FJ126" s="94" t="s">
        <v>3640</v>
      </c>
      <c r="FK126" s="1" t="str">
        <f t="shared" si="172"/>
        <v>FALSE</v>
      </c>
      <c r="FL126" s="1" t="b">
        <f t="shared" si="173"/>
        <v>0</v>
      </c>
      <c r="FN126" s="1" t="str">
        <f t="shared" si="123"/>
        <v/>
      </c>
      <c r="FP126" s="94" t="s">
        <v>3640</v>
      </c>
      <c r="FQ126" s="1" t="str">
        <f t="shared" si="174"/>
        <v>FALSE</v>
      </c>
      <c r="FR126" s="1" t="b">
        <f t="shared" si="175"/>
        <v>0</v>
      </c>
      <c r="FU126" s="1" t="str">
        <f t="shared" si="124"/>
        <v/>
      </c>
      <c r="FW126" s="94" t="s">
        <v>3640</v>
      </c>
      <c r="FX126" s="1" t="str">
        <f t="shared" si="176"/>
        <v>FALSE</v>
      </c>
      <c r="FY126" s="1" t="b">
        <f t="shared" si="177"/>
        <v>0</v>
      </c>
      <c r="GA126" s="1" t="str">
        <f t="shared" si="125"/>
        <v/>
      </c>
      <c r="GC126" s="94" t="s">
        <v>3640</v>
      </c>
      <c r="GD126" s="1" t="str">
        <f t="shared" si="178"/>
        <v>FALSE</v>
      </c>
      <c r="GE126" s="1" t="b">
        <f t="shared" si="179"/>
        <v>0</v>
      </c>
      <c r="GG126" s="1" t="str">
        <f t="shared" si="126"/>
        <v/>
      </c>
      <c r="GI126" s="94" t="s">
        <v>3640</v>
      </c>
      <c r="GJ126" s="1" t="str">
        <f t="shared" si="180"/>
        <v>FALSE</v>
      </c>
      <c r="GK126" s="1" t="b">
        <f t="shared" si="181"/>
        <v>0</v>
      </c>
      <c r="GM126" s="1" t="str">
        <f t="shared" si="127"/>
        <v/>
      </c>
      <c r="GO126" s="94" t="s">
        <v>3640</v>
      </c>
      <c r="GP126" s="1" t="str">
        <f t="shared" si="182"/>
        <v>FALSE</v>
      </c>
      <c r="GQ126" s="1" t="b">
        <f t="shared" si="183"/>
        <v>0</v>
      </c>
      <c r="GS126" s="98" t="s">
        <v>2659</v>
      </c>
      <c r="GT126" s="98" t="s">
        <v>2659</v>
      </c>
      <c r="GU126" s="98" t="s">
        <v>2234</v>
      </c>
      <c r="GV126" s="98" t="s">
        <v>2234</v>
      </c>
      <c r="GW126" s="98" t="s">
        <v>2523</v>
      </c>
      <c r="GX126" s="98" t="s">
        <v>2523</v>
      </c>
      <c r="HC126" s="1" t="str">
        <f t="shared" si="128"/>
        <v/>
      </c>
      <c r="HF126" s="94" t="s">
        <v>3640</v>
      </c>
      <c r="HG126" s="1" t="str">
        <f t="shared" si="184"/>
        <v>FALSE</v>
      </c>
      <c r="HH126" s="1" t="b">
        <f t="shared" si="185"/>
        <v>0</v>
      </c>
      <c r="HK126" s="1" t="str">
        <f t="shared" si="129"/>
        <v/>
      </c>
      <c r="HM126" s="94" t="s">
        <v>3640</v>
      </c>
      <c r="HN126" s="1" t="str">
        <f t="shared" si="186"/>
        <v>FALSE</v>
      </c>
      <c r="HO126" s="1" t="b">
        <f t="shared" si="187"/>
        <v>0</v>
      </c>
      <c r="HQ126" s="1" t="str">
        <f t="shared" si="130"/>
        <v/>
      </c>
      <c r="HS126" s="94" t="s">
        <v>3640</v>
      </c>
      <c r="HT126" s="1" t="str">
        <f t="shared" si="188"/>
        <v>FALSE</v>
      </c>
      <c r="HU126" s="1" t="b">
        <f t="shared" si="189"/>
        <v>0</v>
      </c>
      <c r="HW126" s="1" t="str">
        <f t="shared" si="131"/>
        <v/>
      </c>
      <c r="HY126" s="94" t="s">
        <v>3640</v>
      </c>
      <c r="HZ126" s="1" t="str">
        <f t="shared" si="190"/>
        <v>FALSE</v>
      </c>
      <c r="IA126" s="1" t="b">
        <f t="shared" si="191"/>
        <v>0</v>
      </c>
      <c r="IC126" s="1" t="str">
        <f t="shared" si="132"/>
        <v/>
      </c>
      <c r="IE126" s="94" t="s">
        <v>3640</v>
      </c>
      <c r="IF126" s="1" t="str">
        <f t="shared" si="192"/>
        <v>FALSE</v>
      </c>
      <c r="IG126" s="1" t="b">
        <f t="shared" si="193"/>
        <v>0</v>
      </c>
      <c r="II126" s="1" t="str">
        <f t="shared" si="133"/>
        <v/>
      </c>
      <c r="IK126" s="94" t="s">
        <v>3640</v>
      </c>
      <c r="IL126" s="1" t="str">
        <f t="shared" si="194"/>
        <v>FALSE</v>
      </c>
      <c r="IM126" s="1" t="b">
        <f t="shared" si="195"/>
        <v>0</v>
      </c>
      <c r="IO126" s="1" t="str">
        <f t="shared" si="134"/>
        <v/>
      </c>
      <c r="IQ126" s="94" t="s">
        <v>3640</v>
      </c>
      <c r="IR126" s="1" t="str">
        <f t="shared" si="196"/>
        <v>FALSE</v>
      </c>
      <c r="IS126" s="1" t="b">
        <f t="shared" si="197"/>
        <v>0</v>
      </c>
      <c r="IU126" s="1" t="str">
        <f t="shared" si="135"/>
        <v/>
      </c>
      <c r="IW126" s="94" t="s">
        <v>3640</v>
      </c>
      <c r="IX126" s="1" t="str">
        <f t="shared" si="198"/>
        <v>FALSE</v>
      </c>
      <c r="IY126" s="1" t="b">
        <f t="shared" si="199"/>
        <v>0</v>
      </c>
      <c r="JA126" s="1" t="str">
        <f t="shared" si="136"/>
        <v/>
      </c>
      <c r="JD126" s="94" t="s">
        <v>3640</v>
      </c>
      <c r="JE126" s="1" t="str">
        <f t="shared" si="200"/>
        <v>FALSE</v>
      </c>
      <c r="JF126" s="1" t="b">
        <f t="shared" si="201"/>
        <v>0</v>
      </c>
      <c r="JI126" s="1" t="str">
        <f t="shared" si="137"/>
        <v/>
      </c>
      <c r="JK126" s="94" t="s">
        <v>3640</v>
      </c>
      <c r="JL126" s="1" t="str">
        <f t="shared" si="202"/>
        <v>FALSE</v>
      </c>
      <c r="JM126" s="1" t="b">
        <f t="shared" si="203"/>
        <v>0</v>
      </c>
      <c r="JO126" s="1" t="str">
        <f t="shared" si="138"/>
        <v/>
      </c>
      <c r="JQ126" s="94" t="s">
        <v>3640</v>
      </c>
      <c r="JR126" s="1" t="str">
        <f t="shared" si="204"/>
        <v>FALSE</v>
      </c>
      <c r="JS126" s="1" t="b">
        <f t="shared" si="205"/>
        <v>0</v>
      </c>
      <c r="JU126" s="1" t="str">
        <f t="shared" si="139"/>
        <v/>
      </c>
      <c r="JW126" s="94" t="s">
        <v>3640</v>
      </c>
      <c r="JX126" s="1" t="str">
        <f t="shared" si="206"/>
        <v>FALSE</v>
      </c>
      <c r="JY126" s="1" t="b">
        <f t="shared" si="207"/>
        <v>0</v>
      </c>
      <c r="KA126" s="1" t="str">
        <f t="shared" si="140"/>
        <v/>
      </c>
      <c r="KC126" s="94" t="s">
        <v>3640</v>
      </c>
      <c r="KD126" s="1" t="str">
        <f t="shared" si="208"/>
        <v>FALSE</v>
      </c>
      <c r="KE126" s="1" t="b">
        <f t="shared" si="209"/>
        <v>0</v>
      </c>
      <c r="KG126" s="1" t="str">
        <f t="shared" si="141"/>
        <v/>
      </c>
      <c r="KI126" s="94" t="s">
        <v>3640</v>
      </c>
      <c r="KJ126" s="1" t="str">
        <f t="shared" si="210"/>
        <v>FALSE</v>
      </c>
      <c r="KK126" s="1" t="b">
        <f t="shared" si="211"/>
        <v>0</v>
      </c>
      <c r="KM126" s="1" t="str">
        <f t="shared" si="142"/>
        <v/>
      </c>
      <c r="KO126" s="94" t="s">
        <v>3640</v>
      </c>
      <c r="KP126" s="1" t="str">
        <f t="shared" si="212"/>
        <v>FALSE</v>
      </c>
      <c r="KQ126" s="1" t="b">
        <f t="shared" si="213"/>
        <v>0</v>
      </c>
      <c r="KS126" s="1" t="str">
        <f t="shared" si="143"/>
        <v/>
      </c>
      <c r="KU126" s="94" t="s">
        <v>3640</v>
      </c>
      <c r="KV126" s="1" t="str">
        <f t="shared" si="214"/>
        <v>FALSE</v>
      </c>
      <c r="KW126" s="1" t="b">
        <f t="shared" si="215"/>
        <v>0</v>
      </c>
    </row>
    <row r="127" spans="1:309" ht="30" hidden="1" x14ac:dyDescent="0.25">
      <c r="A127" t="s">
        <v>2097</v>
      </c>
      <c r="B127" t="s">
        <v>2039</v>
      </c>
      <c r="C127">
        <v>71</v>
      </c>
      <c r="D127" t="s">
        <v>203</v>
      </c>
      <c r="I127"/>
      <c r="Q127" t="s">
        <v>227</v>
      </c>
      <c r="T127" t="s">
        <v>276</v>
      </c>
      <c r="AD127" t="s">
        <v>367</v>
      </c>
      <c r="AG127" t="s">
        <v>418</v>
      </c>
      <c r="AT127" t="s">
        <v>477</v>
      </c>
      <c r="AV127" t="s">
        <v>530</v>
      </c>
      <c r="AX127" s="85" t="s">
        <v>2064</v>
      </c>
      <c r="AY127" s="86">
        <v>1050</v>
      </c>
      <c r="AZ127" s="85" t="s">
        <v>2840</v>
      </c>
      <c r="BA127" s="85" t="s">
        <v>3056</v>
      </c>
      <c r="BB127" s="85" t="s">
        <v>2103</v>
      </c>
      <c r="BC127" s="85" t="s">
        <v>3057</v>
      </c>
      <c r="BD127" s="97" t="s">
        <v>2302</v>
      </c>
      <c r="BE127" s="85" t="s">
        <v>2548</v>
      </c>
      <c r="BG127" s="97" t="s">
        <v>2865</v>
      </c>
      <c r="BI127" s="83"/>
      <c r="BJ127" s="86">
        <v>6090</v>
      </c>
      <c r="BK127" s="89" t="s">
        <v>2840</v>
      </c>
      <c r="BL127" s="84"/>
      <c r="BM127" s="86"/>
      <c r="BN127" s="84"/>
      <c r="BO127" s="84"/>
      <c r="BP127" s="86">
        <v>1050</v>
      </c>
      <c r="BQ127" s="89" t="s">
        <v>2840</v>
      </c>
      <c r="BR127" s="84"/>
      <c r="BS127" s="84"/>
      <c r="BW127" s="1" t="str">
        <f>CONCATENATE(BD127,BE127)</f>
        <v>LENOXSALINA NIAGARAN</v>
      </c>
      <c r="BX127" s="1" t="str">
        <f t="shared" si="108"/>
        <v/>
      </c>
      <c r="CA127" s="94" t="s">
        <v>3641</v>
      </c>
      <c r="CB127" s="1" t="str">
        <f t="shared" si="144"/>
        <v>FALSE</v>
      </c>
      <c r="CC127" s="1" t="b">
        <f t="shared" si="145"/>
        <v>0</v>
      </c>
      <c r="CF127" s="1" t="str">
        <f t="shared" si="109"/>
        <v/>
      </c>
      <c r="CH127" s="94" t="s">
        <v>3641</v>
      </c>
      <c r="CI127" s="1" t="str">
        <f t="shared" si="146"/>
        <v>FALSE</v>
      </c>
      <c r="CJ127" s="1" t="b">
        <f t="shared" si="147"/>
        <v>0</v>
      </c>
      <c r="CL127" s="1" t="str">
        <f t="shared" si="110"/>
        <v/>
      </c>
      <c r="CN127" s="94" t="s">
        <v>3641</v>
      </c>
      <c r="CO127" s="1" t="str">
        <f t="shared" si="148"/>
        <v>FALSE</v>
      </c>
      <c r="CP127" s="1" t="b">
        <f t="shared" si="149"/>
        <v>0</v>
      </c>
      <c r="CR127" s="1" t="str">
        <f t="shared" si="111"/>
        <v/>
      </c>
      <c r="CT127" s="94" t="s">
        <v>3641</v>
      </c>
      <c r="CU127" s="1" t="str">
        <f t="shared" si="150"/>
        <v>FALSE</v>
      </c>
      <c r="CV127" s="1" t="b">
        <f t="shared" si="151"/>
        <v>0</v>
      </c>
      <c r="CX127" s="1" t="str">
        <f t="shared" si="112"/>
        <v/>
      </c>
      <c r="CZ127" s="94" t="s">
        <v>3641</v>
      </c>
      <c r="DA127" s="1" t="str">
        <f t="shared" si="152"/>
        <v>FALSE</v>
      </c>
      <c r="DB127" s="1" t="b">
        <f t="shared" si="153"/>
        <v>0</v>
      </c>
      <c r="DD127" s="1" t="str">
        <f t="shared" si="113"/>
        <v/>
      </c>
      <c r="DF127" s="94" t="s">
        <v>3641</v>
      </c>
      <c r="DG127" s="1" t="str">
        <f t="shared" si="154"/>
        <v>FALSE</v>
      </c>
      <c r="DH127" s="1" t="b">
        <f t="shared" si="155"/>
        <v>0</v>
      </c>
      <c r="DJ127" s="1" t="str">
        <f t="shared" si="114"/>
        <v/>
      </c>
      <c r="DL127" s="94" t="s">
        <v>3641</v>
      </c>
      <c r="DM127" s="1" t="str">
        <f t="shared" si="156"/>
        <v>FALSE</v>
      </c>
      <c r="DN127" s="1" t="b">
        <f t="shared" si="157"/>
        <v>0</v>
      </c>
      <c r="DP127" s="1" t="str">
        <f t="shared" si="115"/>
        <v/>
      </c>
      <c r="DR127" s="94" t="s">
        <v>3641</v>
      </c>
      <c r="DS127" s="1" t="str">
        <f t="shared" si="158"/>
        <v>FALSE</v>
      </c>
      <c r="DT127" s="1" t="b">
        <f t="shared" si="159"/>
        <v>0</v>
      </c>
      <c r="DV127" s="1" t="str">
        <f t="shared" si="116"/>
        <v/>
      </c>
      <c r="DY127" s="94" t="s">
        <v>3641</v>
      </c>
      <c r="DZ127" s="1" t="str">
        <f t="shared" si="160"/>
        <v>FALSE</v>
      </c>
      <c r="EA127" s="1" t="b">
        <f t="shared" si="161"/>
        <v>0</v>
      </c>
      <c r="ED127" s="1" t="str">
        <f t="shared" si="117"/>
        <v/>
      </c>
      <c r="EF127" s="94" t="s">
        <v>3641</v>
      </c>
      <c r="EG127" s="1" t="str">
        <f t="shared" si="162"/>
        <v>FALSE</v>
      </c>
      <c r="EH127" s="1" t="b">
        <f t="shared" si="163"/>
        <v>0</v>
      </c>
      <c r="EJ127" s="1" t="str">
        <f t="shared" si="118"/>
        <v/>
      </c>
      <c r="EL127" s="94" t="s">
        <v>3641</v>
      </c>
      <c r="EM127" s="1" t="str">
        <f t="shared" si="164"/>
        <v>FALSE</v>
      </c>
      <c r="EN127" s="1" t="b">
        <f t="shared" si="165"/>
        <v>0</v>
      </c>
      <c r="EP127" s="1" t="str">
        <f t="shared" si="119"/>
        <v/>
      </c>
      <c r="ER127" s="94" t="s">
        <v>3641</v>
      </c>
      <c r="ES127" s="1" t="str">
        <f t="shared" si="166"/>
        <v>FALSE</v>
      </c>
      <c r="ET127" s="1" t="b">
        <f t="shared" si="167"/>
        <v>0</v>
      </c>
      <c r="EV127" s="1" t="str">
        <f t="shared" si="120"/>
        <v/>
      </c>
      <c r="EX127" s="94" t="s">
        <v>3641</v>
      </c>
      <c r="EY127" s="1" t="str">
        <f t="shared" si="168"/>
        <v>FALSE</v>
      </c>
      <c r="EZ127" s="1" t="b">
        <f t="shared" si="169"/>
        <v>0</v>
      </c>
      <c r="FB127" s="1" t="str">
        <f t="shared" si="121"/>
        <v/>
      </c>
      <c r="FD127" s="94" t="s">
        <v>3641</v>
      </c>
      <c r="FE127" s="1" t="str">
        <f t="shared" si="170"/>
        <v>FALSE</v>
      </c>
      <c r="FF127" s="1" t="b">
        <f t="shared" si="171"/>
        <v>0</v>
      </c>
      <c r="FH127" s="1" t="str">
        <f t="shared" si="122"/>
        <v/>
      </c>
      <c r="FJ127" s="94" t="s">
        <v>3641</v>
      </c>
      <c r="FK127" s="1" t="str">
        <f t="shared" si="172"/>
        <v>FALSE</v>
      </c>
      <c r="FL127" s="1" t="b">
        <f t="shared" si="173"/>
        <v>0</v>
      </c>
      <c r="FN127" s="1" t="str">
        <f t="shared" si="123"/>
        <v/>
      </c>
      <c r="FP127" s="94" t="s">
        <v>3641</v>
      </c>
      <c r="FQ127" s="1" t="str">
        <f t="shared" si="174"/>
        <v>FALSE</v>
      </c>
      <c r="FR127" s="1" t="b">
        <f t="shared" si="175"/>
        <v>0</v>
      </c>
      <c r="FU127" s="1" t="str">
        <f t="shared" si="124"/>
        <v/>
      </c>
      <c r="FW127" s="94" t="s">
        <v>3641</v>
      </c>
      <c r="FX127" s="1" t="str">
        <f t="shared" si="176"/>
        <v>FALSE</v>
      </c>
      <c r="FY127" s="1" t="b">
        <f t="shared" si="177"/>
        <v>0</v>
      </c>
      <c r="GA127" s="1" t="str">
        <f t="shared" si="125"/>
        <v/>
      </c>
      <c r="GC127" s="94" t="s">
        <v>3641</v>
      </c>
      <c r="GD127" s="1" t="str">
        <f t="shared" si="178"/>
        <v>FALSE</v>
      </c>
      <c r="GE127" s="1" t="b">
        <f t="shared" si="179"/>
        <v>0</v>
      </c>
      <c r="GG127" s="1" t="str">
        <f t="shared" si="126"/>
        <v/>
      </c>
      <c r="GI127" s="94" t="s">
        <v>3641</v>
      </c>
      <c r="GJ127" s="1" t="str">
        <f t="shared" si="180"/>
        <v>FALSE</v>
      </c>
      <c r="GK127" s="1" t="b">
        <f t="shared" si="181"/>
        <v>0</v>
      </c>
      <c r="GM127" s="1" t="str">
        <f t="shared" si="127"/>
        <v/>
      </c>
      <c r="GO127" s="94" t="s">
        <v>3641</v>
      </c>
      <c r="GP127" s="1" t="str">
        <f t="shared" si="182"/>
        <v>FALSE</v>
      </c>
      <c r="GQ127" s="1" t="b">
        <f t="shared" si="183"/>
        <v>0</v>
      </c>
      <c r="GS127" s="98" t="s">
        <v>2865</v>
      </c>
      <c r="GT127" s="98" t="s">
        <v>2865</v>
      </c>
      <c r="GU127" s="98" t="s">
        <v>2235</v>
      </c>
      <c r="GV127" s="98" t="s">
        <v>2235</v>
      </c>
      <c r="GW127" s="98" t="s">
        <v>2288</v>
      </c>
      <c r="GX127" s="98" t="s">
        <v>2288</v>
      </c>
      <c r="HC127" s="1" t="str">
        <f t="shared" si="128"/>
        <v/>
      </c>
      <c r="HF127" s="94" t="s">
        <v>3641</v>
      </c>
      <c r="HG127" s="1" t="str">
        <f t="shared" si="184"/>
        <v>FALSE</v>
      </c>
      <c r="HH127" s="1" t="b">
        <f t="shared" si="185"/>
        <v>0</v>
      </c>
      <c r="HK127" s="1" t="str">
        <f t="shared" si="129"/>
        <v/>
      </c>
      <c r="HM127" s="94" t="s">
        <v>3641</v>
      </c>
      <c r="HN127" s="1" t="str">
        <f t="shared" si="186"/>
        <v>FALSE</v>
      </c>
      <c r="HO127" s="1" t="b">
        <f t="shared" si="187"/>
        <v>0</v>
      </c>
      <c r="HQ127" s="1" t="str">
        <f t="shared" si="130"/>
        <v/>
      </c>
      <c r="HS127" s="94" t="s">
        <v>3641</v>
      </c>
      <c r="HT127" s="1" t="str">
        <f t="shared" si="188"/>
        <v>FALSE</v>
      </c>
      <c r="HU127" s="1" t="b">
        <f t="shared" si="189"/>
        <v>0</v>
      </c>
      <c r="HW127" s="1" t="str">
        <f t="shared" si="131"/>
        <v/>
      </c>
      <c r="HY127" s="94" t="s">
        <v>3641</v>
      </c>
      <c r="HZ127" s="1" t="str">
        <f t="shared" si="190"/>
        <v>FALSE</v>
      </c>
      <c r="IA127" s="1" t="b">
        <f t="shared" si="191"/>
        <v>0</v>
      </c>
      <c r="IC127" s="1" t="str">
        <f t="shared" si="132"/>
        <v/>
      </c>
      <c r="IE127" s="94" t="s">
        <v>3641</v>
      </c>
      <c r="IF127" s="1" t="str">
        <f t="shared" si="192"/>
        <v>FALSE</v>
      </c>
      <c r="IG127" s="1" t="b">
        <f t="shared" si="193"/>
        <v>0</v>
      </c>
      <c r="II127" s="1" t="str">
        <f t="shared" si="133"/>
        <v/>
      </c>
      <c r="IK127" s="94" t="s">
        <v>3641</v>
      </c>
      <c r="IL127" s="1" t="str">
        <f t="shared" si="194"/>
        <v>FALSE</v>
      </c>
      <c r="IM127" s="1" t="b">
        <f t="shared" si="195"/>
        <v>0</v>
      </c>
      <c r="IO127" s="1" t="str">
        <f t="shared" si="134"/>
        <v/>
      </c>
      <c r="IQ127" s="94" t="s">
        <v>3641</v>
      </c>
      <c r="IR127" s="1" t="str">
        <f t="shared" si="196"/>
        <v>FALSE</v>
      </c>
      <c r="IS127" s="1" t="b">
        <f t="shared" si="197"/>
        <v>0</v>
      </c>
      <c r="IU127" s="1" t="str">
        <f t="shared" si="135"/>
        <v/>
      </c>
      <c r="IW127" s="94" t="s">
        <v>3641</v>
      </c>
      <c r="IX127" s="1" t="str">
        <f t="shared" si="198"/>
        <v>FALSE</v>
      </c>
      <c r="IY127" s="1" t="b">
        <f t="shared" si="199"/>
        <v>0</v>
      </c>
      <c r="JA127" s="1" t="str">
        <f t="shared" si="136"/>
        <v/>
      </c>
      <c r="JD127" s="94" t="s">
        <v>3641</v>
      </c>
      <c r="JE127" s="1" t="str">
        <f t="shared" si="200"/>
        <v>FALSE</v>
      </c>
      <c r="JF127" s="1" t="b">
        <f t="shared" si="201"/>
        <v>0</v>
      </c>
      <c r="JI127" s="1" t="str">
        <f t="shared" si="137"/>
        <v/>
      </c>
      <c r="JK127" s="94" t="s">
        <v>3641</v>
      </c>
      <c r="JL127" s="1" t="str">
        <f t="shared" si="202"/>
        <v>FALSE</v>
      </c>
      <c r="JM127" s="1" t="b">
        <f t="shared" si="203"/>
        <v>0</v>
      </c>
      <c r="JO127" s="1" t="str">
        <f t="shared" si="138"/>
        <v/>
      </c>
      <c r="JQ127" s="94" t="s">
        <v>3641</v>
      </c>
      <c r="JR127" s="1" t="str">
        <f t="shared" si="204"/>
        <v>FALSE</v>
      </c>
      <c r="JS127" s="1" t="b">
        <f t="shared" si="205"/>
        <v>0</v>
      </c>
      <c r="JU127" s="1" t="str">
        <f t="shared" si="139"/>
        <v/>
      </c>
      <c r="JW127" s="94" t="s">
        <v>3641</v>
      </c>
      <c r="JX127" s="1" t="str">
        <f t="shared" si="206"/>
        <v>FALSE</v>
      </c>
      <c r="JY127" s="1" t="b">
        <f t="shared" si="207"/>
        <v>0</v>
      </c>
      <c r="KA127" s="1" t="str">
        <f t="shared" si="140"/>
        <v/>
      </c>
      <c r="KC127" s="94" t="s">
        <v>3641</v>
      </c>
      <c r="KD127" s="1" t="str">
        <f t="shared" si="208"/>
        <v>FALSE</v>
      </c>
      <c r="KE127" s="1" t="b">
        <f t="shared" si="209"/>
        <v>0</v>
      </c>
      <c r="KG127" s="1" t="str">
        <f t="shared" si="141"/>
        <v/>
      </c>
      <c r="KI127" s="94" t="s">
        <v>3641</v>
      </c>
      <c r="KJ127" s="1" t="str">
        <f t="shared" si="210"/>
        <v>FALSE</v>
      </c>
      <c r="KK127" s="1" t="b">
        <f t="shared" si="211"/>
        <v>0</v>
      </c>
      <c r="KM127" s="1" t="str">
        <f t="shared" si="142"/>
        <v/>
      </c>
      <c r="KO127" s="94" t="s">
        <v>3641</v>
      </c>
      <c r="KP127" s="1" t="str">
        <f t="shared" si="212"/>
        <v>FALSE</v>
      </c>
      <c r="KQ127" s="1" t="b">
        <f t="shared" si="213"/>
        <v>0</v>
      </c>
      <c r="KS127" s="1" t="str">
        <f t="shared" si="143"/>
        <v/>
      </c>
      <c r="KU127" s="94" t="s">
        <v>3641</v>
      </c>
      <c r="KV127" s="1" t="str">
        <f t="shared" si="214"/>
        <v>FALSE</v>
      </c>
      <c r="KW127" s="1" t="b">
        <f t="shared" si="215"/>
        <v>0</v>
      </c>
    </row>
    <row r="128" spans="1:309" ht="30" hidden="1" x14ac:dyDescent="0.25">
      <c r="B128" t="s">
        <v>2039</v>
      </c>
      <c r="C128">
        <v>73</v>
      </c>
      <c r="D128" t="s">
        <v>204</v>
      </c>
      <c r="Q128" t="s">
        <v>228</v>
      </c>
      <c r="T128" t="s">
        <v>277</v>
      </c>
      <c r="AG128" t="s">
        <v>419</v>
      </c>
      <c r="AT128" t="s">
        <v>478</v>
      </c>
      <c r="AV128" t="s">
        <v>197</v>
      </c>
      <c r="AX128" s="85" t="s">
        <v>2064</v>
      </c>
      <c r="AY128" s="86">
        <v>1050</v>
      </c>
      <c r="AZ128" s="85" t="s">
        <v>2840</v>
      </c>
      <c r="BA128" s="85" t="s">
        <v>3096</v>
      </c>
      <c r="BB128" s="85" t="s">
        <v>2103</v>
      </c>
      <c r="BC128" s="85" t="s">
        <v>3097</v>
      </c>
      <c r="BD128" s="97" t="s">
        <v>2321</v>
      </c>
      <c r="BE128" s="85" t="s">
        <v>2593</v>
      </c>
      <c r="BG128" s="97" t="s">
        <v>2671</v>
      </c>
      <c r="BI128" s="83"/>
      <c r="BJ128" s="86">
        <v>6210</v>
      </c>
      <c r="BK128" s="89" t="s">
        <v>2840</v>
      </c>
      <c r="BL128" s="84"/>
      <c r="BM128" s="86"/>
      <c r="BN128" s="84"/>
      <c r="BO128" s="84"/>
      <c r="BP128" s="86">
        <v>1050</v>
      </c>
      <c r="BQ128" s="89" t="s">
        <v>2840</v>
      </c>
      <c r="BR128" s="84"/>
      <c r="BS128" s="84"/>
      <c r="BW128" s="1" t="str">
        <f t="shared" si="216"/>
        <v>LYON 29NIAGARAN REEF</v>
      </c>
      <c r="BX128" s="1" t="str">
        <f t="shared" si="108"/>
        <v/>
      </c>
      <c r="CA128" s="94" t="s">
        <v>3642</v>
      </c>
      <c r="CB128" s="1" t="str">
        <f t="shared" si="144"/>
        <v>FALSE</v>
      </c>
      <c r="CC128" s="1" t="b">
        <f t="shared" si="145"/>
        <v>0</v>
      </c>
      <c r="CF128" s="1" t="str">
        <f t="shared" si="109"/>
        <v/>
      </c>
      <c r="CH128" s="94" t="s">
        <v>3642</v>
      </c>
      <c r="CI128" s="1" t="str">
        <f t="shared" si="146"/>
        <v>FALSE</v>
      </c>
      <c r="CJ128" s="1" t="b">
        <f t="shared" si="147"/>
        <v>0</v>
      </c>
      <c r="CL128" s="1" t="str">
        <f t="shared" si="110"/>
        <v/>
      </c>
      <c r="CN128" s="94" t="s">
        <v>3642</v>
      </c>
      <c r="CO128" s="1" t="str">
        <f t="shared" si="148"/>
        <v>FALSE</v>
      </c>
      <c r="CP128" s="1" t="b">
        <f t="shared" si="149"/>
        <v>0</v>
      </c>
      <c r="CR128" s="1" t="str">
        <f t="shared" si="111"/>
        <v/>
      </c>
      <c r="CT128" s="94" t="s">
        <v>3642</v>
      </c>
      <c r="CU128" s="1" t="str">
        <f t="shared" si="150"/>
        <v>FALSE</v>
      </c>
      <c r="CV128" s="1" t="b">
        <f t="shared" si="151"/>
        <v>0</v>
      </c>
      <c r="CX128" s="1" t="str">
        <f t="shared" si="112"/>
        <v/>
      </c>
      <c r="CZ128" s="94" t="s">
        <v>3642</v>
      </c>
      <c r="DA128" s="1" t="str">
        <f t="shared" si="152"/>
        <v>FALSE</v>
      </c>
      <c r="DB128" s="1" t="b">
        <f t="shared" si="153"/>
        <v>0</v>
      </c>
      <c r="DD128" s="1" t="str">
        <f t="shared" si="113"/>
        <v/>
      </c>
      <c r="DF128" s="94" t="s">
        <v>3642</v>
      </c>
      <c r="DG128" s="1" t="str">
        <f t="shared" si="154"/>
        <v>FALSE</v>
      </c>
      <c r="DH128" s="1" t="b">
        <f t="shared" si="155"/>
        <v>0</v>
      </c>
      <c r="DJ128" s="1" t="str">
        <f t="shared" si="114"/>
        <v/>
      </c>
      <c r="DL128" s="94" t="s">
        <v>3642</v>
      </c>
      <c r="DM128" s="1" t="str">
        <f t="shared" si="156"/>
        <v>FALSE</v>
      </c>
      <c r="DN128" s="1" t="b">
        <f t="shared" si="157"/>
        <v>0</v>
      </c>
      <c r="DP128" s="1" t="str">
        <f t="shared" si="115"/>
        <v/>
      </c>
      <c r="DR128" s="94" t="s">
        <v>3642</v>
      </c>
      <c r="DS128" s="1" t="str">
        <f t="shared" si="158"/>
        <v>FALSE</v>
      </c>
      <c r="DT128" s="1" t="b">
        <f t="shared" si="159"/>
        <v>0</v>
      </c>
      <c r="DV128" s="1" t="str">
        <f t="shared" si="116"/>
        <v/>
      </c>
      <c r="DY128" s="94" t="s">
        <v>3642</v>
      </c>
      <c r="DZ128" s="1" t="str">
        <f t="shared" si="160"/>
        <v>FALSE</v>
      </c>
      <c r="EA128" s="1" t="b">
        <f t="shared" si="161"/>
        <v>0</v>
      </c>
      <c r="ED128" s="1" t="str">
        <f t="shared" si="117"/>
        <v/>
      </c>
      <c r="EF128" s="94" t="s">
        <v>3642</v>
      </c>
      <c r="EG128" s="1" t="str">
        <f t="shared" si="162"/>
        <v>FALSE</v>
      </c>
      <c r="EH128" s="1" t="b">
        <f t="shared" si="163"/>
        <v>0</v>
      </c>
      <c r="EJ128" s="1" t="str">
        <f t="shared" si="118"/>
        <v/>
      </c>
      <c r="EL128" s="94" t="s">
        <v>3642</v>
      </c>
      <c r="EM128" s="1" t="str">
        <f t="shared" si="164"/>
        <v>FALSE</v>
      </c>
      <c r="EN128" s="1" t="b">
        <f t="shared" si="165"/>
        <v>0</v>
      </c>
      <c r="EP128" s="1" t="str">
        <f t="shared" si="119"/>
        <v/>
      </c>
      <c r="ER128" s="94" t="s">
        <v>3642</v>
      </c>
      <c r="ES128" s="1" t="str">
        <f t="shared" si="166"/>
        <v>FALSE</v>
      </c>
      <c r="ET128" s="1" t="b">
        <f t="shared" si="167"/>
        <v>0</v>
      </c>
      <c r="EV128" s="1" t="str">
        <f t="shared" si="120"/>
        <v/>
      </c>
      <c r="EX128" s="94" t="s">
        <v>3642</v>
      </c>
      <c r="EY128" s="1" t="str">
        <f t="shared" si="168"/>
        <v>FALSE</v>
      </c>
      <c r="EZ128" s="1" t="b">
        <f t="shared" si="169"/>
        <v>0</v>
      </c>
      <c r="FB128" s="1" t="str">
        <f t="shared" si="121"/>
        <v/>
      </c>
      <c r="FD128" s="94" t="s">
        <v>3642</v>
      </c>
      <c r="FE128" s="1" t="str">
        <f t="shared" si="170"/>
        <v>FALSE</v>
      </c>
      <c r="FF128" s="1" t="b">
        <f t="shared" si="171"/>
        <v>0</v>
      </c>
      <c r="FH128" s="1" t="str">
        <f t="shared" si="122"/>
        <v/>
      </c>
      <c r="FJ128" s="94" t="s">
        <v>3642</v>
      </c>
      <c r="FK128" s="1" t="str">
        <f t="shared" si="172"/>
        <v>FALSE</v>
      </c>
      <c r="FL128" s="1" t="b">
        <f t="shared" si="173"/>
        <v>0</v>
      </c>
      <c r="FN128" s="1" t="str">
        <f t="shared" si="123"/>
        <v/>
      </c>
      <c r="FP128" s="94" t="s">
        <v>3642</v>
      </c>
      <c r="FQ128" s="1" t="str">
        <f t="shared" si="174"/>
        <v>FALSE</v>
      </c>
      <c r="FR128" s="1" t="b">
        <f t="shared" si="175"/>
        <v>0</v>
      </c>
      <c r="FU128" s="1" t="str">
        <f t="shared" si="124"/>
        <v/>
      </c>
      <c r="FW128" s="94" t="s">
        <v>3642</v>
      </c>
      <c r="FX128" s="1" t="str">
        <f t="shared" si="176"/>
        <v>FALSE</v>
      </c>
      <c r="FY128" s="1" t="b">
        <f t="shared" si="177"/>
        <v>0</v>
      </c>
      <c r="GA128" s="1" t="str">
        <f t="shared" si="125"/>
        <v/>
      </c>
      <c r="GC128" s="94" t="s">
        <v>3642</v>
      </c>
      <c r="GD128" s="1" t="str">
        <f t="shared" si="178"/>
        <v>FALSE</v>
      </c>
      <c r="GE128" s="1" t="b">
        <f t="shared" si="179"/>
        <v>0</v>
      </c>
      <c r="GG128" s="1" t="str">
        <f t="shared" si="126"/>
        <v/>
      </c>
      <c r="GI128" s="94" t="s">
        <v>3642</v>
      </c>
      <c r="GJ128" s="1" t="str">
        <f t="shared" si="180"/>
        <v>FALSE</v>
      </c>
      <c r="GK128" s="1" t="b">
        <f t="shared" si="181"/>
        <v>0</v>
      </c>
      <c r="GM128" s="1" t="str">
        <f t="shared" si="127"/>
        <v/>
      </c>
      <c r="GO128" s="94" t="s">
        <v>3642</v>
      </c>
      <c r="GP128" s="1" t="str">
        <f t="shared" si="182"/>
        <v>FALSE</v>
      </c>
      <c r="GQ128" s="1" t="b">
        <f t="shared" si="183"/>
        <v>0</v>
      </c>
      <c r="GS128" s="98" t="s">
        <v>2671</v>
      </c>
      <c r="GT128" s="98" t="s">
        <v>2671</v>
      </c>
      <c r="GU128" s="98" t="s">
        <v>3977</v>
      </c>
      <c r="GV128" s="98" t="s">
        <v>3977</v>
      </c>
      <c r="GW128" s="98" t="s">
        <v>2628</v>
      </c>
      <c r="GX128" s="98" t="s">
        <v>2628</v>
      </c>
      <c r="HC128" s="1" t="str">
        <f t="shared" si="128"/>
        <v/>
      </c>
      <c r="HF128" s="94" t="s">
        <v>3642</v>
      </c>
      <c r="HG128" s="1" t="str">
        <f t="shared" si="184"/>
        <v>FALSE</v>
      </c>
      <c r="HH128" s="1" t="b">
        <f t="shared" si="185"/>
        <v>0</v>
      </c>
      <c r="HK128" s="1" t="str">
        <f t="shared" si="129"/>
        <v/>
      </c>
      <c r="HM128" s="94" t="s">
        <v>3642</v>
      </c>
      <c r="HN128" s="1" t="str">
        <f t="shared" si="186"/>
        <v>FALSE</v>
      </c>
      <c r="HO128" s="1" t="b">
        <f t="shared" si="187"/>
        <v>0</v>
      </c>
      <c r="HQ128" s="1" t="str">
        <f t="shared" si="130"/>
        <v/>
      </c>
      <c r="HS128" s="94" t="s">
        <v>3642</v>
      </c>
      <c r="HT128" s="1" t="str">
        <f t="shared" si="188"/>
        <v>FALSE</v>
      </c>
      <c r="HU128" s="1" t="b">
        <f t="shared" si="189"/>
        <v>0</v>
      </c>
      <c r="HW128" s="1" t="str">
        <f t="shared" si="131"/>
        <v/>
      </c>
      <c r="HY128" s="94" t="s">
        <v>3642</v>
      </c>
      <c r="HZ128" s="1" t="str">
        <f t="shared" si="190"/>
        <v>FALSE</v>
      </c>
      <c r="IA128" s="1" t="b">
        <f t="shared" si="191"/>
        <v>0</v>
      </c>
      <c r="IC128" s="1" t="str">
        <f t="shared" si="132"/>
        <v/>
      </c>
      <c r="IE128" s="94" t="s">
        <v>3642</v>
      </c>
      <c r="IF128" s="1" t="str">
        <f t="shared" si="192"/>
        <v>FALSE</v>
      </c>
      <c r="IG128" s="1" t="b">
        <f t="shared" si="193"/>
        <v>0</v>
      </c>
      <c r="II128" s="1" t="str">
        <f t="shared" si="133"/>
        <v/>
      </c>
      <c r="IK128" s="94" t="s">
        <v>3642</v>
      </c>
      <c r="IL128" s="1" t="str">
        <f t="shared" si="194"/>
        <v>FALSE</v>
      </c>
      <c r="IM128" s="1" t="b">
        <f t="shared" si="195"/>
        <v>0</v>
      </c>
      <c r="IO128" s="1" t="str">
        <f t="shared" si="134"/>
        <v/>
      </c>
      <c r="IQ128" s="94" t="s">
        <v>3642</v>
      </c>
      <c r="IR128" s="1" t="str">
        <f t="shared" si="196"/>
        <v>FALSE</v>
      </c>
      <c r="IS128" s="1" t="b">
        <f t="shared" si="197"/>
        <v>0</v>
      </c>
      <c r="IU128" s="1" t="str">
        <f t="shared" si="135"/>
        <v/>
      </c>
      <c r="IW128" s="94" t="s">
        <v>3642</v>
      </c>
      <c r="IX128" s="1" t="str">
        <f t="shared" si="198"/>
        <v>FALSE</v>
      </c>
      <c r="IY128" s="1" t="b">
        <f t="shared" si="199"/>
        <v>0</v>
      </c>
      <c r="JA128" s="1" t="str">
        <f t="shared" si="136"/>
        <v/>
      </c>
      <c r="JD128" s="94" t="s">
        <v>3642</v>
      </c>
      <c r="JE128" s="1" t="str">
        <f t="shared" si="200"/>
        <v>FALSE</v>
      </c>
      <c r="JF128" s="1" t="b">
        <f t="shared" si="201"/>
        <v>0</v>
      </c>
      <c r="JI128" s="1" t="str">
        <f t="shared" si="137"/>
        <v/>
      </c>
      <c r="JK128" s="94" t="s">
        <v>3642</v>
      </c>
      <c r="JL128" s="1" t="str">
        <f t="shared" si="202"/>
        <v>FALSE</v>
      </c>
      <c r="JM128" s="1" t="b">
        <f t="shared" si="203"/>
        <v>0</v>
      </c>
      <c r="JO128" s="1" t="str">
        <f t="shared" si="138"/>
        <v/>
      </c>
      <c r="JQ128" s="94" t="s">
        <v>3642</v>
      </c>
      <c r="JR128" s="1" t="str">
        <f t="shared" si="204"/>
        <v>FALSE</v>
      </c>
      <c r="JS128" s="1" t="b">
        <f t="shared" si="205"/>
        <v>0</v>
      </c>
      <c r="JU128" s="1" t="str">
        <f t="shared" si="139"/>
        <v/>
      </c>
      <c r="JW128" s="94" t="s">
        <v>3642</v>
      </c>
      <c r="JX128" s="1" t="str">
        <f t="shared" si="206"/>
        <v>FALSE</v>
      </c>
      <c r="JY128" s="1" t="b">
        <f t="shared" si="207"/>
        <v>0</v>
      </c>
      <c r="KA128" s="1" t="str">
        <f t="shared" si="140"/>
        <v/>
      </c>
      <c r="KC128" s="94" t="s">
        <v>3642</v>
      </c>
      <c r="KD128" s="1" t="str">
        <f t="shared" si="208"/>
        <v>FALSE</v>
      </c>
      <c r="KE128" s="1" t="b">
        <f t="shared" si="209"/>
        <v>0</v>
      </c>
      <c r="KG128" s="1" t="str">
        <f t="shared" si="141"/>
        <v/>
      </c>
      <c r="KI128" s="94" t="s">
        <v>3642</v>
      </c>
      <c r="KJ128" s="1" t="str">
        <f t="shared" si="210"/>
        <v>FALSE</v>
      </c>
      <c r="KK128" s="1" t="b">
        <f t="shared" si="211"/>
        <v>0</v>
      </c>
      <c r="KM128" s="1" t="str">
        <f t="shared" si="142"/>
        <v/>
      </c>
      <c r="KO128" s="94" t="s">
        <v>3642</v>
      </c>
      <c r="KP128" s="1" t="str">
        <f t="shared" si="212"/>
        <v>FALSE</v>
      </c>
      <c r="KQ128" s="1" t="b">
        <f t="shared" si="213"/>
        <v>0</v>
      </c>
      <c r="KS128" s="1" t="str">
        <f t="shared" si="143"/>
        <v/>
      </c>
      <c r="KU128" s="94" t="s">
        <v>3642</v>
      </c>
      <c r="KV128" s="1" t="str">
        <f t="shared" si="214"/>
        <v>FALSE</v>
      </c>
      <c r="KW128" s="1" t="b">
        <f t="shared" si="215"/>
        <v>0</v>
      </c>
    </row>
    <row r="129" spans="2:309" ht="30" hidden="1" x14ac:dyDescent="0.25">
      <c r="B129" t="s">
        <v>2039</v>
      </c>
      <c r="C129">
        <v>75</v>
      </c>
      <c r="D129" t="s">
        <v>205</v>
      </c>
      <c r="Q129" t="s">
        <v>229</v>
      </c>
      <c r="T129" t="s">
        <v>278</v>
      </c>
      <c r="AG129" t="s">
        <v>420</v>
      </c>
      <c r="AT129" t="s">
        <v>226</v>
      </c>
      <c r="AV129" t="s">
        <v>253</v>
      </c>
      <c r="AX129" s="85" t="s">
        <v>2064</v>
      </c>
      <c r="AY129" s="86">
        <v>1050</v>
      </c>
      <c r="AZ129" s="85" t="s">
        <v>2840</v>
      </c>
      <c r="BA129" s="85" t="s">
        <v>3171</v>
      </c>
      <c r="BB129" s="85" t="s">
        <v>2103</v>
      </c>
      <c r="BC129" s="85" t="s">
        <v>3172</v>
      </c>
      <c r="BD129" s="97" t="s">
        <v>2359</v>
      </c>
      <c r="BE129" s="85" t="s">
        <v>2548</v>
      </c>
      <c r="BG129" s="97" t="s">
        <v>2890</v>
      </c>
      <c r="BI129" s="83"/>
      <c r="BJ129" s="86">
        <v>6397</v>
      </c>
      <c r="BK129" s="89" t="s">
        <v>2840</v>
      </c>
      <c r="BL129" s="84"/>
      <c r="BM129" s="86"/>
      <c r="BN129" s="84"/>
      <c r="BO129" s="84"/>
      <c r="BP129" s="86">
        <v>1050</v>
      </c>
      <c r="BQ129" s="89" t="s">
        <v>2840</v>
      </c>
      <c r="BR129" s="84"/>
      <c r="BS129" s="84"/>
      <c r="BW129" s="1" t="str">
        <f t="shared" si="216"/>
        <v>NORTHVILLESALINA NIAGARAN</v>
      </c>
      <c r="BX129" s="1" t="str">
        <f t="shared" si="108"/>
        <v/>
      </c>
      <c r="CA129" s="94" t="s">
        <v>3643</v>
      </c>
      <c r="CB129" s="1" t="str">
        <f t="shared" si="144"/>
        <v>FALSE</v>
      </c>
      <c r="CC129" s="1" t="b">
        <f t="shared" si="145"/>
        <v>0</v>
      </c>
      <c r="CF129" s="1" t="str">
        <f t="shared" si="109"/>
        <v/>
      </c>
      <c r="CH129" s="94" t="s">
        <v>3643</v>
      </c>
      <c r="CI129" s="1" t="str">
        <f t="shared" si="146"/>
        <v>FALSE</v>
      </c>
      <c r="CJ129" s="1" t="b">
        <f t="shared" si="147"/>
        <v>0</v>
      </c>
      <c r="CL129" s="1" t="str">
        <f t="shared" si="110"/>
        <v/>
      </c>
      <c r="CN129" s="94" t="s">
        <v>3643</v>
      </c>
      <c r="CO129" s="1" t="str">
        <f t="shared" si="148"/>
        <v>FALSE</v>
      </c>
      <c r="CP129" s="1" t="b">
        <f t="shared" si="149"/>
        <v>0</v>
      </c>
      <c r="CR129" s="1" t="str">
        <f t="shared" si="111"/>
        <v/>
      </c>
      <c r="CT129" s="94" t="s">
        <v>3643</v>
      </c>
      <c r="CU129" s="1" t="str">
        <f t="shared" si="150"/>
        <v>FALSE</v>
      </c>
      <c r="CV129" s="1" t="b">
        <f t="shared" si="151"/>
        <v>0</v>
      </c>
      <c r="CX129" s="1" t="str">
        <f t="shared" si="112"/>
        <v/>
      </c>
      <c r="CZ129" s="94" t="s">
        <v>3643</v>
      </c>
      <c r="DA129" s="1" t="str">
        <f t="shared" si="152"/>
        <v>FALSE</v>
      </c>
      <c r="DB129" s="1" t="b">
        <f t="shared" si="153"/>
        <v>0</v>
      </c>
      <c r="DD129" s="1" t="str">
        <f t="shared" si="113"/>
        <v/>
      </c>
      <c r="DF129" s="94" t="s">
        <v>3643</v>
      </c>
      <c r="DG129" s="1" t="str">
        <f t="shared" si="154"/>
        <v>FALSE</v>
      </c>
      <c r="DH129" s="1" t="b">
        <f t="shared" si="155"/>
        <v>0</v>
      </c>
      <c r="DJ129" s="1" t="str">
        <f t="shared" si="114"/>
        <v/>
      </c>
      <c r="DL129" s="94" t="s">
        <v>3643</v>
      </c>
      <c r="DM129" s="1" t="str">
        <f t="shared" si="156"/>
        <v>FALSE</v>
      </c>
      <c r="DN129" s="1" t="b">
        <f t="shared" si="157"/>
        <v>0</v>
      </c>
      <c r="DP129" s="1" t="str">
        <f t="shared" si="115"/>
        <v/>
      </c>
      <c r="DR129" s="94" t="s">
        <v>3643</v>
      </c>
      <c r="DS129" s="1" t="str">
        <f t="shared" si="158"/>
        <v>FALSE</v>
      </c>
      <c r="DT129" s="1" t="b">
        <f t="shared" si="159"/>
        <v>0</v>
      </c>
      <c r="DV129" s="1" t="str">
        <f t="shared" si="116"/>
        <v/>
      </c>
      <c r="DY129" s="94" t="s">
        <v>3643</v>
      </c>
      <c r="DZ129" s="1" t="str">
        <f t="shared" si="160"/>
        <v>FALSE</v>
      </c>
      <c r="EA129" s="1" t="b">
        <f t="shared" si="161"/>
        <v>0</v>
      </c>
      <c r="ED129" s="1" t="str">
        <f t="shared" si="117"/>
        <v/>
      </c>
      <c r="EF129" s="94" t="s">
        <v>3643</v>
      </c>
      <c r="EG129" s="1" t="str">
        <f t="shared" si="162"/>
        <v>FALSE</v>
      </c>
      <c r="EH129" s="1" t="b">
        <f t="shared" si="163"/>
        <v>0</v>
      </c>
      <c r="EJ129" s="1" t="str">
        <f t="shared" si="118"/>
        <v/>
      </c>
      <c r="EL129" s="94" t="s">
        <v>3643</v>
      </c>
      <c r="EM129" s="1" t="str">
        <f t="shared" si="164"/>
        <v>FALSE</v>
      </c>
      <c r="EN129" s="1" t="b">
        <f t="shared" si="165"/>
        <v>0</v>
      </c>
      <c r="EP129" s="1" t="str">
        <f t="shared" si="119"/>
        <v/>
      </c>
      <c r="ER129" s="94" t="s">
        <v>3643</v>
      </c>
      <c r="ES129" s="1" t="str">
        <f t="shared" si="166"/>
        <v>FALSE</v>
      </c>
      <c r="ET129" s="1" t="b">
        <f t="shared" si="167"/>
        <v>0</v>
      </c>
      <c r="EV129" s="1" t="str">
        <f t="shared" si="120"/>
        <v/>
      </c>
      <c r="EX129" s="94" t="s">
        <v>3643</v>
      </c>
      <c r="EY129" s="1" t="str">
        <f t="shared" si="168"/>
        <v>FALSE</v>
      </c>
      <c r="EZ129" s="1" t="b">
        <f t="shared" si="169"/>
        <v>0</v>
      </c>
      <c r="FB129" s="1" t="str">
        <f t="shared" si="121"/>
        <v/>
      </c>
      <c r="FD129" s="94" t="s">
        <v>3643</v>
      </c>
      <c r="FE129" s="1" t="str">
        <f t="shared" si="170"/>
        <v>FALSE</v>
      </c>
      <c r="FF129" s="1" t="b">
        <f t="shared" si="171"/>
        <v>0</v>
      </c>
      <c r="FH129" s="1" t="str">
        <f t="shared" si="122"/>
        <v/>
      </c>
      <c r="FJ129" s="94" t="s">
        <v>3643</v>
      </c>
      <c r="FK129" s="1" t="str">
        <f t="shared" si="172"/>
        <v>FALSE</v>
      </c>
      <c r="FL129" s="1" t="b">
        <f t="shared" si="173"/>
        <v>0</v>
      </c>
      <c r="FN129" s="1" t="str">
        <f t="shared" si="123"/>
        <v/>
      </c>
      <c r="FP129" s="94" t="s">
        <v>3643</v>
      </c>
      <c r="FQ129" s="1" t="str">
        <f t="shared" si="174"/>
        <v>FALSE</v>
      </c>
      <c r="FR129" s="1" t="b">
        <f t="shared" si="175"/>
        <v>0</v>
      </c>
      <c r="FU129" s="1" t="str">
        <f t="shared" si="124"/>
        <v/>
      </c>
      <c r="FW129" s="94" t="s">
        <v>3643</v>
      </c>
      <c r="FX129" s="1" t="str">
        <f t="shared" si="176"/>
        <v>FALSE</v>
      </c>
      <c r="FY129" s="1" t="b">
        <f t="shared" si="177"/>
        <v>0</v>
      </c>
      <c r="GA129" s="1" t="str">
        <f t="shared" si="125"/>
        <v/>
      </c>
      <c r="GC129" s="94" t="s">
        <v>3643</v>
      </c>
      <c r="GD129" s="1" t="str">
        <f t="shared" si="178"/>
        <v>FALSE</v>
      </c>
      <c r="GE129" s="1" t="b">
        <f t="shared" si="179"/>
        <v>0</v>
      </c>
      <c r="GG129" s="1" t="str">
        <f t="shared" si="126"/>
        <v/>
      </c>
      <c r="GI129" s="94" t="s">
        <v>3643</v>
      </c>
      <c r="GJ129" s="1" t="str">
        <f t="shared" si="180"/>
        <v>FALSE</v>
      </c>
      <c r="GK129" s="1" t="b">
        <f t="shared" si="181"/>
        <v>0</v>
      </c>
      <c r="GM129" s="1" t="str">
        <f t="shared" si="127"/>
        <v/>
      </c>
      <c r="GO129" s="94" t="s">
        <v>3643</v>
      </c>
      <c r="GP129" s="1" t="str">
        <f t="shared" si="182"/>
        <v>FALSE</v>
      </c>
      <c r="GQ129" s="1" t="b">
        <f t="shared" si="183"/>
        <v>0</v>
      </c>
      <c r="GS129" s="98" t="s">
        <v>2890</v>
      </c>
      <c r="GT129" s="98" t="s">
        <v>2890</v>
      </c>
      <c r="GU129" s="98" t="s">
        <v>2236</v>
      </c>
      <c r="GV129" s="98" t="s">
        <v>2236</v>
      </c>
      <c r="GW129" s="100" t="s">
        <v>2652</v>
      </c>
      <c r="GX129" s="100" t="s">
        <v>3500</v>
      </c>
      <c r="HC129" s="1" t="str">
        <f t="shared" si="128"/>
        <v/>
      </c>
      <c r="HF129" s="94" t="s">
        <v>3643</v>
      </c>
      <c r="HG129" s="1" t="str">
        <f t="shared" si="184"/>
        <v>FALSE</v>
      </c>
      <c r="HH129" s="1" t="b">
        <f t="shared" si="185"/>
        <v>0</v>
      </c>
      <c r="HK129" s="1" t="str">
        <f t="shared" si="129"/>
        <v/>
      </c>
      <c r="HM129" s="94" t="s">
        <v>3643</v>
      </c>
      <c r="HN129" s="1" t="str">
        <f t="shared" si="186"/>
        <v>FALSE</v>
      </c>
      <c r="HO129" s="1" t="b">
        <f t="shared" si="187"/>
        <v>0</v>
      </c>
      <c r="HQ129" s="1" t="str">
        <f t="shared" si="130"/>
        <v/>
      </c>
      <c r="HS129" s="94" t="s">
        <v>3643</v>
      </c>
      <c r="HT129" s="1" t="str">
        <f t="shared" si="188"/>
        <v>FALSE</v>
      </c>
      <c r="HU129" s="1" t="b">
        <f t="shared" si="189"/>
        <v>0</v>
      </c>
      <c r="HW129" s="1" t="str">
        <f t="shared" si="131"/>
        <v/>
      </c>
      <c r="HY129" s="94" t="s">
        <v>3643</v>
      </c>
      <c r="HZ129" s="1" t="str">
        <f t="shared" si="190"/>
        <v>FALSE</v>
      </c>
      <c r="IA129" s="1" t="b">
        <f t="shared" si="191"/>
        <v>0</v>
      </c>
      <c r="IC129" s="1" t="str">
        <f t="shared" si="132"/>
        <v/>
      </c>
      <c r="IE129" s="94" t="s">
        <v>3643</v>
      </c>
      <c r="IF129" s="1" t="str">
        <f t="shared" si="192"/>
        <v>FALSE</v>
      </c>
      <c r="IG129" s="1" t="b">
        <f t="shared" si="193"/>
        <v>0</v>
      </c>
      <c r="II129" s="1" t="str">
        <f t="shared" si="133"/>
        <v/>
      </c>
      <c r="IK129" s="94" t="s">
        <v>3643</v>
      </c>
      <c r="IL129" s="1" t="str">
        <f t="shared" si="194"/>
        <v>FALSE</v>
      </c>
      <c r="IM129" s="1" t="b">
        <f t="shared" si="195"/>
        <v>0</v>
      </c>
      <c r="IO129" s="1" t="str">
        <f t="shared" si="134"/>
        <v/>
      </c>
      <c r="IQ129" s="94" t="s">
        <v>3643</v>
      </c>
      <c r="IR129" s="1" t="str">
        <f t="shared" si="196"/>
        <v>FALSE</v>
      </c>
      <c r="IS129" s="1" t="b">
        <f t="shared" si="197"/>
        <v>0</v>
      </c>
      <c r="IU129" s="1" t="str">
        <f t="shared" si="135"/>
        <v/>
      </c>
      <c r="IW129" s="94" t="s">
        <v>3643</v>
      </c>
      <c r="IX129" s="1" t="str">
        <f t="shared" si="198"/>
        <v>FALSE</v>
      </c>
      <c r="IY129" s="1" t="b">
        <f t="shared" si="199"/>
        <v>0</v>
      </c>
      <c r="JA129" s="1" t="str">
        <f t="shared" si="136"/>
        <v/>
      </c>
      <c r="JD129" s="94" t="s">
        <v>3643</v>
      </c>
      <c r="JE129" s="1" t="str">
        <f t="shared" si="200"/>
        <v>FALSE</v>
      </c>
      <c r="JF129" s="1" t="b">
        <f t="shared" si="201"/>
        <v>0</v>
      </c>
      <c r="JI129" s="1" t="str">
        <f t="shared" si="137"/>
        <v/>
      </c>
      <c r="JK129" s="94" t="s">
        <v>3643</v>
      </c>
      <c r="JL129" s="1" t="str">
        <f t="shared" si="202"/>
        <v>FALSE</v>
      </c>
      <c r="JM129" s="1" t="b">
        <f t="shared" si="203"/>
        <v>0</v>
      </c>
      <c r="JO129" s="1" t="str">
        <f t="shared" si="138"/>
        <v/>
      </c>
      <c r="JQ129" s="94" t="s">
        <v>3643</v>
      </c>
      <c r="JR129" s="1" t="str">
        <f t="shared" si="204"/>
        <v>FALSE</v>
      </c>
      <c r="JS129" s="1" t="b">
        <f t="shared" si="205"/>
        <v>0</v>
      </c>
      <c r="JU129" s="1" t="str">
        <f t="shared" si="139"/>
        <v/>
      </c>
      <c r="JW129" s="94" t="s">
        <v>3643</v>
      </c>
      <c r="JX129" s="1" t="str">
        <f t="shared" si="206"/>
        <v>FALSE</v>
      </c>
      <c r="JY129" s="1" t="b">
        <f t="shared" si="207"/>
        <v>0</v>
      </c>
      <c r="KA129" s="1" t="str">
        <f t="shared" si="140"/>
        <v/>
      </c>
      <c r="KC129" s="94" t="s">
        <v>3643</v>
      </c>
      <c r="KD129" s="1" t="str">
        <f t="shared" si="208"/>
        <v>FALSE</v>
      </c>
      <c r="KE129" s="1" t="b">
        <f t="shared" si="209"/>
        <v>0</v>
      </c>
      <c r="KG129" s="1" t="str">
        <f t="shared" si="141"/>
        <v/>
      </c>
      <c r="KI129" s="94" t="s">
        <v>3643</v>
      </c>
      <c r="KJ129" s="1" t="str">
        <f t="shared" si="210"/>
        <v>FALSE</v>
      </c>
      <c r="KK129" s="1" t="b">
        <f t="shared" si="211"/>
        <v>0</v>
      </c>
      <c r="KM129" s="1" t="str">
        <f t="shared" si="142"/>
        <v/>
      </c>
      <c r="KO129" s="94" t="s">
        <v>3643</v>
      </c>
      <c r="KP129" s="1" t="str">
        <f t="shared" si="212"/>
        <v>FALSE</v>
      </c>
      <c r="KQ129" s="1" t="b">
        <f t="shared" si="213"/>
        <v>0</v>
      </c>
      <c r="KS129" s="1" t="str">
        <f t="shared" si="143"/>
        <v/>
      </c>
      <c r="KU129" s="94" t="s">
        <v>3643</v>
      </c>
      <c r="KV129" s="1" t="str">
        <f t="shared" si="214"/>
        <v>FALSE</v>
      </c>
      <c r="KW129" s="1" t="b">
        <f t="shared" si="215"/>
        <v>0</v>
      </c>
    </row>
    <row r="130" spans="2:309" ht="30" hidden="1" x14ac:dyDescent="0.25">
      <c r="B130" t="s">
        <v>2039</v>
      </c>
      <c r="C130">
        <v>77</v>
      </c>
      <c r="D130" t="s">
        <v>206</v>
      </c>
      <c r="Q130" t="s">
        <v>230</v>
      </c>
      <c r="T130" t="s">
        <v>222</v>
      </c>
      <c r="AG130" t="s">
        <v>421</v>
      </c>
      <c r="AT130" t="s">
        <v>479</v>
      </c>
      <c r="AV130" t="s">
        <v>531</v>
      </c>
      <c r="AX130" s="85" t="s">
        <v>2064</v>
      </c>
      <c r="AY130" s="86">
        <v>1050</v>
      </c>
      <c r="AZ130" s="70" t="s">
        <v>2840</v>
      </c>
      <c r="BA130" s="85" t="s">
        <v>3180</v>
      </c>
      <c r="BB130" s="85" t="s">
        <v>2103</v>
      </c>
      <c r="BC130" s="85" t="s">
        <v>3181</v>
      </c>
      <c r="BD130" s="97" t="s">
        <v>2365</v>
      </c>
      <c r="BE130" s="70" t="s">
        <v>4007</v>
      </c>
      <c r="BG130" s="97" t="s">
        <v>3110</v>
      </c>
      <c r="BI130" s="83"/>
      <c r="BJ130" s="86">
        <v>6420</v>
      </c>
      <c r="BK130" s="70" t="s">
        <v>2840</v>
      </c>
      <c r="BL130" s="84"/>
      <c r="BM130" s="86"/>
      <c r="BN130" s="84"/>
      <c r="BO130" s="84"/>
      <c r="BP130" s="86">
        <v>1050</v>
      </c>
      <c r="BQ130" s="70" t="s">
        <v>2840</v>
      </c>
      <c r="BR130" s="84"/>
      <c r="BS130" s="84"/>
      <c r="BW130" s="1" t="str">
        <f t="shared" si="216"/>
        <v>OVERISELA-2 CARBONATE</v>
      </c>
      <c r="BX130" s="1" t="str">
        <f t="shared" ref="BX130:BX193" si="217">CONCATENATE(__FNAME1,__RNAME1)</f>
        <v/>
      </c>
      <c r="CA130" s="94" t="s">
        <v>3644</v>
      </c>
      <c r="CB130" s="1" t="str">
        <f t="shared" si="144"/>
        <v>FALSE</v>
      </c>
      <c r="CC130" s="1" t="b">
        <f t="shared" si="145"/>
        <v>0</v>
      </c>
      <c r="CF130" s="1" t="str">
        <f t="shared" ref="CF130:CF193" si="218">CONCATENATE(__FNAME2,__RNAME2)</f>
        <v/>
      </c>
      <c r="CH130" s="94" t="s">
        <v>3644</v>
      </c>
      <c r="CI130" s="1" t="str">
        <f t="shared" si="146"/>
        <v>FALSE</v>
      </c>
      <c r="CJ130" s="1" t="b">
        <f t="shared" si="147"/>
        <v>0</v>
      </c>
      <c r="CL130" s="1" t="str">
        <f t="shared" ref="CL130:CL193" si="219">CONCATENATE(__FNAME3,__RNAME3)</f>
        <v/>
      </c>
      <c r="CN130" s="94" t="s">
        <v>3644</v>
      </c>
      <c r="CO130" s="1" t="str">
        <f t="shared" si="148"/>
        <v>FALSE</v>
      </c>
      <c r="CP130" s="1" t="b">
        <f t="shared" si="149"/>
        <v>0</v>
      </c>
      <c r="CR130" s="1" t="str">
        <f t="shared" ref="CR130:CR193" si="220">CONCATENATE(__FNAME4,__RNAME4)</f>
        <v/>
      </c>
      <c r="CT130" s="94" t="s">
        <v>3644</v>
      </c>
      <c r="CU130" s="1" t="str">
        <f t="shared" si="150"/>
        <v>FALSE</v>
      </c>
      <c r="CV130" s="1" t="b">
        <f t="shared" si="151"/>
        <v>0</v>
      </c>
      <c r="CX130" s="1" t="str">
        <f t="shared" ref="CX130:CX193" si="221">CONCATENATE(__FNAME5,__RNAME5)</f>
        <v/>
      </c>
      <c r="CZ130" s="94" t="s">
        <v>3644</v>
      </c>
      <c r="DA130" s="1" t="str">
        <f t="shared" si="152"/>
        <v>FALSE</v>
      </c>
      <c r="DB130" s="1" t="b">
        <f t="shared" si="153"/>
        <v>0</v>
      </c>
      <c r="DD130" s="1" t="str">
        <f t="shared" ref="DD130:DD193" si="222">CONCATENATE(__FNAME6,__RNAME6)</f>
        <v/>
      </c>
      <c r="DF130" s="94" t="s">
        <v>3644</v>
      </c>
      <c r="DG130" s="1" t="str">
        <f t="shared" si="154"/>
        <v>FALSE</v>
      </c>
      <c r="DH130" s="1" t="b">
        <f t="shared" si="155"/>
        <v>0</v>
      </c>
      <c r="DJ130" s="1" t="str">
        <f t="shared" ref="DJ130:DJ193" si="223">CONCATENATE(__FNAME7,__RNAME7)</f>
        <v/>
      </c>
      <c r="DL130" s="94" t="s">
        <v>3644</v>
      </c>
      <c r="DM130" s="1" t="str">
        <f t="shared" si="156"/>
        <v>FALSE</v>
      </c>
      <c r="DN130" s="1" t="b">
        <f t="shared" si="157"/>
        <v>0</v>
      </c>
      <c r="DP130" s="1" t="str">
        <f t="shared" ref="DP130:DP193" si="224">CONCATENATE(__FNAME8,__RNAME8)</f>
        <v/>
      </c>
      <c r="DR130" s="94" t="s">
        <v>3644</v>
      </c>
      <c r="DS130" s="1" t="str">
        <f t="shared" si="158"/>
        <v>FALSE</v>
      </c>
      <c r="DT130" s="1" t="b">
        <f t="shared" si="159"/>
        <v>0</v>
      </c>
      <c r="DV130" s="1" t="str">
        <f t="shared" ref="DV130:DV193" si="225">CONCATENATE(__FNAME9,__RNAME9)</f>
        <v/>
      </c>
      <c r="DY130" s="94" t="s">
        <v>3644</v>
      </c>
      <c r="DZ130" s="1" t="str">
        <f t="shared" si="160"/>
        <v>FALSE</v>
      </c>
      <c r="EA130" s="1" t="b">
        <f t="shared" si="161"/>
        <v>0</v>
      </c>
      <c r="ED130" s="1" t="str">
        <f t="shared" ref="ED130:ED193" si="226">CONCATENATE(__FNAME10,__RNAME10)</f>
        <v/>
      </c>
      <c r="EF130" s="94" t="s">
        <v>3644</v>
      </c>
      <c r="EG130" s="1" t="str">
        <f t="shared" si="162"/>
        <v>FALSE</v>
      </c>
      <c r="EH130" s="1" t="b">
        <f t="shared" si="163"/>
        <v>0</v>
      </c>
      <c r="EJ130" s="1" t="str">
        <f t="shared" ref="EJ130:EJ193" si="227">CONCATENATE(__FNAME11,__RNAME11)</f>
        <v/>
      </c>
      <c r="EL130" s="94" t="s">
        <v>3644</v>
      </c>
      <c r="EM130" s="1" t="str">
        <f t="shared" si="164"/>
        <v>FALSE</v>
      </c>
      <c r="EN130" s="1" t="b">
        <f t="shared" si="165"/>
        <v>0</v>
      </c>
      <c r="EP130" s="1" t="str">
        <f t="shared" ref="EP130:EP193" si="228">CONCATENATE(__FNAME12,__RNAME12)</f>
        <v/>
      </c>
      <c r="ER130" s="94" t="s">
        <v>3644</v>
      </c>
      <c r="ES130" s="1" t="str">
        <f t="shared" si="166"/>
        <v>FALSE</v>
      </c>
      <c r="ET130" s="1" t="b">
        <f t="shared" si="167"/>
        <v>0</v>
      </c>
      <c r="EV130" s="1" t="str">
        <f t="shared" ref="EV130:EV193" si="229">CONCATENATE(__FNAME13,__RNAME13)</f>
        <v/>
      </c>
      <c r="EX130" s="94" t="s">
        <v>3644</v>
      </c>
      <c r="EY130" s="1" t="str">
        <f t="shared" si="168"/>
        <v>FALSE</v>
      </c>
      <c r="EZ130" s="1" t="b">
        <f t="shared" si="169"/>
        <v>0</v>
      </c>
      <c r="FB130" s="1" t="str">
        <f t="shared" ref="FB130:FB193" si="230">CONCATENATE(__FNAME14,__RNAME14)</f>
        <v/>
      </c>
      <c r="FD130" s="94" t="s">
        <v>3644</v>
      </c>
      <c r="FE130" s="1" t="str">
        <f t="shared" si="170"/>
        <v>FALSE</v>
      </c>
      <c r="FF130" s="1" t="b">
        <f t="shared" si="171"/>
        <v>0</v>
      </c>
      <c r="FH130" s="1" t="str">
        <f t="shared" ref="FH130:FH193" si="231">CONCATENATE(__FNAME15,__RNAME15)</f>
        <v/>
      </c>
      <c r="FJ130" s="94" t="s">
        <v>3644</v>
      </c>
      <c r="FK130" s="1" t="str">
        <f t="shared" si="172"/>
        <v>FALSE</v>
      </c>
      <c r="FL130" s="1" t="b">
        <f t="shared" si="173"/>
        <v>0</v>
      </c>
      <c r="FN130" s="1" t="str">
        <f t="shared" ref="FN130:FN193" si="232">CONCATENATE(__FNAME16,__RNAME16)</f>
        <v/>
      </c>
      <c r="FP130" s="94" t="s">
        <v>3644</v>
      </c>
      <c r="FQ130" s="1" t="str">
        <f t="shared" si="174"/>
        <v>FALSE</v>
      </c>
      <c r="FR130" s="1" t="b">
        <f t="shared" si="175"/>
        <v>0</v>
      </c>
      <c r="FU130" s="1" t="str">
        <f t="shared" ref="FU130:FU193" si="233">CONCATENATE(__FNAME17,__RNAME17)</f>
        <v/>
      </c>
      <c r="FW130" s="94" t="s">
        <v>3644</v>
      </c>
      <c r="FX130" s="1" t="str">
        <f t="shared" si="176"/>
        <v>FALSE</v>
      </c>
      <c r="FY130" s="1" t="b">
        <f t="shared" si="177"/>
        <v>0</v>
      </c>
      <c r="GA130" s="1" t="str">
        <f t="shared" ref="GA130:GA193" si="234">CONCATENATE(__FNAME18,__RNAME18)</f>
        <v/>
      </c>
      <c r="GC130" s="94" t="s">
        <v>3644</v>
      </c>
      <c r="GD130" s="1" t="str">
        <f t="shared" si="178"/>
        <v>FALSE</v>
      </c>
      <c r="GE130" s="1" t="b">
        <f t="shared" si="179"/>
        <v>0</v>
      </c>
      <c r="GG130" s="1" t="str">
        <f t="shared" ref="GG130:GG193" si="235">CONCATENATE(__FNAME19,__RNAME19)</f>
        <v/>
      </c>
      <c r="GI130" s="94" t="s">
        <v>3644</v>
      </c>
      <c r="GJ130" s="1" t="str">
        <f t="shared" si="180"/>
        <v>FALSE</v>
      </c>
      <c r="GK130" s="1" t="b">
        <f t="shared" si="181"/>
        <v>0</v>
      </c>
      <c r="GM130" s="1" t="str">
        <f t="shared" ref="GM130:GM193" si="236">CONCATENATE(__FNAME20,__RNAME20)</f>
        <v/>
      </c>
      <c r="GO130" s="94" t="s">
        <v>3644</v>
      </c>
      <c r="GP130" s="1" t="str">
        <f t="shared" si="182"/>
        <v>FALSE</v>
      </c>
      <c r="GQ130" s="1" t="b">
        <f t="shared" si="183"/>
        <v>0</v>
      </c>
      <c r="GS130" s="98" t="s">
        <v>3110</v>
      </c>
      <c r="GT130" s="98" t="s">
        <v>3110</v>
      </c>
      <c r="GU130" s="98" t="s">
        <v>2237</v>
      </c>
      <c r="GV130" s="98" t="s">
        <v>2237</v>
      </c>
      <c r="GW130" s="98" t="s">
        <v>2582</v>
      </c>
      <c r="GX130" s="98" t="s">
        <v>2582</v>
      </c>
      <c r="HC130" s="1" t="str">
        <f t="shared" ref="HC130:HC193" si="237">CONCATENATE(__FNAME21,__RNAME21)</f>
        <v/>
      </c>
      <c r="HF130" s="94" t="s">
        <v>3644</v>
      </c>
      <c r="HG130" s="1" t="str">
        <f t="shared" si="184"/>
        <v>FALSE</v>
      </c>
      <c r="HH130" s="1" t="b">
        <f t="shared" si="185"/>
        <v>0</v>
      </c>
      <c r="HK130" s="1" t="str">
        <f t="shared" ref="HK130:HK193" si="238">CONCATENATE(__FNAME22,__RNAME22)</f>
        <v/>
      </c>
      <c r="HM130" s="94" t="s">
        <v>3644</v>
      </c>
      <c r="HN130" s="1" t="str">
        <f t="shared" si="186"/>
        <v>FALSE</v>
      </c>
      <c r="HO130" s="1" t="b">
        <f t="shared" si="187"/>
        <v>0</v>
      </c>
      <c r="HQ130" s="1" t="str">
        <f t="shared" ref="HQ130:HQ193" si="239">CONCATENATE(__FNAME23,__RNAME23)</f>
        <v/>
      </c>
      <c r="HS130" s="94" t="s">
        <v>3644</v>
      </c>
      <c r="HT130" s="1" t="str">
        <f t="shared" si="188"/>
        <v>FALSE</v>
      </c>
      <c r="HU130" s="1" t="b">
        <f t="shared" si="189"/>
        <v>0</v>
      </c>
      <c r="HW130" s="1" t="str">
        <f t="shared" ref="HW130:HW193" si="240">CONCATENATE(__FNAME24,__RNAME24)</f>
        <v/>
      </c>
      <c r="HY130" s="94" t="s">
        <v>3644</v>
      </c>
      <c r="HZ130" s="1" t="str">
        <f t="shared" si="190"/>
        <v>FALSE</v>
      </c>
      <c r="IA130" s="1" t="b">
        <f t="shared" si="191"/>
        <v>0</v>
      </c>
      <c r="IC130" s="1" t="str">
        <f t="shared" ref="IC130:IC193" si="241">CONCATENATE(__FNAME25,__RNAME25)</f>
        <v/>
      </c>
      <c r="IE130" s="94" t="s">
        <v>3644</v>
      </c>
      <c r="IF130" s="1" t="str">
        <f t="shared" si="192"/>
        <v>FALSE</v>
      </c>
      <c r="IG130" s="1" t="b">
        <f t="shared" si="193"/>
        <v>0</v>
      </c>
      <c r="II130" s="1" t="str">
        <f t="shared" ref="II130:II193" si="242">CONCATENATE(__FNAME26,__RNAME26)</f>
        <v/>
      </c>
      <c r="IK130" s="94" t="s">
        <v>3644</v>
      </c>
      <c r="IL130" s="1" t="str">
        <f t="shared" si="194"/>
        <v>FALSE</v>
      </c>
      <c r="IM130" s="1" t="b">
        <f t="shared" si="195"/>
        <v>0</v>
      </c>
      <c r="IO130" s="1" t="str">
        <f t="shared" ref="IO130:IO193" si="243">CONCATENATE(__FNAME27,__RNAME27)</f>
        <v/>
      </c>
      <c r="IQ130" s="94" t="s">
        <v>3644</v>
      </c>
      <c r="IR130" s="1" t="str">
        <f t="shared" si="196"/>
        <v>FALSE</v>
      </c>
      <c r="IS130" s="1" t="b">
        <f t="shared" si="197"/>
        <v>0</v>
      </c>
      <c r="IU130" s="1" t="str">
        <f t="shared" ref="IU130:IU193" si="244">CONCATENATE(__FNAME28,__RNAME28)</f>
        <v/>
      </c>
      <c r="IW130" s="94" t="s">
        <v>3644</v>
      </c>
      <c r="IX130" s="1" t="str">
        <f t="shared" si="198"/>
        <v>FALSE</v>
      </c>
      <c r="IY130" s="1" t="b">
        <f t="shared" si="199"/>
        <v>0</v>
      </c>
      <c r="JA130" s="1" t="str">
        <f t="shared" ref="JA130:JA193" si="245">CONCATENATE(__FNAME29,__RNAME29)</f>
        <v/>
      </c>
      <c r="JD130" s="94" t="s">
        <v>3644</v>
      </c>
      <c r="JE130" s="1" t="str">
        <f t="shared" si="200"/>
        <v>FALSE</v>
      </c>
      <c r="JF130" s="1" t="b">
        <f t="shared" si="201"/>
        <v>0</v>
      </c>
      <c r="JI130" s="1" t="str">
        <f t="shared" ref="JI130:JI193" si="246">CONCATENATE(__FNAME30,__RNAME30)</f>
        <v/>
      </c>
      <c r="JK130" s="94" t="s">
        <v>3644</v>
      </c>
      <c r="JL130" s="1" t="str">
        <f t="shared" si="202"/>
        <v>FALSE</v>
      </c>
      <c r="JM130" s="1" t="b">
        <f t="shared" si="203"/>
        <v>0</v>
      </c>
      <c r="JO130" s="1" t="str">
        <f t="shared" ref="JO130:JO193" si="247">CONCATENATE(__FNAME31,__RNAME31)</f>
        <v/>
      </c>
      <c r="JQ130" s="94" t="s">
        <v>3644</v>
      </c>
      <c r="JR130" s="1" t="str">
        <f t="shared" si="204"/>
        <v>FALSE</v>
      </c>
      <c r="JS130" s="1" t="b">
        <f t="shared" si="205"/>
        <v>0</v>
      </c>
      <c r="JU130" s="1" t="str">
        <f t="shared" ref="JU130:JU193" si="248">CONCATENATE(__FNAME32,__RNAME32)</f>
        <v/>
      </c>
      <c r="JW130" s="94" t="s">
        <v>3644</v>
      </c>
      <c r="JX130" s="1" t="str">
        <f t="shared" si="206"/>
        <v>FALSE</v>
      </c>
      <c r="JY130" s="1" t="b">
        <f t="shared" si="207"/>
        <v>0</v>
      </c>
      <c r="KA130" s="1" t="str">
        <f t="shared" ref="KA130:KA193" si="249">CONCATENATE(__FNAME33,__RNAME33)</f>
        <v/>
      </c>
      <c r="KC130" s="94" t="s">
        <v>3644</v>
      </c>
      <c r="KD130" s="1" t="str">
        <f t="shared" si="208"/>
        <v>FALSE</v>
      </c>
      <c r="KE130" s="1" t="b">
        <f t="shared" si="209"/>
        <v>0</v>
      </c>
      <c r="KG130" s="1" t="str">
        <f t="shared" ref="KG130:KG193" si="250">CONCATENATE(__FNAME34,__RNAME34)</f>
        <v/>
      </c>
      <c r="KI130" s="94" t="s">
        <v>3644</v>
      </c>
      <c r="KJ130" s="1" t="str">
        <f t="shared" si="210"/>
        <v>FALSE</v>
      </c>
      <c r="KK130" s="1" t="b">
        <f t="shared" si="211"/>
        <v>0</v>
      </c>
      <c r="KM130" s="1" t="str">
        <f t="shared" ref="KM130:KM193" si="251">CONCATENATE(__FNAME35,__RNAME35)</f>
        <v/>
      </c>
      <c r="KO130" s="94" t="s">
        <v>3644</v>
      </c>
      <c r="KP130" s="1" t="str">
        <f t="shared" si="212"/>
        <v>FALSE</v>
      </c>
      <c r="KQ130" s="1" t="b">
        <f t="shared" si="213"/>
        <v>0</v>
      </c>
      <c r="KS130" s="1" t="str">
        <f t="shared" ref="KS130:KS193" si="252">CONCATENATE(__FNAME36,__RNAME36)</f>
        <v/>
      </c>
      <c r="KU130" s="94" t="s">
        <v>3644</v>
      </c>
      <c r="KV130" s="1" t="str">
        <f t="shared" si="214"/>
        <v>FALSE</v>
      </c>
      <c r="KW130" s="1" t="b">
        <f t="shared" si="215"/>
        <v>0</v>
      </c>
    </row>
    <row r="131" spans="2:309" ht="30" hidden="1" x14ac:dyDescent="0.25">
      <c r="B131" t="s">
        <v>2039</v>
      </c>
      <c r="C131">
        <v>79</v>
      </c>
      <c r="D131" t="s">
        <v>207</v>
      </c>
      <c r="Q131" t="s">
        <v>231</v>
      </c>
      <c r="T131" t="s">
        <v>279</v>
      </c>
      <c r="AG131" t="s">
        <v>231</v>
      </c>
      <c r="AT131" t="s">
        <v>480</v>
      </c>
      <c r="AV131" t="s">
        <v>532</v>
      </c>
      <c r="AX131" s="85" t="s">
        <v>2064</v>
      </c>
      <c r="AY131" s="86">
        <v>1050</v>
      </c>
      <c r="AZ131" s="85" t="s">
        <v>2840</v>
      </c>
      <c r="BA131" s="85" t="s">
        <v>3221</v>
      </c>
      <c r="BB131" s="85" t="s">
        <v>2103</v>
      </c>
      <c r="BC131" s="85" t="s">
        <v>2719</v>
      </c>
      <c r="BD131" s="97" t="s">
        <v>2386</v>
      </c>
      <c r="BE131" s="88" t="s">
        <v>2548</v>
      </c>
      <c r="BG131" s="97" t="s">
        <v>2895</v>
      </c>
      <c r="BI131" s="83"/>
      <c r="BJ131" s="86">
        <v>6450</v>
      </c>
      <c r="BK131" s="89" t="s">
        <v>2840</v>
      </c>
      <c r="BL131" s="84"/>
      <c r="BM131" s="86"/>
      <c r="BN131" s="84"/>
      <c r="BO131" s="84"/>
      <c r="BP131" s="86">
        <v>1050</v>
      </c>
      <c r="BQ131" s="89" t="s">
        <v>2840</v>
      </c>
      <c r="BR131" s="84"/>
      <c r="BS131" s="84"/>
      <c r="BW131" s="1" t="str">
        <f t="shared" si="216"/>
        <v>PUTTYGUTSALINA NIAGARAN</v>
      </c>
      <c r="BX131" s="1" t="str">
        <f t="shared" si="217"/>
        <v/>
      </c>
      <c r="CA131" s="94" t="s">
        <v>3645</v>
      </c>
      <c r="CB131" s="1" t="str">
        <f t="shared" ref="CB131:CB194" si="253">IF(BW131=BX131,"TRUE","FALSE")</f>
        <v>FALSE</v>
      </c>
      <c r="CC131" s="1" t="b">
        <f t="shared" ref="CC131:CC194" si="254">IF(CB131="TRUE",CA131)</f>
        <v>0</v>
      </c>
      <c r="CF131" s="1" t="str">
        <f t="shared" si="218"/>
        <v/>
      </c>
      <c r="CH131" s="94" t="s">
        <v>3645</v>
      </c>
      <c r="CI131" s="1" t="str">
        <f t="shared" ref="CI131:CI194" si="255">IF(BW131=CF131,"TRUE","FALSE")</f>
        <v>FALSE</v>
      </c>
      <c r="CJ131" s="1" t="b">
        <f t="shared" ref="CJ131:CJ194" si="256">IF(CI131="TRUE",CH131)</f>
        <v>0</v>
      </c>
      <c r="CL131" s="1" t="str">
        <f t="shared" si="219"/>
        <v/>
      </c>
      <c r="CN131" s="94" t="s">
        <v>3645</v>
      </c>
      <c r="CO131" s="1" t="str">
        <f t="shared" ref="CO131:CO194" si="257">IF(BW131=CL131,"TRUE","FALSE")</f>
        <v>FALSE</v>
      </c>
      <c r="CP131" s="1" t="b">
        <f t="shared" ref="CP131:CP194" si="258">IF(CO131="TRUE",CN131)</f>
        <v>0</v>
      </c>
      <c r="CR131" s="1" t="str">
        <f t="shared" si="220"/>
        <v/>
      </c>
      <c r="CT131" s="94" t="s">
        <v>3645</v>
      </c>
      <c r="CU131" s="1" t="str">
        <f t="shared" ref="CU131:CU194" si="259">IF(BW131=CR131,"TRUE","FALSE")</f>
        <v>FALSE</v>
      </c>
      <c r="CV131" s="1" t="b">
        <f t="shared" ref="CV131:CV194" si="260">IF(CU131="TRUE",CT131)</f>
        <v>0</v>
      </c>
      <c r="CX131" s="1" t="str">
        <f t="shared" si="221"/>
        <v/>
      </c>
      <c r="CZ131" s="94" t="s">
        <v>3645</v>
      </c>
      <c r="DA131" s="1" t="str">
        <f t="shared" ref="DA131:DA194" si="261">IF(BW131=CX131,"TRUE","FALSE")</f>
        <v>FALSE</v>
      </c>
      <c r="DB131" s="1" t="b">
        <f t="shared" ref="DB131:DB194" si="262">IF(DA131="TRUE",CZ131)</f>
        <v>0</v>
      </c>
      <c r="DD131" s="1" t="str">
        <f t="shared" si="222"/>
        <v/>
      </c>
      <c r="DF131" s="94" t="s">
        <v>3645</v>
      </c>
      <c r="DG131" s="1" t="str">
        <f t="shared" ref="DG131:DG194" si="263">IF(BW131=DD131,"TRUE","FALSE")</f>
        <v>FALSE</v>
      </c>
      <c r="DH131" s="1" t="b">
        <f t="shared" ref="DH131:DH194" si="264">IF(DG131="TRUE",DF131)</f>
        <v>0</v>
      </c>
      <c r="DJ131" s="1" t="str">
        <f t="shared" si="223"/>
        <v/>
      </c>
      <c r="DL131" s="94" t="s">
        <v>3645</v>
      </c>
      <c r="DM131" s="1" t="str">
        <f t="shared" ref="DM131:DM194" si="265">IF(BW131=DJ131,"TRUE","FALSE")</f>
        <v>FALSE</v>
      </c>
      <c r="DN131" s="1" t="b">
        <f t="shared" ref="DN131:DN194" si="266">IF(DM131="TRUE",DL131)</f>
        <v>0</v>
      </c>
      <c r="DP131" s="1" t="str">
        <f t="shared" si="224"/>
        <v/>
      </c>
      <c r="DR131" s="94" t="s">
        <v>3645</v>
      </c>
      <c r="DS131" s="1" t="str">
        <f t="shared" ref="DS131:DS194" si="267">IF(BW131=DP131,"TRUE","FALSE")</f>
        <v>FALSE</v>
      </c>
      <c r="DT131" s="1" t="b">
        <f t="shared" ref="DT131:DT194" si="268">IF(DS131="TRUE",DR131)</f>
        <v>0</v>
      </c>
      <c r="DV131" s="1" t="str">
        <f t="shared" si="225"/>
        <v/>
      </c>
      <c r="DY131" s="94" t="s">
        <v>3645</v>
      </c>
      <c r="DZ131" s="1" t="str">
        <f t="shared" ref="DZ131:DZ194" si="269">IF(BW131=DV131,"TRUE","FALSE")</f>
        <v>FALSE</v>
      </c>
      <c r="EA131" s="1" t="b">
        <f t="shared" ref="EA131:EA194" si="270">IF(DZ131="TRUE",DY131)</f>
        <v>0</v>
      </c>
      <c r="ED131" s="1" t="str">
        <f t="shared" si="226"/>
        <v/>
      </c>
      <c r="EF131" s="94" t="s">
        <v>3645</v>
      </c>
      <c r="EG131" s="1" t="str">
        <f t="shared" ref="EG131:EG194" si="271">IF(BW131=ED131,"TRUE","FALSE")</f>
        <v>FALSE</v>
      </c>
      <c r="EH131" s="1" t="b">
        <f t="shared" ref="EH131:EH194" si="272">IF(EG131="TRUE",EF131)</f>
        <v>0</v>
      </c>
      <c r="EJ131" s="1" t="str">
        <f t="shared" si="227"/>
        <v/>
      </c>
      <c r="EL131" s="94" t="s">
        <v>3645</v>
      </c>
      <c r="EM131" s="1" t="str">
        <f t="shared" ref="EM131:EM194" si="273">IF(BW131=EJ131,"TRUE","FALSE")</f>
        <v>FALSE</v>
      </c>
      <c r="EN131" s="1" t="b">
        <f t="shared" ref="EN131:EN194" si="274">IF(EM131="TRUE",EL131)</f>
        <v>0</v>
      </c>
      <c r="EP131" s="1" t="str">
        <f t="shared" si="228"/>
        <v/>
      </c>
      <c r="ER131" s="94" t="s">
        <v>3645</v>
      </c>
      <c r="ES131" s="1" t="str">
        <f t="shared" ref="ES131:ES194" si="275">IF(BW131=EP131,"TRUE","FALSE")</f>
        <v>FALSE</v>
      </c>
      <c r="ET131" s="1" t="b">
        <f t="shared" ref="ET131:ET194" si="276">IF(ES131="TRUE",ER131)</f>
        <v>0</v>
      </c>
      <c r="EV131" s="1" t="str">
        <f t="shared" si="229"/>
        <v/>
      </c>
      <c r="EX131" s="94" t="s">
        <v>3645</v>
      </c>
      <c r="EY131" s="1" t="str">
        <f t="shared" ref="EY131:EY194" si="277">IF(BW131=EV131,"TRUE","FALSE")</f>
        <v>FALSE</v>
      </c>
      <c r="EZ131" s="1" t="b">
        <f t="shared" ref="EZ131:EZ194" si="278">IF(EY131="TRUE",EX131)</f>
        <v>0</v>
      </c>
      <c r="FB131" s="1" t="str">
        <f t="shared" si="230"/>
        <v/>
      </c>
      <c r="FD131" s="94" t="s">
        <v>3645</v>
      </c>
      <c r="FE131" s="1" t="str">
        <f t="shared" ref="FE131:FE194" si="279">IF(BW131=FB131,"TRUE","FALSE")</f>
        <v>FALSE</v>
      </c>
      <c r="FF131" s="1" t="b">
        <f t="shared" ref="FF131:FF194" si="280">IF(FE131="TRUE",FD131)</f>
        <v>0</v>
      </c>
      <c r="FH131" s="1" t="str">
        <f t="shared" si="231"/>
        <v/>
      </c>
      <c r="FJ131" s="94" t="s">
        <v>3645</v>
      </c>
      <c r="FK131" s="1" t="str">
        <f t="shared" ref="FK131:FK194" si="281">IF(BW131=FH131,"TRUE","FALSE")</f>
        <v>FALSE</v>
      </c>
      <c r="FL131" s="1" t="b">
        <f t="shared" ref="FL131:FL194" si="282">IF(FK131="TRUE",FJ131)</f>
        <v>0</v>
      </c>
      <c r="FN131" s="1" t="str">
        <f t="shared" si="232"/>
        <v/>
      </c>
      <c r="FP131" s="94" t="s">
        <v>3645</v>
      </c>
      <c r="FQ131" s="1" t="str">
        <f t="shared" ref="FQ131:FQ194" si="283">IF(BW131=FN131,"TRUE","FALSE")</f>
        <v>FALSE</v>
      </c>
      <c r="FR131" s="1" t="b">
        <f t="shared" ref="FR131:FR194" si="284">IF(FQ131="TRUE",FP131)</f>
        <v>0</v>
      </c>
      <c r="FU131" s="1" t="str">
        <f t="shared" si="233"/>
        <v/>
      </c>
      <c r="FW131" s="94" t="s">
        <v>3645</v>
      </c>
      <c r="FX131" s="1" t="str">
        <f t="shared" ref="FX131:FX194" si="285">IF(BW131=FU131,"TRUE","FALSE")</f>
        <v>FALSE</v>
      </c>
      <c r="FY131" s="1" t="b">
        <f t="shared" ref="FY131:FY194" si="286">IF(FX131="TRUE",FW131)</f>
        <v>0</v>
      </c>
      <c r="GA131" s="1" t="str">
        <f t="shared" si="234"/>
        <v/>
      </c>
      <c r="GC131" s="94" t="s">
        <v>3645</v>
      </c>
      <c r="GD131" s="1" t="str">
        <f t="shared" ref="GD131:GD194" si="287">IF(BW131=GA131,"TRUE","FALSE")</f>
        <v>FALSE</v>
      </c>
      <c r="GE131" s="1" t="b">
        <f t="shared" ref="GE131:GE194" si="288">IF(GD131="TRUE",GC131)</f>
        <v>0</v>
      </c>
      <c r="GG131" s="1" t="str">
        <f t="shared" si="235"/>
        <v/>
      </c>
      <c r="GI131" s="94" t="s">
        <v>3645</v>
      </c>
      <c r="GJ131" s="1" t="str">
        <f t="shared" ref="GJ131:GJ194" si="289">IF(BW131=GG131,"TRUE","FALSE")</f>
        <v>FALSE</v>
      </c>
      <c r="GK131" s="1" t="b">
        <f t="shared" ref="GK131:GK194" si="290">IF(GJ131="TRUE",GI131)</f>
        <v>0</v>
      </c>
      <c r="GM131" s="1" t="str">
        <f t="shared" si="236"/>
        <v/>
      </c>
      <c r="GO131" s="94" t="s">
        <v>3645</v>
      </c>
      <c r="GP131" s="1" t="str">
        <f t="shared" ref="GP131:GP194" si="291">IF(BW131=GM131,"TRUE","FALSE")</f>
        <v>FALSE</v>
      </c>
      <c r="GQ131" s="1" t="b">
        <f t="shared" ref="GQ131:GQ194" si="292">IF(GP131="TRUE",GO131)</f>
        <v>0</v>
      </c>
      <c r="GS131" s="98" t="s">
        <v>2895</v>
      </c>
      <c r="GT131" s="98" t="s">
        <v>2895</v>
      </c>
      <c r="GU131" s="98" t="s">
        <v>2555</v>
      </c>
      <c r="GV131" s="98" t="s">
        <v>2555</v>
      </c>
      <c r="GW131" s="98" t="s">
        <v>2565</v>
      </c>
      <c r="GX131" s="98" t="s">
        <v>2565</v>
      </c>
      <c r="HC131" s="1" t="str">
        <f t="shared" si="237"/>
        <v/>
      </c>
      <c r="HF131" s="94" t="s">
        <v>3645</v>
      </c>
      <c r="HG131" s="1" t="str">
        <f t="shared" ref="HG131:HG194" si="293">IF(BW131=HC131,"TRUE","FALSE")</f>
        <v>FALSE</v>
      </c>
      <c r="HH131" s="1" t="b">
        <f t="shared" ref="HH131:HH194" si="294">IF(HG131="TRUE",HF131)</f>
        <v>0</v>
      </c>
      <c r="HK131" s="1" t="str">
        <f t="shared" si="238"/>
        <v/>
      </c>
      <c r="HM131" s="94" t="s">
        <v>3645</v>
      </c>
      <c r="HN131" s="1" t="str">
        <f t="shared" ref="HN131:HN194" si="295">IF(BW131=HK131,"TRUE","FALSE")</f>
        <v>FALSE</v>
      </c>
      <c r="HO131" s="1" t="b">
        <f t="shared" ref="HO131:HO194" si="296">IF(HN131="TRUE",HM131)</f>
        <v>0</v>
      </c>
      <c r="HQ131" s="1" t="str">
        <f t="shared" si="239"/>
        <v/>
      </c>
      <c r="HS131" s="94" t="s">
        <v>3645</v>
      </c>
      <c r="HT131" s="1" t="str">
        <f t="shared" ref="HT131:HT194" si="297">IF(BW131=HQ131,"TRUE","FALSE")</f>
        <v>FALSE</v>
      </c>
      <c r="HU131" s="1" t="b">
        <f t="shared" ref="HU131:HU194" si="298">IF(HT131="TRUE",HS131)</f>
        <v>0</v>
      </c>
      <c r="HW131" s="1" t="str">
        <f t="shared" si="240"/>
        <v/>
      </c>
      <c r="HY131" s="94" t="s">
        <v>3645</v>
      </c>
      <c r="HZ131" s="1" t="str">
        <f t="shared" ref="HZ131:HZ194" si="299">IF(BW131=HW131,"TRUE","FALSE")</f>
        <v>FALSE</v>
      </c>
      <c r="IA131" s="1" t="b">
        <f t="shared" ref="IA131:IA194" si="300">IF(HZ131="TRUE",HY131)</f>
        <v>0</v>
      </c>
      <c r="IC131" s="1" t="str">
        <f t="shared" si="241"/>
        <v/>
      </c>
      <c r="IE131" s="94" t="s">
        <v>3645</v>
      </c>
      <c r="IF131" s="1" t="str">
        <f t="shared" ref="IF131:IF194" si="301">IF(BW131=IC131,"TRUE","FALSE")</f>
        <v>FALSE</v>
      </c>
      <c r="IG131" s="1" t="b">
        <f t="shared" ref="IG131:IG194" si="302">IF(IF131="TRUE",IE131)</f>
        <v>0</v>
      </c>
      <c r="II131" s="1" t="str">
        <f t="shared" si="242"/>
        <v/>
      </c>
      <c r="IK131" s="94" t="s">
        <v>3645</v>
      </c>
      <c r="IL131" s="1" t="str">
        <f t="shared" ref="IL131:IL194" si="303">IF(BW131=II131,"TRUE","FALSE")</f>
        <v>FALSE</v>
      </c>
      <c r="IM131" s="1" t="b">
        <f t="shared" ref="IM131:IM194" si="304">IF(IL131="TRUE",IK131)</f>
        <v>0</v>
      </c>
      <c r="IO131" s="1" t="str">
        <f t="shared" si="243"/>
        <v/>
      </c>
      <c r="IQ131" s="94" t="s">
        <v>3645</v>
      </c>
      <c r="IR131" s="1" t="str">
        <f t="shared" ref="IR131:IR194" si="305">IF(BW131=IO131,"TRUE","FALSE")</f>
        <v>FALSE</v>
      </c>
      <c r="IS131" s="1" t="b">
        <f t="shared" ref="IS131:IS194" si="306">IF(IR131="TRUE",IQ131)</f>
        <v>0</v>
      </c>
      <c r="IU131" s="1" t="str">
        <f t="shared" si="244"/>
        <v/>
      </c>
      <c r="IW131" s="94" t="s">
        <v>3645</v>
      </c>
      <c r="IX131" s="1" t="str">
        <f t="shared" ref="IX131:IX194" si="307">IF(BW131=IU131,"TRUE","FALSE")</f>
        <v>FALSE</v>
      </c>
      <c r="IY131" s="1" t="b">
        <f t="shared" ref="IY131:IY194" si="308">IF(IX131="TRUE",IW131)</f>
        <v>0</v>
      </c>
      <c r="JA131" s="1" t="str">
        <f t="shared" si="245"/>
        <v/>
      </c>
      <c r="JD131" s="94" t="s">
        <v>3645</v>
      </c>
      <c r="JE131" s="1" t="str">
        <f t="shared" ref="JE131:JE194" si="309">IF(BW131=JA131,"TRUE","FALSE")</f>
        <v>FALSE</v>
      </c>
      <c r="JF131" s="1" t="b">
        <f t="shared" ref="JF131:JF194" si="310">IF(JE131="TRUE",JD131)</f>
        <v>0</v>
      </c>
      <c r="JI131" s="1" t="str">
        <f t="shared" si="246"/>
        <v/>
      </c>
      <c r="JK131" s="94" t="s">
        <v>3645</v>
      </c>
      <c r="JL131" s="1" t="str">
        <f t="shared" ref="JL131:JL194" si="311">IF(BW131=JI131,"TRUE","FALSE")</f>
        <v>FALSE</v>
      </c>
      <c r="JM131" s="1" t="b">
        <f t="shared" ref="JM131:JM194" si="312">IF(JL131="TRUE",JK131)</f>
        <v>0</v>
      </c>
      <c r="JO131" s="1" t="str">
        <f t="shared" si="247"/>
        <v/>
      </c>
      <c r="JQ131" s="94" t="s">
        <v>3645</v>
      </c>
      <c r="JR131" s="1" t="str">
        <f t="shared" ref="JR131:JR194" si="313">IF(BW131=JO131,"TRUE","FALSE")</f>
        <v>FALSE</v>
      </c>
      <c r="JS131" s="1" t="b">
        <f t="shared" ref="JS131:JS194" si="314">IF(JR131="TRUE",JQ131)</f>
        <v>0</v>
      </c>
      <c r="JU131" s="1" t="str">
        <f t="shared" si="248"/>
        <v/>
      </c>
      <c r="JW131" s="94" t="s">
        <v>3645</v>
      </c>
      <c r="JX131" s="1" t="str">
        <f t="shared" ref="JX131:JX194" si="315">IF(BW131=JU131,"TRUE","FALSE")</f>
        <v>FALSE</v>
      </c>
      <c r="JY131" s="1" t="b">
        <f t="shared" ref="JY131:JY194" si="316">IF(JX131="TRUE",JW131)</f>
        <v>0</v>
      </c>
      <c r="KA131" s="1" t="str">
        <f t="shared" si="249"/>
        <v/>
      </c>
      <c r="KC131" s="94" t="s">
        <v>3645</v>
      </c>
      <c r="KD131" s="1" t="str">
        <f t="shared" ref="KD131:KD194" si="317">IF(BW131=KA131,"TRUE","FALSE")</f>
        <v>FALSE</v>
      </c>
      <c r="KE131" s="1" t="b">
        <f t="shared" ref="KE131:KE194" si="318">IF(KD131="TRUE",KC131)</f>
        <v>0</v>
      </c>
      <c r="KG131" s="1" t="str">
        <f t="shared" si="250"/>
        <v/>
      </c>
      <c r="KI131" s="94" t="s">
        <v>3645</v>
      </c>
      <c r="KJ131" s="1" t="str">
        <f t="shared" ref="KJ131:KJ194" si="319">IF(BW131=KG131,"TRUE","FALSE")</f>
        <v>FALSE</v>
      </c>
      <c r="KK131" s="1" t="b">
        <f t="shared" ref="KK131:KK194" si="320">IF(KJ131="TRUE",KI131)</f>
        <v>0</v>
      </c>
      <c r="KM131" s="1" t="str">
        <f t="shared" si="251"/>
        <v/>
      </c>
      <c r="KO131" s="94" t="s">
        <v>3645</v>
      </c>
      <c r="KP131" s="1" t="str">
        <f t="shared" ref="KP131:KP194" si="321">IF(BW131=KM131,"TRUE","FALSE")</f>
        <v>FALSE</v>
      </c>
      <c r="KQ131" s="1" t="b">
        <f t="shared" ref="KQ131:KQ194" si="322">IF(KP131="TRUE",KO131)</f>
        <v>0</v>
      </c>
      <c r="KS131" s="1" t="str">
        <f t="shared" si="252"/>
        <v/>
      </c>
      <c r="KU131" s="94" t="s">
        <v>3645</v>
      </c>
      <c r="KV131" s="1" t="str">
        <f t="shared" ref="KV131:KV194" si="323">IF(BW131=KS131,"TRUE","FALSE")</f>
        <v>FALSE</v>
      </c>
      <c r="KW131" s="1" t="b">
        <f t="shared" ref="KW131:KW194" si="324">IF(KV131="TRUE",KU131)</f>
        <v>0</v>
      </c>
    </row>
    <row r="132" spans="2:309" ht="30" hidden="1" x14ac:dyDescent="0.25">
      <c r="B132" t="s">
        <v>2039</v>
      </c>
      <c r="C132">
        <v>81</v>
      </c>
      <c r="D132" t="s">
        <v>208</v>
      </c>
      <c r="Q132" t="s">
        <v>232</v>
      </c>
      <c r="T132" t="s">
        <v>280</v>
      </c>
      <c r="AG132" t="s">
        <v>422</v>
      </c>
      <c r="AT132" t="s">
        <v>287</v>
      </c>
      <c r="AV132" t="s">
        <v>533</v>
      </c>
      <c r="AX132" s="85" t="s">
        <v>2064</v>
      </c>
      <c r="AY132" s="86">
        <v>1050</v>
      </c>
      <c r="AZ132" s="85" t="s">
        <v>2840</v>
      </c>
      <c r="BA132" s="85" t="s">
        <v>3231</v>
      </c>
      <c r="BB132" s="85" t="s">
        <v>2103</v>
      </c>
      <c r="BC132" s="85" t="s">
        <v>3057</v>
      </c>
      <c r="BD132" s="97" t="s">
        <v>2392</v>
      </c>
      <c r="BE132" s="85" t="s">
        <v>2548</v>
      </c>
      <c r="BG132" s="97" t="s">
        <v>3124</v>
      </c>
      <c r="BI132" s="83"/>
      <c r="BJ132" s="86">
        <v>6490</v>
      </c>
      <c r="BK132" s="89" t="s">
        <v>2840</v>
      </c>
      <c r="BL132" s="84"/>
      <c r="BM132" s="86"/>
      <c r="BN132" s="84"/>
      <c r="BO132" s="84"/>
      <c r="BP132" s="86">
        <v>1050</v>
      </c>
      <c r="BQ132" s="89" t="s">
        <v>2840</v>
      </c>
      <c r="BR132" s="84"/>
      <c r="BS132" s="84"/>
      <c r="BW132" s="1" t="str">
        <f t="shared" si="216"/>
        <v>RAYSALINA NIAGARAN</v>
      </c>
      <c r="BX132" s="1" t="str">
        <f t="shared" si="217"/>
        <v/>
      </c>
      <c r="CA132" s="94" t="s">
        <v>3646</v>
      </c>
      <c r="CB132" s="1" t="str">
        <f t="shared" si="253"/>
        <v>FALSE</v>
      </c>
      <c r="CC132" s="1" t="b">
        <f t="shared" si="254"/>
        <v>0</v>
      </c>
      <c r="CF132" s="1" t="str">
        <f t="shared" si="218"/>
        <v/>
      </c>
      <c r="CH132" s="94" t="s">
        <v>3646</v>
      </c>
      <c r="CI132" s="1" t="str">
        <f t="shared" si="255"/>
        <v>FALSE</v>
      </c>
      <c r="CJ132" s="1" t="b">
        <f t="shared" si="256"/>
        <v>0</v>
      </c>
      <c r="CL132" s="1" t="str">
        <f t="shared" si="219"/>
        <v/>
      </c>
      <c r="CN132" s="94" t="s">
        <v>3646</v>
      </c>
      <c r="CO132" s="1" t="str">
        <f t="shared" si="257"/>
        <v>FALSE</v>
      </c>
      <c r="CP132" s="1" t="b">
        <f t="shared" si="258"/>
        <v>0</v>
      </c>
      <c r="CR132" s="1" t="str">
        <f t="shared" si="220"/>
        <v/>
      </c>
      <c r="CT132" s="94" t="s">
        <v>3646</v>
      </c>
      <c r="CU132" s="1" t="str">
        <f t="shared" si="259"/>
        <v>FALSE</v>
      </c>
      <c r="CV132" s="1" t="b">
        <f t="shared" si="260"/>
        <v>0</v>
      </c>
      <c r="CX132" s="1" t="str">
        <f t="shared" si="221"/>
        <v/>
      </c>
      <c r="CZ132" s="94" t="s">
        <v>3646</v>
      </c>
      <c r="DA132" s="1" t="str">
        <f t="shared" si="261"/>
        <v>FALSE</v>
      </c>
      <c r="DB132" s="1" t="b">
        <f t="shared" si="262"/>
        <v>0</v>
      </c>
      <c r="DD132" s="1" t="str">
        <f t="shared" si="222"/>
        <v/>
      </c>
      <c r="DF132" s="94" t="s">
        <v>3646</v>
      </c>
      <c r="DG132" s="1" t="str">
        <f t="shared" si="263"/>
        <v>FALSE</v>
      </c>
      <c r="DH132" s="1" t="b">
        <f t="shared" si="264"/>
        <v>0</v>
      </c>
      <c r="DJ132" s="1" t="str">
        <f t="shared" si="223"/>
        <v/>
      </c>
      <c r="DL132" s="94" t="s">
        <v>3646</v>
      </c>
      <c r="DM132" s="1" t="str">
        <f t="shared" si="265"/>
        <v>FALSE</v>
      </c>
      <c r="DN132" s="1" t="b">
        <f t="shared" si="266"/>
        <v>0</v>
      </c>
      <c r="DP132" s="1" t="str">
        <f t="shared" si="224"/>
        <v/>
      </c>
      <c r="DR132" s="94" t="s">
        <v>3646</v>
      </c>
      <c r="DS132" s="1" t="str">
        <f t="shared" si="267"/>
        <v>FALSE</v>
      </c>
      <c r="DT132" s="1" t="b">
        <f t="shared" si="268"/>
        <v>0</v>
      </c>
      <c r="DV132" s="1" t="str">
        <f t="shared" si="225"/>
        <v/>
      </c>
      <c r="DY132" s="94" t="s">
        <v>3646</v>
      </c>
      <c r="DZ132" s="1" t="str">
        <f t="shared" si="269"/>
        <v>FALSE</v>
      </c>
      <c r="EA132" s="1" t="b">
        <f t="shared" si="270"/>
        <v>0</v>
      </c>
      <c r="ED132" s="1" t="str">
        <f t="shared" si="226"/>
        <v/>
      </c>
      <c r="EF132" s="94" t="s">
        <v>3646</v>
      </c>
      <c r="EG132" s="1" t="str">
        <f t="shared" si="271"/>
        <v>FALSE</v>
      </c>
      <c r="EH132" s="1" t="b">
        <f t="shared" si="272"/>
        <v>0</v>
      </c>
      <c r="EJ132" s="1" t="str">
        <f t="shared" si="227"/>
        <v/>
      </c>
      <c r="EL132" s="94" t="s">
        <v>3646</v>
      </c>
      <c r="EM132" s="1" t="str">
        <f t="shared" si="273"/>
        <v>FALSE</v>
      </c>
      <c r="EN132" s="1" t="b">
        <f t="shared" si="274"/>
        <v>0</v>
      </c>
      <c r="EP132" s="1" t="str">
        <f t="shared" si="228"/>
        <v/>
      </c>
      <c r="ER132" s="94" t="s">
        <v>3646</v>
      </c>
      <c r="ES132" s="1" t="str">
        <f t="shared" si="275"/>
        <v>FALSE</v>
      </c>
      <c r="ET132" s="1" t="b">
        <f t="shared" si="276"/>
        <v>0</v>
      </c>
      <c r="EV132" s="1" t="str">
        <f t="shared" si="229"/>
        <v/>
      </c>
      <c r="EX132" s="94" t="s">
        <v>3646</v>
      </c>
      <c r="EY132" s="1" t="str">
        <f t="shared" si="277"/>
        <v>FALSE</v>
      </c>
      <c r="EZ132" s="1" t="b">
        <f t="shared" si="278"/>
        <v>0</v>
      </c>
      <c r="FB132" s="1" t="str">
        <f t="shared" si="230"/>
        <v/>
      </c>
      <c r="FD132" s="94" t="s">
        <v>3646</v>
      </c>
      <c r="FE132" s="1" t="str">
        <f t="shared" si="279"/>
        <v>FALSE</v>
      </c>
      <c r="FF132" s="1" t="b">
        <f t="shared" si="280"/>
        <v>0</v>
      </c>
      <c r="FH132" s="1" t="str">
        <f t="shared" si="231"/>
        <v/>
      </c>
      <c r="FJ132" s="94" t="s">
        <v>3646</v>
      </c>
      <c r="FK132" s="1" t="str">
        <f t="shared" si="281"/>
        <v>FALSE</v>
      </c>
      <c r="FL132" s="1" t="b">
        <f t="shared" si="282"/>
        <v>0</v>
      </c>
      <c r="FN132" s="1" t="str">
        <f t="shared" si="232"/>
        <v/>
      </c>
      <c r="FP132" s="94" t="s">
        <v>3646</v>
      </c>
      <c r="FQ132" s="1" t="str">
        <f t="shared" si="283"/>
        <v>FALSE</v>
      </c>
      <c r="FR132" s="1" t="b">
        <f t="shared" si="284"/>
        <v>0</v>
      </c>
      <c r="FU132" s="1" t="str">
        <f t="shared" si="233"/>
        <v/>
      </c>
      <c r="FW132" s="94" t="s">
        <v>3646</v>
      </c>
      <c r="FX132" s="1" t="str">
        <f t="shared" si="285"/>
        <v>FALSE</v>
      </c>
      <c r="FY132" s="1" t="b">
        <f t="shared" si="286"/>
        <v>0</v>
      </c>
      <c r="GA132" s="1" t="str">
        <f t="shared" si="234"/>
        <v/>
      </c>
      <c r="GC132" s="94" t="s">
        <v>3646</v>
      </c>
      <c r="GD132" s="1" t="str">
        <f t="shared" si="287"/>
        <v>FALSE</v>
      </c>
      <c r="GE132" s="1" t="b">
        <f t="shared" si="288"/>
        <v>0</v>
      </c>
      <c r="GG132" s="1" t="str">
        <f t="shared" si="235"/>
        <v/>
      </c>
      <c r="GI132" s="94" t="s">
        <v>3646</v>
      </c>
      <c r="GJ132" s="1" t="str">
        <f t="shared" si="289"/>
        <v>FALSE</v>
      </c>
      <c r="GK132" s="1" t="b">
        <f t="shared" si="290"/>
        <v>0</v>
      </c>
      <c r="GM132" s="1" t="str">
        <f t="shared" si="236"/>
        <v/>
      </c>
      <c r="GO132" s="94" t="s">
        <v>3646</v>
      </c>
      <c r="GP132" s="1" t="str">
        <f t="shared" si="291"/>
        <v>FALSE</v>
      </c>
      <c r="GQ132" s="1" t="b">
        <f t="shared" si="292"/>
        <v>0</v>
      </c>
      <c r="GS132" s="98" t="s">
        <v>3124</v>
      </c>
      <c r="GT132" s="98" t="s">
        <v>3124</v>
      </c>
      <c r="GU132" s="98" t="s">
        <v>2238</v>
      </c>
      <c r="GV132" s="98" t="s">
        <v>2238</v>
      </c>
      <c r="GW132" s="98" t="s">
        <v>2580</v>
      </c>
      <c r="GX132" s="98" t="s">
        <v>2580</v>
      </c>
      <c r="HC132" s="1" t="str">
        <f t="shared" si="237"/>
        <v/>
      </c>
      <c r="HF132" s="94" t="s">
        <v>3646</v>
      </c>
      <c r="HG132" s="1" t="str">
        <f t="shared" si="293"/>
        <v>FALSE</v>
      </c>
      <c r="HH132" s="1" t="b">
        <f t="shared" si="294"/>
        <v>0</v>
      </c>
      <c r="HK132" s="1" t="str">
        <f t="shared" si="238"/>
        <v/>
      </c>
      <c r="HM132" s="94" t="s">
        <v>3646</v>
      </c>
      <c r="HN132" s="1" t="str">
        <f t="shared" si="295"/>
        <v>FALSE</v>
      </c>
      <c r="HO132" s="1" t="b">
        <f t="shared" si="296"/>
        <v>0</v>
      </c>
      <c r="HQ132" s="1" t="str">
        <f t="shared" si="239"/>
        <v/>
      </c>
      <c r="HS132" s="94" t="s">
        <v>3646</v>
      </c>
      <c r="HT132" s="1" t="str">
        <f t="shared" si="297"/>
        <v>FALSE</v>
      </c>
      <c r="HU132" s="1" t="b">
        <f t="shared" si="298"/>
        <v>0</v>
      </c>
      <c r="HW132" s="1" t="str">
        <f t="shared" si="240"/>
        <v/>
      </c>
      <c r="HY132" s="94" t="s">
        <v>3646</v>
      </c>
      <c r="HZ132" s="1" t="str">
        <f t="shared" si="299"/>
        <v>FALSE</v>
      </c>
      <c r="IA132" s="1" t="b">
        <f t="shared" si="300"/>
        <v>0</v>
      </c>
      <c r="IC132" s="1" t="str">
        <f t="shared" si="241"/>
        <v/>
      </c>
      <c r="IE132" s="94" t="s">
        <v>3646</v>
      </c>
      <c r="IF132" s="1" t="str">
        <f t="shared" si="301"/>
        <v>FALSE</v>
      </c>
      <c r="IG132" s="1" t="b">
        <f t="shared" si="302"/>
        <v>0</v>
      </c>
      <c r="II132" s="1" t="str">
        <f t="shared" si="242"/>
        <v/>
      </c>
      <c r="IK132" s="94" t="s">
        <v>3646</v>
      </c>
      <c r="IL132" s="1" t="str">
        <f t="shared" si="303"/>
        <v>FALSE</v>
      </c>
      <c r="IM132" s="1" t="b">
        <f t="shared" si="304"/>
        <v>0</v>
      </c>
      <c r="IO132" s="1" t="str">
        <f t="shared" si="243"/>
        <v/>
      </c>
      <c r="IQ132" s="94" t="s">
        <v>3646</v>
      </c>
      <c r="IR132" s="1" t="str">
        <f t="shared" si="305"/>
        <v>FALSE</v>
      </c>
      <c r="IS132" s="1" t="b">
        <f t="shared" si="306"/>
        <v>0</v>
      </c>
      <c r="IU132" s="1" t="str">
        <f t="shared" si="244"/>
        <v/>
      </c>
      <c r="IW132" s="94" t="s">
        <v>3646</v>
      </c>
      <c r="IX132" s="1" t="str">
        <f t="shared" si="307"/>
        <v>FALSE</v>
      </c>
      <c r="IY132" s="1" t="b">
        <f t="shared" si="308"/>
        <v>0</v>
      </c>
      <c r="JA132" s="1" t="str">
        <f t="shared" si="245"/>
        <v/>
      </c>
      <c r="JD132" s="94" t="s">
        <v>3646</v>
      </c>
      <c r="JE132" s="1" t="str">
        <f t="shared" si="309"/>
        <v>FALSE</v>
      </c>
      <c r="JF132" s="1" t="b">
        <f t="shared" si="310"/>
        <v>0</v>
      </c>
      <c r="JI132" s="1" t="str">
        <f t="shared" si="246"/>
        <v/>
      </c>
      <c r="JK132" s="94" t="s">
        <v>3646</v>
      </c>
      <c r="JL132" s="1" t="str">
        <f t="shared" si="311"/>
        <v>FALSE</v>
      </c>
      <c r="JM132" s="1" t="b">
        <f t="shared" si="312"/>
        <v>0</v>
      </c>
      <c r="JO132" s="1" t="str">
        <f t="shared" si="247"/>
        <v/>
      </c>
      <c r="JQ132" s="94" t="s">
        <v>3646</v>
      </c>
      <c r="JR132" s="1" t="str">
        <f t="shared" si="313"/>
        <v>FALSE</v>
      </c>
      <c r="JS132" s="1" t="b">
        <f t="shared" si="314"/>
        <v>0</v>
      </c>
      <c r="JU132" s="1" t="str">
        <f t="shared" si="248"/>
        <v/>
      </c>
      <c r="JW132" s="94" t="s">
        <v>3646</v>
      </c>
      <c r="JX132" s="1" t="str">
        <f t="shared" si="315"/>
        <v>FALSE</v>
      </c>
      <c r="JY132" s="1" t="b">
        <f t="shared" si="316"/>
        <v>0</v>
      </c>
      <c r="KA132" s="1" t="str">
        <f t="shared" si="249"/>
        <v/>
      </c>
      <c r="KC132" s="94" t="s">
        <v>3646</v>
      </c>
      <c r="KD132" s="1" t="str">
        <f t="shared" si="317"/>
        <v>FALSE</v>
      </c>
      <c r="KE132" s="1" t="b">
        <f t="shared" si="318"/>
        <v>0</v>
      </c>
      <c r="KG132" s="1" t="str">
        <f t="shared" si="250"/>
        <v/>
      </c>
      <c r="KI132" s="94" t="s">
        <v>3646</v>
      </c>
      <c r="KJ132" s="1" t="str">
        <f t="shared" si="319"/>
        <v>FALSE</v>
      </c>
      <c r="KK132" s="1" t="b">
        <f t="shared" si="320"/>
        <v>0</v>
      </c>
      <c r="KM132" s="1" t="str">
        <f t="shared" si="251"/>
        <v/>
      </c>
      <c r="KO132" s="94" t="s">
        <v>3646</v>
      </c>
      <c r="KP132" s="1" t="str">
        <f t="shared" si="321"/>
        <v>FALSE</v>
      </c>
      <c r="KQ132" s="1" t="b">
        <f t="shared" si="322"/>
        <v>0</v>
      </c>
      <c r="KS132" s="1" t="str">
        <f t="shared" si="252"/>
        <v/>
      </c>
      <c r="KU132" s="94" t="s">
        <v>3646</v>
      </c>
      <c r="KV132" s="1" t="str">
        <f t="shared" si="323"/>
        <v>FALSE</v>
      </c>
      <c r="KW132" s="1" t="b">
        <f t="shared" si="324"/>
        <v>0</v>
      </c>
    </row>
    <row r="133" spans="2:309" ht="30" hidden="1" x14ac:dyDescent="0.25">
      <c r="B133" t="s">
        <v>2039</v>
      </c>
      <c r="C133">
        <v>83</v>
      </c>
      <c r="D133" t="s">
        <v>209</v>
      </c>
      <c r="Q133" t="s">
        <v>233</v>
      </c>
      <c r="T133" t="s">
        <v>281</v>
      </c>
      <c r="AG133" t="s">
        <v>311</v>
      </c>
      <c r="AT133" t="s">
        <v>481</v>
      </c>
      <c r="AV133" t="s">
        <v>534</v>
      </c>
      <c r="AX133" s="85" t="s">
        <v>2064</v>
      </c>
      <c r="AY133" s="86">
        <v>1050</v>
      </c>
      <c r="AZ133" s="85" t="s">
        <v>2840</v>
      </c>
      <c r="BA133" s="85" t="s">
        <v>3238</v>
      </c>
      <c r="BB133" s="85" t="s">
        <v>2103</v>
      </c>
      <c r="BC133" s="85" t="s">
        <v>3239</v>
      </c>
      <c r="BD133" s="97" t="s">
        <v>2397</v>
      </c>
      <c r="BE133" s="85" t="s">
        <v>2529</v>
      </c>
      <c r="BG133" s="97" t="s">
        <v>3113</v>
      </c>
      <c r="BI133" s="83"/>
      <c r="BJ133" s="86">
        <v>6510</v>
      </c>
      <c r="BK133" s="89" t="s">
        <v>2840</v>
      </c>
      <c r="BL133" s="84"/>
      <c r="BM133" s="86"/>
      <c r="BN133" s="84"/>
      <c r="BO133" s="84"/>
      <c r="BP133" s="86">
        <v>1050</v>
      </c>
      <c r="BQ133" s="89" t="s">
        <v>2840</v>
      </c>
      <c r="BR133" s="84"/>
      <c r="BS133" s="84"/>
      <c r="BW133" s="1" t="str">
        <f t="shared" si="216"/>
        <v>RIVERSIDEMICHIGAN STRAY</v>
      </c>
      <c r="BX133" s="1" t="str">
        <f t="shared" si="217"/>
        <v/>
      </c>
      <c r="CA133" s="94" t="s">
        <v>3647</v>
      </c>
      <c r="CB133" s="1" t="str">
        <f t="shared" si="253"/>
        <v>FALSE</v>
      </c>
      <c r="CC133" s="1" t="b">
        <f t="shared" si="254"/>
        <v>0</v>
      </c>
      <c r="CF133" s="1" t="str">
        <f t="shared" si="218"/>
        <v/>
      </c>
      <c r="CH133" s="94" t="s">
        <v>3647</v>
      </c>
      <c r="CI133" s="1" t="str">
        <f t="shared" si="255"/>
        <v>FALSE</v>
      </c>
      <c r="CJ133" s="1" t="b">
        <f t="shared" si="256"/>
        <v>0</v>
      </c>
      <c r="CL133" s="1" t="str">
        <f t="shared" si="219"/>
        <v/>
      </c>
      <c r="CN133" s="94" t="s">
        <v>3647</v>
      </c>
      <c r="CO133" s="1" t="str">
        <f t="shared" si="257"/>
        <v>FALSE</v>
      </c>
      <c r="CP133" s="1" t="b">
        <f t="shared" si="258"/>
        <v>0</v>
      </c>
      <c r="CR133" s="1" t="str">
        <f t="shared" si="220"/>
        <v/>
      </c>
      <c r="CT133" s="94" t="s">
        <v>3647</v>
      </c>
      <c r="CU133" s="1" t="str">
        <f t="shared" si="259"/>
        <v>FALSE</v>
      </c>
      <c r="CV133" s="1" t="b">
        <f t="shared" si="260"/>
        <v>0</v>
      </c>
      <c r="CX133" s="1" t="str">
        <f t="shared" si="221"/>
        <v/>
      </c>
      <c r="CZ133" s="94" t="s">
        <v>3647</v>
      </c>
      <c r="DA133" s="1" t="str">
        <f t="shared" si="261"/>
        <v>FALSE</v>
      </c>
      <c r="DB133" s="1" t="b">
        <f t="shared" si="262"/>
        <v>0</v>
      </c>
      <c r="DD133" s="1" t="str">
        <f t="shared" si="222"/>
        <v/>
      </c>
      <c r="DF133" s="94" t="s">
        <v>3647</v>
      </c>
      <c r="DG133" s="1" t="str">
        <f t="shared" si="263"/>
        <v>FALSE</v>
      </c>
      <c r="DH133" s="1" t="b">
        <f t="shared" si="264"/>
        <v>0</v>
      </c>
      <c r="DJ133" s="1" t="str">
        <f t="shared" si="223"/>
        <v/>
      </c>
      <c r="DL133" s="94" t="s">
        <v>3647</v>
      </c>
      <c r="DM133" s="1" t="str">
        <f t="shared" si="265"/>
        <v>FALSE</v>
      </c>
      <c r="DN133" s="1" t="b">
        <f t="shared" si="266"/>
        <v>0</v>
      </c>
      <c r="DP133" s="1" t="str">
        <f t="shared" si="224"/>
        <v/>
      </c>
      <c r="DR133" s="94" t="s">
        <v>3647</v>
      </c>
      <c r="DS133" s="1" t="str">
        <f t="shared" si="267"/>
        <v>FALSE</v>
      </c>
      <c r="DT133" s="1" t="b">
        <f t="shared" si="268"/>
        <v>0</v>
      </c>
      <c r="DV133" s="1" t="str">
        <f t="shared" si="225"/>
        <v/>
      </c>
      <c r="DY133" s="94" t="s">
        <v>3647</v>
      </c>
      <c r="DZ133" s="1" t="str">
        <f t="shared" si="269"/>
        <v>FALSE</v>
      </c>
      <c r="EA133" s="1" t="b">
        <f t="shared" si="270"/>
        <v>0</v>
      </c>
      <c r="ED133" s="1" t="str">
        <f t="shared" si="226"/>
        <v/>
      </c>
      <c r="EF133" s="94" t="s">
        <v>3647</v>
      </c>
      <c r="EG133" s="1" t="str">
        <f t="shared" si="271"/>
        <v>FALSE</v>
      </c>
      <c r="EH133" s="1" t="b">
        <f t="shared" si="272"/>
        <v>0</v>
      </c>
      <c r="EJ133" s="1" t="str">
        <f t="shared" si="227"/>
        <v/>
      </c>
      <c r="EL133" s="94" t="s">
        <v>3647</v>
      </c>
      <c r="EM133" s="1" t="str">
        <f t="shared" si="273"/>
        <v>FALSE</v>
      </c>
      <c r="EN133" s="1" t="b">
        <f t="shared" si="274"/>
        <v>0</v>
      </c>
      <c r="EP133" s="1" t="str">
        <f t="shared" si="228"/>
        <v/>
      </c>
      <c r="ER133" s="94" t="s">
        <v>3647</v>
      </c>
      <c r="ES133" s="1" t="str">
        <f t="shared" si="275"/>
        <v>FALSE</v>
      </c>
      <c r="ET133" s="1" t="b">
        <f t="shared" si="276"/>
        <v>0</v>
      </c>
      <c r="EV133" s="1" t="str">
        <f t="shared" si="229"/>
        <v/>
      </c>
      <c r="EX133" s="94" t="s">
        <v>3647</v>
      </c>
      <c r="EY133" s="1" t="str">
        <f t="shared" si="277"/>
        <v>FALSE</v>
      </c>
      <c r="EZ133" s="1" t="b">
        <f t="shared" si="278"/>
        <v>0</v>
      </c>
      <c r="FB133" s="1" t="str">
        <f t="shared" si="230"/>
        <v/>
      </c>
      <c r="FD133" s="94" t="s">
        <v>3647</v>
      </c>
      <c r="FE133" s="1" t="str">
        <f t="shared" si="279"/>
        <v>FALSE</v>
      </c>
      <c r="FF133" s="1" t="b">
        <f t="shared" si="280"/>
        <v>0</v>
      </c>
      <c r="FH133" s="1" t="str">
        <f t="shared" si="231"/>
        <v/>
      </c>
      <c r="FJ133" s="94" t="s">
        <v>3647</v>
      </c>
      <c r="FK133" s="1" t="str">
        <f t="shared" si="281"/>
        <v>FALSE</v>
      </c>
      <c r="FL133" s="1" t="b">
        <f t="shared" si="282"/>
        <v>0</v>
      </c>
      <c r="FN133" s="1" t="str">
        <f t="shared" si="232"/>
        <v/>
      </c>
      <c r="FP133" s="94" t="s">
        <v>3647</v>
      </c>
      <c r="FQ133" s="1" t="str">
        <f t="shared" si="283"/>
        <v>FALSE</v>
      </c>
      <c r="FR133" s="1" t="b">
        <f t="shared" si="284"/>
        <v>0</v>
      </c>
      <c r="FU133" s="1" t="str">
        <f t="shared" si="233"/>
        <v/>
      </c>
      <c r="FW133" s="94" t="s">
        <v>3647</v>
      </c>
      <c r="FX133" s="1" t="str">
        <f t="shared" si="285"/>
        <v>FALSE</v>
      </c>
      <c r="FY133" s="1" t="b">
        <f t="shared" si="286"/>
        <v>0</v>
      </c>
      <c r="GA133" s="1" t="str">
        <f t="shared" si="234"/>
        <v/>
      </c>
      <c r="GC133" s="94" t="s">
        <v>3647</v>
      </c>
      <c r="GD133" s="1" t="str">
        <f t="shared" si="287"/>
        <v>FALSE</v>
      </c>
      <c r="GE133" s="1" t="b">
        <f t="shared" si="288"/>
        <v>0</v>
      </c>
      <c r="GG133" s="1" t="str">
        <f t="shared" si="235"/>
        <v/>
      </c>
      <c r="GI133" s="94" t="s">
        <v>3647</v>
      </c>
      <c r="GJ133" s="1" t="str">
        <f t="shared" si="289"/>
        <v>FALSE</v>
      </c>
      <c r="GK133" s="1" t="b">
        <f t="shared" si="290"/>
        <v>0</v>
      </c>
      <c r="GM133" s="1" t="str">
        <f t="shared" si="236"/>
        <v/>
      </c>
      <c r="GO133" s="94" t="s">
        <v>3647</v>
      </c>
      <c r="GP133" s="1" t="str">
        <f t="shared" si="291"/>
        <v>FALSE</v>
      </c>
      <c r="GQ133" s="1" t="b">
        <f t="shared" si="292"/>
        <v>0</v>
      </c>
      <c r="GS133" s="98" t="s">
        <v>3113</v>
      </c>
      <c r="GT133" s="98" t="s">
        <v>3113</v>
      </c>
      <c r="GU133" s="98" t="s">
        <v>2239</v>
      </c>
      <c r="GV133" s="98" t="s">
        <v>2239</v>
      </c>
      <c r="GW133" s="100" t="s">
        <v>4021</v>
      </c>
      <c r="GX133" s="101" t="s">
        <v>3411</v>
      </c>
      <c r="HC133" s="1" t="str">
        <f t="shared" si="237"/>
        <v/>
      </c>
      <c r="HF133" s="94" t="s">
        <v>3647</v>
      </c>
      <c r="HG133" s="1" t="str">
        <f t="shared" si="293"/>
        <v>FALSE</v>
      </c>
      <c r="HH133" s="1" t="b">
        <f t="shared" si="294"/>
        <v>0</v>
      </c>
      <c r="HK133" s="1" t="str">
        <f t="shared" si="238"/>
        <v/>
      </c>
      <c r="HM133" s="94" t="s">
        <v>3647</v>
      </c>
      <c r="HN133" s="1" t="str">
        <f t="shared" si="295"/>
        <v>FALSE</v>
      </c>
      <c r="HO133" s="1" t="b">
        <f t="shared" si="296"/>
        <v>0</v>
      </c>
      <c r="HQ133" s="1" t="str">
        <f t="shared" si="239"/>
        <v/>
      </c>
      <c r="HS133" s="94" t="s">
        <v>3647</v>
      </c>
      <c r="HT133" s="1" t="str">
        <f t="shared" si="297"/>
        <v>FALSE</v>
      </c>
      <c r="HU133" s="1" t="b">
        <f t="shared" si="298"/>
        <v>0</v>
      </c>
      <c r="HW133" s="1" t="str">
        <f t="shared" si="240"/>
        <v/>
      </c>
      <c r="HY133" s="94" t="s">
        <v>3647</v>
      </c>
      <c r="HZ133" s="1" t="str">
        <f t="shared" si="299"/>
        <v>FALSE</v>
      </c>
      <c r="IA133" s="1" t="b">
        <f t="shared" si="300"/>
        <v>0</v>
      </c>
      <c r="IC133" s="1" t="str">
        <f t="shared" si="241"/>
        <v/>
      </c>
      <c r="IE133" s="94" t="s">
        <v>3647</v>
      </c>
      <c r="IF133" s="1" t="str">
        <f t="shared" si="301"/>
        <v>FALSE</v>
      </c>
      <c r="IG133" s="1" t="b">
        <f t="shared" si="302"/>
        <v>0</v>
      </c>
      <c r="II133" s="1" t="str">
        <f t="shared" si="242"/>
        <v/>
      </c>
      <c r="IK133" s="94" t="s">
        <v>3647</v>
      </c>
      <c r="IL133" s="1" t="str">
        <f t="shared" si="303"/>
        <v>FALSE</v>
      </c>
      <c r="IM133" s="1" t="b">
        <f t="shared" si="304"/>
        <v>0</v>
      </c>
      <c r="IO133" s="1" t="str">
        <f t="shared" si="243"/>
        <v/>
      </c>
      <c r="IQ133" s="94" t="s">
        <v>3647</v>
      </c>
      <c r="IR133" s="1" t="str">
        <f t="shared" si="305"/>
        <v>FALSE</v>
      </c>
      <c r="IS133" s="1" t="b">
        <f t="shared" si="306"/>
        <v>0</v>
      </c>
      <c r="IU133" s="1" t="str">
        <f t="shared" si="244"/>
        <v/>
      </c>
      <c r="IW133" s="94" t="s">
        <v>3647</v>
      </c>
      <c r="IX133" s="1" t="str">
        <f t="shared" si="307"/>
        <v>FALSE</v>
      </c>
      <c r="IY133" s="1" t="b">
        <f t="shared" si="308"/>
        <v>0</v>
      </c>
      <c r="JA133" s="1" t="str">
        <f t="shared" si="245"/>
        <v/>
      </c>
      <c r="JD133" s="94" t="s">
        <v>3647</v>
      </c>
      <c r="JE133" s="1" t="str">
        <f t="shared" si="309"/>
        <v>FALSE</v>
      </c>
      <c r="JF133" s="1" t="b">
        <f t="shared" si="310"/>
        <v>0</v>
      </c>
      <c r="JI133" s="1" t="str">
        <f t="shared" si="246"/>
        <v/>
      </c>
      <c r="JK133" s="94" t="s">
        <v>3647</v>
      </c>
      <c r="JL133" s="1" t="str">
        <f t="shared" si="311"/>
        <v>FALSE</v>
      </c>
      <c r="JM133" s="1" t="b">
        <f t="shared" si="312"/>
        <v>0</v>
      </c>
      <c r="JO133" s="1" t="str">
        <f t="shared" si="247"/>
        <v/>
      </c>
      <c r="JQ133" s="94" t="s">
        <v>3647</v>
      </c>
      <c r="JR133" s="1" t="str">
        <f t="shared" si="313"/>
        <v>FALSE</v>
      </c>
      <c r="JS133" s="1" t="b">
        <f t="shared" si="314"/>
        <v>0</v>
      </c>
      <c r="JU133" s="1" t="str">
        <f t="shared" si="248"/>
        <v/>
      </c>
      <c r="JW133" s="94" t="s">
        <v>3647</v>
      </c>
      <c r="JX133" s="1" t="str">
        <f t="shared" si="315"/>
        <v>FALSE</v>
      </c>
      <c r="JY133" s="1" t="b">
        <f t="shared" si="316"/>
        <v>0</v>
      </c>
      <c r="KA133" s="1" t="str">
        <f t="shared" si="249"/>
        <v/>
      </c>
      <c r="KC133" s="94" t="s">
        <v>3647</v>
      </c>
      <c r="KD133" s="1" t="str">
        <f t="shared" si="317"/>
        <v>FALSE</v>
      </c>
      <c r="KE133" s="1" t="b">
        <f t="shared" si="318"/>
        <v>0</v>
      </c>
      <c r="KG133" s="1" t="str">
        <f t="shared" si="250"/>
        <v/>
      </c>
      <c r="KI133" s="94" t="s">
        <v>3647</v>
      </c>
      <c r="KJ133" s="1" t="str">
        <f t="shared" si="319"/>
        <v>FALSE</v>
      </c>
      <c r="KK133" s="1" t="b">
        <f t="shared" si="320"/>
        <v>0</v>
      </c>
      <c r="KM133" s="1" t="str">
        <f t="shared" si="251"/>
        <v/>
      </c>
      <c r="KO133" s="94" t="s">
        <v>3647</v>
      </c>
      <c r="KP133" s="1" t="str">
        <f t="shared" si="321"/>
        <v>FALSE</v>
      </c>
      <c r="KQ133" s="1" t="b">
        <f t="shared" si="322"/>
        <v>0</v>
      </c>
      <c r="KS133" s="1" t="str">
        <f t="shared" si="252"/>
        <v/>
      </c>
      <c r="KU133" s="94" t="s">
        <v>3647</v>
      </c>
      <c r="KV133" s="1" t="str">
        <f t="shared" si="323"/>
        <v>FALSE</v>
      </c>
      <c r="KW133" s="1" t="b">
        <f t="shared" si="324"/>
        <v>0</v>
      </c>
    </row>
    <row r="134" spans="2:309" ht="30" hidden="1" x14ac:dyDescent="0.25">
      <c r="B134" t="s">
        <v>2039</v>
      </c>
      <c r="C134">
        <v>85</v>
      </c>
      <c r="D134" t="s">
        <v>210</v>
      </c>
      <c r="T134" t="s">
        <v>282</v>
      </c>
      <c r="AT134" t="s">
        <v>482</v>
      </c>
      <c r="AV134" t="s">
        <v>535</v>
      </c>
      <c r="AX134" s="85" t="s">
        <v>2064</v>
      </c>
      <c r="AY134" s="86">
        <v>1050</v>
      </c>
      <c r="AZ134" s="85" t="s">
        <v>2840</v>
      </c>
      <c r="BA134" s="85" t="s">
        <v>3250</v>
      </c>
      <c r="BB134" s="85" t="s">
        <v>2103</v>
      </c>
      <c r="BC134" s="85" t="s">
        <v>3181</v>
      </c>
      <c r="BD134" s="97" t="s">
        <v>2405</v>
      </c>
      <c r="BE134" s="70" t="s">
        <v>3413</v>
      </c>
      <c r="BG134" s="97" t="s">
        <v>3197</v>
      </c>
      <c r="BI134" s="83"/>
      <c r="BJ134" s="86">
        <v>6525</v>
      </c>
      <c r="BK134" s="89" t="s">
        <v>2840</v>
      </c>
      <c r="BL134" s="84"/>
      <c r="BM134" s="86"/>
      <c r="BN134" s="84"/>
      <c r="BO134" s="84"/>
      <c r="BP134" s="86">
        <v>1050</v>
      </c>
      <c r="BQ134" s="89" t="s">
        <v>2840</v>
      </c>
      <c r="BR134" s="84"/>
      <c r="BS134" s="84"/>
      <c r="BW134" s="1" t="str">
        <f t="shared" si="216"/>
        <v>SALEMA2 CARBONATE</v>
      </c>
      <c r="BX134" s="1" t="str">
        <f t="shared" si="217"/>
        <v/>
      </c>
      <c r="CA134" s="94" t="s">
        <v>3648</v>
      </c>
      <c r="CB134" s="1" t="str">
        <f t="shared" si="253"/>
        <v>FALSE</v>
      </c>
      <c r="CC134" s="1" t="b">
        <f t="shared" si="254"/>
        <v>0</v>
      </c>
      <c r="CF134" s="1" t="str">
        <f t="shared" si="218"/>
        <v/>
      </c>
      <c r="CH134" s="94" t="s">
        <v>3648</v>
      </c>
      <c r="CI134" s="1" t="str">
        <f t="shared" si="255"/>
        <v>FALSE</v>
      </c>
      <c r="CJ134" s="1" t="b">
        <f t="shared" si="256"/>
        <v>0</v>
      </c>
      <c r="CL134" s="1" t="str">
        <f t="shared" si="219"/>
        <v/>
      </c>
      <c r="CN134" s="94" t="s">
        <v>3648</v>
      </c>
      <c r="CO134" s="1" t="str">
        <f t="shared" si="257"/>
        <v>FALSE</v>
      </c>
      <c r="CP134" s="1" t="b">
        <f t="shared" si="258"/>
        <v>0</v>
      </c>
      <c r="CR134" s="1" t="str">
        <f t="shared" si="220"/>
        <v/>
      </c>
      <c r="CT134" s="94" t="s">
        <v>3648</v>
      </c>
      <c r="CU134" s="1" t="str">
        <f t="shared" si="259"/>
        <v>FALSE</v>
      </c>
      <c r="CV134" s="1" t="b">
        <f t="shared" si="260"/>
        <v>0</v>
      </c>
      <c r="CX134" s="1" t="str">
        <f t="shared" si="221"/>
        <v/>
      </c>
      <c r="CZ134" s="94" t="s">
        <v>3648</v>
      </c>
      <c r="DA134" s="1" t="str">
        <f t="shared" si="261"/>
        <v>FALSE</v>
      </c>
      <c r="DB134" s="1" t="b">
        <f t="shared" si="262"/>
        <v>0</v>
      </c>
      <c r="DD134" s="1" t="str">
        <f t="shared" si="222"/>
        <v/>
      </c>
      <c r="DF134" s="94" t="s">
        <v>3648</v>
      </c>
      <c r="DG134" s="1" t="str">
        <f t="shared" si="263"/>
        <v>FALSE</v>
      </c>
      <c r="DH134" s="1" t="b">
        <f t="shared" si="264"/>
        <v>0</v>
      </c>
      <c r="DJ134" s="1" t="str">
        <f t="shared" si="223"/>
        <v/>
      </c>
      <c r="DL134" s="94" t="s">
        <v>3648</v>
      </c>
      <c r="DM134" s="1" t="str">
        <f t="shared" si="265"/>
        <v>FALSE</v>
      </c>
      <c r="DN134" s="1" t="b">
        <f t="shared" si="266"/>
        <v>0</v>
      </c>
      <c r="DP134" s="1" t="str">
        <f t="shared" si="224"/>
        <v/>
      </c>
      <c r="DR134" s="94" t="s">
        <v>3648</v>
      </c>
      <c r="DS134" s="1" t="str">
        <f t="shared" si="267"/>
        <v>FALSE</v>
      </c>
      <c r="DT134" s="1" t="b">
        <f t="shared" si="268"/>
        <v>0</v>
      </c>
      <c r="DV134" s="1" t="str">
        <f t="shared" si="225"/>
        <v/>
      </c>
      <c r="DY134" s="94" t="s">
        <v>3648</v>
      </c>
      <c r="DZ134" s="1" t="str">
        <f t="shared" si="269"/>
        <v>FALSE</v>
      </c>
      <c r="EA134" s="1" t="b">
        <f t="shared" si="270"/>
        <v>0</v>
      </c>
      <c r="ED134" s="1" t="str">
        <f t="shared" si="226"/>
        <v/>
      </c>
      <c r="EF134" s="94" t="s">
        <v>3648</v>
      </c>
      <c r="EG134" s="1" t="str">
        <f t="shared" si="271"/>
        <v>FALSE</v>
      </c>
      <c r="EH134" s="1" t="b">
        <f t="shared" si="272"/>
        <v>0</v>
      </c>
      <c r="EJ134" s="1" t="str">
        <f t="shared" si="227"/>
        <v/>
      </c>
      <c r="EL134" s="94" t="s">
        <v>3648</v>
      </c>
      <c r="EM134" s="1" t="str">
        <f t="shared" si="273"/>
        <v>FALSE</v>
      </c>
      <c r="EN134" s="1" t="b">
        <f t="shared" si="274"/>
        <v>0</v>
      </c>
      <c r="EP134" s="1" t="str">
        <f t="shared" si="228"/>
        <v/>
      </c>
      <c r="ER134" s="94" t="s">
        <v>3648</v>
      </c>
      <c r="ES134" s="1" t="str">
        <f t="shared" si="275"/>
        <v>FALSE</v>
      </c>
      <c r="ET134" s="1" t="b">
        <f t="shared" si="276"/>
        <v>0</v>
      </c>
      <c r="EV134" s="1" t="str">
        <f t="shared" si="229"/>
        <v/>
      </c>
      <c r="EX134" s="94" t="s">
        <v>3648</v>
      </c>
      <c r="EY134" s="1" t="str">
        <f t="shared" si="277"/>
        <v>FALSE</v>
      </c>
      <c r="EZ134" s="1" t="b">
        <f t="shared" si="278"/>
        <v>0</v>
      </c>
      <c r="FB134" s="1" t="str">
        <f t="shared" si="230"/>
        <v/>
      </c>
      <c r="FD134" s="94" t="s">
        <v>3648</v>
      </c>
      <c r="FE134" s="1" t="str">
        <f t="shared" si="279"/>
        <v>FALSE</v>
      </c>
      <c r="FF134" s="1" t="b">
        <f t="shared" si="280"/>
        <v>0</v>
      </c>
      <c r="FH134" s="1" t="str">
        <f t="shared" si="231"/>
        <v/>
      </c>
      <c r="FJ134" s="94" t="s">
        <v>3648</v>
      </c>
      <c r="FK134" s="1" t="str">
        <f t="shared" si="281"/>
        <v>FALSE</v>
      </c>
      <c r="FL134" s="1" t="b">
        <f t="shared" si="282"/>
        <v>0</v>
      </c>
      <c r="FN134" s="1" t="str">
        <f t="shared" si="232"/>
        <v/>
      </c>
      <c r="FP134" s="94" t="s">
        <v>3648</v>
      </c>
      <c r="FQ134" s="1" t="str">
        <f t="shared" si="283"/>
        <v>FALSE</v>
      </c>
      <c r="FR134" s="1" t="b">
        <f t="shared" si="284"/>
        <v>0</v>
      </c>
      <c r="FU134" s="1" t="str">
        <f t="shared" si="233"/>
        <v/>
      </c>
      <c r="FW134" s="94" t="s">
        <v>3648</v>
      </c>
      <c r="FX134" s="1" t="str">
        <f t="shared" si="285"/>
        <v>FALSE</v>
      </c>
      <c r="FY134" s="1" t="b">
        <f t="shared" si="286"/>
        <v>0</v>
      </c>
      <c r="GA134" s="1" t="str">
        <f t="shared" si="234"/>
        <v/>
      </c>
      <c r="GC134" s="94" t="s">
        <v>3648</v>
      </c>
      <c r="GD134" s="1" t="str">
        <f t="shared" si="287"/>
        <v>FALSE</v>
      </c>
      <c r="GE134" s="1" t="b">
        <f t="shared" si="288"/>
        <v>0</v>
      </c>
      <c r="GG134" s="1" t="str">
        <f t="shared" si="235"/>
        <v/>
      </c>
      <c r="GI134" s="94" t="s">
        <v>3648</v>
      </c>
      <c r="GJ134" s="1" t="str">
        <f t="shared" si="289"/>
        <v>FALSE</v>
      </c>
      <c r="GK134" s="1" t="b">
        <f t="shared" si="290"/>
        <v>0</v>
      </c>
      <c r="GM134" s="1" t="str">
        <f t="shared" si="236"/>
        <v/>
      </c>
      <c r="GO134" s="94" t="s">
        <v>3648</v>
      </c>
      <c r="GP134" s="1" t="str">
        <f t="shared" si="291"/>
        <v>FALSE</v>
      </c>
      <c r="GQ134" s="1" t="b">
        <f t="shared" si="292"/>
        <v>0</v>
      </c>
      <c r="GS134" s="98" t="s">
        <v>3197</v>
      </c>
      <c r="GT134" s="98" t="s">
        <v>3197</v>
      </c>
      <c r="GU134" s="98" t="s">
        <v>2240</v>
      </c>
      <c r="GV134" s="98" t="s">
        <v>2240</v>
      </c>
      <c r="GW134" s="98" t="s">
        <v>2589</v>
      </c>
      <c r="GX134" s="98" t="s">
        <v>2589</v>
      </c>
      <c r="HC134" s="1" t="str">
        <f t="shared" si="237"/>
        <v/>
      </c>
      <c r="HF134" s="94" t="s">
        <v>3648</v>
      </c>
      <c r="HG134" s="1" t="str">
        <f t="shared" si="293"/>
        <v>FALSE</v>
      </c>
      <c r="HH134" s="1" t="b">
        <f t="shared" si="294"/>
        <v>0</v>
      </c>
      <c r="HK134" s="1" t="str">
        <f t="shared" si="238"/>
        <v/>
      </c>
      <c r="HM134" s="94" t="s">
        <v>3648</v>
      </c>
      <c r="HN134" s="1" t="str">
        <f t="shared" si="295"/>
        <v>FALSE</v>
      </c>
      <c r="HO134" s="1" t="b">
        <f t="shared" si="296"/>
        <v>0</v>
      </c>
      <c r="HQ134" s="1" t="str">
        <f t="shared" si="239"/>
        <v/>
      </c>
      <c r="HS134" s="94" t="s">
        <v>3648</v>
      </c>
      <c r="HT134" s="1" t="str">
        <f t="shared" si="297"/>
        <v>FALSE</v>
      </c>
      <c r="HU134" s="1" t="b">
        <f t="shared" si="298"/>
        <v>0</v>
      </c>
      <c r="HW134" s="1" t="str">
        <f t="shared" si="240"/>
        <v/>
      </c>
      <c r="HY134" s="94" t="s">
        <v>3648</v>
      </c>
      <c r="HZ134" s="1" t="str">
        <f t="shared" si="299"/>
        <v>FALSE</v>
      </c>
      <c r="IA134" s="1" t="b">
        <f t="shared" si="300"/>
        <v>0</v>
      </c>
      <c r="IC134" s="1" t="str">
        <f t="shared" si="241"/>
        <v/>
      </c>
      <c r="IE134" s="94" t="s">
        <v>3648</v>
      </c>
      <c r="IF134" s="1" t="str">
        <f t="shared" si="301"/>
        <v>FALSE</v>
      </c>
      <c r="IG134" s="1" t="b">
        <f t="shared" si="302"/>
        <v>0</v>
      </c>
      <c r="II134" s="1" t="str">
        <f t="shared" si="242"/>
        <v/>
      </c>
      <c r="IK134" s="94" t="s">
        <v>3648</v>
      </c>
      <c r="IL134" s="1" t="str">
        <f t="shared" si="303"/>
        <v>FALSE</v>
      </c>
      <c r="IM134" s="1" t="b">
        <f t="shared" si="304"/>
        <v>0</v>
      </c>
      <c r="IO134" s="1" t="str">
        <f t="shared" si="243"/>
        <v/>
      </c>
      <c r="IQ134" s="94" t="s">
        <v>3648</v>
      </c>
      <c r="IR134" s="1" t="str">
        <f t="shared" si="305"/>
        <v>FALSE</v>
      </c>
      <c r="IS134" s="1" t="b">
        <f t="shared" si="306"/>
        <v>0</v>
      </c>
      <c r="IU134" s="1" t="str">
        <f t="shared" si="244"/>
        <v/>
      </c>
      <c r="IW134" s="94" t="s">
        <v>3648</v>
      </c>
      <c r="IX134" s="1" t="str">
        <f t="shared" si="307"/>
        <v>FALSE</v>
      </c>
      <c r="IY134" s="1" t="b">
        <f t="shared" si="308"/>
        <v>0</v>
      </c>
      <c r="JA134" s="1" t="str">
        <f t="shared" si="245"/>
        <v/>
      </c>
      <c r="JD134" s="94" t="s">
        <v>3648</v>
      </c>
      <c r="JE134" s="1" t="str">
        <f t="shared" si="309"/>
        <v>FALSE</v>
      </c>
      <c r="JF134" s="1" t="b">
        <f t="shared" si="310"/>
        <v>0</v>
      </c>
      <c r="JI134" s="1" t="str">
        <f t="shared" si="246"/>
        <v/>
      </c>
      <c r="JK134" s="94" t="s">
        <v>3648</v>
      </c>
      <c r="JL134" s="1" t="str">
        <f t="shared" si="311"/>
        <v>FALSE</v>
      </c>
      <c r="JM134" s="1" t="b">
        <f t="shared" si="312"/>
        <v>0</v>
      </c>
      <c r="JO134" s="1" t="str">
        <f t="shared" si="247"/>
        <v/>
      </c>
      <c r="JQ134" s="94" t="s">
        <v>3648</v>
      </c>
      <c r="JR134" s="1" t="str">
        <f t="shared" si="313"/>
        <v>FALSE</v>
      </c>
      <c r="JS134" s="1" t="b">
        <f t="shared" si="314"/>
        <v>0</v>
      </c>
      <c r="JU134" s="1" t="str">
        <f t="shared" si="248"/>
        <v/>
      </c>
      <c r="JW134" s="94" t="s">
        <v>3648</v>
      </c>
      <c r="JX134" s="1" t="str">
        <f t="shared" si="315"/>
        <v>FALSE</v>
      </c>
      <c r="JY134" s="1" t="b">
        <f t="shared" si="316"/>
        <v>0</v>
      </c>
      <c r="KA134" s="1" t="str">
        <f t="shared" si="249"/>
        <v/>
      </c>
      <c r="KC134" s="94" t="s">
        <v>3648</v>
      </c>
      <c r="KD134" s="1" t="str">
        <f t="shared" si="317"/>
        <v>FALSE</v>
      </c>
      <c r="KE134" s="1" t="b">
        <f t="shared" si="318"/>
        <v>0</v>
      </c>
      <c r="KG134" s="1" t="str">
        <f t="shared" si="250"/>
        <v/>
      </c>
      <c r="KI134" s="94" t="s">
        <v>3648</v>
      </c>
      <c r="KJ134" s="1" t="str">
        <f t="shared" si="319"/>
        <v>FALSE</v>
      </c>
      <c r="KK134" s="1" t="b">
        <f t="shared" si="320"/>
        <v>0</v>
      </c>
      <c r="KM134" s="1" t="str">
        <f t="shared" si="251"/>
        <v/>
      </c>
      <c r="KO134" s="94" t="s">
        <v>3648</v>
      </c>
      <c r="KP134" s="1" t="str">
        <f t="shared" si="321"/>
        <v>FALSE</v>
      </c>
      <c r="KQ134" s="1" t="b">
        <f t="shared" si="322"/>
        <v>0</v>
      </c>
      <c r="KS134" s="1" t="str">
        <f t="shared" si="252"/>
        <v/>
      </c>
      <c r="KU134" s="94" t="s">
        <v>3648</v>
      </c>
      <c r="KV134" s="1" t="str">
        <f t="shared" si="323"/>
        <v>FALSE</v>
      </c>
      <c r="KW134" s="1" t="b">
        <f t="shared" si="324"/>
        <v>0</v>
      </c>
    </row>
    <row r="135" spans="2:309" ht="30" hidden="1" x14ac:dyDescent="0.25">
      <c r="B135" t="s">
        <v>2039</v>
      </c>
      <c r="C135">
        <v>87</v>
      </c>
      <c r="D135" t="s">
        <v>211</v>
      </c>
      <c r="T135" t="s">
        <v>283</v>
      </c>
      <c r="AT135" t="s">
        <v>483</v>
      </c>
      <c r="AV135" t="s">
        <v>199</v>
      </c>
      <c r="AX135" s="85" t="s">
        <v>2064</v>
      </c>
      <c r="AY135" s="86">
        <v>1050</v>
      </c>
      <c r="AZ135" s="85" t="s">
        <v>2840</v>
      </c>
      <c r="BA135" s="85" t="s">
        <v>3304</v>
      </c>
      <c r="BB135" s="85" t="s">
        <v>2103</v>
      </c>
      <c r="BC135" s="85" t="s">
        <v>2719</v>
      </c>
      <c r="BD135" s="97" t="s">
        <v>2436</v>
      </c>
      <c r="BE135" s="85" t="s">
        <v>2548</v>
      </c>
      <c r="BF135" s="70"/>
      <c r="BG135" s="97" t="s">
        <v>3355</v>
      </c>
      <c r="BI135" s="83"/>
      <c r="BJ135" s="86">
        <v>6600</v>
      </c>
      <c r="BK135" s="89" t="s">
        <v>2840</v>
      </c>
      <c r="BL135" s="84"/>
      <c r="BM135" s="86"/>
      <c r="BN135" s="84"/>
      <c r="BO135" s="84"/>
      <c r="BP135" s="86">
        <v>1050</v>
      </c>
      <c r="BQ135" s="89" t="s">
        <v>2840</v>
      </c>
      <c r="BR135" s="84"/>
      <c r="BS135" s="84"/>
      <c r="BW135" s="1" t="str">
        <f t="shared" ref="BW135:BW148" si="325">CONCATENATE(BD135,BE135)</f>
        <v>SWAN CREEKSALINA NIAGARAN</v>
      </c>
      <c r="BX135" s="1" t="str">
        <f t="shared" si="217"/>
        <v/>
      </c>
      <c r="CA135" s="94" t="s">
        <v>3649</v>
      </c>
      <c r="CB135" s="1" t="str">
        <f t="shared" si="253"/>
        <v>FALSE</v>
      </c>
      <c r="CC135" s="1" t="b">
        <f t="shared" si="254"/>
        <v>0</v>
      </c>
      <c r="CF135" s="1" t="str">
        <f t="shared" si="218"/>
        <v/>
      </c>
      <c r="CH135" s="94" t="s">
        <v>3649</v>
      </c>
      <c r="CI135" s="1" t="str">
        <f t="shared" si="255"/>
        <v>FALSE</v>
      </c>
      <c r="CJ135" s="1" t="b">
        <f t="shared" si="256"/>
        <v>0</v>
      </c>
      <c r="CL135" s="1" t="str">
        <f t="shared" si="219"/>
        <v/>
      </c>
      <c r="CN135" s="94" t="s">
        <v>3649</v>
      </c>
      <c r="CO135" s="1" t="str">
        <f t="shared" si="257"/>
        <v>FALSE</v>
      </c>
      <c r="CP135" s="1" t="b">
        <f t="shared" si="258"/>
        <v>0</v>
      </c>
      <c r="CR135" s="1" t="str">
        <f t="shared" si="220"/>
        <v/>
      </c>
      <c r="CT135" s="94" t="s">
        <v>3649</v>
      </c>
      <c r="CU135" s="1" t="str">
        <f t="shared" si="259"/>
        <v>FALSE</v>
      </c>
      <c r="CV135" s="1" t="b">
        <f t="shared" si="260"/>
        <v>0</v>
      </c>
      <c r="CX135" s="1" t="str">
        <f t="shared" si="221"/>
        <v/>
      </c>
      <c r="CZ135" s="94" t="s">
        <v>3649</v>
      </c>
      <c r="DA135" s="1" t="str">
        <f t="shared" si="261"/>
        <v>FALSE</v>
      </c>
      <c r="DB135" s="1" t="b">
        <f t="shared" si="262"/>
        <v>0</v>
      </c>
      <c r="DD135" s="1" t="str">
        <f t="shared" si="222"/>
        <v/>
      </c>
      <c r="DF135" s="94" t="s">
        <v>3649</v>
      </c>
      <c r="DG135" s="1" t="str">
        <f t="shared" si="263"/>
        <v>FALSE</v>
      </c>
      <c r="DH135" s="1" t="b">
        <f t="shared" si="264"/>
        <v>0</v>
      </c>
      <c r="DJ135" s="1" t="str">
        <f t="shared" si="223"/>
        <v/>
      </c>
      <c r="DL135" s="94" t="s">
        <v>3649</v>
      </c>
      <c r="DM135" s="1" t="str">
        <f t="shared" si="265"/>
        <v>FALSE</v>
      </c>
      <c r="DN135" s="1" t="b">
        <f t="shared" si="266"/>
        <v>0</v>
      </c>
      <c r="DP135" s="1" t="str">
        <f t="shared" si="224"/>
        <v/>
      </c>
      <c r="DR135" s="94" t="s">
        <v>3649</v>
      </c>
      <c r="DS135" s="1" t="str">
        <f t="shared" si="267"/>
        <v>FALSE</v>
      </c>
      <c r="DT135" s="1" t="b">
        <f t="shared" si="268"/>
        <v>0</v>
      </c>
      <c r="DV135" s="1" t="str">
        <f t="shared" si="225"/>
        <v/>
      </c>
      <c r="DY135" s="94" t="s">
        <v>3649</v>
      </c>
      <c r="DZ135" s="1" t="str">
        <f t="shared" si="269"/>
        <v>FALSE</v>
      </c>
      <c r="EA135" s="1" t="b">
        <f t="shared" si="270"/>
        <v>0</v>
      </c>
      <c r="ED135" s="1" t="str">
        <f t="shared" si="226"/>
        <v/>
      </c>
      <c r="EF135" s="94" t="s">
        <v>3649</v>
      </c>
      <c r="EG135" s="1" t="str">
        <f t="shared" si="271"/>
        <v>FALSE</v>
      </c>
      <c r="EH135" s="1" t="b">
        <f t="shared" si="272"/>
        <v>0</v>
      </c>
      <c r="EJ135" s="1" t="str">
        <f t="shared" si="227"/>
        <v/>
      </c>
      <c r="EL135" s="94" t="s">
        <v>3649</v>
      </c>
      <c r="EM135" s="1" t="str">
        <f t="shared" si="273"/>
        <v>FALSE</v>
      </c>
      <c r="EN135" s="1" t="b">
        <f t="shared" si="274"/>
        <v>0</v>
      </c>
      <c r="EP135" s="1" t="str">
        <f t="shared" si="228"/>
        <v/>
      </c>
      <c r="ER135" s="94" t="s">
        <v>3649</v>
      </c>
      <c r="ES135" s="1" t="str">
        <f t="shared" si="275"/>
        <v>FALSE</v>
      </c>
      <c r="ET135" s="1" t="b">
        <f t="shared" si="276"/>
        <v>0</v>
      </c>
      <c r="EV135" s="1" t="str">
        <f t="shared" si="229"/>
        <v/>
      </c>
      <c r="EX135" s="94" t="s">
        <v>3649</v>
      </c>
      <c r="EY135" s="1" t="str">
        <f t="shared" si="277"/>
        <v>FALSE</v>
      </c>
      <c r="EZ135" s="1" t="b">
        <f t="shared" si="278"/>
        <v>0</v>
      </c>
      <c r="FB135" s="1" t="str">
        <f t="shared" si="230"/>
        <v/>
      </c>
      <c r="FD135" s="94" t="s">
        <v>3649</v>
      </c>
      <c r="FE135" s="1" t="str">
        <f t="shared" si="279"/>
        <v>FALSE</v>
      </c>
      <c r="FF135" s="1" t="b">
        <f t="shared" si="280"/>
        <v>0</v>
      </c>
      <c r="FH135" s="1" t="str">
        <f t="shared" si="231"/>
        <v/>
      </c>
      <c r="FJ135" s="94" t="s">
        <v>3649</v>
      </c>
      <c r="FK135" s="1" t="str">
        <f t="shared" si="281"/>
        <v>FALSE</v>
      </c>
      <c r="FL135" s="1" t="b">
        <f t="shared" si="282"/>
        <v>0</v>
      </c>
      <c r="FN135" s="1" t="str">
        <f t="shared" si="232"/>
        <v/>
      </c>
      <c r="FP135" s="94" t="s">
        <v>3649</v>
      </c>
      <c r="FQ135" s="1" t="str">
        <f t="shared" si="283"/>
        <v>FALSE</v>
      </c>
      <c r="FR135" s="1" t="b">
        <f t="shared" si="284"/>
        <v>0</v>
      </c>
      <c r="FU135" s="1" t="str">
        <f t="shared" si="233"/>
        <v/>
      </c>
      <c r="FW135" s="94" t="s">
        <v>3649</v>
      </c>
      <c r="FX135" s="1" t="str">
        <f t="shared" si="285"/>
        <v>FALSE</v>
      </c>
      <c r="FY135" s="1" t="b">
        <f t="shared" si="286"/>
        <v>0</v>
      </c>
      <c r="GA135" s="1" t="str">
        <f t="shared" si="234"/>
        <v/>
      </c>
      <c r="GC135" s="94" t="s">
        <v>3649</v>
      </c>
      <c r="GD135" s="1" t="str">
        <f t="shared" si="287"/>
        <v>FALSE</v>
      </c>
      <c r="GE135" s="1" t="b">
        <f t="shared" si="288"/>
        <v>0</v>
      </c>
      <c r="GG135" s="1" t="str">
        <f t="shared" si="235"/>
        <v/>
      </c>
      <c r="GI135" s="94" t="s">
        <v>3649</v>
      </c>
      <c r="GJ135" s="1" t="str">
        <f t="shared" si="289"/>
        <v>FALSE</v>
      </c>
      <c r="GK135" s="1" t="b">
        <f t="shared" si="290"/>
        <v>0</v>
      </c>
      <c r="GM135" s="1" t="str">
        <f t="shared" si="236"/>
        <v/>
      </c>
      <c r="GO135" s="94" t="s">
        <v>3649</v>
      </c>
      <c r="GP135" s="1" t="str">
        <f t="shared" si="291"/>
        <v>FALSE</v>
      </c>
      <c r="GQ135" s="1" t="b">
        <f t="shared" si="292"/>
        <v>0</v>
      </c>
      <c r="GS135" s="98" t="s">
        <v>3355</v>
      </c>
      <c r="GT135" s="98" t="s">
        <v>3355</v>
      </c>
      <c r="GU135" s="98" t="s">
        <v>2241</v>
      </c>
      <c r="GV135" s="98" t="s">
        <v>2241</v>
      </c>
      <c r="GW135" s="98" t="s">
        <v>2311</v>
      </c>
      <c r="GX135" s="98" t="s">
        <v>2311</v>
      </c>
      <c r="HC135" s="1" t="str">
        <f t="shared" si="237"/>
        <v/>
      </c>
      <c r="HF135" s="94" t="s">
        <v>3649</v>
      </c>
      <c r="HG135" s="1" t="str">
        <f t="shared" si="293"/>
        <v>FALSE</v>
      </c>
      <c r="HH135" s="1" t="b">
        <f t="shared" si="294"/>
        <v>0</v>
      </c>
      <c r="HK135" s="1" t="str">
        <f t="shared" si="238"/>
        <v/>
      </c>
      <c r="HM135" s="94" t="s">
        <v>3649</v>
      </c>
      <c r="HN135" s="1" t="str">
        <f t="shared" si="295"/>
        <v>FALSE</v>
      </c>
      <c r="HO135" s="1" t="b">
        <f t="shared" si="296"/>
        <v>0</v>
      </c>
      <c r="HQ135" s="1" t="str">
        <f t="shared" si="239"/>
        <v/>
      </c>
      <c r="HS135" s="94" t="s">
        <v>3649</v>
      </c>
      <c r="HT135" s="1" t="str">
        <f t="shared" si="297"/>
        <v>FALSE</v>
      </c>
      <c r="HU135" s="1" t="b">
        <f t="shared" si="298"/>
        <v>0</v>
      </c>
      <c r="HW135" s="1" t="str">
        <f t="shared" si="240"/>
        <v/>
      </c>
      <c r="HY135" s="94" t="s">
        <v>3649</v>
      </c>
      <c r="HZ135" s="1" t="str">
        <f t="shared" si="299"/>
        <v>FALSE</v>
      </c>
      <c r="IA135" s="1" t="b">
        <f t="shared" si="300"/>
        <v>0</v>
      </c>
      <c r="IC135" s="1" t="str">
        <f t="shared" si="241"/>
        <v/>
      </c>
      <c r="IE135" s="94" t="s">
        <v>3649</v>
      </c>
      <c r="IF135" s="1" t="str">
        <f t="shared" si="301"/>
        <v>FALSE</v>
      </c>
      <c r="IG135" s="1" t="b">
        <f t="shared" si="302"/>
        <v>0</v>
      </c>
      <c r="II135" s="1" t="str">
        <f t="shared" si="242"/>
        <v/>
      </c>
      <c r="IK135" s="94" t="s">
        <v>3649</v>
      </c>
      <c r="IL135" s="1" t="str">
        <f t="shared" si="303"/>
        <v>FALSE</v>
      </c>
      <c r="IM135" s="1" t="b">
        <f t="shared" si="304"/>
        <v>0</v>
      </c>
      <c r="IO135" s="1" t="str">
        <f t="shared" si="243"/>
        <v/>
      </c>
      <c r="IQ135" s="94" t="s">
        <v>3649</v>
      </c>
      <c r="IR135" s="1" t="str">
        <f t="shared" si="305"/>
        <v>FALSE</v>
      </c>
      <c r="IS135" s="1" t="b">
        <f t="shared" si="306"/>
        <v>0</v>
      </c>
      <c r="IU135" s="1" t="str">
        <f t="shared" si="244"/>
        <v/>
      </c>
      <c r="IW135" s="94" t="s">
        <v>3649</v>
      </c>
      <c r="IX135" s="1" t="str">
        <f t="shared" si="307"/>
        <v>FALSE</v>
      </c>
      <c r="IY135" s="1" t="b">
        <f t="shared" si="308"/>
        <v>0</v>
      </c>
      <c r="JA135" s="1" t="str">
        <f t="shared" si="245"/>
        <v/>
      </c>
      <c r="JD135" s="94" t="s">
        <v>3649</v>
      </c>
      <c r="JE135" s="1" t="str">
        <f t="shared" si="309"/>
        <v>FALSE</v>
      </c>
      <c r="JF135" s="1" t="b">
        <f t="shared" si="310"/>
        <v>0</v>
      </c>
      <c r="JI135" s="1" t="str">
        <f t="shared" si="246"/>
        <v/>
      </c>
      <c r="JK135" s="94" t="s">
        <v>3649</v>
      </c>
      <c r="JL135" s="1" t="str">
        <f t="shared" si="311"/>
        <v>FALSE</v>
      </c>
      <c r="JM135" s="1" t="b">
        <f t="shared" si="312"/>
        <v>0</v>
      </c>
      <c r="JO135" s="1" t="str">
        <f t="shared" si="247"/>
        <v/>
      </c>
      <c r="JQ135" s="94" t="s">
        <v>3649</v>
      </c>
      <c r="JR135" s="1" t="str">
        <f t="shared" si="313"/>
        <v>FALSE</v>
      </c>
      <c r="JS135" s="1" t="b">
        <f t="shared" si="314"/>
        <v>0</v>
      </c>
      <c r="JU135" s="1" t="str">
        <f t="shared" si="248"/>
        <v/>
      </c>
      <c r="JW135" s="94" t="s">
        <v>3649</v>
      </c>
      <c r="JX135" s="1" t="str">
        <f t="shared" si="315"/>
        <v>FALSE</v>
      </c>
      <c r="JY135" s="1" t="b">
        <f t="shared" si="316"/>
        <v>0</v>
      </c>
      <c r="KA135" s="1" t="str">
        <f t="shared" si="249"/>
        <v/>
      </c>
      <c r="KC135" s="94" t="s">
        <v>3649</v>
      </c>
      <c r="KD135" s="1" t="str">
        <f t="shared" si="317"/>
        <v>FALSE</v>
      </c>
      <c r="KE135" s="1" t="b">
        <f t="shared" si="318"/>
        <v>0</v>
      </c>
      <c r="KG135" s="1" t="str">
        <f t="shared" si="250"/>
        <v/>
      </c>
      <c r="KI135" s="94" t="s">
        <v>3649</v>
      </c>
      <c r="KJ135" s="1" t="str">
        <f t="shared" si="319"/>
        <v>FALSE</v>
      </c>
      <c r="KK135" s="1" t="b">
        <f t="shared" si="320"/>
        <v>0</v>
      </c>
      <c r="KM135" s="1" t="str">
        <f t="shared" si="251"/>
        <v/>
      </c>
      <c r="KO135" s="94" t="s">
        <v>3649</v>
      </c>
      <c r="KP135" s="1" t="str">
        <f t="shared" si="321"/>
        <v>FALSE</v>
      </c>
      <c r="KQ135" s="1" t="b">
        <f t="shared" si="322"/>
        <v>0</v>
      </c>
      <c r="KS135" s="1" t="str">
        <f t="shared" si="252"/>
        <v/>
      </c>
      <c r="KU135" s="94" t="s">
        <v>3649</v>
      </c>
      <c r="KV135" s="1" t="str">
        <f t="shared" si="323"/>
        <v>FALSE</v>
      </c>
      <c r="KW135" s="1" t="b">
        <f t="shared" si="324"/>
        <v>0</v>
      </c>
    </row>
    <row r="136" spans="2:309" ht="30" hidden="1" x14ac:dyDescent="0.25">
      <c r="B136" t="s">
        <v>2039</v>
      </c>
      <c r="C136">
        <v>89</v>
      </c>
      <c r="D136" t="s">
        <v>212</v>
      </c>
      <c r="T136" t="s">
        <v>284</v>
      </c>
      <c r="AT136" t="s">
        <v>231</v>
      </c>
      <c r="AV136" t="s">
        <v>536</v>
      </c>
      <c r="AX136" s="85" t="s">
        <v>2064</v>
      </c>
      <c r="AY136" s="86">
        <v>1050</v>
      </c>
      <c r="AZ136" s="85" t="s">
        <v>2840</v>
      </c>
      <c r="BA136" s="85" t="s">
        <v>3361</v>
      </c>
      <c r="BB136" s="85" t="s">
        <v>2103</v>
      </c>
      <c r="BC136" s="85" t="s">
        <v>2842</v>
      </c>
      <c r="BD136" s="97" t="s">
        <v>2480</v>
      </c>
      <c r="BE136" s="85" t="s">
        <v>2529</v>
      </c>
      <c r="BF136" s="70"/>
      <c r="BG136" s="97" t="s">
        <v>4094</v>
      </c>
      <c r="BI136" s="83"/>
      <c r="BJ136" s="86">
        <v>6630</v>
      </c>
      <c r="BK136" s="89" t="s">
        <v>2840</v>
      </c>
      <c r="BL136" s="84"/>
      <c r="BM136" s="86"/>
      <c r="BN136" s="84"/>
      <c r="BO136" s="84"/>
      <c r="BP136" s="86">
        <v>1050</v>
      </c>
      <c r="BQ136" s="89" t="s">
        <v>2840</v>
      </c>
      <c r="BR136" s="84"/>
      <c r="BS136" s="84"/>
      <c r="BW136" s="1" t="str">
        <f t="shared" si="325"/>
        <v>WINTERFIELDMICHIGAN STRAY</v>
      </c>
      <c r="BX136" s="1" t="str">
        <f t="shared" si="217"/>
        <v/>
      </c>
      <c r="CA136" s="94" t="s">
        <v>3650</v>
      </c>
      <c r="CB136" s="1" t="str">
        <f t="shared" si="253"/>
        <v>FALSE</v>
      </c>
      <c r="CC136" s="1" t="b">
        <f t="shared" si="254"/>
        <v>0</v>
      </c>
      <c r="CF136" s="1" t="str">
        <f t="shared" si="218"/>
        <v/>
      </c>
      <c r="CH136" s="94" t="s">
        <v>3650</v>
      </c>
      <c r="CI136" s="1" t="str">
        <f t="shared" si="255"/>
        <v>FALSE</v>
      </c>
      <c r="CJ136" s="1" t="b">
        <f t="shared" si="256"/>
        <v>0</v>
      </c>
      <c r="CL136" s="1" t="str">
        <f t="shared" si="219"/>
        <v/>
      </c>
      <c r="CN136" s="94" t="s">
        <v>3650</v>
      </c>
      <c r="CO136" s="1" t="str">
        <f t="shared" si="257"/>
        <v>FALSE</v>
      </c>
      <c r="CP136" s="1" t="b">
        <f t="shared" si="258"/>
        <v>0</v>
      </c>
      <c r="CR136" s="1" t="str">
        <f t="shared" si="220"/>
        <v/>
      </c>
      <c r="CT136" s="94" t="s">
        <v>3650</v>
      </c>
      <c r="CU136" s="1" t="str">
        <f t="shared" si="259"/>
        <v>FALSE</v>
      </c>
      <c r="CV136" s="1" t="b">
        <f t="shared" si="260"/>
        <v>0</v>
      </c>
      <c r="CX136" s="1" t="str">
        <f t="shared" si="221"/>
        <v/>
      </c>
      <c r="CZ136" s="94" t="s">
        <v>3650</v>
      </c>
      <c r="DA136" s="1" t="str">
        <f t="shared" si="261"/>
        <v>FALSE</v>
      </c>
      <c r="DB136" s="1" t="b">
        <f t="shared" si="262"/>
        <v>0</v>
      </c>
      <c r="DD136" s="1" t="str">
        <f t="shared" si="222"/>
        <v/>
      </c>
      <c r="DF136" s="94" t="s">
        <v>3650</v>
      </c>
      <c r="DG136" s="1" t="str">
        <f t="shared" si="263"/>
        <v>FALSE</v>
      </c>
      <c r="DH136" s="1" t="b">
        <f t="shared" si="264"/>
        <v>0</v>
      </c>
      <c r="DJ136" s="1" t="str">
        <f t="shared" si="223"/>
        <v/>
      </c>
      <c r="DL136" s="94" t="s">
        <v>3650</v>
      </c>
      <c r="DM136" s="1" t="str">
        <f t="shared" si="265"/>
        <v>FALSE</v>
      </c>
      <c r="DN136" s="1" t="b">
        <f t="shared" si="266"/>
        <v>0</v>
      </c>
      <c r="DP136" s="1" t="str">
        <f t="shared" si="224"/>
        <v/>
      </c>
      <c r="DR136" s="94" t="s">
        <v>3650</v>
      </c>
      <c r="DS136" s="1" t="str">
        <f t="shared" si="267"/>
        <v>FALSE</v>
      </c>
      <c r="DT136" s="1" t="b">
        <f t="shared" si="268"/>
        <v>0</v>
      </c>
      <c r="DV136" s="1" t="str">
        <f t="shared" si="225"/>
        <v/>
      </c>
      <c r="DY136" s="94" t="s">
        <v>3650</v>
      </c>
      <c r="DZ136" s="1" t="str">
        <f t="shared" si="269"/>
        <v>FALSE</v>
      </c>
      <c r="EA136" s="1" t="b">
        <f t="shared" si="270"/>
        <v>0</v>
      </c>
      <c r="ED136" s="1" t="str">
        <f t="shared" si="226"/>
        <v/>
      </c>
      <c r="EF136" s="94" t="s">
        <v>3650</v>
      </c>
      <c r="EG136" s="1" t="str">
        <f t="shared" si="271"/>
        <v>FALSE</v>
      </c>
      <c r="EH136" s="1" t="b">
        <f t="shared" si="272"/>
        <v>0</v>
      </c>
      <c r="EJ136" s="1" t="str">
        <f t="shared" si="227"/>
        <v/>
      </c>
      <c r="EL136" s="94" t="s">
        <v>3650</v>
      </c>
      <c r="EM136" s="1" t="str">
        <f t="shared" si="273"/>
        <v>FALSE</v>
      </c>
      <c r="EN136" s="1" t="b">
        <f t="shared" si="274"/>
        <v>0</v>
      </c>
      <c r="EP136" s="1" t="str">
        <f t="shared" si="228"/>
        <v/>
      </c>
      <c r="ER136" s="94" t="s">
        <v>3650</v>
      </c>
      <c r="ES136" s="1" t="str">
        <f t="shared" si="275"/>
        <v>FALSE</v>
      </c>
      <c r="ET136" s="1" t="b">
        <f t="shared" si="276"/>
        <v>0</v>
      </c>
      <c r="EV136" s="1" t="str">
        <f t="shared" si="229"/>
        <v/>
      </c>
      <c r="EX136" s="94" t="s">
        <v>3650</v>
      </c>
      <c r="EY136" s="1" t="str">
        <f t="shared" si="277"/>
        <v>FALSE</v>
      </c>
      <c r="EZ136" s="1" t="b">
        <f t="shared" si="278"/>
        <v>0</v>
      </c>
      <c r="FB136" s="1" t="str">
        <f t="shared" si="230"/>
        <v/>
      </c>
      <c r="FD136" s="94" t="s">
        <v>3650</v>
      </c>
      <c r="FE136" s="1" t="str">
        <f t="shared" si="279"/>
        <v>FALSE</v>
      </c>
      <c r="FF136" s="1" t="b">
        <f t="shared" si="280"/>
        <v>0</v>
      </c>
      <c r="FH136" s="1" t="str">
        <f t="shared" si="231"/>
        <v/>
      </c>
      <c r="FJ136" s="94" t="s">
        <v>3650</v>
      </c>
      <c r="FK136" s="1" t="str">
        <f t="shared" si="281"/>
        <v>FALSE</v>
      </c>
      <c r="FL136" s="1" t="b">
        <f t="shared" si="282"/>
        <v>0</v>
      </c>
      <c r="FN136" s="1" t="str">
        <f t="shared" si="232"/>
        <v/>
      </c>
      <c r="FP136" s="94" t="s">
        <v>3650</v>
      </c>
      <c r="FQ136" s="1" t="str">
        <f t="shared" si="283"/>
        <v>FALSE</v>
      </c>
      <c r="FR136" s="1" t="b">
        <f t="shared" si="284"/>
        <v>0</v>
      </c>
      <c r="FU136" s="1" t="str">
        <f t="shared" si="233"/>
        <v/>
      </c>
      <c r="FW136" s="94" t="s">
        <v>3650</v>
      </c>
      <c r="FX136" s="1" t="str">
        <f t="shared" si="285"/>
        <v>FALSE</v>
      </c>
      <c r="FY136" s="1" t="b">
        <f t="shared" si="286"/>
        <v>0</v>
      </c>
      <c r="GA136" s="1" t="str">
        <f t="shared" si="234"/>
        <v/>
      </c>
      <c r="GC136" s="94" t="s">
        <v>3650</v>
      </c>
      <c r="GD136" s="1" t="str">
        <f t="shared" si="287"/>
        <v>FALSE</v>
      </c>
      <c r="GE136" s="1" t="b">
        <f t="shared" si="288"/>
        <v>0</v>
      </c>
      <c r="GG136" s="1" t="str">
        <f t="shared" si="235"/>
        <v/>
      </c>
      <c r="GI136" s="94" t="s">
        <v>3650</v>
      </c>
      <c r="GJ136" s="1" t="str">
        <f t="shared" si="289"/>
        <v>FALSE</v>
      </c>
      <c r="GK136" s="1" t="b">
        <f t="shared" si="290"/>
        <v>0</v>
      </c>
      <c r="GM136" s="1" t="str">
        <f t="shared" si="236"/>
        <v/>
      </c>
      <c r="GO136" s="94" t="s">
        <v>3650</v>
      </c>
      <c r="GP136" s="1" t="str">
        <f t="shared" si="291"/>
        <v>FALSE</v>
      </c>
      <c r="GQ136" s="1" t="b">
        <f t="shared" si="292"/>
        <v>0</v>
      </c>
      <c r="GS136" s="98" t="s">
        <v>4094</v>
      </c>
      <c r="GT136" s="98" t="s">
        <v>4094</v>
      </c>
      <c r="GU136" s="98" t="s">
        <v>2242</v>
      </c>
      <c r="GV136" s="98" t="s">
        <v>2242</v>
      </c>
      <c r="GW136" s="100"/>
      <c r="GX136" s="100" t="s">
        <v>3512</v>
      </c>
      <c r="HC136" s="1" t="str">
        <f t="shared" si="237"/>
        <v/>
      </c>
      <c r="HF136" s="94" t="s">
        <v>3650</v>
      </c>
      <c r="HG136" s="1" t="str">
        <f t="shared" si="293"/>
        <v>FALSE</v>
      </c>
      <c r="HH136" s="1" t="b">
        <f t="shared" si="294"/>
        <v>0</v>
      </c>
      <c r="HK136" s="1" t="str">
        <f t="shared" si="238"/>
        <v/>
      </c>
      <c r="HM136" s="94" t="s">
        <v>3650</v>
      </c>
      <c r="HN136" s="1" t="str">
        <f t="shared" si="295"/>
        <v>FALSE</v>
      </c>
      <c r="HO136" s="1" t="b">
        <f t="shared" si="296"/>
        <v>0</v>
      </c>
      <c r="HQ136" s="1" t="str">
        <f t="shared" si="239"/>
        <v/>
      </c>
      <c r="HS136" s="94" t="s">
        <v>3650</v>
      </c>
      <c r="HT136" s="1" t="str">
        <f t="shared" si="297"/>
        <v>FALSE</v>
      </c>
      <c r="HU136" s="1" t="b">
        <f t="shared" si="298"/>
        <v>0</v>
      </c>
      <c r="HW136" s="1" t="str">
        <f t="shared" si="240"/>
        <v/>
      </c>
      <c r="HY136" s="94" t="s">
        <v>3650</v>
      </c>
      <c r="HZ136" s="1" t="str">
        <f t="shared" si="299"/>
        <v>FALSE</v>
      </c>
      <c r="IA136" s="1" t="b">
        <f t="shared" si="300"/>
        <v>0</v>
      </c>
      <c r="IC136" s="1" t="str">
        <f t="shared" si="241"/>
        <v/>
      </c>
      <c r="IE136" s="94" t="s">
        <v>3650</v>
      </c>
      <c r="IF136" s="1" t="str">
        <f t="shared" si="301"/>
        <v>FALSE</v>
      </c>
      <c r="IG136" s="1" t="b">
        <f t="shared" si="302"/>
        <v>0</v>
      </c>
      <c r="II136" s="1" t="str">
        <f t="shared" si="242"/>
        <v/>
      </c>
      <c r="IK136" s="94" t="s">
        <v>3650</v>
      </c>
      <c r="IL136" s="1" t="str">
        <f t="shared" si="303"/>
        <v>FALSE</v>
      </c>
      <c r="IM136" s="1" t="b">
        <f t="shared" si="304"/>
        <v>0</v>
      </c>
      <c r="IO136" s="1" t="str">
        <f t="shared" si="243"/>
        <v/>
      </c>
      <c r="IQ136" s="94" t="s">
        <v>3650</v>
      </c>
      <c r="IR136" s="1" t="str">
        <f t="shared" si="305"/>
        <v>FALSE</v>
      </c>
      <c r="IS136" s="1" t="b">
        <f t="shared" si="306"/>
        <v>0</v>
      </c>
      <c r="IU136" s="1" t="str">
        <f t="shared" si="244"/>
        <v/>
      </c>
      <c r="IW136" s="94" t="s">
        <v>3650</v>
      </c>
      <c r="IX136" s="1" t="str">
        <f t="shared" si="307"/>
        <v>FALSE</v>
      </c>
      <c r="IY136" s="1" t="b">
        <f t="shared" si="308"/>
        <v>0</v>
      </c>
      <c r="JA136" s="1" t="str">
        <f t="shared" si="245"/>
        <v/>
      </c>
      <c r="JD136" s="94" t="s">
        <v>3650</v>
      </c>
      <c r="JE136" s="1" t="str">
        <f t="shared" si="309"/>
        <v>FALSE</v>
      </c>
      <c r="JF136" s="1" t="b">
        <f t="shared" si="310"/>
        <v>0</v>
      </c>
      <c r="JI136" s="1" t="str">
        <f t="shared" si="246"/>
        <v/>
      </c>
      <c r="JK136" s="94" t="s">
        <v>3650</v>
      </c>
      <c r="JL136" s="1" t="str">
        <f t="shared" si="311"/>
        <v>FALSE</v>
      </c>
      <c r="JM136" s="1" t="b">
        <f t="shared" si="312"/>
        <v>0</v>
      </c>
      <c r="JO136" s="1" t="str">
        <f t="shared" si="247"/>
        <v/>
      </c>
      <c r="JQ136" s="94" t="s">
        <v>3650</v>
      </c>
      <c r="JR136" s="1" t="str">
        <f t="shared" si="313"/>
        <v>FALSE</v>
      </c>
      <c r="JS136" s="1" t="b">
        <f t="shared" si="314"/>
        <v>0</v>
      </c>
      <c r="JU136" s="1" t="str">
        <f t="shared" si="248"/>
        <v/>
      </c>
      <c r="JW136" s="94" t="s">
        <v>3650</v>
      </c>
      <c r="JX136" s="1" t="str">
        <f t="shared" si="315"/>
        <v>FALSE</v>
      </c>
      <c r="JY136" s="1" t="b">
        <f t="shared" si="316"/>
        <v>0</v>
      </c>
      <c r="KA136" s="1" t="str">
        <f t="shared" si="249"/>
        <v/>
      </c>
      <c r="KC136" s="94" t="s">
        <v>3650</v>
      </c>
      <c r="KD136" s="1" t="str">
        <f t="shared" si="317"/>
        <v>FALSE</v>
      </c>
      <c r="KE136" s="1" t="b">
        <f t="shared" si="318"/>
        <v>0</v>
      </c>
      <c r="KG136" s="1" t="str">
        <f t="shared" si="250"/>
        <v/>
      </c>
      <c r="KI136" s="94" t="s">
        <v>3650</v>
      </c>
      <c r="KJ136" s="1" t="str">
        <f t="shared" si="319"/>
        <v>FALSE</v>
      </c>
      <c r="KK136" s="1" t="b">
        <f t="shared" si="320"/>
        <v>0</v>
      </c>
      <c r="KM136" s="1" t="str">
        <f t="shared" si="251"/>
        <v/>
      </c>
      <c r="KO136" s="94" t="s">
        <v>3650</v>
      </c>
      <c r="KP136" s="1" t="str">
        <f t="shared" si="321"/>
        <v>FALSE</v>
      </c>
      <c r="KQ136" s="1" t="b">
        <f t="shared" si="322"/>
        <v>0</v>
      </c>
      <c r="KS136" s="1" t="str">
        <f t="shared" si="252"/>
        <v/>
      </c>
      <c r="KU136" s="94" t="s">
        <v>3650</v>
      </c>
      <c r="KV136" s="1" t="str">
        <f t="shared" si="323"/>
        <v>FALSE</v>
      </c>
      <c r="KW136" s="1" t="b">
        <f t="shared" si="324"/>
        <v>0</v>
      </c>
    </row>
    <row r="137" spans="2:309" ht="30" hidden="1" x14ac:dyDescent="0.25">
      <c r="B137" t="s">
        <v>2039</v>
      </c>
      <c r="C137">
        <v>91</v>
      </c>
      <c r="D137" t="s">
        <v>213</v>
      </c>
      <c r="T137" t="s">
        <v>285</v>
      </c>
      <c r="AV137" t="s">
        <v>537</v>
      </c>
      <c r="AX137" s="85" t="s">
        <v>2040</v>
      </c>
      <c r="AY137" s="86">
        <v>1930</v>
      </c>
      <c r="AZ137" s="70" t="s">
        <v>2788</v>
      </c>
      <c r="BA137" s="85" t="s">
        <v>2789</v>
      </c>
      <c r="BB137" s="85" t="s">
        <v>2103</v>
      </c>
      <c r="BC137" s="85" t="s">
        <v>2790</v>
      </c>
      <c r="BD137" s="97" t="s">
        <v>2162</v>
      </c>
      <c r="BE137" s="85" t="s">
        <v>2521</v>
      </c>
      <c r="BG137" s="97" t="s">
        <v>3368</v>
      </c>
      <c r="BI137" s="83"/>
      <c r="BJ137" s="86">
        <v>6770</v>
      </c>
      <c r="BK137" s="70" t="s">
        <v>2788</v>
      </c>
      <c r="BL137" s="84"/>
      <c r="BM137" s="86"/>
      <c r="BN137" s="84"/>
      <c r="BO137" s="84"/>
      <c r="BP137" s="86">
        <v>1930</v>
      </c>
      <c r="BQ137" s="70" t="s">
        <v>2788</v>
      </c>
      <c r="BR137" s="84"/>
      <c r="BS137" s="84"/>
      <c r="BW137" s="1" t="str">
        <f t="shared" si="325"/>
        <v>CANNERY LOOPSTERLING C</v>
      </c>
      <c r="BX137" s="1" t="str">
        <f t="shared" si="217"/>
        <v/>
      </c>
      <c r="CA137" s="94" t="s">
        <v>3651</v>
      </c>
      <c r="CB137" s="1" t="str">
        <f t="shared" si="253"/>
        <v>FALSE</v>
      </c>
      <c r="CC137" s="1" t="b">
        <f t="shared" si="254"/>
        <v>0</v>
      </c>
      <c r="CF137" s="1" t="str">
        <f t="shared" si="218"/>
        <v/>
      </c>
      <c r="CH137" s="94" t="s">
        <v>3651</v>
      </c>
      <c r="CI137" s="1" t="str">
        <f t="shared" si="255"/>
        <v>FALSE</v>
      </c>
      <c r="CJ137" s="1" t="b">
        <f t="shared" si="256"/>
        <v>0</v>
      </c>
      <c r="CL137" s="1" t="str">
        <f t="shared" si="219"/>
        <v/>
      </c>
      <c r="CN137" s="94" t="s">
        <v>3651</v>
      </c>
      <c r="CO137" s="1" t="str">
        <f t="shared" si="257"/>
        <v>FALSE</v>
      </c>
      <c r="CP137" s="1" t="b">
        <f t="shared" si="258"/>
        <v>0</v>
      </c>
      <c r="CR137" s="1" t="str">
        <f t="shared" si="220"/>
        <v/>
      </c>
      <c r="CT137" s="94" t="s">
        <v>3651</v>
      </c>
      <c r="CU137" s="1" t="str">
        <f t="shared" si="259"/>
        <v>FALSE</v>
      </c>
      <c r="CV137" s="1" t="b">
        <f t="shared" si="260"/>
        <v>0</v>
      </c>
      <c r="CX137" s="1" t="str">
        <f t="shared" si="221"/>
        <v/>
      </c>
      <c r="CZ137" s="94" t="s">
        <v>3651</v>
      </c>
      <c r="DA137" s="1" t="str">
        <f t="shared" si="261"/>
        <v>FALSE</v>
      </c>
      <c r="DB137" s="1" t="b">
        <f t="shared" si="262"/>
        <v>0</v>
      </c>
      <c r="DD137" s="1" t="str">
        <f t="shared" si="222"/>
        <v/>
      </c>
      <c r="DF137" s="94" t="s">
        <v>3651</v>
      </c>
      <c r="DG137" s="1" t="str">
        <f t="shared" si="263"/>
        <v>FALSE</v>
      </c>
      <c r="DH137" s="1" t="b">
        <f t="shared" si="264"/>
        <v>0</v>
      </c>
      <c r="DJ137" s="1" t="str">
        <f t="shared" si="223"/>
        <v/>
      </c>
      <c r="DL137" s="94" t="s">
        <v>3651</v>
      </c>
      <c r="DM137" s="1" t="str">
        <f t="shared" si="265"/>
        <v>FALSE</v>
      </c>
      <c r="DN137" s="1" t="b">
        <f t="shared" si="266"/>
        <v>0</v>
      </c>
      <c r="DP137" s="1" t="str">
        <f t="shared" si="224"/>
        <v/>
      </c>
      <c r="DR137" s="94" t="s">
        <v>3651</v>
      </c>
      <c r="DS137" s="1" t="str">
        <f t="shared" si="267"/>
        <v>FALSE</v>
      </c>
      <c r="DT137" s="1" t="b">
        <f t="shared" si="268"/>
        <v>0</v>
      </c>
      <c r="DV137" s="1" t="str">
        <f t="shared" si="225"/>
        <v/>
      </c>
      <c r="DY137" s="94" t="s">
        <v>3651</v>
      </c>
      <c r="DZ137" s="1" t="str">
        <f t="shared" si="269"/>
        <v>FALSE</v>
      </c>
      <c r="EA137" s="1" t="b">
        <f t="shared" si="270"/>
        <v>0</v>
      </c>
      <c r="ED137" s="1" t="str">
        <f t="shared" si="226"/>
        <v/>
      </c>
      <c r="EF137" s="94" t="s">
        <v>3651</v>
      </c>
      <c r="EG137" s="1" t="str">
        <f t="shared" si="271"/>
        <v>FALSE</v>
      </c>
      <c r="EH137" s="1" t="b">
        <f t="shared" si="272"/>
        <v>0</v>
      </c>
      <c r="EJ137" s="1" t="str">
        <f t="shared" si="227"/>
        <v/>
      </c>
      <c r="EL137" s="94" t="s">
        <v>3651</v>
      </c>
      <c r="EM137" s="1" t="str">
        <f t="shared" si="273"/>
        <v>FALSE</v>
      </c>
      <c r="EN137" s="1" t="b">
        <f t="shared" si="274"/>
        <v>0</v>
      </c>
      <c r="EP137" s="1" t="str">
        <f t="shared" si="228"/>
        <v/>
      </c>
      <c r="ER137" s="94" t="s">
        <v>3651</v>
      </c>
      <c r="ES137" s="1" t="str">
        <f t="shared" si="275"/>
        <v>FALSE</v>
      </c>
      <c r="ET137" s="1" t="b">
        <f t="shared" si="276"/>
        <v>0</v>
      </c>
      <c r="EV137" s="1" t="str">
        <f t="shared" si="229"/>
        <v/>
      </c>
      <c r="EX137" s="94" t="s">
        <v>3651</v>
      </c>
      <c r="EY137" s="1" t="str">
        <f t="shared" si="277"/>
        <v>FALSE</v>
      </c>
      <c r="EZ137" s="1" t="b">
        <f t="shared" si="278"/>
        <v>0</v>
      </c>
      <c r="FB137" s="1" t="str">
        <f t="shared" si="230"/>
        <v/>
      </c>
      <c r="FD137" s="94" t="s">
        <v>3651</v>
      </c>
      <c r="FE137" s="1" t="str">
        <f t="shared" si="279"/>
        <v>FALSE</v>
      </c>
      <c r="FF137" s="1" t="b">
        <f t="shared" si="280"/>
        <v>0</v>
      </c>
      <c r="FH137" s="1" t="str">
        <f t="shared" si="231"/>
        <v/>
      </c>
      <c r="FJ137" s="94" t="s">
        <v>3651</v>
      </c>
      <c r="FK137" s="1" t="str">
        <f t="shared" si="281"/>
        <v>FALSE</v>
      </c>
      <c r="FL137" s="1" t="b">
        <f t="shared" si="282"/>
        <v>0</v>
      </c>
      <c r="FN137" s="1" t="str">
        <f t="shared" si="232"/>
        <v/>
      </c>
      <c r="FP137" s="94" t="s">
        <v>3651</v>
      </c>
      <c r="FQ137" s="1" t="str">
        <f t="shared" si="283"/>
        <v>FALSE</v>
      </c>
      <c r="FR137" s="1" t="b">
        <f t="shared" si="284"/>
        <v>0</v>
      </c>
      <c r="FU137" s="1" t="str">
        <f t="shared" si="233"/>
        <v/>
      </c>
      <c r="FW137" s="94" t="s">
        <v>3651</v>
      </c>
      <c r="FX137" s="1" t="str">
        <f t="shared" si="285"/>
        <v>FALSE</v>
      </c>
      <c r="FY137" s="1" t="b">
        <f t="shared" si="286"/>
        <v>0</v>
      </c>
      <c r="GA137" s="1" t="str">
        <f t="shared" si="234"/>
        <v/>
      </c>
      <c r="GC137" s="94" t="s">
        <v>3651</v>
      </c>
      <c r="GD137" s="1" t="str">
        <f t="shared" si="287"/>
        <v>FALSE</v>
      </c>
      <c r="GE137" s="1" t="b">
        <f t="shared" si="288"/>
        <v>0</v>
      </c>
      <c r="GG137" s="1" t="str">
        <f t="shared" si="235"/>
        <v/>
      </c>
      <c r="GI137" s="94" t="s">
        <v>3651</v>
      </c>
      <c r="GJ137" s="1" t="str">
        <f t="shared" si="289"/>
        <v>FALSE</v>
      </c>
      <c r="GK137" s="1" t="b">
        <f t="shared" si="290"/>
        <v>0</v>
      </c>
      <c r="GM137" s="1" t="str">
        <f t="shared" si="236"/>
        <v/>
      </c>
      <c r="GO137" s="94" t="s">
        <v>3651</v>
      </c>
      <c r="GP137" s="1" t="str">
        <f t="shared" si="291"/>
        <v>FALSE</v>
      </c>
      <c r="GQ137" s="1" t="b">
        <f t="shared" si="292"/>
        <v>0</v>
      </c>
      <c r="GS137" s="98" t="s">
        <v>3368</v>
      </c>
      <c r="GT137" s="98" t="s">
        <v>3368</v>
      </c>
      <c r="GU137" s="98" t="s">
        <v>2243</v>
      </c>
      <c r="GV137" s="98" t="s">
        <v>2243</v>
      </c>
      <c r="GW137" s="104" t="s">
        <v>2313</v>
      </c>
      <c r="GX137" s="104" t="s">
        <v>4022</v>
      </c>
      <c r="HC137" s="1" t="str">
        <f t="shared" si="237"/>
        <v/>
      </c>
      <c r="HF137" s="94" t="s">
        <v>3651</v>
      </c>
      <c r="HG137" s="1" t="str">
        <f t="shared" si="293"/>
        <v>FALSE</v>
      </c>
      <c r="HH137" s="1" t="b">
        <f t="shared" si="294"/>
        <v>0</v>
      </c>
      <c r="HK137" s="1" t="str">
        <f t="shared" si="238"/>
        <v/>
      </c>
      <c r="HM137" s="94" t="s">
        <v>3651</v>
      </c>
      <c r="HN137" s="1" t="str">
        <f t="shared" si="295"/>
        <v>FALSE</v>
      </c>
      <c r="HO137" s="1" t="b">
        <f t="shared" si="296"/>
        <v>0</v>
      </c>
      <c r="HQ137" s="1" t="str">
        <f t="shared" si="239"/>
        <v/>
      </c>
      <c r="HS137" s="94" t="s">
        <v>3651</v>
      </c>
      <c r="HT137" s="1" t="str">
        <f t="shared" si="297"/>
        <v>FALSE</v>
      </c>
      <c r="HU137" s="1" t="b">
        <f t="shared" si="298"/>
        <v>0</v>
      </c>
      <c r="HW137" s="1" t="str">
        <f t="shared" si="240"/>
        <v/>
      </c>
      <c r="HY137" s="94" t="s">
        <v>3651</v>
      </c>
      <c r="HZ137" s="1" t="str">
        <f t="shared" si="299"/>
        <v>FALSE</v>
      </c>
      <c r="IA137" s="1" t="b">
        <f t="shared" si="300"/>
        <v>0</v>
      </c>
      <c r="IC137" s="1" t="str">
        <f t="shared" si="241"/>
        <v/>
      </c>
      <c r="IE137" s="94" t="s">
        <v>3651</v>
      </c>
      <c r="IF137" s="1" t="str">
        <f t="shared" si="301"/>
        <v>FALSE</v>
      </c>
      <c r="IG137" s="1" t="b">
        <f t="shared" si="302"/>
        <v>0</v>
      </c>
      <c r="II137" s="1" t="str">
        <f t="shared" si="242"/>
        <v/>
      </c>
      <c r="IK137" s="94" t="s">
        <v>3651</v>
      </c>
      <c r="IL137" s="1" t="str">
        <f t="shared" si="303"/>
        <v>FALSE</v>
      </c>
      <c r="IM137" s="1" t="b">
        <f t="shared" si="304"/>
        <v>0</v>
      </c>
      <c r="IO137" s="1" t="str">
        <f t="shared" si="243"/>
        <v/>
      </c>
      <c r="IQ137" s="94" t="s">
        <v>3651</v>
      </c>
      <c r="IR137" s="1" t="str">
        <f t="shared" si="305"/>
        <v>FALSE</v>
      </c>
      <c r="IS137" s="1" t="b">
        <f t="shared" si="306"/>
        <v>0</v>
      </c>
      <c r="IU137" s="1" t="str">
        <f t="shared" si="244"/>
        <v/>
      </c>
      <c r="IW137" s="94" t="s">
        <v>3651</v>
      </c>
      <c r="IX137" s="1" t="str">
        <f t="shared" si="307"/>
        <v>FALSE</v>
      </c>
      <c r="IY137" s="1" t="b">
        <f t="shared" si="308"/>
        <v>0</v>
      </c>
      <c r="JA137" s="1" t="str">
        <f t="shared" si="245"/>
        <v/>
      </c>
      <c r="JD137" s="94" t="s">
        <v>3651</v>
      </c>
      <c r="JE137" s="1" t="str">
        <f t="shared" si="309"/>
        <v>FALSE</v>
      </c>
      <c r="JF137" s="1" t="b">
        <f t="shared" si="310"/>
        <v>0</v>
      </c>
      <c r="JI137" s="1" t="str">
        <f t="shared" si="246"/>
        <v/>
      </c>
      <c r="JK137" s="94" t="s">
        <v>3651</v>
      </c>
      <c r="JL137" s="1" t="str">
        <f t="shared" si="311"/>
        <v>FALSE</v>
      </c>
      <c r="JM137" s="1" t="b">
        <f t="shared" si="312"/>
        <v>0</v>
      </c>
      <c r="JO137" s="1" t="str">
        <f t="shared" si="247"/>
        <v/>
      </c>
      <c r="JQ137" s="94" t="s">
        <v>3651</v>
      </c>
      <c r="JR137" s="1" t="str">
        <f t="shared" si="313"/>
        <v>FALSE</v>
      </c>
      <c r="JS137" s="1" t="b">
        <f t="shared" si="314"/>
        <v>0</v>
      </c>
      <c r="JU137" s="1" t="str">
        <f t="shared" si="248"/>
        <v/>
      </c>
      <c r="JW137" s="94" t="s">
        <v>3651</v>
      </c>
      <c r="JX137" s="1" t="str">
        <f t="shared" si="315"/>
        <v>FALSE</v>
      </c>
      <c r="JY137" s="1" t="b">
        <f t="shared" si="316"/>
        <v>0</v>
      </c>
      <c r="KA137" s="1" t="str">
        <f t="shared" si="249"/>
        <v/>
      </c>
      <c r="KC137" s="94" t="s">
        <v>3651</v>
      </c>
      <c r="KD137" s="1" t="str">
        <f t="shared" si="317"/>
        <v>FALSE</v>
      </c>
      <c r="KE137" s="1" t="b">
        <f t="shared" si="318"/>
        <v>0</v>
      </c>
      <c r="KG137" s="1" t="str">
        <f t="shared" si="250"/>
        <v/>
      </c>
      <c r="KI137" s="94" t="s">
        <v>3651</v>
      </c>
      <c r="KJ137" s="1" t="str">
        <f t="shared" si="319"/>
        <v>FALSE</v>
      </c>
      <c r="KK137" s="1" t="b">
        <f t="shared" si="320"/>
        <v>0</v>
      </c>
      <c r="KM137" s="1" t="str">
        <f t="shared" si="251"/>
        <v/>
      </c>
      <c r="KO137" s="94" t="s">
        <v>3651</v>
      </c>
      <c r="KP137" s="1" t="str">
        <f t="shared" si="321"/>
        <v>FALSE</v>
      </c>
      <c r="KQ137" s="1" t="b">
        <f t="shared" si="322"/>
        <v>0</v>
      </c>
      <c r="KS137" s="1" t="str">
        <f t="shared" si="252"/>
        <v/>
      </c>
      <c r="KU137" s="94" t="s">
        <v>3651</v>
      </c>
      <c r="KV137" s="1" t="str">
        <f t="shared" si="323"/>
        <v>FALSE</v>
      </c>
      <c r="KW137" s="1" t="b">
        <f t="shared" si="324"/>
        <v>0</v>
      </c>
    </row>
    <row r="138" spans="2:309" ht="30" hidden="1" x14ac:dyDescent="0.25">
      <c r="B138" t="s">
        <v>2039</v>
      </c>
      <c r="C138">
        <v>93</v>
      </c>
      <c r="D138" t="s">
        <v>214</v>
      </c>
      <c r="T138" t="s">
        <v>286</v>
      </c>
      <c r="AV138" t="s">
        <v>538</v>
      </c>
      <c r="AX138" s="85" t="s">
        <v>2095</v>
      </c>
      <c r="AY138" s="86">
        <v>610</v>
      </c>
      <c r="AZ138" s="70" t="s">
        <v>2962</v>
      </c>
      <c r="BA138" s="85" t="s">
        <v>2963</v>
      </c>
      <c r="BB138" s="85" t="s">
        <v>2103</v>
      </c>
      <c r="BC138" s="85" t="s">
        <v>2819</v>
      </c>
      <c r="BD138" s="70" t="s">
        <v>3998</v>
      </c>
      <c r="BE138" s="85" t="s">
        <v>2562</v>
      </c>
      <c r="BG138" s="97" t="s">
        <v>3371</v>
      </c>
      <c r="BI138" s="83"/>
      <c r="BJ138" s="86">
        <v>6850</v>
      </c>
      <c r="BK138" s="70" t="s">
        <v>2962</v>
      </c>
      <c r="BL138" s="84"/>
      <c r="BM138" s="86"/>
      <c r="BN138" s="84"/>
      <c r="BO138" s="84"/>
      <c r="BP138" s="86">
        <v>610</v>
      </c>
      <c r="BQ138" s="70" t="s">
        <v>2962</v>
      </c>
      <c r="BR138" s="84"/>
      <c r="BS138" s="84"/>
      <c r="BW138" s="1" t="str">
        <f t="shared" si="325"/>
        <v>HEIZER X-1BIG LIME</v>
      </c>
      <c r="BX138" s="1" t="str">
        <f t="shared" si="217"/>
        <v/>
      </c>
      <c r="CA138" s="94" t="s">
        <v>3652</v>
      </c>
      <c r="CB138" s="1" t="str">
        <f t="shared" si="253"/>
        <v>FALSE</v>
      </c>
      <c r="CC138" s="1" t="b">
        <f t="shared" si="254"/>
        <v>0</v>
      </c>
      <c r="CF138" s="1" t="str">
        <f t="shared" si="218"/>
        <v/>
      </c>
      <c r="CH138" s="94" t="s">
        <v>3652</v>
      </c>
      <c r="CI138" s="1" t="str">
        <f t="shared" si="255"/>
        <v>FALSE</v>
      </c>
      <c r="CJ138" s="1" t="b">
        <f t="shared" si="256"/>
        <v>0</v>
      </c>
      <c r="CL138" s="1" t="str">
        <f t="shared" si="219"/>
        <v/>
      </c>
      <c r="CN138" s="94" t="s">
        <v>3652</v>
      </c>
      <c r="CO138" s="1" t="str">
        <f t="shared" si="257"/>
        <v>FALSE</v>
      </c>
      <c r="CP138" s="1" t="b">
        <f t="shared" si="258"/>
        <v>0</v>
      </c>
      <c r="CR138" s="1" t="str">
        <f t="shared" si="220"/>
        <v/>
      </c>
      <c r="CT138" s="94" t="s">
        <v>3652</v>
      </c>
      <c r="CU138" s="1" t="str">
        <f t="shared" si="259"/>
        <v>FALSE</v>
      </c>
      <c r="CV138" s="1" t="b">
        <f t="shared" si="260"/>
        <v>0</v>
      </c>
      <c r="CX138" s="1" t="str">
        <f t="shared" si="221"/>
        <v/>
      </c>
      <c r="CZ138" s="94" t="s">
        <v>3652</v>
      </c>
      <c r="DA138" s="1" t="str">
        <f t="shared" si="261"/>
        <v>FALSE</v>
      </c>
      <c r="DB138" s="1" t="b">
        <f t="shared" si="262"/>
        <v>0</v>
      </c>
      <c r="DD138" s="1" t="str">
        <f t="shared" si="222"/>
        <v/>
      </c>
      <c r="DF138" s="94" t="s">
        <v>3652</v>
      </c>
      <c r="DG138" s="1" t="str">
        <f t="shared" si="263"/>
        <v>FALSE</v>
      </c>
      <c r="DH138" s="1" t="b">
        <f t="shared" si="264"/>
        <v>0</v>
      </c>
      <c r="DJ138" s="1" t="str">
        <f t="shared" si="223"/>
        <v/>
      </c>
      <c r="DL138" s="94" t="s">
        <v>3652</v>
      </c>
      <c r="DM138" s="1" t="str">
        <f t="shared" si="265"/>
        <v>FALSE</v>
      </c>
      <c r="DN138" s="1" t="b">
        <f t="shared" si="266"/>
        <v>0</v>
      </c>
      <c r="DP138" s="1" t="str">
        <f t="shared" si="224"/>
        <v/>
      </c>
      <c r="DR138" s="94" t="s">
        <v>3652</v>
      </c>
      <c r="DS138" s="1" t="str">
        <f t="shared" si="267"/>
        <v>FALSE</v>
      </c>
      <c r="DT138" s="1" t="b">
        <f t="shared" si="268"/>
        <v>0</v>
      </c>
      <c r="DV138" s="1" t="str">
        <f t="shared" si="225"/>
        <v/>
      </c>
      <c r="DY138" s="94" t="s">
        <v>3652</v>
      </c>
      <c r="DZ138" s="1" t="str">
        <f t="shared" si="269"/>
        <v>FALSE</v>
      </c>
      <c r="EA138" s="1" t="b">
        <f t="shared" si="270"/>
        <v>0</v>
      </c>
      <c r="ED138" s="1" t="str">
        <f t="shared" si="226"/>
        <v/>
      </c>
      <c r="EF138" s="94" t="s">
        <v>3652</v>
      </c>
      <c r="EG138" s="1" t="str">
        <f t="shared" si="271"/>
        <v>FALSE</v>
      </c>
      <c r="EH138" s="1" t="b">
        <f t="shared" si="272"/>
        <v>0</v>
      </c>
      <c r="EJ138" s="1" t="str">
        <f t="shared" si="227"/>
        <v/>
      </c>
      <c r="EL138" s="94" t="s">
        <v>3652</v>
      </c>
      <c r="EM138" s="1" t="str">
        <f t="shared" si="273"/>
        <v>FALSE</v>
      </c>
      <c r="EN138" s="1" t="b">
        <f t="shared" si="274"/>
        <v>0</v>
      </c>
      <c r="EP138" s="1" t="str">
        <f t="shared" si="228"/>
        <v/>
      </c>
      <c r="ER138" s="94" t="s">
        <v>3652</v>
      </c>
      <c r="ES138" s="1" t="str">
        <f t="shared" si="275"/>
        <v>FALSE</v>
      </c>
      <c r="ET138" s="1" t="b">
        <f t="shared" si="276"/>
        <v>0</v>
      </c>
      <c r="EV138" s="1" t="str">
        <f t="shared" si="229"/>
        <v/>
      </c>
      <c r="EX138" s="94" t="s">
        <v>3652</v>
      </c>
      <c r="EY138" s="1" t="str">
        <f t="shared" si="277"/>
        <v>FALSE</v>
      </c>
      <c r="EZ138" s="1" t="b">
        <f t="shared" si="278"/>
        <v>0</v>
      </c>
      <c r="FB138" s="1" t="str">
        <f t="shared" si="230"/>
        <v/>
      </c>
      <c r="FD138" s="94" t="s">
        <v>3652</v>
      </c>
      <c r="FE138" s="1" t="str">
        <f t="shared" si="279"/>
        <v>FALSE</v>
      </c>
      <c r="FF138" s="1" t="b">
        <f t="shared" si="280"/>
        <v>0</v>
      </c>
      <c r="FH138" s="1" t="str">
        <f t="shared" si="231"/>
        <v/>
      </c>
      <c r="FJ138" s="94" t="s">
        <v>3652</v>
      </c>
      <c r="FK138" s="1" t="str">
        <f t="shared" si="281"/>
        <v>FALSE</v>
      </c>
      <c r="FL138" s="1" t="b">
        <f t="shared" si="282"/>
        <v>0</v>
      </c>
      <c r="FN138" s="1" t="str">
        <f t="shared" si="232"/>
        <v/>
      </c>
      <c r="FP138" s="94" t="s">
        <v>3652</v>
      </c>
      <c r="FQ138" s="1" t="str">
        <f t="shared" si="283"/>
        <v>FALSE</v>
      </c>
      <c r="FR138" s="1" t="b">
        <f t="shared" si="284"/>
        <v>0</v>
      </c>
      <c r="FU138" s="1" t="str">
        <f t="shared" si="233"/>
        <v/>
      </c>
      <c r="FW138" s="94" t="s">
        <v>3652</v>
      </c>
      <c r="FX138" s="1" t="str">
        <f t="shared" si="285"/>
        <v>FALSE</v>
      </c>
      <c r="FY138" s="1" t="b">
        <f t="shared" si="286"/>
        <v>0</v>
      </c>
      <c r="GA138" s="1" t="str">
        <f t="shared" si="234"/>
        <v/>
      </c>
      <c r="GC138" s="94" t="s">
        <v>3652</v>
      </c>
      <c r="GD138" s="1" t="str">
        <f t="shared" si="287"/>
        <v>FALSE</v>
      </c>
      <c r="GE138" s="1" t="b">
        <f t="shared" si="288"/>
        <v>0</v>
      </c>
      <c r="GG138" s="1" t="str">
        <f t="shared" si="235"/>
        <v/>
      </c>
      <c r="GI138" s="94" t="s">
        <v>3652</v>
      </c>
      <c r="GJ138" s="1" t="str">
        <f t="shared" si="289"/>
        <v>FALSE</v>
      </c>
      <c r="GK138" s="1" t="b">
        <f t="shared" si="290"/>
        <v>0</v>
      </c>
      <c r="GM138" s="1" t="str">
        <f t="shared" si="236"/>
        <v/>
      </c>
      <c r="GO138" s="94" t="s">
        <v>3652</v>
      </c>
      <c r="GP138" s="1" t="str">
        <f t="shared" si="291"/>
        <v>FALSE</v>
      </c>
      <c r="GQ138" s="1" t="b">
        <f t="shared" si="292"/>
        <v>0</v>
      </c>
      <c r="GS138" s="98" t="s">
        <v>3371</v>
      </c>
      <c r="GT138" s="98" t="s">
        <v>3371</v>
      </c>
      <c r="GU138" s="98" t="s">
        <v>2244</v>
      </c>
      <c r="GV138" s="98" t="s">
        <v>2244</v>
      </c>
      <c r="GW138" s="106" t="s">
        <v>3428</v>
      </c>
      <c r="GX138" s="100" t="s">
        <v>3428</v>
      </c>
      <c r="HC138" s="1" t="str">
        <f t="shared" si="237"/>
        <v/>
      </c>
      <c r="HF138" s="94" t="s">
        <v>3652</v>
      </c>
      <c r="HG138" s="1" t="str">
        <f t="shared" si="293"/>
        <v>FALSE</v>
      </c>
      <c r="HH138" s="1" t="b">
        <f t="shared" si="294"/>
        <v>0</v>
      </c>
      <c r="HK138" s="1" t="str">
        <f t="shared" si="238"/>
        <v/>
      </c>
      <c r="HM138" s="94" t="s">
        <v>3652</v>
      </c>
      <c r="HN138" s="1" t="str">
        <f t="shared" si="295"/>
        <v>FALSE</v>
      </c>
      <c r="HO138" s="1" t="b">
        <f t="shared" si="296"/>
        <v>0</v>
      </c>
      <c r="HQ138" s="1" t="str">
        <f t="shared" si="239"/>
        <v/>
      </c>
      <c r="HS138" s="94" t="s">
        <v>3652</v>
      </c>
      <c r="HT138" s="1" t="str">
        <f t="shared" si="297"/>
        <v>FALSE</v>
      </c>
      <c r="HU138" s="1" t="b">
        <f t="shared" si="298"/>
        <v>0</v>
      </c>
      <c r="HW138" s="1" t="str">
        <f t="shared" si="240"/>
        <v/>
      </c>
      <c r="HY138" s="94" t="s">
        <v>3652</v>
      </c>
      <c r="HZ138" s="1" t="str">
        <f t="shared" si="299"/>
        <v>FALSE</v>
      </c>
      <c r="IA138" s="1" t="b">
        <f t="shared" si="300"/>
        <v>0</v>
      </c>
      <c r="IC138" s="1" t="str">
        <f t="shared" si="241"/>
        <v/>
      </c>
      <c r="IE138" s="94" t="s">
        <v>3652</v>
      </c>
      <c r="IF138" s="1" t="str">
        <f t="shared" si="301"/>
        <v>FALSE</v>
      </c>
      <c r="IG138" s="1" t="b">
        <f t="shared" si="302"/>
        <v>0</v>
      </c>
      <c r="II138" s="1" t="str">
        <f t="shared" si="242"/>
        <v/>
      </c>
      <c r="IK138" s="94" t="s">
        <v>3652</v>
      </c>
      <c r="IL138" s="1" t="str">
        <f t="shared" si="303"/>
        <v>FALSE</v>
      </c>
      <c r="IM138" s="1" t="b">
        <f t="shared" si="304"/>
        <v>0</v>
      </c>
      <c r="IO138" s="1" t="str">
        <f t="shared" si="243"/>
        <v/>
      </c>
      <c r="IQ138" s="94" t="s">
        <v>3652</v>
      </c>
      <c r="IR138" s="1" t="str">
        <f t="shared" si="305"/>
        <v>FALSE</v>
      </c>
      <c r="IS138" s="1" t="b">
        <f t="shared" si="306"/>
        <v>0</v>
      </c>
      <c r="IU138" s="1" t="str">
        <f t="shared" si="244"/>
        <v/>
      </c>
      <c r="IW138" s="94" t="s">
        <v>3652</v>
      </c>
      <c r="IX138" s="1" t="str">
        <f t="shared" si="307"/>
        <v>FALSE</v>
      </c>
      <c r="IY138" s="1" t="b">
        <f t="shared" si="308"/>
        <v>0</v>
      </c>
      <c r="JA138" s="1" t="str">
        <f t="shared" si="245"/>
        <v/>
      </c>
      <c r="JD138" s="94" t="s">
        <v>3652</v>
      </c>
      <c r="JE138" s="1" t="str">
        <f t="shared" si="309"/>
        <v>FALSE</v>
      </c>
      <c r="JF138" s="1" t="b">
        <f t="shared" si="310"/>
        <v>0</v>
      </c>
      <c r="JI138" s="1" t="str">
        <f t="shared" si="246"/>
        <v/>
      </c>
      <c r="JK138" s="94" t="s">
        <v>3652</v>
      </c>
      <c r="JL138" s="1" t="str">
        <f t="shared" si="311"/>
        <v>FALSE</v>
      </c>
      <c r="JM138" s="1" t="b">
        <f t="shared" si="312"/>
        <v>0</v>
      </c>
      <c r="JO138" s="1" t="str">
        <f t="shared" si="247"/>
        <v/>
      </c>
      <c r="JQ138" s="94" t="s">
        <v>3652</v>
      </c>
      <c r="JR138" s="1" t="str">
        <f t="shared" si="313"/>
        <v>FALSE</v>
      </c>
      <c r="JS138" s="1" t="b">
        <f t="shared" si="314"/>
        <v>0</v>
      </c>
      <c r="JU138" s="1" t="str">
        <f t="shared" si="248"/>
        <v/>
      </c>
      <c r="JW138" s="94" t="s">
        <v>3652</v>
      </c>
      <c r="JX138" s="1" t="str">
        <f t="shared" si="315"/>
        <v>FALSE</v>
      </c>
      <c r="JY138" s="1" t="b">
        <f t="shared" si="316"/>
        <v>0</v>
      </c>
      <c r="KA138" s="1" t="str">
        <f t="shared" si="249"/>
        <v/>
      </c>
      <c r="KC138" s="94" t="s">
        <v>3652</v>
      </c>
      <c r="KD138" s="1" t="str">
        <f t="shared" si="317"/>
        <v>FALSE</v>
      </c>
      <c r="KE138" s="1" t="b">
        <f t="shared" si="318"/>
        <v>0</v>
      </c>
      <c r="KG138" s="1" t="str">
        <f t="shared" si="250"/>
        <v/>
      </c>
      <c r="KI138" s="94" t="s">
        <v>3652</v>
      </c>
      <c r="KJ138" s="1" t="str">
        <f t="shared" si="319"/>
        <v>FALSE</v>
      </c>
      <c r="KK138" s="1" t="b">
        <f t="shared" si="320"/>
        <v>0</v>
      </c>
      <c r="KM138" s="1" t="str">
        <f t="shared" si="251"/>
        <v/>
      </c>
      <c r="KO138" s="94" t="s">
        <v>3652</v>
      </c>
      <c r="KP138" s="1" t="str">
        <f t="shared" si="321"/>
        <v>FALSE</v>
      </c>
      <c r="KQ138" s="1" t="b">
        <f t="shared" si="322"/>
        <v>0</v>
      </c>
      <c r="KS138" s="1" t="str">
        <f t="shared" si="252"/>
        <v/>
      </c>
      <c r="KU138" s="94" t="s">
        <v>3652</v>
      </c>
      <c r="KV138" s="1" t="str">
        <f t="shared" si="323"/>
        <v>FALSE</v>
      </c>
      <c r="KW138" s="1" t="b">
        <f t="shared" si="324"/>
        <v>0</v>
      </c>
    </row>
    <row r="139" spans="2:309" ht="30" hidden="1" x14ac:dyDescent="0.25">
      <c r="B139" t="s">
        <v>2039</v>
      </c>
      <c r="C139">
        <v>95</v>
      </c>
      <c r="D139" t="s">
        <v>215</v>
      </c>
      <c r="T139" t="s">
        <v>287</v>
      </c>
      <c r="AV139" t="s">
        <v>539</v>
      </c>
      <c r="AX139" s="85" t="s">
        <v>2095</v>
      </c>
      <c r="AY139" s="86">
        <v>610</v>
      </c>
      <c r="AZ139" s="85" t="s">
        <v>2962</v>
      </c>
      <c r="BA139" s="85" t="s">
        <v>3228</v>
      </c>
      <c r="BB139" s="85" t="s">
        <v>2103</v>
      </c>
      <c r="BC139" s="85" t="s">
        <v>3229</v>
      </c>
      <c r="BD139" s="97" t="s">
        <v>2390</v>
      </c>
      <c r="BE139" s="85" t="s">
        <v>2623</v>
      </c>
      <c r="BG139" s="97" t="s">
        <v>2438</v>
      </c>
      <c r="BI139" s="83"/>
      <c r="BJ139" s="86">
        <v>6910</v>
      </c>
      <c r="BK139" s="89" t="s">
        <v>2962</v>
      </c>
      <c r="BL139" s="84"/>
      <c r="BM139" s="86"/>
      <c r="BN139" s="84"/>
      <c r="BO139" s="84"/>
      <c r="BP139" s="86">
        <v>610</v>
      </c>
      <c r="BQ139" s="89" t="s">
        <v>2962</v>
      </c>
      <c r="BR139" s="84"/>
      <c r="BS139" s="84"/>
      <c r="BW139" s="1" t="str">
        <f t="shared" si="325"/>
        <v>RALEIGH CITYMAXTON</v>
      </c>
      <c r="BX139" s="1" t="str">
        <f t="shared" si="217"/>
        <v/>
      </c>
      <c r="CA139" s="94" t="s">
        <v>3653</v>
      </c>
      <c r="CB139" s="1" t="str">
        <f t="shared" si="253"/>
        <v>FALSE</v>
      </c>
      <c r="CC139" s="1" t="b">
        <f t="shared" si="254"/>
        <v>0</v>
      </c>
      <c r="CF139" s="1" t="str">
        <f t="shared" si="218"/>
        <v/>
      </c>
      <c r="CH139" s="94" t="s">
        <v>3653</v>
      </c>
      <c r="CI139" s="1" t="str">
        <f t="shared" si="255"/>
        <v>FALSE</v>
      </c>
      <c r="CJ139" s="1" t="b">
        <f t="shared" si="256"/>
        <v>0</v>
      </c>
      <c r="CL139" s="1" t="str">
        <f t="shared" si="219"/>
        <v/>
      </c>
      <c r="CN139" s="94" t="s">
        <v>3653</v>
      </c>
      <c r="CO139" s="1" t="str">
        <f t="shared" si="257"/>
        <v>FALSE</v>
      </c>
      <c r="CP139" s="1" t="b">
        <f t="shared" si="258"/>
        <v>0</v>
      </c>
      <c r="CR139" s="1" t="str">
        <f t="shared" si="220"/>
        <v/>
      </c>
      <c r="CT139" s="94" t="s">
        <v>3653</v>
      </c>
      <c r="CU139" s="1" t="str">
        <f t="shared" si="259"/>
        <v>FALSE</v>
      </c>
      <c r="CV139" s="1" t="b">
        <f t="shared" si="260"/>
        <v>0</v>
      </c>
      <c r="CX139" s="1" t="str">
        <f t="shared" si="221"/>
        <v/>
      </c>
      <c r="CZ139" s="94" t="s">
        <v>3653</v>
      </c>
      <c r="DA139" s="1" t="str">
        <f t="shared" si="261"/>
        <v>FALSE</v>
      </c>
      <c r="DB139" s="1" t="b">
        <f t="shared" si="262"/>
        <v>0</v>
      </c>
      <c r="DD139" s="1" t="str">
        <f t="shared" si="222"/>
        <v/>
      </c>
      <c r="DF139" s="94" t="s">
        <v>3653</v>
      </c>
      <c r="DG139" s="1" t="str">
        <f t="shared" si="263"/>
        <v>FALSE</v>
      </c>
      <c r="DH139" s="1" t="b">
        <f t="shared" si="264"/>
        <v>0</v>
      </c>
      <c r="DJ139" s="1" t="str">
        <f t="shared" si="223"/>
        <v/>
      </c>
      <c r="DL139" s="94" t="s">
        <v>3653</v>
      </c>
      <c r="DM139" s="1" t="str">
        <f t="shared" si="265"/>
        <v>FALSE</v>
      </c>
      <c r="DN139" s="1" t="b">
        <f t="shared" si="266"/>
        <v>0</v>
      </c>
      <c r="DP139" s="1" t="str">
        <f t="shared" si="224"/>
        <v/>
      </c>
      <c r="DR139" s="94" t="s">
        <v>3653</v>
      </c>
      <c r="DS139" s="1" t="str">
        <f t="shared" si="267"/>
        <v>FALSE</v>
      </c>
      <c r="DT139" s="1" t="b">
        <f t="shared" si="268"/>
        <v>0</v>
      </c>
      <c r="DV139" s="1" t="str">
        <f t="shared" si="225"/>
        <v/>
      </c>
      <c r="DY139" s="94" t="s">
        <v>3653</v>
      </c>
      <c r="DZ139" s="1" t="str">
        <f t="shared" si="269"/>
        <v>FALSE</v>
      </c>
      <c r="EA139" s="1" t="b">
        <f t="shared" si="270"/>
        <v>0</v>
      </c>
      <c r="ED139" s="1" t="str">
        <f t="shared" si="226"/>
        <v/>
      </c>
      <c r="EF139" s="94" t="s">
        <v>3653</v>
      </c>
      <c r="EG139" s="1" t="str">
        <f t="shared" si="271"/>
        <v>FALSE</v>
      </c>
      <c r="EH139" s="1" t="b">
        <f t="shared" si="272"/>
        <v>0</v>
      </c>
      <c r="EJ139" s="1" t="str">
        <f t="shared" si="227"/>
        <v/>
      </c>
      <c r="EL139" s="94" t="s">
        <v>3653</v>
      </c>
      <c r="EM139" s="1" t="str">
        <f t="shared" si="273"/>
        <v>FALSE</v>
      </c>
      <c r="EN139" s="1" t="b">
        <f t="shared" si="274"/>
        <v>0</v>
      </c>
      <c r="EP139" s="1" t="str">
        <f t="shared" si="228"/>
        <v/>
      </c>
      <c r="ER139" s="94" t="s">
        <v>3653</v>
      </c>
      <c r="ES139" s="1" t="str">
        <f t="shared" si="275"/>
        <v>FALSE</v>
      </c>
      <c r="ET139" s="1" t="b">
        <f t="shared" si="276"/>
        <v>0</v>
      </c>
      <c r="EV139" s="1" t="str">
        <f t="shared" si="229"/>
        <v/>
      </c>
      <c r="EX139" s="94" t="s">
        <v>3653</v>
      </c>
      <c r="EY139" s="1" t="str">
        <f t="shared" si="277"/>
        <v>FALSE</v>
      </c>
      <c r="EZ139" s="1" t="b">
        <f t="shared" si="278"/>
        <v>0</v>
      </c>
      <c r="FB139" s="1" t="str">
        <f t="shared" si="230"/>
        <v/>
      </c>
      <c r="FD139" s="94" t="s">
        <v>3653</v>
      </c>
      <c r="FE139" s="1" t="str">
        <f t="shared" si="279"/>
        <v>FALSE</v>
      </c>
      <c r="FF139" s="1" t="b">
        <f t="shared" si="280"/>
        <v>0</v>
      </c>
      <c r="FH139" s="1" t="str">
        <f t="shared" si="231"/>
        <v/>
      </c>
      <c r="FJ139" s="94" t="s">
        <v>3653</v>
      </c>
      <c r="FK139" s="1" t="str">
        <f t="shared" si="281"/>
        <v>FALSE</v>
      </c>
      <c r="FL139" s="1" t="b">
        <f t="shared" si="282"/>
        <v>0</v>
      </c>
      <c r="FN139" s="1" t="str">
        <f t="shared" si="232"/>
        <v/>
      </c>
      <c r="FP139" s="94" t="s">
        <v>3653</v>
      </c>
      <c r="FQ139" s="1" t="str">
        <f t="shared" si="283"/>
        <v>FALSE</v>
      </c>
      <c r="FR139" s="1" t="b">
        <f t="shared" si="284"/>
        <v>0</v>
      </c>
      <c r="FU139" s="1" t="str">
        <f t="shared" si="233"/>
        <v/>
      </c>
      <c r="FW139" s="94" t="s">
        <v>3653</v>
      </c>
      <c r="FX139" s="1" t="str">
        <f t="shared" si="285"/>
        <v>FALSE</v>
      </c>
      <c r="FY139" s="1" t="b">
        <f t="shared" si="286"/>
        <v>0</v>
      </c>
      <c r="GA139" s="1" t="str">
        <f t="shared" si="234"/>
        <v/>
      </c>
      <c r="GC139" s="94" t="s">
        <v>3653</v>
      </c>
      <c r="GD139" s="1" t="str">
        <f t="shared" si="287"/>
        <v>FALSE</v>
      </c>
      <c r="GE139" s="1" t="b">
        <f t="shared" si="288"/>
        <v>0</v>
      </c>
      <c r="GG139" s="1" t="str">
        <f t="shared" si="235"/>
        <v/>
      </c>
      <c r="GI139" s="94" t="s">
        <v>3653</v>
      </c>
      <c r="GJ139" s="1" t="str">
        <f t="shared" si="289"/>
        <v>FALSE</v>
      </c>
      <c r="GK139" s="1" t="b">
        <f t="shared" si="290"/>
        <v>0</v>
      </c>
      <c r="GM139" s="1" t="str">
        <f t="shared" si="236"/>
        <v/>
      </c>
      <c r="GO139" s="94" t="s">
        <v>3653</v>
      </c>
      <c r="GP139" s="1" t="str">
        <f t="shared" si="291"/>
        <v>FALSE</v>
      </c>
      <c r="GQ139" s="1" t="b">
        <f t="shared" si="292"/>
        <v>0</v>
      </c>
      <c r="GU139" s="98" t="s">
        <v>2245</v>
      </c>
      <c r="GV139" s="98" t="s">
        <v>2245</v>
      </c>
      <c r="GW139" s="98" t="s">
        <v>2530</v>
      </c>
      <c r="GX139" s="98" t="s">
        <v>2530</v>
      </c>
      <c r="HC139" s="1" t="str">
        <f t="shared" si="237"/>
        <v/>
      </c>
      <c r="HF139" s="94" t="s">
        <v>3653</v>
      </c>
      <c r="HG139" s="1" t="str">
        <f t="shared" si="293"/>
        <v>FALSE</v>
      </c>
      <c r="HH139" s="1" t="b">
        <f t="shared" si="294"/>
        <v>0</v>
      </c>
      <c r="HK139" s="1" t="str">
        <f t="shared" si="238"/>
        <v/>
      </c>
      <c r="HM139" s="94" t="s">
        <v>3653</v>
      </c>
      <c r="HN139" s="1" t="str">
        <f t="shared" si="295"/>
        <v>FALSE</v>
      </c>
      <c r="HO139" s="1" t="b">
        <f t="shared" si="296"/>
        <v>0</v>
      </c>
      <c r="HQ139" s="1" t="str">
        <f t="shared" si="239"/>
        <v/>
      </c>
      <c r="HS139" s="94" t="s">
        <v>3653</v>
      </c>
      <c r="HT139" s="1" t="str">
        <f t="shared" si="297"/>
        <v>FALSE</v>
      </c>
      <c r="HU139" s="1" t="b">
        <f t="shared" si="298"/>
        <v>0</v>
      </c>
      <c r="HW139" s="1" t="str">
        <f t="shared" si="240"/>
        <v/>
      </c>
      <c r="HY139" s="94" t="s">
        <v>3653</v>
      </c>
      <c r="HZ139" s="1" t="str">
        <f t="shared" si="299"/>
        <v>FALSE</v>
      </c>
      <c r="IA139" s="1" t="b">
        <f t="shared" si="300"/>
        <v>0</v>
      </c>
      <c r="IC139" s="1" t="str">
        <f t="shared" si="241"/>
        <v/>
      </c>
      <c r="IE139" s="94" t="s">
        <v>3653</v>
      </c>
      <c r="IF139" s="1" t="str">
        <f t="shared" si="301"/>
        <v>FALSE</v>
      </c>
      <c r="IG139" s="1" t="b">
        <f t="shared" si="302"/>
        <v>0</v>
      </c>
      <c r="II139" s="1" t="str">
        <f t="shared" si="242"/>
        <v/>
      </c>
      <c r="IK139" s="94" t="s">
        <v>3653</v>
      </c>
      <c r="IL139" s="1" t="str">
        <f t="shared" si="303"/>
        <v>FALSE</v>
      </c>
      <c r="IM139" s="1" t="b">
        <f t="shared" si="304"/>
        <v>0</v>
      </c>
      <c r="IO139" s="1" t="str">
        <f t="shared" si="243"/>
        <v/>
      </c>
      <c r="IQ139" s="94" t="s">
        <v>3653</v>
      </c>
      <c r="IR139" s="1" t="str">
        <f t="shared" si="305"/>
        <v>FALSE</v>
      </c>
      <c r="IS139" s="1" t="b">
        <f t="shared" si="306"/>
        <v>0</v>
      </c>
      <c r="IU139" s="1" t="str">
        <f t="shared" si="244"/>
        <v/>
      </c>
      <c r="IW139" s="94" t="s">
        <v>3653</v>
      </c>
      <c r="IX139" s="1" t="str">
        <f t="shared" si="307"/>
        <v>FALSE</v>
      </c>
      <c r="IY139" s="1" t="b">
        <f t="shared" si="308"/>
        <v>0</v>
      </c>
      <c r="JA139" s="1" t="str">
        <f t="shared" si="245"/>
        <v/>
      </c>
      <c r="JD139" s="94" t="s">
        <v>3653</v>
      </c>
      <c r="JE139" s="1" t="str">
        <f t="shared" si="309"/>
        <v>FALSE</v>
      </c>
      <c r="JF139" s="1" t="b">
        <f t="shared" si="310"/>
        <v>0</v>
      </c>
      <c r="JI139" s="1" t="str">
        <f t="shared" si="246"/>
        <v/>
      </c>
      <c r="JK139" s="94" t="s">
        <v>3653</v>
      </c>
      <c r="JL139" s="1" t="str">
        <f t="shared" si="311"/>
        <v>FALSE</v>
      </c>
      <c r="JM139" s="1" t="b">
        <f t="shared" si="312"/>
        <v>0</v>
      </c>
      <c r="JO139" s="1" t="str">
        <f t="shared" si="247"/>
        <v/>
      </c>
      <c r="JQ139" s="94" t="s">
        <v>3653</v>
      </c>
      <c r="JR139" s="1" t="str">
        <f t="shared" si="313"/>
        <v>FALSE</v>
      </c>
      <c r="JS139" s="1" t="b">
        <f t="shared" si="314"/>
        <v>0</v>
      </c>
      <c r="JU139" s="1" t="str">
        <f t="shared" si="248"/>
        <v/>
      </c>
      <c r="JW139" s="94" t="s">
        <v>3653</v>
      </c>
      <c r="JX139" s="1" t="str">
        <f t="shared" si="315"/>
        <v>FALSE</v>
      </c>
      <c r="JY139" s="1" t="b">
        <f t="shared" si="316"/>
        <v>0</v>
      </c>
      <c r="KA139" s="1" t="str">
        <f t="shared" si="249"/>
        <v/>
      </c>
      <c r="KC139" s="94" t="s">
        <v>3653</v>
      </c>
      <c r="KD139" s="1" t="str">
        <f t="shared" si="317"/>
        <v>FALSE</v>
      </c>
      <c r="KE139" s="1" t="b">
        <f t="shared" si="318"/>
        <v>0</v>
      </c>
      <c r="KG139" s="1" t="str">
        <f t="shared" si="250"/>
        <v/>
      </c>
      <c r="KI139" s="94" t="s">
        <v>3653</v>
      </c>
      <c r="KJ139" s="1" t="str">
        <f t="shared" si="319"/>
        <v>FALSE</v>
      </c>
      <c r="KK139" s="1" t="b">
        <f t="shared" si="320"/>
        <v>0</v>
      </c>
      <c r="KM139" s="1" t="str">
        <f t="shared" si="251"/>
        <v/>
      </c>
      <c r="KO139" s="94" t="s">
        <v>3653</v>
      </c>
      <c r="KP139" s="1" t="str">
        <f t="shared" si="321"/>
        <v>FALSE</v>
      </c>
      <c r="KQ139" s="1" t="b">
        <f t="shared" si="322"/>
        <v>0</v>
      </c>
      <c r="KS139" s="1" t="str">
        <f t="shared" si="252"/>
        <v/>
      </c>
      <c r="KU139" s="94" t="s">
        <v>3653</v>
      </c>
      <c r="KV139" s="1" t="str">
        <f t="shared" si="323"/>
        <v>FALSE</v>
      </c>
      <c r="KW139" s="1" t="b">
        <f t="shared" si="324"/>
        <v>0</v>
      </c>
    </row>
    <row r="140" spans="2:309" ht="30" hidden="1" x14ac:dyDescent="0.25">
      <c r="B140" t="s">
        <v>2039</v>
      </c>
      <c r="C140">
        <v>97</v>
      </c>
      <c r="D140" t="s">
        <v>216</v>
      </c>
      <c r="T140" t="s">
        <v>288</v>
      </c>
      <c r="AV140" t="s">
        <v>540</v>
      </c>
      <c r="AX140" s="85" t="s">
        <v>2058</v>
      </c>
      <c r="AY140" s="86">
        <v>1125</v>
      </c>
      <c r="AZ140" s="85" t="s">
        <v>2785</v>
      </c>
      <c r="BA140" s="85" t="s">
        <v>2786</v>
      </c>
      <c r="BB140" s="85" t="s">
        <v>2103</v>
      </c>
      <c r="BC140" s="85" t="s">
        <v>2787</v>
      </c>
      <c r="BD140" s="97" t="s">
        <v>2161</v>
      </c>
      <c r="BE140" s="70" t="s">
        <v>4004</v>
      </c>
      <c r="BG140" s="97" t="s">
        <v>2439</v>
      </c>
      <c r="BI140" s="83"/>
      <c r="BJ140" s="86">
        <v>6920</v>
      </c>
      <c r="BK140" s="89" t="s">
        <v>2785</v>
      </c>
      <c r="BL140" s="84"/>
      <c r="BM140" s="86"/>
      <c r="BN140" s="84"/>
      <c r="BO140" s="84"/>
      <c r="BP140" s="86">
        <v>1125</v>
      </c>
      <c r="BQ140" s="89" t="s">
        <v>2785</v>
      </c>
      <c r="BR140" s="84"/>
      <c r="BS140" s="84"/>
      <c r="BW140" s="1" t="str">
        <f t="shared" si="325"/>
        <v>CANADA MOUNTAIN119-G 34-21-1 34-22-2 34-18-1A 34-22</v>
      </c>
      <c r="BX140" s="1" t="str">
        <f t="shared" si="217"/>
        <v/>
      </c>
      <c r="CA140" s="94" t="s">
        <v>3654</v>
      </c>
      <c r="CB140" s="1" t="str">
        <f t="shared" si="253"/>
        <v>FALSE</v>
      </c>
      <c r="CC140" s="1" t="b">
        <f t="shared" si="254"/>
        <v>0</v>
      </c>
      <c r="CF140" s="1" t="str">
        <f t="shared" si="218"/>
        <v/>
      </c>
      <c r="CH140" s="94" t="s">
        <v>3654</v>
      </c>
      <c r="CI140" s="1" t="str">
        <f t="shared" si="255"/>
        <v>FALSE</v>
      </c>
      <c r="CJ140" s="1" t="b">
        <f t="shared" si="256"/>
        <v>0</v>
      </c>
      <c r="CL140" s="1" t="str">
        <f t="shared" si="219"/>
        <v/>
      </c>
      <c r="CN140" s="94" t="s">
        <v>3654</v>
      </c>
      <c r="CO140" s="1" t="str">
        <f t="shared" si="257"/>
        <v>FALSE</v>
      </c>
      <c r="CP140" s="1" t="b">
        <f t="shared" si="258"/>
        <v>0</v>
      </c>
      <c r="CR140" s="1" t="str">
        <f t="shared" si="220"/>
        <v/>
      </c>
      <c r="CT140" s="94" t="s">
        <v>3654</v>
      </c>
      <c r="CU140" s="1" t="str">
        <f t="shared" si="259"/>
        <v>FALSE</v>
      </c>
      <c r="CV140" s="1" t="b">
        <f t="shared" si="260"/>
        <v>0</v>
      </c>
      <c r="CX140" s="1" t="str">
        <f t="shared" si="221"/>
        <v/>
      </c>
      <c r="CZ140" s="94" t="s">
        <v>3654</v>
      </c>
      <c r="DA140" s="1" t="str">
        <f t="shared" si="261"/>
        <v>FALSE</v>
      </c>
      <c r="DB140" s="1" t="b">
        <f t="shared" si="262"/>
        <v>0</v>
      </c>
      <c r="DD140" s="1" t="str">
        <f t="shared" si="222"/>
        <v/>
      </c>
      <c r="DF140" s="94" t="s">
        <v>3654</v>
      </c>
      <c r="DG140" s="1" t="str">
        <f t="shared" si="263"/>
        <v>FALSE</v>
      </c>
      <c r="DH140" s="1" t="b">
        <f t="shared" si="264"/>
        <v>0</v>
      </c>
      <c r="DJ140" s="1" t="str">
        <f t="shared" si="223"/>
        <v/>
      </c>
      <c r="DL140" s="94" t="s">
        <v>3654</v>
      </c>
      <c r="DM140" s="1" t="str">
        <f t="shared" si="265"/>
        <v>FALSE</v>
      </c>
      <c r="DN140" s="1" t="b">
        <f t="shared" si="266"/>
        <v>0</v>
      </c>
      <c r="DP140" s="1" t="str">
        <f t="shared" si="224"/>
        <v/>
      </c>
      <c r="DR140" s="94" t="s">
        <v>3654</v>
      </c>
      <c r="DS140" s="1" t="str">
        <f t="shared" si="267"/>
        <v>FALSE</v>
      </c>
      <c r="DT140" s="1" t="b">
        <f t="shared" si="268"/>
        <v>0</v>
      </c>
      <c r="DV140" s="1" t="str">
        <f t="shared" si="225"/>
        <v/>
      </c>
      <c r="DY140" s="94" t="s">
        <v>3654</v>
      </c>
      <c r="DZ140" s="1" t="str">
        <f t="shared" si="269"/>
        <v>FALSE</v>
      </c>
      <c r="EA140" s="1" t="b">
        <f t="shared" si="270"/>
        <v>0</v>
      </c>
      <c r="ED140" s="1" t="str">
        <f t="shared" si="226"/>
        <v/>
      </c>
      <c r="EF140" s="94" t="s">
        <v>3654</v>
      </c>
      <c r="EG140" s="1" t="str">
        <f t="shared" si="271"/>
        <v>FALSE</v>
      </c>
      <c r="EH140" s="1" t="b">
        <f t="shared" si="272"/>
        <v>0</v>
      </c>
      <c r="EJ140" s="1" t="str">
        <f t="shared" si="227"/>
        <v/>
      </c>
      <c r="EL140" s="94" t="s">
        <v>3654</v>
      </c>
      <c r="EM140" s="1" t="str">
        <f t="shared" si="273"/>
        <v>FALSE</v>
      </c>
      <c r="EN140" s="1" t="b">
        <f t="shared" si="274"/>
        <v>0</v>
      </c>
      <c r="EP140" s="1" t="str">
        <f t="shared" si="228"/>
        <v/>
      </c>
      <c r="ER140" s="94" t="s">
        <v>3654</v>
      </c>
      <c r="ES140" s="1" t="str">
        <f t="shared" si="275"/>
        <v>FALSE</v>
      </c>
      <c r="ET140" s="1" t="b">
        <f t="shared" si="276"/>
        <v>0</v>
      </c>
      <c r="EV140" s="1" t="str">
        <f t="shared" si="229"/>
        <v/>
      </c>
      <c r="EX140" s="94" t="s">
        <v>3654</v>
      </c>
      <c r="EY140" s="1" t="str">
        <f t="shared" si="277"/>
        <v>FALSE</v>
      </c>
      <c r="EZ140" s="1" t="b">
        <f t="shared" si="278"/>
        <v>0</v>
      </c>
      <c r="FB140" s="1" t="str">
        <f t="shared" si="230"/>
        <v/>
      </c>
      <c r="FD140" s="94" t="s">
        <v>3654</v>
      </c>
      <c r="FE140" s="1" t="str">
        <f t="shared" si="279"/>
        <v>FALSE</v>
      </c>
      <c r="FF140" s="1" t="b">
        <f t="shared" si="280"/>
        <v>0</v>
      </c>
      <c r="FH140" s="1" t="str">
        <f t="shared" si="231"/>
        <v/>
      </c>
      <c r="FJ140" s="94" t="s">
        <v>3654</v>
      </c>
      <c r="FK140" s="1" t="str">
        <f t="shared" si="281"/>
        <v>FALSE</v>
      </c>
      <c r="FL140" s="1" t="b">
        <f t="shared" si="282"/>
        <v>0</v>
      </c>
      <c r="FN140" s="1" t="str">
        <f t="shared" si="232"/>
        <v/>
      </c>
      <c r="FP140" s="94" t="s">
        <v>3654</v>
      </c>
      <c r="FQ140" s="1" t="str">
        <f t="shared" si="283"/>
        <v>FALSE</v>
      </c>
      <c r="FR140" s="1" t="b">
        <f t="shared" si="284"/>
        <v>0</v>
      </c>
      <c r="FU140" s="1" t="str">
        <f t="shared" si="233"/>
        <v/>
      </c>
      <c r="FW140" s="94" t="s">
        <v>3654</v>
      </c>
      <c r="FX140" s="1" t="str">
        <f t="shared" si="285"/>
        <v>FALSE</v>
      </c>
      <c r="FY140" s="1" t="b">
        <f t="shared" si="286"/>
        <v>0</v>
      </c>
      <c r="GA140" s="1" t="str">
        <f t="shared" si="234"/>
        <v/>
      </c>
      <c r="GC140" s="94" t="s">
        <v>3654</v>
      </c>
      <c r="GD140" s="1" t="str">
        <f t="shared" si="287"/>
        <v>FALSE</v>
      </c>
      <c r="GE140" s="1" t="b">
        <f t="shared" si="288"/>
        <v>0</v>
      </c>
      <c r="GG140" s="1" t="str">
        <f t="shared" si="235"/>
        <v/>
      </c>
      <c r="GI140" s="94" t="s">
        <v>3654</v>
      </c>
      <c r="GJ140" s="1" t="str">
        <f t="shared" si="289"/>
        <v>FALSE</v>
      </c>
      <c r="GK140" s="1" t="b">
        <f t="shared" si="290"/>
        <v>0</v>
      </c>
      <c r="GM140" s="1" t="str">
        <f t="shared" si="236"/>
        <v/>
      </c>
      <c r="GO140" s="94" t="s">
        <v>3654</v>
      </c>
      <c r="GP140" s="1" t="str">
        <f t="shared" si="291"/>
        <v>FALSE</v>
      </c>
      <c r="GQ140" s="1" t="b">
        <f t="shared" si="292"/>
        <v>0</v>
      </c>
      <c r="GU140" s="98" t="s">
        <v>2246</v>
      </c>
      <c r="GV140" s="98" t="s">
        <v>2246</v>
      </c>
      <c r="GW140" s="98" t="s">
        <v>2632</v>
      </c>
      <c r="GX140" s="98" t="s">
        <v>2632</v>
      </c>
      <c r="HC140" s="1" t="str">
        <f t="shared" si="237"/>
        <v/>
      </c>
      <c r="HF140" s="94" t="s">
        <v>3654</v>
      </c>
      <c r="HG140" s="1" t="str">
        <f t="shared" si="293"/>
        <v>FALSE</v>
      </c>
      <c r="HH140" s="1" t="b">
        <f t="shared" si="294"/>
        <v>0</v>
      </c>
      <c r="HK140" s="1" t="str">
        <f t="shared" si="238"/>
        <v/>
      </c>
      <c r="HM140" s="94" t="s">
        <v>3654</v>
      </c>
      <c r="HN140" s="1" t="str">
        <f t="shared" si="295"/>
        <v>FALSE</v>
      </c>
      <c r="HO140" s="1" t="b">
        <f t="shared" si="296"/>
        <v>0</v>
      </c>
      <c r="HQ140" s="1" t="str">
        <f t="shared" si="239"/>
        <v/>
      </c>
      <c r="HS140" s="94" t="s">
        <v>3654</v>
      </c>
      <c r="HT140" s="1" t="str">
        <f t="shared" si="297"/>
        <v>FALSE</v>
      </c>
      <c r="HU140" s="1" t="b">
        <f t="shared" si="298"/>
        <v>0</v>
      </c>
      <c r="HW140" s="1" t="str">
        <f t="shared" si="240"/>
        <v/>
      </c>
      <c r="HY140" s="94" t="s">
        <v>3654</v>
      </c>
      <c r="HZ140" s="1" t="str">
        <f t="shared" si="299"/>
        <v>FALSE</v>
      </c>
      <c r="IA140" s="1" t="b">
        <f t="shared" si="300"/>
        <v>0</v>
      </c>
      <c r="IC140" s="1" t="str">
        <f t="shared" si="241"/>
        <v/>
      </c>
      <c r="IE140" s="94" t="s">
        <v>3654</v>
      </c>
      <c r="IF140" s="1" t="str">
        <f t="shared" si="301"/>
        <v>FALSE</v>
      </c>
      <c r="IG140" s="1" t="b">
        <f t="shared" si="302"/>
        <v>0</v>
      </c>
      <c r="II140" s="1" t="str">
        <f t="shared" si="242"/>
        <v/>
      </c>
      <c r="IK140" s="94" t="s">
        <v>3654</v>
      </c>
      <c r="IL140" s="1" t="str">
        <f t="shared" si="303"/>
        <v>FALSE</v>
      </c>
      <c r="IM140" s="1" t="b">
        <f t="shared" si="304"/>
        <v>0</v>
      </c>
      <c r="IO140" s="1" t="str">
        <f t="shared" si="243"/>
        <v/>
      </c>
      <c r="IQ140" s="94" t="s">
        <v>3654</v>
      </c>
      <c r="IR140" s="1" t="str">
        <f t="shared" si="305"/>
        <v>FALSE</v>
      </c>
      <c r="IS140" s="1" t="b">
        <f t="shared" si="306"/>
        <v>0</v>
      </c>
      <c r="IU140" s="1" t="str">
        <f t="shared" si="244"/>
        <v/>
      </c>
      <c r="IW140" s="94" t="s">
        <v>3654</v>
      </c>
      <c r="IX140" s="1" t="str">
        <f t="shared" si="307"/>
        <v>FALSE</v>
      </c>
      <c r="IY140" s="1" t="b">
        <f t="shared" si="308"/>
        <v>0</v>
      </c>
      <c r="JA140" s="1" t="str">
        <f t="shared" si="245"/>
        <v/>
      </c>
      <c r="JD140" s="94" t="s">
        <v>3654</v>
      </c>
      <c r="JE140" s="1" t="str">
        <f t="shared" si="309"/>
        <v>FALSE</v>
      </c>
      <c r="JF140" s="1" t="b">
        <f t="shared" si="310"/>
        <v>0</v>
      </c>
      <c r="JI140" s="1" t="str">
        <f t="shared" si="246"/>
        <v/>
      </c>
      <c r="JK140" s="94" t="s">
        <v>3654</v>
      </c>
      <c r="JL140" s="1" t="str">
        <f t="shared" si="311"/>
        <v>FALSE</v>
      </c>
      <c r="JM140" s="1" t="b">
        <f t="shared" si="312"/>
        <v>0</v>
      </c>
      <c r="JO140" s="1" t="str">
        <f t="shared" si="247"/>
        <v/>
      </c>
      <c r="JQ140" s="94" t="s">
        <v>3654</v>
      </c>
      <c r="JR140" s="1" t="str">
        <f t="shared" si="313"/>
        <v>FALSE</v>
      </c>
      <c r="JS140" s="1" t="b">
        <f t="shared" si="314"/>
        <v>0</v>
      </c>
      <c r="JU140" s="1" t="str">
        <f t="shared" si="248"/>
        <v/>
      </c>
      <c r="JW140" s="94" t="s">
        <v>3654</v>
      </c>
      <c r="JX140" s="1" t="str">
        <f t="shared" si="315"/>
        <v>FALSE</v>
      </c>
      <c r="JY140" s="1" t="b">
        <f t="shared" si="316"/>
        <v>0</v>
      </c>
      <c r="KA140" s="1" t="str">
        <f t="shared" si="249"/>
        <v/>
      </c>
      <c r="KC140" s="94" t="s">
        <v>3654</v>
      </c>
      <c r="KD140" s="1" t="str">
        <f t="shared" si="317"/>
        <v>FALSE</v>
      </c>
      <c r="KE140" s="1" t="b">
        <f t="shared" si="318"/>
        <v>0</v>
      </c>
      <c r="KG140" s="1" t="str">
        <f t="shared" si="250"/>
        <v/>
      </c>
      <c r="KI140" s="94" t="s">
        <v>3654</v>
      </c>
      <c r="KJ140" s="1" t="str">
        <f t="shared" si="319"/>
        <v>FALSE</v>
      </c>
      <c r="KK140" s="1" t="b">
        <f t="shared" si="320"/>
        <v>0</v>
      </c>
      <c r="KM140" s="1" t="str">
        <f t="shared" si="251"/>
        <v/>
      </c>
      <c r="KO140" s="94" t="s">
        <v>3654</v>
      </c>
      <c r="KP140" s="1" t="str">
        <f t="shared" si="321"/>
        <v>FALSE</v>
      </c>
      <c r="KQ140" s="1" t="b">
        <f t="shared" si="322"/>
        <v>0</v>
      </c>
      <c r="KS140" s="1" t="str">
        <f t="shared" si="252"/>
        <v/>
      </c>
      <c r="KU140" s="94" t="s">
        <v>3654</v>
      </c>
      <c r="KV140" s="1" t="str">
        <f t="shared" si="323"/>
        <v>FALSE</v>
      </c>
      <c r="KW140" s="1" t="b">
        <f t="shared" si="324"/>
        <v>0</v>
      </c>
    </row>
    <row r="141" spans="2:309" ht="30" hidden="1" x14ac:dyDescent="0.25">
      <c r="B141" t="s">
        <v>2039</v>
      </c>
      <c r="C141">
        <v>99</v>
      </c>
      <c r="D141" t="s">
        <v>217</v>
      </c>
      <c r="T141" t="s">
        <v>231</v>
      </c>
      <c r="AV141" t="s">
        <v>541</v>
      </c>
      <c r="AX141" s="85" t="s">
        <v>2058</v>
      </c>
      <c r="AY141" s="86">
        <v>1125</v>
      </c>
      <c r="AZ141" s="85" t="s">
        <v>2785</v>
      </c>
      <c r="BA141" s="85" t="s">
        <v>3021</v>
      </c>
      <c r="BB141" s="85" t="s">
        <v>2103</v>
      </c>
      <c r="BC141" s="85" t="s">
        <v>2787</v>
      </c>
      <c r="BD141" s="97" t="s">
        <v>2286</v>
      </c>
      <c r="BE141" s="85" t="s">
        <v>4033</v>
      </c>
      <c r="BG141" s="97" t="s">
        <v>2440</v>
      </c>
      <c r="BI141" s="83"/>
      <c r="BJ141" s="86">
        <v>6930</v>
      </c>
      <c r="BK141" s="89" t="s">
        <v>2785</v>
      </c>
      <c r="BL141" s="84"/>
      <c r="BM141" s="86"/>
      <c r="BN141" s="84"/>
      <c r="BO141" s="84"/>
      <c r="BP141" s="86">
        <v>1125</v>
      </c>
      <c r="BQ141" s="89" t="s">
        <v>2785</v>
      </c>
      <c r="BR141" s="84"/>
      <c r="BS141" s="84"/>
      <c r="BW141" s="1" t="str">
        <f t="shared" si="325"/>
        <v>KETTLE ISLANDPIONEER # 1 2 4 &amp; 6 WELLS</v>
      </c>
      <c r="BX141" s="1" t="str">
        <f t="shared" si="217"/>
        <v/>
      </c>
      <c r="CA141" s="94" t="s">
        <v>3655</v>
      </c>
      <c r="CB141" s="1" t="str">
        <f t="shared" si="253"/>
        <v>FALSE</v>
      </c>
      <c r="CC141" s="1" t="b">
        <f t="shared" si="254"/>
        <v>0</v>
      </c>
      <c r="CF141" s="1" t="str">
        <f t="shared" si="218"/>
        <v/>
      </c>
      <c r="CH141" s="94" t="s">
        <v>3655</v>
      </c>
      <c r="CI141" s="1" t="str">
        <f t="shared" si="255"/>
        <v>FALSE</v>
      </c>
      <c r="CJ141" s="1" t="b">
        <f t="shared" si="256"/>
        <v>0</v>
      </c>
      <c r="CL141" s="1" t="str">
        <f t="shared" si="219"/>
        <v/>
      </c>
      <c r="CN141" s="94" t="s">
        <v>3655</v>
      </c>
      <c r="CO141" s="1" t="str">
        <f t="shared" si="257"/>
        <v>FALSE</v>
      </c>
      <c r="CP141" s="1" t="b">
        <f t="shared" si="258"/>
        <v>0</v>
      </c>
      <c r="CR141" s="1" t="str">
        <f t="shared" si="220"/>
        <v/>
      </c>
      <c r="CT141" s="94" t="s">
        <v>3655</v>
      </c>
      <c r="CU141" s="1" t="str">
        <f t="shared" si="259"/>
        <v>FALSE</v>
      </c>
      <c r="CV141" s="1" t="b">
        <f t="shared" si="260"/>
        <v>0</v>
      </c>
      <c r="CX141" s="1" t="str">
        <f t="shared" si="221"/>
        <v/>
      </c>
      <c r="CZ141" s="94" t="s">
        <v>3655</v>
      </c>
      <c r="DA141" s="1" t="str">
        <f t="shared" si="261"/>
        <v>FALSE</v>
      </c>
      <c r="DB141" s="1" t="b">
        <f t="shared" si="262"/>
        <v>0</v>
      </c>
      <c r="DD141" s="1" t="str">
        <f t="shared" si="222"/>
        <v/>
      </c>
      <c r="DF141" s="94" t="s">
        <v>3655</v>
      </c>
      <c r="DG141" s="1" t="str">
        <f t="shared" si="263"/>
        <v>FALSE</v>
      </c>
      <c r="DH141" s="1" t="b">
        <f t="shared" si="264"/>
        <v>0</v>
      </c>
      <c r="DJ141" s="1" t="str">
        <f t="shared" si="223"/>
        <v/>
      </c>
      <c r="DL141" s="94" t="s">
        <v>3655</v>
      </c>
      <c r="DM141" s="1" t="str">
        <f t="shared" si="265"/>
        <v>FALSE</v>
      </c>
      <c r="DN141" s="1" t="b">
        <f t="shared" si="266"/>
        <v>0</v>
      </c>
      <c r="DP141" s="1" t="str">
        <f t="shared" si="224"/>
        <v/>
      </c>
      <c r="DR141" s="94" t="s">
        <v>3655</v>
      </c>
      <c r="DS141" s="1" t="str">
        <f t="shared" si="267"/>
        <v>FALSE</v>
      </c>
      <c r="DT141" s="1" t="b">
        <f t="shared" si="268"/>
        <v>0</v>
      </c>
      <c r="DV141" s="1" t="str">
        <f t="shared" si="225"/>
        <v/>
      </c>
      <c r="DY141" s="94" t="s">
        <v>3655</v>
      </c>
      <c r="DZ141" s="1" t="str">
        <f t="shared" si="269"/>
        <v>FALSE</v>
      </c>
      <c r="EA141" s="1" t="b">
        <f t="shared" si="270"/>
        <v>0</v>
      </c>
      <c r="ED141" s="1" t="str">
        <f t="shared" si="226"/>
        <v/>
      </c>
      <c r="EF141" s="94" t="s">
        <v>3655</v>
      </c>
      <c r="EG141" s="1" t="str">
        <f t="shared" si="271"/>
        <v>FALSE</v>
      </c>
      <c r="EH141" s="1" t="b">
        <f t="shared" si="272"/>
        <v>0</v>
      </c>
      <c r="EJ141" s="1" t="str">
        <f t="shared" si="227"/>
        <v/>
      </c>
      <c r="EL141" s="94" t="s">
        <v>3655</v>
      </c>
      <c r="EM141" s="1" t="str">
        <f t="shared" si="273"/>
        <v>FALSE</v>
      </c>
      <c r="EN141" s="1" t="b">
        <f t="shared" si="274"/>
        <v>0</v>
      </c>
      <c r="EP141" s="1" t="str">
        <f t="shared" si="228"/>
        <v/>
      </c>
      <c r="ER141" s="94" t="s">
        <v>3655</v>
      </c>
      <c r="ES141" s="1" t="str">
        <f t="shared" si="275"/>
        <v>FALSE</v>
      </c>
      <c r="ET141" s="1" t="b">
        <f t="shared" si="276"/>
        <v>0</v>
      </c>
      <c r="EV141" s="1" t="str">
        <f t="shared" si="229"/>
        <v/>
      </c>
      <c r="EX141" s="94" t="s">
        <v>3655</v>
      </c>
      <c r="EY141" s="1" t="str">
        <f t="shared" si="277"/>
        <v>FALSE</v>
      </c>
      <c r="EZ141" s="1" t="b">
        <f t="shared" si="278"/>
        <v>0</v>
      </c>
      <c r="FB141" s="1" t="str">
        <f t="shared" si="230"/>
        <v/>
      </c>
      <c r="FD141" s="94" t="s">
        <v>3655</v>
      </c>
      <c r="FE141" s="1" t="str">
        <f t="shared" si="279"/>
        <v>FALSE</v>
      </c>
      <c r="FF141" s="1" t="b">
        <f t="shared" si="280"/>
        <v>0</v>
      </c>
      <c r="FH141" s="1" t="str">
        <f t="shared" si="231"/>
        <v/>
      </c>
      <c r="FJ141" s="94" t="s">
        <v>3655</v>
      </c>
      <c r="FK141" s="1" t="str">
        <f t="shared" si="281"/>
        <v>FALSE</v>
      </c>
      <c r="FL141" s="1" t="b">
        <f t="shared" si="282"/>
        <v>0</v>
      </c>
      <c r="FN141" s="1" t="str">
        <f t="shared" si="232"/>
        <v/>
      </c>
      <c r="FP141" s="94" t="s">
        <v>3655</v>
      </c>
      <c r="FQ141" s="1" t="str">
        <f t="shared" si="283"/>
        <v>FALSE</v>
      </c>
      <c r="FR141" s="1" t="b">
        <f t="shared" si="284"/>
        <v>0</v>
      </c>
      <c r="FU141" s="1" t="str">
        <f t="shared" si="233"/>
        <v/>
      </c>
      <c r="FW141" s="94" t="s">
        <v>3655</v>
      </c>
      <c r="FX141" s="1" t="str">
        <f t="shared" si="285"/>
        <v>FALSE</v>
      </c>
      <c r="FY141" s="1" t="b">
        <f t="shared" si="286"/>
        <v>0</v>
      </c>
      <c r="GA141" s="1" t="str">
        <f t="shared" si="234"/>
        <v/>
      </c>
      <c r="GC141" s="94" t="s">
        <v>3655</v>
      </c>
      <c r="GD141" s="1" t="str">
        <f t="shared" si="287"/>
        <v>FALSE</v>
      </c>
      <c r="GE141" s="1" t="b">
        <f t="shared" si="288"/>
        <v>0</v>
      </c>
      <c r="GG141" s="1" t="str">
        <f t="shared" si="235"/>
        <v/>
      </c>
      <c r="GI141" s="94" t="s">
        <v>3655</v>
      </c>
      <c r="GJ141" s="1" t="str">
        <f t="shared" si="289"/>
        <v>FALSE</v>
      </c>
      <c r="GK141" s="1" t="b">
        <f t="shared" si="290"/>
        <v>0</v>
      </c>
      <c r="GM141" s="1" t="str">
        <f t="shared" si="236"/>
        <v/>
      </c>
      <c r="GO141" s="94" t="s">
        <v>3655</v>
      </c>
      <c r="GP141" s="1" t="str">
        <f t="shared" si="291"/>
        <v>FALSE</v>
      </c>
      <c r="GQ141" s="1" t="b">
        <f t="shared" si="292"/>
        <v>0</v>
      </c>
      <c r="GU141" s="98" t="s">
        <v>2247</v>
      </c>
      <c r="GV141" s="98" t="s">
        <v>2247</v>
      </c>
      <c r="GW141" s="98" t="s">
        <v>2507</v>
      </c>
      <c r="GX141" s="98" t="s">
        <v>2507</v>
      </c>
      <c r="HC141" s="1" t="str">
        <f t="shared" si="237"/>
        <v/>
      </c>
      <c r="HF141" s="94" t="s">
        <v>3655</v>
      </c>
      <c r="HG141" s="1" t="str">
        <f t="shared" si="293"/>
        <v>FALSE</v>
      </c>
      <c r="HH141" s="1" t="b">
        <f t="shared" si="294"/>
        <v>0</v>
      </c>
      <c r="HK141" s="1" t="str">
        <f t="shared" si="238"/>
        <v/>
      </c>
      <c r="HM141" s="94" t="s">
        <v>3655</v>
      </c>
      <c r="HN141" s="1" t="str">
        <f t="shared" si="295"/>
        <v>FALSE</v>
      </c>
      <c r="HO141" s="1" t="b">
        <f t="shared" si="296"/>
        <v>0</v>
      </c>
      <c r="HQ141" s="1" t="str">
        <f t="shared" si="239"/>
        <v/>
      </c>
      <c r="HS141" s="94" t="s">
        <v>3655</v>
      </c>
      <c r="HT141" s="1" t="str">
        <f t="shared" si="297"/>
        <v>FALSE</v>
      </c>
      <c r="HU141" s="1" t="b">
        <f t="shared" si="298"/>
        <v>0</v>
      </c>
      <c r="HW141" s="1" t="str">
        <f t="shared" si="240"/>
        <v/>
      </c>
      <c r="HY141" s="94" t="s">
        <v>3655</v>
      </c>
      <c r="HZ141" s="1" t="str">
        <f t="shared" si="299"/>
        <v>FALSE</v>
      </c>
      <c r="IA141" s="1" t="b">
        <f t="shared" si="300"/>
        <v>0</v>
      </c>
      <c r="IC141" s="1" t="str">
        <f t="shared" si="241"/>
        <v/>
      </c>
      <c r="IE141" s="94" t="s">
        <v>3655</v>
      </c>
      <c r="IF141" s="1" t="str">
        <f t="shared" si="301"/>
        <v>FALSE</v>
      </c>
      <c r="IG141" s="1" t="b">
        <f t="shared" si="302"/>
        <v>0</v>
      </c>
      <c r="II141" s="1" t="str">
        <f t="shared" si="242"/>
        <v/>
      </c>
      <c r="IK141" s="94" t="s">
        <v>3655</v>
      </c>
      <c r="IL141" s="1" t="str">
        <f t="shared" si="303"/>
        <v>FALSE</v>
      </c>
      <c r="IM141" s="1" t="b">
        <f t="shared" si="304"/>
        <v>0</v>
      </c>
      <c r="IO141" s="1" t="str">
        <f t="shared" si="243"/>
        <v/>
      </c>
      <c r="IQ141" s="94" t="s">
        <v>3655</v>
      </c>
      <c r="IR141" s="1" t="str">
        <f t="shared" si="305"/>
        <v>FALSE</v>
      </c>
      <c r="IS141" s="1" t="b">
        <f t="shared" si="306"/>
        <v>0</v>
      </c>
      <c r="IU141" s="1" t="str">
        <f t="shared" si="244"/>
        <v/>
      </c>
      <c r="IW141" s="94" t="s">
        <v>3655</v>
      </c>
      <c r="IX141" s="1" t="str">
        <f t="shared" si="307"/>
        <v>FALSE</v>
      </c>
      <c r="IY141" s="1" t="b">
        <f t="shared" si="308"/>
        <v>0</v>
      </c>
      <c r="JA141" s="1" t="str">
        <f t="shared" si="245"/>
        <v/>
      </c>
      <c r="JD141" s="94" t="s">
        <v>3655</v>
      </c>
      <c r="JE141" s="1" t="str">
        <f t="shared" si="309"/>
        <v>FALSE</v>
      </c>
      <c r="JF141" s="1" t="b">
        <f t="shared" si="310"/>
        <v>0</v>
      </c>
      <c r="JI141" s="1" t="str">
        <f t="shared" si="246"/>
        <v/>
      </c>
      <c r="JK141" s="94" t="s">
        <v>3655</v>
      </c>
      <c r="JL141" s="1" t="str">
        <f t="shared" si="311"/>
        <v>FALSE</v>
      </c>
      <c r="JM141" s="1" t="b">
        <f t="shared" si="312"/>
        <v>0</v>
      </c>
      <c r="JO141" s="1" t="str">
        <f t="shared" si="247"/>
        <v/>
      </c>
      <c r="JQ141" s="94" t="s">
        <v>3655</v>
      </c>
      <c r="JR141" s="1" t="str">
        <f t="shared" si="313"/>
        <v>FALSE</v>
      </c>
      <c r="JS141" s="1" t="b">
        <f t="shared" si="314"/>
        <v>0</v>
      </c>
      <c r="JU141" s="1" t="str">
        <f t="shared" si="248"/>
        <v/>
      </c>
      <c r="JW141" s="94" t="s">
        <v>3655</v>
      </c>
      <c r="JX141" s="1" t="str">
        <f t="shared" si="315"/>
        <v>FALSE</v>
      </c>
      <c r="JY141" s="1" t="b">
        <f t="shared" si="316"/>
        <v>0</v>
      </c>
      <c r="KA141" s="1" t="str">
        <f t="shared" si="249"/>
        <v/>
      </c>
      <c r="KC141" s="94" t="s">
        <v>3655</v>
      </c>
      <c r="KD141" s="1" t="str">
        <f t="shared" si="317"/>
        <v>FALSE</v>
      </c>
      <c r="KE141" s="1" t="b">
        <f t="shared" si="318"/>
        <v>0</v>
      </c>
      <c r="KG141" s="1" t="str">
        <f t="shared" si="250"/>
        <v/>
      </c>
      <c r="KI141" s="94" t="s">
        <v>3655</v>
      </c>
      <c r="KJ141" s="1" t="str">
        <f t="shared" si="319"/>
        <v>FALSE</v>
      </c>
      <c r="KK141" s="1" t="b">
        <f t="shared" si="320"/>
        <v>0</v>
      </c>
      <c r="KM141" s="1" t="str">
        <f t="shared" si="251"/>
        <v/>
      </c>
      <c r="KO141" s="94" t="s">
        <v>3655</v>
      </c>
      <c r="KP141" s="1" t="str">
        <f t="shared" si="321"/>
        <v>FALSE</v>
      </c>
      <c r="KQ141" s="1" t="b">
        <f t="shared" si="322"/>
        <v>0</v>
      </c>
      <c r="KS141" s="1" t="str">
        <f t="shared" si="252"/>
        <v/>
      </c>
      <c r="KU141" s="94" t="s">
        <v>3655</v>
      </c>
      <c r="KV141" s="1" t="str">
        <f t="shared" si="323"/>
        <v>FALSE</v>
      </c>
      <c r="KW141" s="1" t="b">
        <f t="shared" si="324"/>
        <v>0</v>
      </c>
    </row>
    <row r="142" spans="2:309" ht="30" hidden="1" x14ac:dyDescent="0.25">
      <c r="B142" t="s">
        <v>2039</v>
      </c>
      <c r="C142">
        <v>103</v>
      </c>
      <c r="D142" t="s">
        <v>218</v>
      </c>
      <c r="T142" t="s">
        <v>289</v>
      </c>
      <c r="AV142" t="s">
        <v>542</v>
      </c>
      <c r="AX142" s="85" t="s">
        <v>2079</v>
      </c>
      <c r="AY142" s="86">
        <v>1440</v>
      </c>
      <c r="AZ142" s="85" t="s">
        <v>2806</v>
      </c>
      <c r="BA142" s="85" t="s">
        <v>2807</v>
      </c>
      <c r="BB142" s="85" t="s">
        <v>2103</v>
      </c>
      <c r="BC142" s="85" t="s">
        <v>2462</v>
      </c>
      <c r="BD142" s="97" t="s">
        <v>2169</v>
      </c>
      <c r="BE142" s="85" t="s">
        <v>2506</v>
      </c>
      <c r="BG142" s="97" t="s">
        <v>2441</v>
      </c>
      <c r="BI142" s="83"/>
      <c r="BJ142" s="86">
        <v>6957</v>
      </c>
      <c r="BK142" s="89" t="s">
        <v>2806</v>
      </c>
      <c r="BL142" s="84"/>
      <c r="BM142" s="86"/>
      <c r="BN142" s="84"/>
      <c r="BO142" s="84"/>
      <c r="BP142" s="86">
        <v>1440</v>
      </c>
      <c r="BQ142" s="89" t="s">
        <v>2806</v>
      </c>
      <c r="BR142" s="84"/>
      <c r="BS142" s="84"/>
      <c r="BW142" s="1" t="str">
        <f t="shared" si="325"/>
        <v>CHIPPEWACLINTON</v>
      </c>
      <c r="BX142" s="1" t="str">
        <f t="shared" si="217"/>
        <v/>
      </c>
      <c r="CA142" s="94" t="s">
        <v>3656</v>
      </c>
      <c r="CB142" s="1" t="str">
        <f t="shared" si="253"/>
        <v>FALSE</v>
      </c>
      <c r="CC142" s="1" t="b">
        <f t="shared" si="254"/>
        <v>0</v>
      </c>
      <c r="CF142" s="1" t="str">
        <f t="shared" si="218"/>
        <v/>
      </c>
      <c r="CH142" s="94" t="s">
        <v>3656</v>
      </c>
      <c r="CI142" s="1" t="str">
        <f t="shared" si="255"/>
        <v>FALSE</v>
      </c>
      <c r="CJ142" s="1" t="b">
        <f t="shared" si="256"/>
        <v>0</v>
      </c>
      <c r="CL142" s="1" t="str">
        <f t="shared" si="219"/>
        <v/>
      </c>
      <c r="CN142" s="94" t="s">
        <v>3656</v>
      </c>
      <c r="CO142" s="1" t="str">
        <f t="shared" si="257"/>
        <v>FALSE</v>
      </c>
      <c r="CP142" s="1" t="b">
        <f t="shared" si="258"/>
        <v>0</v>
      </c>
      <c r="CR142" s="1" t="str">
        <f t="shared" si="220"/>
        <v/>
      </c>
      <c r="CT142" s="94" t="s">
        <v>3656</v>
      </c>
      <c r="CU142" s="1" t="str">
        <f t="shared" si="259"/>
        <v>FALSE</v>
      </c>
      <c r="CV142" s="1" t="b">
        <f t="shared" si="260"/>
        <v>0</v>
      </c>
      <c r="CX142" s="1" t="str">
        <f t="shared" si="221"/>
        <v/>
      </c>
      <c r="CZ142" s="94" t="s">
        <v>3656</v>
      </c>
      <c r="DA142" s="1" t="str">
        <f t="shared" si="261"/>
        <v>FALSE</v>
      </c>
      <c r="DB142" s="1" t="b">
        <f t="shared" si="262"/>
        <v>0</v>
      </c>
      <c r="DD142" s="1" t="str">
        <f t="shared" si="222"/>
        <v/>
      </c>
      <c r="DF142" s="94" t="s">
        <v>3656</v>
      </c>
      <c r="DG142" s="1" t="str">
        <f t="shared" si="263"/>
        <v>FALSE</v>
      </c>
      <c r="DH142" s="1" t="b">
        <f t="shared" si="264"/>
        <v>0</v>
      </c>
      <c r="DJ142" s="1" t="str">
        <f t="shared" si="223"/>
        <v/>
      </c>
      <c r="DL142" s="94" t="s">
        <v>3656</v>
      </c>
      <c r="DM142" s="1" t="str">
        <f t="shared" si="265"/>
        <v>FALSE</v>
      </c>
      <c r="DN142" s="1" t="b">
        <f t="shared" si="266"/>
        <v>0</v>
      </c>
      <c r="DP142" s="1" t="str">
        <f t="shared" si="224"/>
        <v/>
      </c>
      <c r="DR142" s="94" t="s">
        <v>3656</v>
      </c>
      <c r="DS142" s="1" t="str">
        <f t="shared" si="267"/>
        <v>FALSE</v>
      </c>
      <c r="DT142" s="1" t="b">
        <f t="shared" si="268"/>
        <v>0</v>
      </c>
      <c r="DV142" s="1" t="str">
        <f t="shared" si="225"/>
        <v/>
      </c>
      <c r="DY142" s="94" t="s">
        <v>3656</v>
      </c>
      <c r="DZ142" s="1" t="str">
        <f t="shared" si="269"/>
        <v>FALSE</v>
      </c>
      <c r="EA142" s="1" t="b">
        <f t="shared" si="270"/>
        <v>0</v>
      </c>
      <c r="ED142" s="1" t="str">
        <f t="shared" si="226"/>
        <v/>
      </c>
      <c r="EF142" s="94" t="s">
        <v>3656</v>
      </c>
      <c r="EG142" s="1" t="str">
        <f t="shared" si="271"/>
        <v>FALSE</v>
      </c>
      <c r="EH142" s="1" t="b">
        <f t="shared" si="272"/>
        <v>0</v>
      </c>
      <c r="EJ142" s="1" t="str">
        <f t="shared" si="227"/>
        <v/>
      </c>
      <c r="EL142" s="94" t="s">
        <v>3656</v>
      </c>
      <c r="EM142" s="1" t="str">
        <f t="shared" si="273"/>
        <v>FALSE</v>
      </c>
      <c r="EN142" s="1" t="b">
        <f t="shared" si="274"/>
        <v>0</v>
      </c>
      <c r="EP142" s="1" t="str">
        <f t="shared" si="228"/>
        <v/>
      </c>
      <c r="ER142" s="94" t="s">
        <v>3656</v>
      </c>
      <c r="ES142" s="1" t="str">
        <f t="shared" si="275"/>
        <v>FALSE</v>
      </c>
      <c r="ET142" s="1" t="b">
        <f t="shared" si="276"/>
        <v>0</v>
      </c>
      <c r="EV142" s="1" t="str">
        <f t="shared" si="229"/>
        <v/>
      </c>
      <c r="EX142" s="94" t="s">
        <v>3656</v>
      </c>
      <c r="EY142" s="1" t="str">
        <f t="shared" si="277"/>
        <v>FALSE</v>
      </c>
      <c r="EZ142" s="1" t="b">
        <f t="shared" si="278"/>
        <v>0</v>
      </c>
      <c r="FB142" s="1" t="str">
        <f t="shared" si="230"/>
        <v/>
      </c>
      <c r="FD142" s="94" t="s">
        <v>3656</v>
      </c>
      <c r="FE142" s="1" t="str">
        <f t="shared" si="279"/>
        <v>FALSE</v>
      </c>
      <c r="FF142" s="1" t="b">
        <f t="shared" si="280"/>
        <v>0</v>
      </c>
      <c r="FH142" s="1" t="str">
        <f t="shared" si="231"/>
        <v/>
      </c>
      <c r="FJ142" s="94" t="s">
        <v>3656</v>
      </c>
      <c r="FK142" s="1" t="str">
        <f t="shared" si="281"/>
        <v>FALSE</v>
      </c>
      <c r="FL142" s="1" t="b">
        <f t="shared" si="282"/>
        <v>0</v>
      </c>
      <c r="FN142" s="1" t="str">
        <f t="shared" si="232"/>
        <v/>
      </c>
      <c r="FP142" s="94" t="s">
        <v>3656</v>
      </c>
      <c r="FQ142" s="1" t="str">
        <f t="shared" si="283"/>
        <v>FALSE</v>
      </c>
      <c r="FR142" s="1" t="b">
        <f t="shared" si="284"/>
        <v>0</v>
      </c>
      <c r="FU142" s="1" t="str">
        <f t="shared" si="233"/>
        <v/>
      </c>
      <c r="FW142" s="94" t="s">
        <v>3656</v>
      </c>
      <c r="FX142" s="1" t="str">
        <f t="shared" si="285"/>
        <v>FALSE</v>
      </c>
      <c r="FY142" s="1" t="b">
        <f t="shared" si="286"/>
        <v>0</v>
      </c>
      <c r="GA142" s="1" t="str">
        <f t="shared" si="234"/>
        <v/>
      </c>
      <c r="GC142" s="94" t="s">
        <v>3656</v>
      </c>
      <c r="GD142" s="1" t="str">
        <f t="shared" si="287"/>
        <v>FALSE</v>
      </c>
      <c r="GE142" s="1" t="b">
        <f t="shared" si="288"/>
        <v>0</v>
      </c>
      <c r="GG142" s="1" t="str">
        <f t="shared" si="235"/>
        <v/>
      </c>
      <c r="GI142" s="94" t="s">
        <v>3656</v>
      </c>
      <c r="GJ142" s="1" t="str">
        <f t="shared" si="289"/>
        <v>FALSE</v>
      </c>
      <c r="GK142" s="1" t="b">
        <f t="shared" si="290"/>
        <v>0</v>
      </c>
      <c r="GM142" s="1" t="str">
        <f t="shared" si="236"/>
        <v/>
      </c>
      <c r="GO142" s="94" t="s">
        <v>3656</v>
      </c>
      <c r="GP142" s="1" t="str">
        <f t="shared" si="291"/>
        <v>FALSE</v>
      </c>
      <c r="GQ142" s="1" t="b">
        <f t="shared" si="292"/>
        <v>0</v>
      </c>
      <c r="GU142" s="98" t="s">
        <v>2248</v>
      </c>
      <c r="GV142" s="98" t="s">
        <v>2248</v>
      </c>
      <c r="GW142" s="100" t="s">
        <v>2323</v>
      </c>
      <c r="GX142" s="100" t="s">
        <v>3449</v>
      </c>
      <c r="HC142" s="1" t="str">
        <f t="shared" si="237"/>
        <v/>
      </c>
      <c r="HF142" s="94" t="s">
        <v>3656</v>
      </c>
      <c r="HG142" s="1" t="str">
        <f t="shared" si="293"/>
        <v>FALSE</v>
      </c>
      <c r="HH142" s="1" t="b">
        <f t="shared" si="294"/>
        <v>0</v>
      </c>
      <c r="HK142" s="1" t="str">
        <f t="shared" si="238"/>
        <v/>
      </c>
      <c r="HM142" s="94" t="s">
        <v>3656</v>
      </c>
      <c r="HN142" s="1" t="str">
        <f t="shared" si="295"/>
        <v>FALSE</v>
      </c>
      <c r="HO142" s="1" t="b">
        <f t="shared" si="296"/>
        <v>0</v>
      </c>
      <c r="HQ142" s="1" t="str">
        <f t="shared" si="239"/>
        <v/>
      </c>
      <c r="HS142" s="94" t="s">
        <v>3656</v>
      </c>
      <c r="HT142" s="1" t="str">
        <f t="shared" si="297"/>
        <v>FALSE</v>
      </c>
      <c r="HU142" s="1" t="b">
        <f t="shared" si="298"/>
        <v>0</v>
      </c>
      <c r="HW142" s="1" t="str">
        <f t="shared" si="240"/>
        <v/>
      </c>
      <c r="HY142" s="94" t="s">
        <v>3656</v>
      </c>
      <c r="HZ142" s="1" t="str">
        <f t="shared" si="299"/>
        <v>FALSE</v>
      </c>
      <c r="IA142" s="1" t="b">
        <f t="shared" si="300"/>
        <v>0</v>
      </c>
      <c r="IC142" s="1" t="str">
        <f t="shared" si="241"/>
        <v/>
      </c>
      <c r="IE142" s="94" t="s">
        <v>3656</v>
      </c>
      <c r="IF142" s="1" t="str">
        <f t="shared" si="301"/>
        <v>FALSE</v>
      </c>
      <c r="IG142" s="1" t="b">
        <f t="shared" si="302"/>
        <v>0</v>
      </c>
      <c r="II142" s="1" t="str">
        <f t="shared" si="242"/>
        <v/>
      </c>
      <c r="IK142" s="94" t="s">
        <v>3656</v>
      </c>
      <c r="IL142" s="1" t="str">
        <f t="shared" si="303"/>
        <v>FALSE</v>
      </c>
      <c r="IM142" s="1" t="b">
        <f t="shared" si="304"/>
        <v>0</v>
      </c>
      <c r="IO142" s="1" t="str">
        <f t="shared" si="243"/>
        <v/>
      </c>
      <c r="IQ142" s="94" t="s">
        <v>3656</v>
      </c>
      <c r="IR142" s="1" t="str">
        <f t="shared" si="305"/>
        <v>FALSE</v>
      </c>
      <c r="IS142" s="1" t="b">
        <f t="shared" si="306"/>
        <v>0</v>
      </c>
      <c r="IU142" s="1" t="str">
        <f t="shared" si="244"/>
        <v/>
      </c>
      <c r="IW142" s="94" t="s">
        <v>3656</v>
      </c>
      <c r="IX142" s="1" t="str">
        <f t="shared" si="307"/>
        <v>FALSE</v>
      </c>
      <c r="IY142" s="1" t="b">
        <f t="shared" si="308"/>
        <v>0</v>
      </c>
      <c r="JA142" s="1" t="str">
        <f t="shared" si="245"/>
        <v/>
      </c>
      <c r="JD142" s="94" t="s">
        <v>3656</v>
      </c>
      <c r="JE142" s="1" t="str">
        <f t="shared" si="309"/>
        <v>FALSE</v>
      </c>
      <c r="JF142" s="1" t="b">
        <f t="shared" si="310"/>
        <v>0</v>
      </c>
      <c r="JI142" s="1" t="str">
        <f t="shared" si="246"/>
        <v/>
      </c>
      <c r="JK142" s="94" t="s">
        <v>3656</v>
      </c>
      <c r="JL142" s="1" t="str">
        <f t="shared" si="311"/>
        <v>FALSE</v>
      </c>
      <c r="JM142" s="1" t="b">
        <f t="shared" si="312"/>
        <v>0</v>
      </c>
      <c r="JO142" s="1" t="str">
        <f t="shared" si="247"/>
        <v/>
      </c>
      <c r="JQ142" s="94" t="s">
        <v>3656</v>
      </c>
      <c r="JR142" s="1" t="str">
        <f t="shared" si="313"/>
        <v>FALSE</v>
      </c>
      <c r="JS142" s="1" t="b">
        <f t="shared" si="314"/>
        <v>0</v>
      </c>
      <c r="JU142" s="1" t="str">
        <f t="shared" si="248"/>
        <v/>
      </c>
      <c r="JW142" s="94" t="s">
        <v>3656</v>
      </c>
      <c r="JX142" s="1" t="str">
        <f t="shared" si="315"/>
        <v>FALSE</v>
      </c>
      <c r="JY142" s="1" t="b">
        <f t="shared" si="316"/>
        <v>0</v>
      </c>
      <c r="KA142" s="1" t="str">
        <f t="shared" si="249"/>
        <v/>
      </c>
      <c r="KC142" s="94" t="s">
        <v>3656</v>
      </c>
      <c r="KD142" s="1" t="str">
        <f t="shared" si="317"/>
        <v>FALSE</v>
      </c>
      <c r="KE142" s="1" t="b">
        <f t="shared" si="318"/>
        <v>0</v>
      </c>
      <c r="KG142" s="1" t="str">
        <f t="shared" si="250"/>
        <v/>
      </c>
      <c r="KI142" s="94" t="s">
        <v>3656</v>
      </c>
      <c r="KJ142" s="1" t="str">
        <f t="shared" si="319"/>
        <v>FALSE</v>
      </c>
      <c r="KK142" s="1" t="b">
        <f t="shared" si="320"/>
        <v>0</v>
      </c>
      <c r="KM142" s="1" t="str">
        <f t="shared" si="251"/>
        <v/>
      </c>
      <c r="KO142" s="94" t="s">
        <v>3656</v>
      </c>
      <c r="KP142" s="1" t="str">
        <f t="shared" si="321"/>
        <v>FALSE</v>
      </c>
      <c r="KQ142" s="1" t="b">
        <f t="shared" si="322"/>
        <v>0</v>
      </c>
      <c r="KS142" s="1" t="str">
        <f t="shared" si="252"/>
        <v/>
      </c>
      <c r="KU142" s="94" t="s">
        <v>3656</v>
      </c>
      <c r="KV142" s="1" t="str">
        <f t="shared" si="323"/>
        <v>FALSE</v>
      </c>
      <c r="KW142" s="1" t="b">
        <f t="shared" si="324"/>
        <v>0</v>
      </c>
    </row>
    <row r="143" spans="2:309" ht="30" hidden="1" x14ac:dyDescent="0.25">
      <c r="B143" t="s">
        <v>2039</v>
      </c>
      <c r="C143">
        <v>105</v>
      </c>
      <c r="D143" t="s">
        <v>219</v>
      </c>
      <c r="T143" t="s">
        <v>290</v>
      </c>
      <c r="AV143" t="s">
        <v>543</v>
      </c>
      <c r="AX143" s="85" t="s">
        <v>2079</v>
      </c>
      <c r="AY143" s="86">
        <v>1440</v>
      </c>
      <c r="AZ143" s="85" t="s">
        <v>2806</v>
      </c>
      <c r="BA143" s="85" t="s">
        <v>2922</v>
      </c>
      <c r="BB143" s="85" t="s">
        <v>2103</v>
      </c>
      <c r="BC143" s="85" t="s">
        <v>2462</v>
      </c>
      <c r="BD143" s="97" t="s">
        <v>2233</v>
      </c>
      <c r="BE143" s="85" t="s">
        <v>2506</v>
      </c>
      <c r="BG143" s="97" t="s">
        <v>2442</v>
      </c>
      <c r="BI143" s="83"/>
      <c r="BJ143" s="86">
        <v>6970</v>
      </c>
      <c r="BK143" s="89" t="s">
        <v>2806</v>
      </c>
      <c r="BL143" s="84"/>
      <c r="BM143" s="86"/>
      <c r="BN143" s="84"/>
      <c r="BO143" s="84"/>
      <c r="BP143" s="86">
        <v>1440</v>
      </c>
      <c r="BQ143" s="89" t="s">
        <v>2806</v>
      </c>
      <c r="BR143" s="84"/>
      <c r="BS143" s="84"/>
      <c r="BW143" s="1" t="str">
        <f t="shared" si="325"/>
        <v>GABOR WERTZCLINTON</v>
      </c>
      <c r="BX143" s="1" t="str">
        <f t="shared" si="217"/>
        <v/>
      </c>
      <c r="CA143" s="94" t="s">
        <v>3657</v>
      </c>
      <c r="CB143" s="1" t="str">
        <f t="shared" si="253"/>
        <v>FALSE</v>
      </c>
      <c r="CC143" s="1" t="b">
        <f t="shared" si="254"/>
        <v>0</v>
      </c>
      <c r="CF143" s="1" t="str">
        <f t="shared" si="218"/>
        <v/>
      </c>
      <c r="CH143" s="94" t="s">
        <v>3657</v>
      </c>
      <c r="CI143" s="1" t="str">
        <f t="shared" si="255"/>
        <v>FALSE</v>
      </c>
      <c r="CJ143" s="1" t="b">
        <f t="shared" si="256"/>
        <v>0</v>
      </c>
      <c r="CL143" s="1" t="str">
        <f t="shared" si="219"/>
        <v/>
      </c>
      <c r="CN143" s="94" t="s">
        <v>3657</v>
      </c>
      <c r="CO143" s="1" t="str">
        <f t="shared" si="257"/>
        <v>FALSE</v>
      </c>
      <c r="CP143" s="1" t="b">
        <f t="shared" si="258"/>
        <v>0</v>
      </c>
      <c r="CR143" s="1" t="str">
        <f t="shared" si="220"/>
        <v/>
      </c>
      <c r="CT143" s="94" t="s">
        <v>3657</v>
      </c>
      <c r="CU143" s="1" t="str">
        <f t="shared" si="259"/>
        <v>FALSE</v>
      </c>
      <c r="CV143" s="1" t="b">
        <f t="shared" si="260"/>
        <v>0</v>
      </c>
      <c r="CX143" s="1" t="str">
        <f t="shared" si="221"/>
        <v/>
      </c>
      <c r="CZ143" s="94" t="s">
        <v>3657</v>
      </c>
      <c r="DA143" s="1" t="str">
        <f t="shared" si="261"/>
        <v>FALSE</v>
      </c>
      <c r="DB143" s="1" t="b">
        <f t="shared" si="262"/>
        <v>0</v>
      </c>
      <c r="DD143" s="1" t="str">
        <f t="shared" si="222"/>
        <v/>
      </c>
      <c r="DF143" s="94" t="s">
        <v>3657</v>
      </c>
      <c r="DG143" s="1" t="str">
        <f t="shared" si="263"/>
        <v>FALSE</v>
      </c>
      <c r="DH143" s="1" t="b">
        <f t="shared" si="264"/>
        <v>0</v>
      </c>
      <c r="DJ143" s="1" t="str">
        <f t="shared" si="223"/>
        <v/>
      </c>
      <c r="DL143" s="94" t="s">
        <v>3657</v>
      </c>
      <c r="DM143" s="1" t="str">
        <f t="shared" si="265"/>
        <v>FALSE</v>
      </c>
      <c r="DN143" s="1" t="b">
        <f t="shared" si="266"/>
        <v>0</v>
      </c>
      <c r="DP143" s="1" t="str">
        <f t="shared" si="224"/>
        <v/>
      </c>
      <c r="DR143" s="94" t="s">
        <v>3657</v>
      </c>
      <c r="DS143" s="1" t="str">
        <f t="shared" si="267"/>
        <v>FALSE</v>
      </c>
      <c r="DT143" s="1" t="b">
        <f t="shared" si="268"/>
        <v>0</v>
      </c>
      <c r="DV143" s="1" t="str">
        <f t="shared" si="225"/>
        <v/>
      </c>
      <c r="DY143" s="94" t="s">
        <v>3657</v>
      </c>
      <c r="DZ143" s="1" t="str">
        <f t="shared" si="269"/>
        <v>FALSE</v>
      </c>
      <c r="EA143" s="1" t="b">
        <f t="shared" si="270"/>
        <v>0</v>
      </c>
      <c r="ED143" s="1" t="str">
        <f t="shared" si="226"/>
        <v/>
      </c>
      <c r="EF143" s="94" t="s">
        <v>3657</v>
      </c>
      <c r="EG143" s="1" t="str">
        <f t="shared" si="271"/>
        <v>FALSE</v>
      </c>
      <c r="EH143" s="1" t="b">
        <f t="shared" si="272"/>
        <v>0</v>
      </c>
      <c r="EJ143" s="1" t="str">
        <f t="shared" si="227"/>
        <v/>
      </c>
      <c r="EL143" s="94" t="s">
        <v>3657</v>
      </c>
      <c r="EM143" s="1" t="str">
        <f t="shared" si="273"/>
        <v>FALSE</v>
      </c>
      <c r="EN143" s="1" t="b">
        <f t="shared" si="274"/>
        <v>0</v>
      </c>
      <c r="EP143" s="1" t="str">
        <f t="shared" si="228"/>
        <v/>
      </c>
      <c r="ER143" s="94" t="s">
        <v>3657</v>
      </c>
      <c r="ES143" s="1" t="str">
        <f t="shared" si="275"/>
        <v>FALSE</v>
      </c>
      <c r="ET143" s="1" t="b">
        <f t="shared" si="276"/>
        <v>0</v>
      </c>
      <c r="EV143" s="1" t="str">
        <f t="shared" si="229"/>
        <v/>
      </c>
      <c r="EX143" s="94" t="s">
        <v>3657</v>
      </c>
      <c r="EY143" s="1" t="str">
        <f t="shared" si="277"/>
        <v>FALSE</v>
      </c>
      <c r="EZ143" s="1" t="b">
        <f t="shared" si="278"/>
        <v>0</v>
      </c>
      <c r="FB143" s="1" t="str">
        <f t="shared" si="230"/>
        <v/>
      </c>
      <c r="FD143" s="94" t="s">
        <v>3657</v>
      </c>
      <c r="FE143" s="1" t="str">
        <f t="shared" si="279"/>
        <v>FALSE</v>
      </c>
      <c r="FF143" s="1" t="b">
        <f t="shared" si="280"/>
        <v>0</v>
      </c>
      <c r="FH143" s="1" t="str">
        <f t="shared" si="231"/>
        <v/>
      </c>
      <c r="FJ143" s="94" t="s">
        <v>3657</v>
      </c>
      <c r="FK143" s="1" t="str">
        <f t="shared" si="281"/>
        <v>FALSE</v>
      </c>
      <c r="FL143" s="1" t="b">
        <f t="shared" si="282"/>
        <v>0</v>
      </c>
      <c r="FN143" s="1" t="str">
        <f t="shared" si="232"/>
        <v/>
      </c>
      <c r="FP143" s="94" t="s">
        <v>3657</v>
      </c>
      <c r="FQ143" s="1" t="str">
        <f t="shared" si="283"/>
        <v>FALSE</v>
      </c>
      <c r="FR143" s="1" t="b">
        <f t="shared" si="284"/>
        <v>0</v>
      </c>
      <c r="FU143" s="1" t="str">
        <f t="shared" si="233"/>
        <v/>
      </c>
      <c r="FW143" s="94" t="s">
        <v>3657</v>
      </c>
      <c r="FX143" s="1" t="str">
        <f t="shared" si="285"/>
        <v>FALSE</v>
      </c>
      <c r="FY143" s="1" t="b">
        <f t="shared" si="286"/>
        <v>0</v>
      </c>
      <c r="GA143" s="1" t="str">
        <f t="shared" si="234"/>
        <v/>
      </c>
      <c r="GC143" s="94" t="s">
        <v>3657</v>
      </c>
      <c r="GD143" s="1" t="str">
        <f t="shared" si="287"/>
        <v>FALSE</v>
      </c>
      <c r="GE143" s="1" t="b">
        <f t="shared" si="288"/>
        <v>0</v>
      </c>
      <c r="GG143" s="1" t="str">
        <f t="shared" si="235"/>
        <v/>
      </c>
      <c r="GI143" s="94" t="s">
        <v>3657</v>
      </c>
      <c r="GJ143" s="1" t="str">
        <f t="shared" si="289"/>
        <v>FALSE</v>
      </c>
      <c r="GK143" s="1" t="b">
        <f t="shared" si="290"/>
        <v>0</v>
      </c>
      <c r="GM143" s="1" t="str">
        <f t="shared" si="236"/>
        <v/>
      </c>
      <c r="GO143" s="94" t="s">
        <v>3657</v>
      </c>
      <c r="GP143" s="1" t="str">
        <f t="shared" si="291"/>
        <v>FALSE</v>
      </c>
      <c r="GQ143" s="1" t="b">
        <f t="shared" si="292"/>
        <v>0</v>
      </c>
      <c r="GU143" s="98" t="s">
        <v>2249</v>
      </c>
      <c r="GV143" s="98" t="s">
        <v>2249</v>
      </c>
      <c r="GW143" s="100" t="s">
        <v>2325</v>
      </c>
      <c r="GX143" s="100" t="s">
        <v>3450</v>
      </c>
      <c r="HC143" s="1" t="str">
        <f t="shared" si="237"/>
        <v/>
      </c>
      <c r="HF143" s="94" t="s">
        <v>3657</v>
      </c>
      <c r="HG143" s="1" t="str">
        <f t="shared" si="293"/>
        <v>FALSE</v>
      </c>
      <c r="HH143" s="1" t="b">
        <f t="shared" si="294"/>
        <v>0</v>
      </c>
      <c r="HK143" s="1" t="str">
        <f t="shared" si="238"/>
        <v/>
      </c>
      <c r="HM143" s="94" t="s">
        <v>3657</v>
      </c>
      <c r="HN143" s="1" t="str">
        <f t="shared" si="295"/>
        <v>FALSE</v>
      </c>
      <c r="HO143" s="1" t="b">
        <f t="shared" si="296"/>
        <v>0</v>
      </c>
      <c r="HQ143" s="1" t="str">
        <f t="shared" si="239"/>
        <v/>
      </c>
      <c r="HS143" s="94" t="s">
        <v>3657</v>
      </c>
      <c r="HT143" s="1" t="str">
        <f t="shared" si="297"/>
        <v>FALSE</v>
      </c>
      <c r="HU143" s="1" t="b">
        <f t="shared" si="298"/>
        <v>0</v>
      </c>
      <c r="HW143" s="1" t="str">
        <f t="shared" si="240"/>
        <v/>
      </c>
      <c r="HY143" s="94" t="s">
        <v>3657</v>
      </c>
      <c r="HZ143" s="1" t="str">
        <f t="shared" si="299"/>
        <v>FALSE</v>
      </c>
      <c r="IA143" s="1" t="b">
        <f t="shared" si="300"/>
        <v>0</v>
      </c>
      <c r="IC143" s="1" t="str">
        <f t="shared" si="241"/>
        <v/>
      </c>
      <c r="IE143" s="94" t="s">
        <v>3657</v>
      </c>
      <c r="IF143" s="1" t="str">
        <f t="shared" si="301"/>
        <v>FALSE</v>
      </c>
      <c r="IG143" s="1" t="b">
        <f t="shared" si="302"/>
        <v>0</v>
      </c>
      <c r="II143" s="1" t="str">
        <f t="shared" si="242"/>
        <v/>
      </c>
      <c r="IK143" s="94" t="s">
        <v>3657</v>
      </c>
      <c r="IL143" s="1" t="str">
        <f t="shared" si="303"/>
        <v>FALSE</v>
      </c>
      <c r="IM143" s="1" t="b">
        <f t="shared" si="304"/>
        <v>0</v>
      </c>
      <c r="IO143" s="1" t="str">
        <f t="shared" si="243"/>
        <v/>
      </c>
      <c r="IQ143" s="94" t="s">
        <v>3657</v>
      </c>
      <c r="IR143" s="1" t="str">
        <f t="shared" si="305"/>
        <v>FALSE</v>
      </c>
      <c r="IS143" s="1" t="b">
        <f t="shared" si="306"/>
        <v>0</v>
      </c>
      <c r="IU143" s="1" t="str">
        <f t="shared" si="244"/>
        <v/>
      </c>
      <c r="IW143" s="94" t="s">
        <v>3657</v>
      </c>
      <c r="IX143" s="1" t="str">
        <f t="shared" si="307"/>
        <v>FALSE</v>
      </c>
      <c r="IY143" s="1" t="b">
        <f t="shared" si="308"/>
        <v>0</v>
      </c>
      <c r="JA143" s="1" t="str">
        <f t="shared" si="245"/>
        <v/>
      </c>
      <c r="JD143" s="94" t="s">
        <v>3657</v>
      </c>
      <c r="JE143" s="1" t="str">
        <f t="shared" si="309"/>
        <v>FALSE</v>
      </c>
      <c r="JF143" s="1" t="b">
        <f t="shared" si="310"/>
        <v>0</v>
      </c>
      <c r="JI143" s="1" t="str">
        <f t="shared" si="246"/>
        <v/>
      </c>
      <c r="JK143" s="94" t="s">
        <v>3657</v>
      </c>
      <c r="JL143" s="1" t="str">
        <f t="shared" si="311"/>
        <v>FALSE</v>
      </c>
      <c r="JM143" s="1" t="b">
        <f t="shared" si="312"/>
        <v>0</v>
      </c>
      <c r="JO143" s="1" t="str">
        <f t="shared" si="247"/>
        <v/>
      </c>
      <c r="JQ143" s="94" t="s">
        <v>3657</v>
      </c>
      <c r="JR143" s="1" t="str">
        <f t="shared" si="313"/>
        <v>FALSE</v>
      </c>
      <c r="JS143" s="1" t="b">
        <f t="shared" si="314"/>
        <v>0</v>
      </c>
      <c r="JU143" s="1" t="str">
        <f t="shared" si="248"/>
        <v/>
      </c>
      <c r="JW143" s="94" t="s">
        <v>3657</v>
      </c>
      <c r="JX143" s="1" t="str">
        <f t="shared" si="315"/>
        <v>FALSE</v>
      </c>
      <c r="JY143" s="1" t="b">
        <f t="shared" si="316"/>
        <v>0</v>
      </c>
      <c r="KA143" s="1" t="str">
        <f t="shared" si="249"/>
        <v/>
      </c>
      <c r="KC143" s="94" t="s">
        <v>3657</v>
      </c>
      <c r="KD143" s="1" t="str">
        <f t="shared" si="317"/>
        <v>FALSE</v>
      </c>
      <c r="KE143" s="1" t="b">
        <f t="shared" si="318"/>
        <v>0</v>
      </c>
      <c r="KG143" s="1" t="str">
        <f t="shared" si="250"/>
        <v/>
      </c>
      <c r="KI143" s="94" t="s">
        <v>3657</v>
      </c>
      <c r="KJ143" s="1" t="str">
        <f t="shared" si="319"/>
        <v>FALSE</v>
      </c>
      <c r="KK143" s="1" t="b">
        <f t="shared" si="320"/>
        <v>0</v>
      </c>
      <c r="KM143" s="1" t="str">
        <f t="shared" si="251"/>
        <v/>
      </c>
      <c r="KO143" s="94" t="s">
        <v>3657</v>
      </c>
      <c r="KP143" s="1" t="str">
        <f t="shared" si="321"/>
        <v>FALSE</v>
      </c>
      <c r="KQ143" s="1" t="b">
        <f t="shared" si="322"/>
        <v>0</v>
      </c>
      <c r="KS143" s="1" t="str">
        <f t="shared" si="252"/>
        <v/>
      </c>
      <c r="KU143" s="94" t="s">
        <v>3657</v>
      </c>
      <c r="KV143" s="1" t="str">
        <f t="shared" si="323"/>
        <v>FALSE</v>
      </c>
      <c r="KW143" s="1" t="b">
        <f t="shared" si="324"/>
        <v>0</v>
      </c>
    </row>
    <row r="144" spans="2:309" ht="30" hidden="1" x14ac:dyDescent="0.25">
      <c r="B144" t="s">
        <v>2039</v>
      </c>
      <c r="C144">
        <v>107</v>
      </c>
      <c r="D144" t="s">
        <v>220</v>
      </c>
      <c r="T144" t="s">
        <v>291</v>
      </c>
      <c r="AV144" t="s">
        <v>201</v>
      </c>
      <c r="AX144" s="85" t="s">
        <v>2079</v>
      </c>
      <c r="AY144" s="86">
        <v>1440</v>
      </c>
      <c r="AZ144" s="85" t="s">
        <v>2806</v>
      </c>
      <c r="BA144" s="85" t="s">
        <v>3292</v>
      </c>
      <c r="BB144" s="85" t="s">
        <v>2103</v>
      </c>
      <c r="BC144" s="85" t="s">
        <v>3293</v>
      </c>
      <c r="BD144" s="97" t="s">
        <v>2430</v>
      </c>
      <c r="BE144" s="85" t="s">
        <v>2506</v>
      </c>
      <c r="BG144" s="97" t="s">
        <v>2443</v>
      </c>
      <c r="BI144" s="83"/>
      <c r="BJ144"/>
      <c r="BK144" s="89" t="s">
        <v>2806</v>
      </c>
      <c r="BL144" s="84"/>
      <c r="BM144" s="86"/>
      <c r="BN144" s="84"/>
      <c r="BO144" s="84"/>
      <c r="BP144" s="86">
        <v>1440</v>
      </c>
      <c r="BQ144" s="89" t="s">
        <v>2806</v>
      </c>
      <c r="BR144" s="84"/>
      <c r="BS144" s="84"/>
      <c r="BW144" s="1" t="str">
        <f t="shared" si="325"/>
        <v>STARK-SUMMITCLINTON</v>
      </c>
      <c r="BX144" s="1" t="str">
        <f t="shared" si="217"/>
        <v/>
      </c>
      <c r="CA144" s="94" t="s">
        <v>3658</v>
      </c>
      <c r="CB144" s="1" t="str">
        <f t="shared" si="253"/>
        <v>FALSE</v>
      </c>
      <c r="CC144" s="1" t="b">
        <f t="shared" si="254"/>
        <v>0</v>
      </c>
      <c r="CF144" s="1" t="str">
        <f t="shared" si="218"/>
        <v/>
      </c>
      <c r="CH144" s="94" t="s">
        <v>3658</v>
      </c>
      <c r="CI144" s="1" t="str">
        <f t="shared" si="255"/>
        <v>FALSE</v>
      </c>
      <c r="CJ144" s="1" t="b">
        <f t="shared" si="256"/>
        <v>0</v>
      </c>
      <c r="CL144" s="1" t="str">
        <f t="shared" si="219"/>
        <v/>
      </c>
      <c r="CN144" s="94" t="s">
        <v>3658</v>
      </c>
      <c r="CO144" s="1" t="str">
        <f t="shared" si="257"/>
        <v>FALSE</v>
      </c>
      <c r="CP144" s="1" t="b">
        <f t="shared" si="258"/>
        <v>0</v>
      </c>
      <c r="CR144" s="1" t="str">
        <f t="shared" si="220"/>
        <v/>
      </c>
      <c r="CT144" s="94" t="s">
        <v>3658</v>
      </c>
      <c r="CU144" s="1" t="str">
        <f t="shared" si="259"/>
        <v>FALSE</v>
      </c>
      <c r="CV144" s="1" t="b">
        <f t="shared" si="260"/>
        <v>0</v>
      </c>
      <c r="CX144" s="1" t="str">
        <f t="shared" si="221"/>
        <v/>
      </c>
      <c r="CZ144" s="94" t="s">
        <v>3658</v>
      </c>
      <c r="DA144" s="1" t="str">
        <f t="shared" si="261"/>
        <v>FALSE</v>
      </c>
      <c r="DB144" s="1" t="b">
        <f t="shared" si="262"/>
        <v>0</v>
      </c>
      <c r="DD144" s="1" t="str">
        <f t="shared" si="222"/>
        <v/>
      </c>
      <c r="DF144" s="94" t="s">
        <v>3658</v>
      </c>
      <c r="DG144" s="1" t="str">
        <f t="shared" si="263"/>
        <v>FALSE</v>
      </c>
      <c r="DH144" s="1" t="b">
        <f t="shared" si="264"/>
        <v>0</v>
      </c>
      <c r="DJ144" s="1" t="str">
        <f t="shared" si="223"/>
        <v/>
      </c>
      <c r="DL144" s="94" t="s">
        <v>3658</v>
      </c>
      <c r="DM144" s="1" t="str">
        <f t="shared" si="265"/>
        <v>FALSE</v>
      </c>
      <c r="DN144" s="1" t="b">
        <f t="shared" si="266"/>
        <v>0</v>
      </c>
      <c r="DP144" s="1" t="str">
        <f t="shared" si="224"/>
        <v/>
      </c>
      <c r="DR144" s="94" t="s">
        <v>3658</v>
      </c>
      <c r="DS144" s="1" t="str">
        <f t="shared" si="267"/>
        <v>FALSE</v>
      </c>
      <c r="DT144" s="1" t="b">
        <f t="shared" si="268"/>
        <v>0</v>
      </c>
      <c r="DV144" s="1" t="str">
        <f t="shared" si="225"/>
        <v/>
      </c>
      <c r="DY144" s="94" t="s">
        <v>3658</v>
      </c>
      <c r="DZ144" s="1" t="str">
        <f t="shared" si="269"/>
        <v>FALSE</v>
      </c>
      <c r="EA144" s="1" t="b">
        <f t="shared" si="270"/>
        <v>0</v>
      </c>
      <c r="ED144" s="1" t="str">
        <f t="shared" si="226"/>
        <v/>
      </c>
      <c r="EF144" s="94" t="s">
        <v>3658</v>
      </c>
      <c r="EG144" s="1" t="str">
        <f t="shared" si="271"/>
        <v>FALSE</v>
      </c>
      <c r="EH144" s="1" t="b">
        <f t="shared" si="272"/>
        <v>0</v>
      </c>
      <c r="EJ144" s="1" t="str">
        <f t="shared" si="227"/>
        <v/>
      </c>
      <c r="EL144" s="94" t="s">
        <v>3658</v>
      </c>
      <c r="EM144" s="1" t="str">
        <f t="shared" si="273"/>
        <v>FALSE</v>
      </c>
      <c r="EN144" s="1" t="b">
        <f t="shared" si="274"/>
        <v>0</v>
      </c>
      <c r="EP144" s="1" t="str">
        <f t="shared" si="228"/>
        <v/>
      </c>
      <c r="ER144" s="94" t="s">
        <v>3658</v>
      </c>
      <c r="ES144" s="1" t="str">
        <f t="shared" si="275"/>
        <v>FALSE</v>
      </c>
      <c r="ET144" s="1" t="b">
        <f t="shared" si="276"/>
        <v>0</v>
      </c>
      <c r="EV144" s="1" t="str">
        <f t="shared" si="229"/>
        <v/>
      </c>
      <c r="EX144" s="94" t="s">
        <v>3658</v>
      </c>
      <c r="EY144" s="1" t="str">
        <f t="shared" si="277"/>
        <v>FALSE</v>
      </c>
      <c r="EZ144" s="1" t="b">
        <f t="shared" si="278"/>
        <v>0</v>
      </c>
      <c r="FB144" s="1" t="str">
        <f t="shared" si="230"/>
        <v/>
      </c>
      <c r="FD144" s="94" t="s">
        <v>3658</v>
      </c>
      <c r="FE144" s="1" t="str">
        <f t="shared" si="279"/>
        <v>FALSE</v>
      </c>
      <c r="FF144" s="1" t="b">
        <f t="shared" si="280"/>
        <v>0</v>
      </c>
      <c r="FH144" s="1" t="str">
        <f t="shared" si="231"/>
        <v/>
      </c>
      <c r="FJ144" s="94" t="s">
        <v>3658</v>
      </c>
      <c r="FK144" s="1" t="str">
        <f t="shared" si="281"/>
        <v>FALSE</v>
      </c>
      <c r="FL144" s="1" t="b">
        <f t="shared" si="282"/>
        <v>0</v>
      </c>
      <c r="FN144" s="1" t="str">
        <f t="shared" si="232"/>
        <v/>
      </c>
      <c r="FP144" s="94" t="s">
        <v>3658</v>
      </c>
      <c r="FQ144" s="1" t="str">
        <f t="shared" si="283"/>
        <v>FALSE</v>
      </c>
      <c r="FR144" s="1" t="b">
        <f t="shared" si="284"/>
        <v>0</v>
      </c>
      <c r="FU144" s="1" t="str">
        <f t="shared" si="233"/>
        <v/>
      </c>
      <c r="FW144" s="94" t="s">
        <v>3658</v>
      </c>
      <c r="FX144" s="1" t="str">
        <f t="shared" si="285"/>
        <v>FALSE</v>
      </c>
      <c r="FY144" s="1" t="b">
        <f t="shared" si="286"/>
        <v>0</v>
      </c>
      <c r="GA144" s="1" t="str">
        <f t="shared" si="234"/>
        <v/>
      </c>
      <c r="GC144" s="94" t="s">
        <v>3658</v>
      </c>
      <c r="GD144" s="1" t="str">
        <f t="shared" si="287"/>
        <v>FALSE</v>
      </c>
      <c r="GE144" s="1" t="b">
        <f t="shared" si="288"/>
        <v>0</v>
      </c>
      <c r="GG144" s="1" t="str">
        <f t="shared" si="235"/>
        <v/>
      </c>
      <c r="GI144" s="94" t="s">
        <v>3658</v>
      </c>
      <c r="GJ144" s="1" t="str">
        <f t="shared" si="289"/>
        <v>FALSE</v>
      </c>
      <c r="GK144" s="1" t="b">
        <f t="shared" si="290"/>
        <v>0</v>
      </c>
      <c r="GM144" s="1" t="str">
        <f t="shared" si="236"/>
        <v/>
      </c>
      <c r="GO144" s="94" t="s">
        <v>3658</v>
      </c>
      <c r="GP144" s="1" t="str">
        <f t="shared" si="291"/>
        <v>FALSE</v>
      </c>
      <c r="GQ144" s="1" t="b">
        <f t="shared" si="292"/>
        <v>0</v>
      </c>
      <c r="GU144" s="98" t="s">
        <v>2250</v>
      </c>
      <c r="GV144" s="98" t="s">
        <v>2250</v>
      </c>
      <c r="GW144" s="98" t="s">
        <v>2328</v>
      </c>
      <c r="GX144" s="98" t="s">
        <v>2328</v>
      </c>
      <c r="HC144" s="1" t="str">
        <f t="shared" si="237"/>
        <v/>
      </c>
      <c r="HF144" s="94" t="s">
        <v>3658</v>
      </c>
      <c r="HG144" s="1" t="str">
        <f t="shared" si="293"/>
        <v>FALSE</v>
      </c>
      <c r="HH144" s="1" t="b">
        <f t="shared" si="294"/>
        <v>0</v>
      </c>
      <c r="HK144" s="1" t="str">
        <f t="shared" si="238"/>
        <v/>
      </c>
      <c r="HM144" s="94" t="s">
        <v>3658</v>
      </c>
      <c r="HN144" s="1" t="str">
        <f t="shared" si="295"/>
        <v>FALSE</v>
      </c>
      <c r="HO144" s="1" t="b">
        <f t="shared" si="296"/>
        <v>0</v>
      </c>
      <c r="HQ144" s="1" t="str">
        <f t="shared" si="239"/>
        <v/>
      </c>
      <c r="HS144" s="94" t="s">
        <v>3658</v>
      </c>
      <c r="HT144" s="1" t="str">
        <f t="shared" si="297"/>
        <v>FALSE</v>
      </c>
      <c r="HU144" s="1" t="b">
        <f t="shared" si="298"/>
        <v>0</v>
      </c>
      <c r="HW144" s="1" t="str">
        <f t="shared" si="240"/>
        <v/>
      </c>
      <c r="HY144" s="94" t="s">
        <v>3658</v>
      </c>
      <c r="HZ144" s="1" t="str">
        <f t="shared" si="299"/>
        <v>FALSE</v>
      </c>
      <c r="IA144" s="1" t="b">
        <f t="shared" si="300"/>
        <v>0</v>
      </c>
      <c r="IC144" s="1" t="str">
        <f t="shared" si="241"/>
        <v/>
      </c>
      <c r="IE144" s="94" t="s">
        <v>3658</v>
      </c>
      <c r="IF144" s="1" t="str">
        <f t="shared" si="301"/>
        <v>FALSE</v>
      </c>
      <c r="IG144" s="1" t="b">
        <f t="shared" si="302"/>
        <v>0</v>
      </c>
      <c r="II144" s="1" t="str">
        <f t="shared" si="242"/>
        <v/>
      </c>
      <c r="IK144" s="94" t="s">
        <v>3658</v>
      </c>
      <c r="IL144" s="1" t="str">
        <f t="shared" si="303"/>
        <v>FALSE</v>
      </c>
      <c r="IM144" s="1" t="b">
        <f t="shared" si="304"/>
        <v>0</v>
      </c>
      <c r="IO144" s="1" t="str">
        <f t="shared" si="243"/>
        <v/>
      </c>
      <c r="IQ144" s="94" t="s">
        <v>3658</v>
      </c>
      <c r="IR144" s="1" t="str">
        <f t="shared" si="305"/>
        <v>FALSE</v>
      </c>
      <c r="IS144" s="1" t="b">
        <f t="shared" si="306"/>
        <v>0</v>
      </c>
      <c r="IU144" s="1" t="str">
        <f t="shared" si="244"/>
        <v/>
      </c>
      <c r="IW144" s="94" t="s">
        <v>3658</v>
      </c>
      <c r="IX144" s="1" t="str">
        <f t="shared" si="307"/>
        <v>FALSE</v>
      </c>
      <c r="IY144" s="1" t="b">
        <f t="shared" si="308"/>
        <v>0</v>
      </c>
      <c r="JA144" s="1" t="str">
        <f t="shared" si="245"/>
        <v/>
      </c>
      <c r="JD144" s="94" t="s">
        <v>3658</v>
      </c>
      <c r="JE144" s="1" t="str">
        <f t="shared" si="309"/>
        <v>FALSE</v>
      </c>
      <c r="JF144" s="1" t="b">
        <f t="shared" si="310"/>
        <v>0</v>
      </c>
      <c r="JI144" s="1" t="str">
        <f t="shared" si="246"/>
        <v/>
      </c>
      <c r="JK144" s="94" t="s">
        <v>3658</v>
      </c>
      <c r="JL144" s="1" t="str">
        <f t="shared" si="311"/>
        <v>FALSE</v>
      </c>
      <c r="JM144" s="1" t="b">
        <f t="shared" si="312"/>
        <v>0</v>
      </c>
      <c r="JO144" s="1" t="str">
        <f t="shared" si="247"/>
        <v/>
      </c>
      <c r="JQ144" s="94" t="s">
        <v>3658</v>
      </c>
      <c r="JR144" s="1" t="str">
        <f t="shared" si="313"/>
        <v>FALSE</v>
      </c>
      <c r="JS144" s="1" t="b">
        <f t="shared" si="314"/>
        <v>0</v>
      </c>
      <c r="JU144" s="1" t="str">
        <f t="shared" si="248"/>
        <v/>
      </c>
      <c r="JW144" s="94" t="s">
        <v>3658</v>
      </c>
      <c r="JX144" s="1" t="str">
        <f t="shared" si="315"/>
        <v>FALSE</v>
      </c>
      <c r="JY144" s="1" t="b">
        <f t="shared" si="316"/>
        <v>0</v>
      </c>
      <c r="KA144" s="1" t="str">
        <f t="shared" si="249"/>
        <v/>
      </c>
      <c r="KC144" s="94" t="s">
        <v>3658</v>
      </c>
      <c r="KD144" s="1" t="str">
        <f t="shared" si="317"/>
        <v>FALSE</v>
      </c>
      <c r="KE144" s="1" t="b">
        <f t="shared" si="318"/>
        <v>0</v>
      </c>
      <c r="KG144" s="1" t="str">
        <f t="shared" si="250"/>
        <v/>
      </c>
      <c r="KI144" s="94" t="s">
        <v>3658</v>
      </c>
      <c r="KJ144" s="1" t="str">
        <f t="shared" si="319"/>
        <v>FALSE</v>
      </c>
      <c r="KK144" s="1" t="b">
        <f t="shared" si="320"/>
        <v>0</v>
      </c>
      <c r="KM144" s="1" t="str">
        <f t="shared" si="251"/>
        <v/>
      </c>
      <c r="KO144" s="94" t="s">
        <v>3658</v>
      </c>
      <c r="KP144" s="1" t="str">
        <f t="shared" si="321"/>
        <v>FALSE</v>
      </c>
      <c r="KQ144" s="1" t="b">
        <f t="shared" si="322"/>
        <v>0</v>
      </c>
      <c r="KS144" s="1" t="str">
        <f t="shared" si="252"/>
        <v/>
      </c>
      <c r="KU144" s="94" t="s">
        <v>3658</v>
      </c>
      <c r="KV144" s="1" t="str">
        <f t="shared" si="323"/>
        <v>FALSE</v>
      </c>
      <c r="KW144" s="1" t="b">
        <f t="shared" si="324"/>
        <v>0</v>
      </c>
    </row>
    <row r="145" spans="2:309" ht="30" hidden="1" x14ac:dyDescent="0.25">
      <c r="B145" t="s">
        <v>2039</v>
      </c>
      <c r="C145">
        <v>109</v>
      </c>
      <c r="D145" t="s">
        <v>221</v>
      </c>
      <c r="AV145" t="s">
        <v>202</v>
      </c>
      <c r="AX145" s="85" t="s">
        <v>2095</v>
      </c>
      <c r="AY145" s="86">
        <v>1075</v>
      </c>
      <c r="AZ145" s="85" t="s">
        <v>2764</v>
      </c>
      <c r="BA145" s="85" t="s">
        <v>2765</v>
      </c>
      <c r="BB145" s="85" t="s">
        <v>2103</v>
      </c>
      <c r="BC145" s="85" t="s">
        <v>2249</v>
      </c>
      <c r="BD145" s="97" t="s">
        <v>2153</v>
      </c>
      <c r="BE145" s="85" t="s">
        <v>2518</v>
      </c>
      <c r="BG145" s="97" t="s">
        <v>2444</v>
      </c>
      <c r="BI145" s="83"/>
      <c r="BJ145"/>
      <c r="BK145" s="89" t="s">
        <v>2764</v>
      </c>
      <c r="BL145" s="84"/>
      <c r="BM145" s="86"/>
      <c r="BN145" s="84"/>
      <c r="BO145" s="84"/>
      <c r="BP145" s="86">
        <v>1075</v>
      </c>
      <c r="BQ145" s="89" t="s">
        <v>2764</v>
      </c>
      <c r="BR145" s="84"/>
      <c r="BS145" s="84"/>
      <c r="BW145" s="1" t="str">
        <f t="shared" si="325"/>
        <v>BRIDGEPORTFIFTH SAND</v>
      </c>
      <c r="BX145" s="1" t="str">
        <f t="shared" si="217"/>
        <v/>
      </c>
      <c r="CA145" s="94" t="s">
        <v>3659</v>
      </c>
      <c r="CB145" s="1" t="str">
        <f t="shared" si="253"/>
        <v>FALSE</v>
      </c>
      <c r="CC145" s="1" t="b">
        <f t="shared" si="254"/>
        <v>0</v>
      </c>
      <c r="CF145" s="1" t="str">
        <f t="shared" si="218"/>
        <v/>
      </c>
      <c r="CH145" s="94" t="s">
        <v>3659</v>
      </c>
      <c r="CI145" s="1" t="str">
        <f t="shared" si="255"/>
        <v>FALSE</v>
      </c>
      <c r="CJ145" s="1" t="b">
        <f t="shared" si="256"/>
        <v>0</v>
      </c>
      <c r="CL145" s="1" t="str">
        <f t="shared" si="219"/>
        <v/>
      </c>
      <c r="CN145" s="94" t="s">
        <v>3659</v>
      </c>
      <c r="CO145" s="1" t="str">
        <f t="shared" si="257"/>
        <v>FALSE</v>
      </c>
      <c r="CP145" s="1" t="b">
        <f t="shared" si="258"/>
        <v>0</v>
      </c>
      <c r="CR145" s="1" t="str">
        <f t="shared" si="220"/>
        <v/>
      </c>
      <c r="CT145" s="94" t="s">
        <v>3659</v>
      </c>
      <c r="CU145" s="1" t="str">
        <f t="shared" si="259"/>
        <v>FALSE</v>
      </c>
      <c r="CV145" s="1" t="b">
        <f t="shared" si="260"/>
        <v>0</v>
      </c>
      <c r="CX145" s="1" t="str">
        <f t="shared" si="221"/>
        <v/>
      </c>
      <c r="CZ145" s="94" t="s">
        <v>3659</v>
      </c>
      <c r="DA145" s="1" t="str">
        <f t="shared" si="261"/>
        <v>FALSE</v>
      </c>
      <c r="DB145" s="1" t="b">
        <f t="shared" si="262"/>
        <v>0</v>
      </c>
      <c r="DD145" s="1" t="str">
        <f t="shared" si="222"/>
        <v/>
      </c>
      <c r="DF145" s="94" t="s">
        <v>3659</v>
      </c>
      <c r="DG145" s="1" t="str">
        <f t="shared" si="263"/>
        <v>FALSE</v>
      </c>
      <c r="DH145" s="1" t="b">
        <f t="shared" si="264"/>
        <v>0</v>
      </c>
      <c r="DJ145" s="1" t="str">
        <f t="shared" si="223"/>
        <v/>
      </c>
      <c r="DL145" s="94" t="s">
        <v>3659</v>
      </c>
      <c r="DM145" s="1" t="str">
        <f t="shared" si="265"/>
        <v>FALSE</v>
      </c>
      <c r="DN145" s="1" t="b">
        <f t="shared" si="266"/>
        <v>0</v>
      </c>
      <c r="DP145" s="1" t="str">
        <f t="shared" si="224"/>
        <v/>
      </c>
      <c r="DR145" s="94" t="s">
        <v>3659</v>
      </c>
      <c r="DS145" s="1" t="str">
        <f t="shared" si="267"/>
        <v>FALSE</v>
      </c>
      <c r="DT145" s="1" t="b">
        <f t="shared" si="268"/>
        <v>0</v>
      </c>
      <c r="DV145" s="1" t="str">
        <f t="shared" si="225"/>
        <v/>
      </c>
      <c r="DY145" s="94" t="s">
        <v>3659</v>
      </c>
      <c r="DZ145" s="1" t="str">
        <f t="shared" si="269"/>
        <v>FALSE</v>
      </c>
      <c r="EA145" s="1" t="b">
        <f t="shared" si="270"/>
        <v>0</v>
      </c>
      <c r="ED145" s="1" t="str">
        <f t="shared" si="226"/>
        <v/>
      </c>
      <c r="EF145" s="94" t="s">
        <v>3659</v>
      </c>
      <c r="EG145" s="1" t="str">
        <f t="shared" si="271"/>
        <v>FALSE</v>
      </c>
      <c r="EH145" s="1" t="b">
        <f t="shared" si="272"/>
        <v>0</v>
      </c>
      <c r="EJ145" s="1" t="str">
        <f t="shared" si="227"/>
        <v/>
      </c>
      <c r="EL145" s="94" t="s">
        <v>3659</v>
      </c>
      <c r="EM145" s="1" t="str">
        <f t="shared" si="273"/>
        <v>FALSE</v>
      </c>
      <c r="EN145" s="1" t="b">
        <f t="shared" si="274"/>
        <v>0</v>
      </c>
      <c r="EP145" s="1" t="str">
        <f t="shared" si="228"/>
        <v/>
      </c>
      <c r="ER145" s="94" t="s">
        <v>3659</v>
      </c>
      <c r="ES145" s="1" t="str">
        <f t="shared" si="275"/>
        <v>FALSE</v>
      </c>
      <c r="ET145" s="1" t="b">
        <f t="shared" si="276"/>
        <v>0</v>
      </c>
      <c r="EV145" s="1" t="str">
        <f t="shared" si="229"/>
        <v/>
      </c>
      <c r="EX145" s="94" t="s">
        <v>3659</v>
      </c>
      <c r="EY145" s="1" t="str">
        <f t="shared" si="277"/>
        <v>FALSE</v>
      </c>
      <c r="EZ145" s="1" t="b">
        <f t="shared" si="278"/>
        <v>0</v>
      </c>
      <c r="FB145" s="1" t="str">
        <f t="shared" si="230"/>
        <v/>
      </c>
      <c r="FD145" s="94" t="s">
        <v>3659</v>
      </c>
      <c r="FE145" s="1" t="str">
        <f t="shared" si="279"/>
        <v>FALSE</v>
      </c>
      <c r="FF145" s="1" t="b">
        <f t="shared" si="280"/>
        <v>0</v>
      </c>
      <c r="FH145" s="1" t="str">
        <f t="shared" si="231"/>
        <v/>
      </c>
      <c r="FJ145" s="94" t="s">
        <v>3659</v>
      </c>
      <c r="FK145" s="1" t="str">
        <f t="shared" si="281"/>
        <v>FALSE</v>
      </c>
      <c r="FL145" s="1" t="b">
        <f t="shared" si="282"/>
        <v>0</v>
      </c>
      <c r="FN145" s="1" t="str">
        <f t="shared" si="232"/>
        <v/>
      </c>
      <c r="FP145" s="94" t="s">
        <v>3659</v>
      </c>
      <c r="FQ145" s="1" t="str">
        <f t="shared" si="283"/>
        <v>FALSE</v>
      </c>
      <c r="FR145" s="1" t="b">
        <f t="shared" si="284"/>
        <v>0</v>
      </c>
      <c r="FU145" s="1" t="str">
        <f t="shared" si="233"/>
        <v/>
      </c>
      <c r="FW145" s="94" t="s">
        <v>3659</v>
      </c>
      <c r="FX145" s="1" t="str">
        <f t="shared" si="285"/>
        <v>FALSE</v>
      </c>
      <c r="FY145" s="1" t="b">
        <f t="shared" si="286"/>
        <v>0</v>
      </c>
      <c r="GA145" s="1" t="str">
        <f t="shared" si="234"/>
        <v/>
      </c>
      <c r="GC145" s="94" t="s">
        <v>3659</v>
      </c>
      <c r="GD145" s="1" t="str">
        <f t="shared" si="287"/>
        <v>FALSE</v>
      </c>
      <c r="GE145" s="1" t="b">
        <f t="shared" si="288"/>
        <v>0</v>
      </c>
      <c r="GG145" s="1" t="str">
        <f t="shared" si="235"/>
        <v/>
      </c>
      <c r="GI145" s="94" t="s">
        <v>3659</v>
      </c>
      <c r="GJ145" s="1" t="str">
        <f t="shared" si="289"/>
        <v>FALSE</v>
      </c>
      <c r="GK145" s="1" t="b">
        <f t="shared" si="290"/>
        <v>0</v>
      </c>
      <c r="GM145" s="1" t="str">
        <f t="shared" si="236"/>
        <v/>
      </c>
      <c r="GO145" s="94" t="s">
        <v>3659</v>
      </c>
      <c r="GP145" s="1" t="str">
        <f t="shared" si="291"/>
        <v>FALSE</v>
      </c>
      <c r="GQ145" s="1" t="b">
        <f t="shared" si="292"/>
        <v>0</v>
      </c>
      <c r="GU145" s="98" t="s">
        <v>2251</v>
      </c>
      <c r="GV145" s="98" t="s">
        <v>2251</v>
      </c>
      <c r="GW145" s="98" t="s">
        <v>2619</v>
      </c>
      <c r="GX145" s="98" t="s">
        <v>2619</v>
      </c>
      <c r="HC145" s="1" t="str">
        <f t="shared" si="237"/>
        <v/>
      </c>
      <c r="HF145" s="94" t="s">
        <v>3659</v>
      </c>
      <c r="HG145" s="1" t="str">
        <f t="shared" si="293"/>
        <v>FALSE</v>
      </c>
      <c r="HH145" s="1" t="b">
        <f t="shared" si="294"/>
        <v>0</v>
      </c>
      <c r="HK145" s="1" t="str">
        <f t="shared" si="238"/>
        <v/>
      </c>
      <c r="HM145" s="94" t="s">
        <v>3659</v>
      </c>
      <c r="HN145" s="1" t="str">
        <f t="shared" si="295"/>
        <v>FALSE</v>
      </c>
      <c r="HO145" s="1" t="b">
        <f t="shared" si="296"/>
        <v>0</v>
      </c>
      <c r="HQ145" s="1" t="str">
        <f t="shared" si="239"/>
        <v/>
      </c>
      <c r="HS145" s="94" t="s">
        <v>3659</v>
      </c>
      <c r="HT145" s="1" t="str">
        <f t="shared" si="297"/>
        <v>FALSE</v>
      </c>
      <c r="HU145" s="1" t="b">
        <f t="shared" si="298"/>
        <v>0</v>
      </c>
      <c r="HW145" s="1" t="str">
        <f t="shared" si="240"/>
        <v/>
      </c>
      <c r="HY145" s="94" t="s">
        <v>3659</v>
      </c>
      <c r="HZ145" s="1" t="str">
        <f t="shared" si="299"/>
        <v>FALSE</v>
      </c>
      <c r="IA145" s="1" t="b">
        <f t="shared" si="300"/>
        <v>0</v>
      </c>
      <c r="IC145" s="1" t="str">
        <f t="shared" si="241"/>
        <v/>
      </c>
      <c r="IE145" s="94" t="s">
        <v>3659</v>
      </c>
      <c r="IF145" s="1" t="str">
        <f t="shared" si="301"/>
        <v>FALSE</v>
      </c>
      <c r="IG145" s="1" t="b">
        <f t="shared" si="302"/>
        <v>0</v>
      </c>
      <c r="II145" s="1" t="str">
        <f t="shared" si="242"/>
        <v/>
      </c>
      <c r="IK145" s="94" t="s">
        <v>3659</v>
      </c>
      <c r="IL145" s="1" t="str">
        <f t="shared" si="303"/>
        <v>FALSE</v>
      </c>
      <c r="IM145" s="1" t="b">
        <f t="shared" si="304"/>
        <v>0</v>
      </c>
      <c r="IO145" s="1" t="str">
        <f t="shared" si="243"/>
        <v/>
      </c>
      <c r="IQ145" s="94" t="s">
        <v>3659</v>
      </c>
      <c r="IR145" s="1" t="str">
        <f t="shared" si="305"/>
        <v>FALSE</v>
      </c>
      <c r="IS145" s="1" t="b">
        <f t="shared" si="306"/>
        <v>0</v>
      </c>
      <c r="IU145" s="1" t="str">
        <f t="shared" si="244"/>
        <v/>
      </c>
      <c r="IW145" s="94" t="s">
        <v>3659</v>
      </c>
      <c r="IX145" s="1" t="str">
        <f t="shared" si="307"/>
        <v>FALSE</v>
      </c>
      <c r="IY145" s="1" t="b">
        <f t="shared" si="308"/>
        <v>0</v>
      </c>
      <c r="JA145" s="1" t="str">
        <f t="shared" si="245"/>
        <v/>
      </c>
      <c r="JD145" s="94" t="s">
        <v>3659</v>
      </c>
      <c r="JE145" s="1" t="str">
        <f t="shared" si="309"/>
        <v>FALSE</v>
      </c>
      <c r="JF145" s="1" t="b">
        <f t="shared" si="310"/>
        <v>0</v>
      </c>
      <c r="JI145" s="1" t="str">
        <f t="shared" si="246"/>
        <v/>
      </c>
      <c r="JK145" s="94" t="s">
        <v>3659</v>
      </c>
      <c r="JL145" s="1" t="str">
        <f t="shared" si="311"/>
        <v>FALSE</v>
      </c>
      <c r="JM145" s="1" t="b">
        <f t="shared" si="312"/>
        <v>0</v>
      </c>
      <c r="JO145" s="1" t="str">
        <f t="shared" si="247"/>
        <v/>
      </c>
      <c r="JQ145" s="94" t="s">
        <v>3659</v>
      </c>
      <c r="JR145" s="1" t="str">
        <f t="shared" si="313"/>
        <v>FALSE</v>
      </c>
      <c r="JS145" s="1" t="b">
        <f t="shared" si="314"/>
        <v>0</v>
      </c>
      <c r="JU145" s="1" t="str">
        <f t="shared" si="248"/>
        <v/>
      </c>
      <c r="JW145" s="94" t="s">
        <v>3659</v>
      </c>
      <c r="JX145" s="1" t="str">
        <f t="shared" si="315"/>
        <v>FALSE</v>
      </c>
      <c r="JY145" s="1" t="b">
        <f t="shared" si="316"/>
        <v>0</v>
      </c>
      <c r="KA145" s="1" t="str">
        <f t="shared" si="249"/>
        <v/>
      </c>
      <c r="KC145" s="94" t="s">
        <v>3659</v>
      </c>
      <c r="KD145" s="1" t="str">
        <f t="shared" si="317"/>
        <v>FALSE</v>
      </c>
      <c r="KE145" s="1" t="b">
        <f t="shared" si="318"/>
        <v>0</v>
      </c>
      <c r="KG145" s="1" t="str">
        <f t="shared" si="250"/>
        <v/>
      </c>
      <c r="KI145" s="94" t="s">
        <v>3659</v>
      </c>
      <c r="KJ145" s="1" t="str">
        <f t="shared" si="319"/>
        <v>FALSE</v>
      </c>
      <c r="KK145" s="1" t="b">
        <f t="shared" si="320"/>
        <v>0</v>
      </c>
      <c r="KM145" s="1" t="str">
        <f t="shared" si="251"/>
        <v/>
      </c>
      <c r="KO145" s="94" t="s">
        <v>3659</v>
      </c>
      <c r="KP145" s="1" t="str">
        <f t="shared" si="321"/>
        <v>FALSE</v>
      </c>
      <c r="KQ145" s="1" t="b">
        <f t="shared" si="322"/>
        <v>0</v>
      </c>
      <c r="KS145" s="1" t="str">
        <f t="shared" si="252"/>
        <v/>
      </c>
      <c r="KU145" s="94" t="s">
        <v>3659</v>
      </c>
      <c r="KV145" s="1" t="str">
        <f t="shared" si="323"/>
        <v>FALSE</v>
      </c>
      <c r="KW145" s="1" t="b">
        <f t="shared" si="324"/>
        <v>0</v>
      </c>
    </row>
    <row r="146" spans="2:309" ht="30" hidden="1" x14ac:dyDescent="0.25">
      <c r="B146" t="s">
        <v>2039</v>
      </c>
      <c r="C146">
        <v>111</v>
      </c>
      <c r="D146" t="s">
        <v>222</v>
      </c>
      <c r="AV146" t="s">
        <v>544</v>
      </c>
      <c r="AX146" s="85" t="s">
        <v>2083</v>
      </c>
      <c r="AY146" s="86">
        <v>1075</v>
      </c>
      <c r="AZ146" s="85" t="s">
        <v>2764</v>
      </c>
      <c r="BA146" s="85" t="s">
        <v>2887</v>
      </c>
      <c r="BB146" s="85" t="s">
        <v>2103</v>
      </c>
      <c r="BC146" s="85" t="s">
        <v>2888</v>
      </c>
      <c r="BD146" s="97" t="s">
        <v>2216</v>
      </c>
      <c r="BE146" s="85" t="s">
        <v>2491</v>
      </c>
      <c r="BG146" s="97" t="s">
        <v>2445</v>
      </c>
      <c r="BI146" s="83"/>
      <c r="BJ146"/>
      <c r="BK146" s="89" t="s">
        <v>2764</v>
      </c>
      <c r="BL146" s="84"/>
      <c r="BM146" s="86"/>
      <c r="BN146" s="84"/>
      <c r="BO146" s="84"/>
      <c r="BP146" s="86">
        <v>1075</v>
      </c>
      <c r="BQ146" s="89" t="s">
        <v>2764</v>
      </c>
      <c r="BR146" s="84"/>
      <c r="BS146" s="84"/>
      <c r="BW146" s="1" t="str">
        <f t="shared" si="325"/>
        <v>ELLISBURGORISKANY</v>
      </c>
      <c r="BX146" s="1" t="str">
        <f t="shared" si="217"/>
        <v/>
      </c>
      <c r="CA146" s="94" t="s">
        <v>3660</v>
      </c>
      <c r="CB146" s="1" t="str">
        <f t="shared" si="253"/>
        <v>FALSE</v>
      </c>
      <c r="CC146" s="1" t="b">
        <f t="shared" si="254"/>
        <v>0</v>
      </c>
      <c r="CF146" s="1" t="str">
        <f t="shared" si="218"/>
        <v/>
      </c>
      <c r="CH146" s="94" t="s">
        <v>3660</v>
      </c>
      <c r="CI146" s="1" t="str">
        <f t="shared" si="255"/>
        <v>FALSE</v>
      </c>
      <c r="CJ146" s="1" t="b">
        <f t="shared" si="256"/>
        <v>0</v>
      </c>
      <c r="CL146" s="1" t="str">
        <f t="shared" si="219"/>
        <v/>
      </c>
      <c r="CN146" s="94" t="s">
        <v>3660</v>
      </c>
      <c r="CO146" s="1" t="str">
        <f t="shared" si="257"/>
        <v>FALSE</v>
      </c>
      <c r="CP146" s="1" t="b">
        <f t="shared" si="258"/>
        <v>0</v>
      </c>
      <c r="CR146" s="1" t="str">
        <f t="shared" si="220"/>
        <v/>
      </c>
      <c r="CT146" s="94" t="s">
        <v>3660</v>
      </c>
      <c r="CU146" s="1" t="str">
        <f t="shared" si="259"/>
        <v>FALSE</v>
      </c>
      <c r="CV146" s="1" t="b">
        <f t="shared" si="260"/>
        <v>0</v>
      </c>
      <c r="CX146" s="1" t="str">
        <f t="shared" si="221"/>
        <v/>
      </c>
      <c r="CZ146" s="94" t="s">
        <v>3660</v>
      </c>
      <c r="DA146" s="1" t="str">
        <f t="shared" si="261"/>
        <v>FALSE</v>
      </c>
      <c r="DB146" s="1" t="b">
        <f t="shared" si="262"/>
        <v>0</v>
      </c>
      <c r="DD146" s="1" t="str">
        <f t="shared" si="222"/>
        <v/>
      </c>
      <c r="DF146" s="94" t="s">
        <v>3660</v>
      </c>
      <c r="DG146" s="1" t="str">
        <f t="shared" si="263"/>
        <v>FALSE</v>
      </c>
      <c r="DH146" s="1" t="b">
        <f t="shared" si="264"/>
        <v>0</v>
      </c>
      <c r="DJ146" s="1" t="str">
        <f t="shared" si="223"/>
        <v/>
      </c>
      <c r="DL146" s="94" t="s">
        <v>3660</v>
      </c>
      <c r="DM146" s="1" t="str">
        <f t="shared" si="265"/>
        <v>FALSE</v>
      </c>
      <c r="DN146" s="1" t="b">
        <f t="shared" si="266"/>
        <v>0</v>
      </c>
      <c r="DP146" s="1" t="str">
        <f t="shared" si="224"/>
        <v/>
      </c>
      <c r="DR146" s="94" t="s">
        <v>3660</v>
      </c>
      <c r="DS146" s="1" t="str">
        <f t="shared" si="267"/>
        <v>FALSE</v>
      </c>
      <c r="DT146" s="1" t="b">
        <f t="shared" si="268"/>
        <v>0</v>
      </c>
      <c r="DV146" s="1" t="str">
        <f t="shared" si="225"/>
        <v/>
      </c>
      <c r="DY146" s="94" t="s">
        <v>3660</v>
      </c>
      <c r="DZ146" s="1" t="str">
        <f t="shared" si="269"/>
        <v>FALSE</v>
      </c>
      <c r="EA146" s="1" t="b">
        <f t="shared" si="270"/>
        <v>0</v>
      </c>
      <c r="ED146" s="1" t="str">
        <f t="shared" si="226"/>
        <v/>
      </c>
      <c r="EF146" s="94" t="s">
        <v>3660</v>
      </c>
      <c r="EG146" s="1" t="str">
        <f t="shared" si="271"/>
        <v>FALSE</v>
      </c>
      <c r="EH146" s="1" t="b">
        <f t="shared" si="272"/>
        <v>0</v>
      </c>
      <c r="EJ146" s="1" t="str">
        <f t="shared" si="227"/>
        <v/>
      </c>
      <c r="EL146" s="94" t="s">
        <v>3660</v>
      </c>
      <c r="EM146" s="1" t="str">
        <f t="shared" si="273"/>
        <v>FALSE</v>
      </c>
      <c r="EN146" s="1" t="b">
        <f t="shared" si="274"/>
        <v>0</v>
      </c>
      <c r="EP146" s="1" t="str">
        <f t="shared" si="228"/>
        <v/>
      </c>
      <c r="ER146" s="94" t="s">
        <v>3660</v>
      </c>
      <c r="ES146" s="1" t="str">
        <f t="shared" si="275"/>
        <v>FALSE</v>
      </c>
      <c r="ET146" s="1" t="b">
        <f t="shared" si="276"/>
        <v>0</v>
      </c>
      <c r="EV146" s="1" t="str">
        <f t="shared" si="229"/>
        <v/>
      </c>
      <c r="EX146" s="94" t="s">
        <v>3660</v>
      </c>
      <c r="EY146" s="1" t="str">
        <f t="shared" si="277"/>
        <v>FALSE</v>
      </c>
      <c r="EZ146" s="1" t="b">
        <f t="shared" si="278"/>
        <v>0</v>
      </c>
      <c r="FB146" s="1" t="str">
        <f t="shared" si="230"/>
        <v/>
      </c>
      <c r="FD146" s="94" t="s">
        <v>3660</v>
      </c>
      <c r="FE146" s="1" t="str">
        <f t="shared" si="279"/>
        <v>FALSE</v>
      </c>
      <c r="FF146" s="1" t="b">
        <f t="shared" si="280"/>
        <v>0</v>
      </c>
      <c r="FH146" s="1" t="str">
        <f t="shared" si="231"/>
        <v/>
      </c>
      <c r="FJ146" s="94" t="s">
        <v>3660</v>
      </c>
      <c r="FK146" s="1" t="str">
        <f t="shared" si="281"/>
        <v>FALSE</v>
      </c>
      <c r="FL146" s="1" t="b">
        <f t="shared" si="282"/>
        <v>0</v>
      </c>
      <c r="FN146" s="1" t="str">
        <f t="shared" si="232"/>
        <v/>
      </c>
      <c r="FP146" s="94" t="s">
        <v>3660</v>
      </c>
      <c r="FQ146" s="1" t="str">
        <f t="shared" si="283"/>
        <v>FALSE</v>
      </c>
      <c r="FR146" s="1" t="b">
        <f t="shared" si="284"/>
        <v>0</v>
      </c>
      <c r="FU146" s="1" t="str">
        <f t="shared" si="233"/>
        <v/>
      </c>
      <c r="FW146" s="94" t="s">
        <v>3660</v>
      </c>
      <c r="FX146" s="1" t="str">
        <f t="shared" si="285"/>
        <v>FALSE</v>
      </c>
      <c r="FY146" s="1" t="b">
        <f t="shared" si="286"/>
        <v>0</v>
      </c>
      <c r="GA146" s="1" t="str">
        <f t="shared" si="234"/>
        <v/>
      </c>
      <c r="GC146" s="94" t="s">
        <v>3660</v>
      </c>
      <c r="GD146" s="1" t="str">
        <f t="shared" si="287"/>
        <v>FALSE</v>
      </c>
      <c r="GE146" s="1" t="b">
        <f t="shared" si="288"/>
        <v>0</v>
      </c>
      <c r="GG146" s="1" t="str">
        <f t="shared" si="235"/>
        <v/>
      </c>
      <c r="GI146" s="94" t="s">
        <v>3660</v>
      </c>
      <c r="GJ146" s="1" t="str">
        <f t="shared" si="289"/>
        <v>FALSE</v>
      </c>
      <c r="GK146" s="1" t="b">
        <f t="shared" si="290"/>
        <v>0</v>
      </c>
      <c r="GM146" s="1" t="str">
        <f t="shared" si="236"/>
        <v/>
      </c>
      <c r="GO146" s="94" t="s">
        <v>3660</v>
      </c>
      <c r="GP146" s="1" t="str">
        <f t="shared" si="291"/>
        <v>FALSE</v>
      </c>
      <c r="GQ146" s="1" t="b">
        <f t="shared" si="292"/>
        <v>0</v>
      </c>
      <c r="GU146" s="98" t="s">
        <v>2252</v>
      </c>
      <c r="GV146" s="98" t="s">
        <v>2252</v>
      </c>
      <c r="GW146" s="98" t="s">
        <v>2623</v>
      </c>
      <c r="GX146" s="98" t="s">
        <v>2623</v>
      </c>
      <c r="HC146" s="1" t="str">
        <f t="shared" si="237"/>
        <v/>
      </c>
      <c r="HF146" s="94" t="s">
        <v>3660</v>
      </c>
      <c r="HG146" s="1" t="str">
        <f t="shared" si="293"/>
        <v>FALSE</v>
      </c>
      <c r="HH146" s="1" t="b">
        <f t="shared" si="294"/>
        <v>0</v>
      </c>
      <c r="HK146" s="1" t="str">
        <f t="shared" si="238"/>
        <v/>
      </c>
      <c r="HM146" s="94" t="s">
        <v>3660</v>
      </c>
      <c r="HN146" s="1" t="str">
        <f t="shared" si="295"/>
        <v>FALSE</v>
      </c>
      <c r="HO146" s="1" t="b">
        <f t="shared" si="296"/>
        <v>0</v>
      </c>
      <c r="HQ146" s="1" t="str">
        <f t="shared" si="239"/>
        <v/>
      </c>
      <c r="HS146" s="94" t="s">
        <v>3660</v>
      </c>
      <c r="HT146" s="1" t="str">
        <f t="shared" si="297"/>
        <v>FALSE</v>
      </c>
      <c r="HU146" s="1" t="b">
        <f t="shared" si="298"/>
        <v>0</v>
      </c>
      <c r="HW146" s="1" t="str">
        <f t="shared" si="240"/>
        <v/>
      </c>
      <c r="HY146" s="94" t="s">
        <v>3660</v>
      </c>
      <c r="HZ146" s="1" t="str">
        <f t="shared" si="299"/>
        <v>FALSE</v>
      </c>
      <c r="IA146" s="1" t="b">
        <f t="shared" si="300"/>
        <v>0</v>
      </c>
      <c r="IC146" s="1" t="str">
        <f t="shared" si="241"/>
        <v/>
      </c>
      <c r="IE146" s="94" t="s">
        <v>3660</v>
      </c>
      <c r="IF146" s="1" t="str">
        <f t="shared" si="301"/>
        <v>FALSE</v>
      </c>
      <c r="IG146" s="1" t="b">
        <f t="shared" si="302"/>
        <v>0</v>
      </c>
      <c r="II146" s="1" t="str">
        <f t="shared" si="242"/>
        <v/>
      </c>
      <c r="IK146" s="94" t="s">
        <v>3660</v>
      </c>
      <c r="IL146" s="1" t="str">
        <f t="shared" si="303"/>
        <v>FALSE</v>
      </c>
      <c r="IM146" s="1" t="b">
        <f t="shared" si="304"/>
        <v>0</v>
      </c>
      <c r="IO146" s="1" t="str">
        <f t="shared" si="243"/>
        <v/>
      </c>
      <c r="IQ146" s="94" t="s">
        <v>3660</v>
      </c>
      <c r="IR146" s="1" t="str">
        <f t="shared" si="305"/>
        <v>FALSE</v>
      </c>
      <c r="IS146" s="1" t="b">
        <f t="shared" si="306"/>
        <v>0</v>
      </c>
      <c r="IU146" s="1" t="str">
        <f t="shared" si="244"/>
        <v/>
      </c>
      <c r="IW146" s="94" t="s">
        <v>3660</v>
      </c>
      <c r="IX146" s="1" t="str">
        <f t="shared" si="307"/>
        <v>FALSE</v>
      </c>
      <c r="IY146" s="1" t="b">
        <f t="shared" si="308"/>
        <v>0</v>
      </c>
      <c r="JA146" s="1" t="str">
        <f t="shared" si="245"/>
        <v/>
      </c>
      <c r="JD146" s="94" t="s">
        <v>3660</v>
      </c>
      <c r="JE146" s="1" t="str">
        <f t="shared" si="309"/>
        <v>FALSE</v>
      </c>
      <c r="JF146" s="1" t="b">
        <f t="shared" si="310"/>
        <v>0</v>
      </c>
      <c r="JI146" s="1" t="str">
        <f t="shared" si="246"/>
        <v/>
      </c>
      <c r="JK146" s="94" t="s">
        <v>3660</v>
      </c>
      <c r="JL146" s="1" t="str">
        <f t="shared" si="311"/>
        <v>FALSE</v>
      </c>
      <c r="JM146" s="1" t="b">
        <f t="shared" si="312"/>
        <v>0</v>
      </c>
      <c r="JO146" s="1" t="str">
        <f t="shared" si="247"/>
        <v/>
      </c>
      <c r="JQ146" s="94" t="s">
        <v>3660</v>
      </c>
      <c r="JR146" s="1" t="str">
        <f t="shared" si="313"/>
        <v>FALSE</v>
      </c>
      <c r="JS146" s="1" t="b">
        <f t="shared" si="314"/>
        <v>0</v>
      </c>
      <c r="JU146" s="1" t="str">
        <f t="shared" si="248"/>
        <v/>
      </c>
      <c r="JW146" s="94" t="s">
        <v>3660</v>
      </c>
      <c r="JX146" s="1" t="str">
        <f t="shared" si="315"/>
        <v>FALSE</v>
      </c>
      <c r="JY146" s="1" t="b">
        <f t="shared" si="316"/>
        <v>0</v>
      </c>
      <c r="KA146" s="1" t="str">
        <f t="shared" si="249"/>
        <v/>
      </c>
      <c r="KC146" s="94" t="s">
        <v>3660</v>
      </c>
      <c r="KD146" s="1" t="str">
        <f t="shared" si="317"/>
        <v>FALSE</v>
      </c>
      <c r="KE146" s="1" t="b">
        <f t="shared" si="318"/>
        <v>0</v>
      </c>
      <c r="KG146" s="1" t="str">
        <f t="shared" si="250"/>
        <v/>
      </c>
      <c r="KI146" s="94" t="s">
        <v>3660</v>
      </c>
      <c r="KJ146" s="1" t="str">
        <f t="shared" si="319"/>
        <v>FALSE</v>
      </c>
      <c r="KK146" s="1" t="b">
        <f t="shared" si="320"/>
        <v>0</v>
      </c>
      <c r="KM146" s="1" t="str">
        <f t="shared" si="251"/>
        <v/>
      </c>
      <c r="KO146" s="94" t="s">
        <v>3660</v>
      </c>
      <c r="KP146" s="1" t="str">
        <f t="shared" si="321"/>
        <v>FALSE</v>
      </c>
      <c r="KQ146" s="1" t="b">
        <f t="shared" si="322"/>
        <v>0</v>
      </c>
      <c r="KS146" s="1" t="str">
        <f t="shared" si="252"/>
        <v/>
      </c>
      <c r="KU146" s="94" t="s">
        <v>3660</v>
      </c>
      <c r="KV146" s="1" t="str">
        <f t="shared" si="323"/>
        <v>FALSE</v>
      </c>
      <c r="KW146" s="1" t="b">
        <f t="shared" si="324"/>
        <v>0</v>
      </c>
    </row>
    <row r="147" spans="2:309" ht="30" hidden="1" x14ac:dyDescent="0.25">
      <c r="B147" t="s">
        <v>2039</v>
      </c>
      <c r="C147">
        <v>113</v>
      </c>
      <c r="D147" t="s">
        <v>223</v>
      </c>
      <c r="AV147" t="s">
        <v>203</v>
      </c>
      <c r="AX147" s="85" t="s">
        <v>2083</v>
      </c>
      <c r="AY147" s="86">
        <v>1075</v>
      </c>
      <c r="AZ147" s="85" t="s">
        <v>2764</v>
      </c>
      <c r="BA147" s="85" t="s">
        <v>2945</v>
      </c>
      <c r="BB147" s="85" t="s">
        <v>2103</v>
      </c>
      <c r="BC147" s="85" t="s">
        <v>2506</v>
      </c>
      <c r="BD147" s="97" t="s">
        <v>2244</v>
      </c>
      <c r="BE147" s="85" t="s">
        <v>2491</v>
      </c>
      <c r="BG147" s="97" t="s">
        <v>2446</v>
      </c>
      <c r="BI147" s="83"/>
      <c r="BJ147"/>
      <c r="BK147" s="89" t="s">
        <v>2764</v>
      </c>
      <c r="BL147" s="84"/>
      <c r="BM147" s="86"/>
      <c r="BN147" s="84"/>
      <c r="BO147" s="84"/>
      <c r="BP147" s="86">
        <v>1075</v>
      </c>
      <c r="BQ147" s="89" t="s">
        <v>2764</v>
      </c>
      <c r="BR147" s="84"/>
      <c r="BS147" s="84"/>
      <c r="BW147" s="1" t="str">
        <f t="shared" si="325"/>
        <v>GREENLICKORISKANY</v>
      </c>
      <c r="BX147" s="1" t="str">
        <f t="shared" si="217"/>
        <v/>
      </c>
      <c r="CA147" s="94" t="s">
        <v>3661</v>
      </c>
      <c r="CB147" s="1" t="str">
        <f t="shared" si="253"/>
        <v>FALSE</v>
      </c>
      <c r="CC147" s="1" t="b">
        <f t="shared" si="254"/>
        <v>0</v>
      </c>
      <c r="CF147" s="1" t="str">
        <f t="shared" si="218"/>
        <v/>
      </c>
      <c r="CH147" s="94" t="s">
        <v>3661</v>
      </c>
      <c r="CI147" s="1" t="str">
        <f t="shared" si="255"/>
        <v>FALSE</v>
      </c>
      <c r="CJ147" s="1" t="b">
        <f t="shared" si="256"/>
        <v>0</v>
      </c>
      <c r="CL147" s="1" t="str">
        <f t="shared" si="219"/>
        <v/>
      </c>
      <c r="CN147" s="94" t="s">
        <v>3661</v>
      </c>
      <c r="CO147" s="1" t="str">
        <f t="shared" si="257"/>
        <v>FALSE</v>
      </c>
      <c r="CP147" s="1" t="b">
        <f t="shared" si="258"/>
        <v>0</v>
      </c>
      <c r="CR147" s="1" t="str">
        <f t="shared" si="220"/>
        <v/>
      </c>
      <c r="CT147" s="94" t="s">
        <v>3661</v>
      </c>
      <c r="CU147" s="1" t="str">
        <f t="shared" si="259"/>
        <v>FALSE</v>
      </c>
      <c r="CV147" s="1" t="b">
        <f t="shared" si="260"/>
        <v>0</v>
      </c>
      <c r="CX147" s="1" t="str">
        <f t="shared" si="221"/>
        <v/>
      </c>
      <c r="CZ147" s="94" t="s">
        <v>3661</v>
      </c>
      <c r="DA147" s="1" t="str">
        <f t="shared" si="261"/>
        <v>FALSE</v>
      </c>
      <c r="DB147" s="1" t="b">
        <f t="shared" si="262"/>
        <v>0</v>
      </c>
      <c r="DD147" s="1" t="str">
        <f t="shared" si="222"/>
        <v/>
      </c>
      <c r="DF147" s="94" t="s">
        <v>3661</v>
      </c>
      <c r="DG147" s="1" t="str">
        <f t="shared" si="263"/>
        <v>FALSE</v>
      </c>
      <c r="DH147" s="1" t="b">
        <f t="shared" si="264"/>
        <v>0</v>
      </c>
      <c r="DJ147" s="1" t="str">
        <f t="shared" si="223"/>
        <v/>
      </c>
      <c r="DL147" s="94" t="s">
        <v>3661</v>
      </c>
      <c r="DM147" s="1" t="str">
        <f t="shared" si="265"/>
        <v>FALSE</v>
      </c>
      <c r="DN147" s="1" t="b">
        <f t="shared" si="266"/>
        <v>0</v>
      </c>
      <c r="DP147" s="1" t="str">
        <f t="shared" si="224"/>
        <v/>
      </c>
      <c r="DR147" s="94" t="s">
        <v>3661</v>
      </c>
      <c r="DS147" s="1" t="str">
        <f t="shared" si="267"/>
        <v>FALSE</v>
      </c>
      <c r="DT147" s="1" t="b">
        <f t="shared" si="268"/>
        <v>0</v>
      </c>
      <c r="DV147" s="1" t="str">
        <f t="shared" si="225"/>
        <v/>
      </c>
      <c r="DY147" s="94" t="s">
        <v>3661</v>
      </c>
      <c r="DZ147" s="1" t="str">
        <f t="shared" si="269"/>
        <v>FALSE</v>
      </c>
      <c r="EA147" s="1" t="b">
        <f t="shared" si="270"/>
        <v>0</v>
      </c>
      <c r="ED147" s="1" t="str">
        <f t="shared" si="226"/>
        <v/>
      </c>
      <c r="EF147" s="94" t="s">
        <v>3661</v>
      </c>
      <c r="EG147" s="1" t="str">
        <f t="shared" si="271"/>
        <v>FALSE</v>
      </c>
      <c r="EH147" s="1" t="b">
        <f t="shared" si="272"/>
        <v>0</v>
      </c>
      <c r="EJ147" s="1" t="str">
        <f t="shared" si="227"/>
        <v/>
      </c>
      <c r="EL147" s="94" t="s">
        <v>3661</v>
      </c>
      <c r="EM147" s="1" t="str">
        <f t="shared" si="273"/>
        <v>FALSE</v>
      </c>
      <c r="EN147" s="1" t="b">
        <f t="shared" si="274"/>
        <v>0</v>
      </c>
      <c r="EP147" s="1" t="str">
        <f t="shared" si="228"/>
        <v/>
      </c>
      <c r="ER147" s="94" t="s">
        <v>3661</v>
      </c>
      <c r="ES147" s="1" t="str">
        <f t="shared" si="275"/>
        <v>FALSE</v>
      </c>
      <c r="ET147" s="1" t="b">
        <f t="shared" si="276"/>
        <v>0</v>
      </c>
      <c r="EV147" s="1" t="str">
        <f t="shared" si="229"/>
        <v/>
      </c>
      <c r="EX147" s="94" t="s">
        <v>3661</v>
      </c>
      <c r="EY147" s="1" t="str">
        <f t="shared" si="277"/>
        <v>FALSE</v>
      </c>
      <c r="EZ147" s="1" t="b">
        <f t="shared" si="278"/>
        <v>0</v>
      </c>
      <c r="FB147" s="1" t="str">
        <f t="shared" si="230"/>
        <v/>
      </c>
      <c r="FD147" s="94" t="s">
        <v>3661</v>
      </c>
      <c r="FE147" s="1" t="str">
        <f t="shared" si="279"/>
        <v>FALSE</v>
      </c>
      <c r="FF147" s="1" t="b">
        <f t="shared" si="280"/>
        <v>0</v>
      </c>
      <c r="FH147" s="1" t="str">
        <f t="shared" si="231"/>
        <v/>
      </c>
      <c r="FJ147" s="94" t="s">
        <v>3661</v>
      </c>
      <c r="FK147" s="1" t="str">
        <f t="shared" si="281"/>
        <v>FALSE</v>
      </c>
      <c r="FL147" s="1" t="b">
        <f t="shared" si="282"/>
        <v>0</v>
      </c>
      <c r="FN147" s="1" t="str">
        <f t="shared" si="232"/>
        <v/>
      </c>
      <c r="FP147" s="94" t="s">
        <v>3661</v>
      </c>
      <c r="FQ147" s="1" t="str">
        <f t="shared" si="283"/>
        <v>FALSE</v>
      </c>
      <c r="FR147" s="1" t="b">
        <f t="shared" si="284"/>
        <v>0</v>
      </c>
      <c r="FU147" s="1" t="str">
        <f t="shared" si="233"/>
        <v/>
      </c>
      <c r="FW147" s="94" t="s">
        <v>3661</v>
      </c>
      <c r="FX147" s="1" t="str">
        <f t="shared" si="285"/>
        <v>FALSE</v>
      </c>
      <c r="FY147" s="1" t="b">
        <f t="shared" si="286"/>
        <v>0</v>
      </c>
      <c r="GA147" s="1" t="str">
        <f t="shared" si="234"/>
        <v/>
      </c>
      <c r="GC147" s="94" t="s">
        <v>3661</v>
      </c>
      <c r="GD147" s="1" t="str">
        <f t="shared" si="287"/>
        <v>FALSE</v>
      </c>
      <c r="GE147" s="1" t="b">
        <f t="shared" si="288"/>
        <v>0</v>
      </c>
      <c r="GG147" s="1" t="str">
        <f t="shared" si="235"/>
        <v/>
      </c>
      <c r="GI147" s="94" t="s">
        <v>3661</v>
      </c>
      <c r="GJ147" s="1" t="str">
        <f t="shared" si="289"/>
        <v>FALSE</v>
      </c>
      <c r="GK147" s="1" t="b">
        <f t="shared" si="290"/>
        <v>0</v>
      </c>
      <c r="GM147" s="1" t="str">
        <f t="shared" si="236"/>
        <v/>
      </c>
      <c r="GO147" s="94" t="s">
        <v>3661</v>
      </c>
      <c r="GP147" s="1" t="str">
        <f t="shared" si="291"/>
        <v>FALSE</v>
      </c>
      <c r="GQ147" s="1" t="b">
        <f t="shared" si="292"/>
        <v>0</v>
      </c>
      <c r="GU147" s="102" t="s">
        <v>2253</v>
      </c>
      <c r="GV147" s="102" t="s">
        <v>2253</v>
      </c>
      <c r="GW147" s="106" t="s">
        <v>3504</v>
      </c>
      <c r="GX147" s="100" t="s">
        <v>3504</v>
      </c>
      <c r="HC147" s="1" t="str">
        <f t="shared" si="237"/>
        <v/>
      </c>
      <c r="HF147" s="94" t="s">
        <v>3661</v>
      </c>
      <c r="HG147" s="1" t="str">
        <f t="shared" si="293"/>
        <v>FALSE</v>
      </c>
      <c r="HH147" s="1" t="b">
        <f t="shared" si="294"/>
        <v>0</v>
      </c>
      <c r="HK147" s="1" t="str">
        <f t="shared" si="238"/>
        <v/>
      </c>
      <c r="HM147" s="94" t="s">
        <v>3661</v>
      </c>
      <c r="HN147" s="1" t="str">
        <f t="shared" si="295"/>
        <v>FALSE</v>
      </c>
      <c r="HO147" s="1" t="b">
        <f t="shared" si="296"/>
        <v>0</v>
      </c>
      <c r="HQ147" s="1" t="str">
        <f t="shared" si="239"/>
        <v/>
      </c>
      <c r="HS147" s="94" t="s">
        <v>3661</v>
      </c>
      <c r="HT147" s="1" t="str">
        <f t="shared" si="297"/>
        <v>FALSE</v>
      </c>
      <c r="HU147" s="1" t="b">
        <f t="shared" si="298"/>
        <v>0</v>
      </c>
      <c r="HW147" s="1" t="str">
        <f t="shared" si="240"/>
        <v/>
      </c>
      <c r="HY147" s="94" t="s">
        <v>3661</v>
      </c>
      <c r="HZ147" s="1" t="str">
        <f t="shared" si="299"/>
        <v>FALSE</v>
      </c>
      <c r="IA147" s="1" t="b">
        <f t="shared" si="300"/>
        <v>0</v>
      </c>
      <c r="IC147" s="1" t="str">
        <f t="shared" si="241"/>
        <v/>
      </c>
      <c r="IE147" s="94" t="s">
        <v>3661</v>
      </c>
      <c r="IF147" s="1" t="str">
        <f t="shared" si="301"/>
        <v>FALSE</v>
      </c>
      <c r="IG147" s="1" t="b">
        <f t="shared" si="302"/>
        <v>0</v>
      </c>
      <c r="II147" s="1" t="str">
        <f t="shared" si="242"/>
        <v/>
      </c>
      <c r="IK147" s="94" t="s">
        <v>3661</v>
      </c>
      <c r="IL147" s="1" t="str">
        <f t="shared" si="303"/>
        <v>FALSE</v>
      </c>
      <c r="IM147" s="1" t="b">
        <f t="shared" si="304"/>
        <v>0</v>
      </c>
      <c r="IO147" s="1" t="str">
        <f t="shared" si="243"/>
        <v/>
      </c>
      <c r="IQ147" s="94" t="s">
        <v>3661</v>
      </c>
      <c r="IR147" s="1" t="str">
        <f t="shared" si="305"/>
        <v>FALSE</v>
      </c>
      <c r="IS147" s="1" t="b">
        <f t="shared" si="306"/>
        <v>0</v>
      </c>
      <c r="IU147" s="1" t="str">
        <f t="shared" si="244"/>
        <v/>
      </c>
      <c r="IW147" s="94" t="s">
        <v>3661</v>
      </c>
      <c r="IX147" s="1" t="str">
        <f t="shared" si="307"/>
        <v>FALSE</v>
      </c>
      <c r="IY147" s="1" t="b">
        <f t="shared" si="308"/>
        <v>0</v>
      </c>
      <c r="JA147" s="1" t="str">
        <f t="shared" si="245"/>
        <v/>
      </c>
      <c r="JD147" s="94" t="s">
        <v>3661</v>
      </c>
      <c r="JE147" s="1" t="str">
        <f t="shared" si="309"/>
        <v>FALSE</v>
      </c>
      <c r="JF147" s="1" t="b">
        <f t="shared" si="310"/>
        <v>0</v>
      </c>
      <c r="JI147" s="1" t="str">
        <f t="shared" si="246"/>
        <v/>
      </c>
      <c r="JK147" s="94" t="s">
        <v>3661</v>
      </c>
      <c r="JL147" s="1" t="str">
        <f t="shared" si="311"/>
        <v>FALSE</v>
      </c>
      <c r="JM147" s="1" t="b">
        <f t="shared" si="312"/>
        <v>0</v>
      </c>
      <c r="JO147" s="1" t="str">
        <f t="shared" si="247"/>
        <v/>
      </c>
      <c r="JQ147" s="94" t="s">
        <v>3661</v>
      </c>
      <c r="JR147" s="1" t="str">
        <f t="shared" si="313"/>
        <v>FALSE</v>
      </c>
      <c r="JS147" s="1" t="b">
        <f t="shared" si="314"/>
        <v>0</v>
      </c>
      <c r="JU147" s="1" t="str">
        <f t="shared" si="248"/>
        <v/>
      </c>
      <c r="JW147" s="94" t="s">
        <v>3661</v>
      </c>
      <c r="JX147" s="1" t="str">
        <f t="shared" si="315"/>
        <v>FALSE</v>
      </c>
      <c r="JY147" s="1" t="b">
        <f t="shared" si="316"/>
        <v>0</v>
      </c>
      <c r="KA147" s="1" t="str">
        <f t="shared" si="249"/>
        <v/>
      </c>
      <c r="KC147" s="94" t="s">
        <v>3661</v>
      </c>
      <c r="KD147" s="1" t="str">
        <f t="shared" si="317"/>
        <v>FALSE</v>
      </c>
      <c r="KE147" s="1" t="b">
        <f t="shared" si="318"/>
        <v>0</v>
      </c>
      <c r="KG147" s="1" t="str">
        <f t="shared" si="250"/>
        <v/>
      </c>
      <c r="KI147" s="94" t="s">
        <v>3661</v>
      </c>
      <c r="KJ147" s="1" t="str">
        <f t="shared" si="319"/>
        <v>FALSE</v>
      </c>
      <c r="KK147" s="1" t="b">
        <f t="shared" si="320"/>
        <v>0</v>
      </c>
      <c r="KM147" s="1" t="str">
        <f t="shared" si="251"/>
        <v/>
      </c>
      <c r="KO147" s="94" t="s">
        <v>3661</v>
      </c>
      <c r="KP147" s="1" t="str">
        <f t="shared" si="321"/>
        <v>FALSE</v>
      </c>
      <c r="KQ147" s="1" t="b">
        <f t="shared" si="322"/>
        <v>0</v>
      </c>
      <c r="KS147" s="1" t="str">
        <f t="shared" si="252"/>
        <v/>
      </c>
      <c r="KU147" s="94" t="s">
        <v>3661</v>
      </c>
      <c r="KV147" s="1" t="str">
        <f t="shared" si="323"/>
        <v>FALSE</v>
      </c>
      <c r="KW147" s="1" t="b">
        <f t="shared" si="324"/>
        <v>0</v>
      </c>
    </row>
    <row r="148" spans="2:309" ht="30" hidden="1" x14ac:dyDescent="0.25">
      <c r="B148" t="s">
        <v>2039</v>
      </c>
      <c r="C148">
        <v>117</v>
      </c>
      <c r="D148" t="s">
        <v>224</v>
      </c>
      <c r="AV148" t="s">
        <v>545</v>
      </c>
      <c r="AX148" s="85" t="s">
        <v>2083</v>
      </c>
      <c r="AY148" s="86">
        <v>1075</v>
      </c>
      <c r="AZ148" s="85" t="s">
        <v>2764</v>
      </c>
      <c r="BA148" s="85" t="s">
        <v>2951</v>
      </c>
      <c r="BB148" s="85" t="s">
        <v>2103</v>
      </c>
      <c r="BC148" s="85" t="s">
        <v>2888</v>
      </c>
      <c r="BD148" s="97" t="s">
        <v>2249</v>
      </c>
      <c r="BE148" s="85" t="s">
        <v>2491</v>
      </c>
      <c r="BG148" s="97" t="s">
        <v>2447</v>
      </c>
      <c r="BI148" s="83"/>
      <c r="BJ148"/>
      <c r="BK148" s="89" t="s">
        <v>2764</v>
      </c>
      <c r="BL148" s="84"/>
      <c r="BM148" s="86"/>
      <c r="BN148" s="84"/>
      <c r="BO148" s="84"/>
      <c r="BP148" s="86">
        <v>1075</v>
      </c>
      <c r="BQ148" s="89" t="s">
        <v>2764</v>
      </c>
      <c r="BR148" s="84"/>
      <c r="BS148" s="84"/>
      <c r="BW148" s="1" t="str">
        <f t="shared" si="325"/>
        <v>HARRISONORISKANY</v>
      </c>
      <c r="BX148" s="1" t="str">
        <f t="shared" si="217"/>
        <v/>
      </c>
      <c r="CA148" s="94" t="s">
        <v>3662</v>
      </c>
      <c r="CB148" s="1" t="str">
        <f t="shared" si="253"/>
        <v>FALSE</v>
      </c>
      <c r="CC148" s="1" t="b">
        <f t="shared" si="254"/>
        <v>0</v>
      </c>
      <c r="CF148" s="1" t="str">
        <f t="shared" si="218"/>
        <v/>
      </c>
      <c r="CH148" s="94" t="s">
        <v>3662</v>
      </c>
      <c r="CI148" s="1" t="str">
        <f t="shared" si="255"/>
        <v>FALSE</v>
      </c>
      <c r="CJ148" s="1" t="b">
        <f t="shared" si="256"/>
        <v>0</v>
      </c>
      <c r="CL148" s="1" t="str">
        <f t="shared" si="219"/>
        <v/>
      </c>
      <c r="CN148" s="94" t="s">
        <v>3662</v>
      </c>
      <c r="CO148" s="1" t="str">
        <f t="shared" si="257"/>
        <v>FALSE</v>
      </c>
      <c r="CP148" s="1" t="b">
        <f t="shared" si="258"/>
        <v>0</v>
      </c>
      <c r="CR148" s="1" t="str">
        <f t="shared" si="220"/>
        <v/>
      </c>
      <c r="CT148" s="94" t="s">
        <v>3662</v>
      </c>
      <c r="CU148" s="1" t="str">
        <f t="shared" si="259"/>
        <v>FALSE</v>
      </c>
      <c r="CV148" s="1" t="b">
        <f t="shared" si="260"/>
        <v>0</v>
      </c>
      <c r="CX148" s="1" t="str">
        <f t="shared" si="221"/>
        <v/>
      </c>
      <c r="CZ148" s="94" t="s">
        <v>3662</v>
      </c>
      <c r="DA148" s="1" t="str">
        <f t="shared" si="261"/>
        <v>FALSE</v>
      </c>
      <c r="DB148" s="1" t="b">
        <f t="shared" si="262"/>
        <v>0</v>
      </c>
      <c r="DD148" s="1" t="str">
        <f t="shared" si="222"/>
        <v/>
      </c>
      <c r="DF148" s="94" t="s">
        <v>3662</v>
      </c>
      <c r="DG148" s="1" t="str">
        <f t="shared" si="263"/>
        <v>FALSE</v>
      </c>
      <c r="DH148" s="1" t="b">
        <f t="shared" si="264"/>
        <v>0</v>
      </c>
      <c r="DJ148" s="1" t="str">
        <f t="shared" si="223"/>
        <v/>
      </c>
      <c r="DL148" s="94" t="s">
        <v>3662</v>
      </c>
      <c r="DM148" s="1" t="str">
        <f t="shared" si="265"/>
        <v>FALSE</v>
      </c>
      <c r="DN148" s="1" t="b">
        <f t="shared" si="266"/>
        <v>0</v>
      </c>
      <c r="DP148" s="1" t="str">
        <f t="shared" si="224"/>
        <v/>
      </c>
      <c r="DR148" s="94" t="s">
        <v>3662</v>
      </c>
      <c r="DS148" s="1" t="str">
        <f t="shared" si="267"/>
        <v>FALSE</v>
      </c>
      <c r="DT148" s="1" t="b">
        <f t="shared" si="268"/>
        <v>0</v>
      </c>
      <c r="DV148" s="1" t="str">
        <f t="shared" si="225"/>
        <v/>
      </c>
      <c r="DY148" s="94" t="s">
        <v>3662</v>
      </c>
      <c r="DZ148" s="1" t="str">
        <f t="shared" si="269"/>
        <v>FALSE</v>
      </c>
      <c r="EA148" s="1" t="b">
        <f t="shared" si="270"/>
        <v>0</v>
      </c>
      <c r="ED148" s="1" t="str">
        <f t="shared" si="226"/>
        <v/>
      </c>
      <c r="EF148" s="94" t="s">
        <v>3662</v>
      </c>
      <c r="EG148" s="1" t="str">
        <f t="shared" si="271"/>
        <v>FALSE</v>
      </c>
      <c r="EH148" s="1" t="b">
        <f t="shared" si="272"/>
        <v>0</v>
      </c>
      <c r="EJ148" s="1" t="str">
        <f t="shared" si="227"/>
        <v/>
      </c>
      <c r="EL148" s="94" t="s">
        <v>3662</v>
      </c>
      <c r="EM148" s="1" t="str">
        <f t="shared" si="273"/>
        <v>FALSE</v>
      </c>
      <c r="EN148" s="1" t="b">
        <f t="shared" si="274"/>
        <v>0</v>
      </c>
      <c r="EP148" s="1" t="str">
        <f t="shared" si="228"/>
        <v/>
      </c>
      <c r="ER148" s="94" t="s">
        <v>3662</v>
      </c>
      <c r="ES148" s="1" t="str">
        <f t="shared" si="275"/>
        <v>FALSE</v>
      </c>
      <c r="ET148" s="1" t="b">
        <f t="shared" si="276"/>
        <v>0</v>
      </c>
      <c r="EV148" s="1" t="str">
        <f t="shared" si="229"/>
        <v/>
      </c>
      <c r="EX148" s="94" t="s">
        <v>3662</v>
      </c>
      <c r="EY148" s="1" t="str">
        <f t="shared" si="277"/>
        <v>FALSE</v>
      </c>
      <c r="EZ148" s="1" t="b">
        <f t="shared" si="278"/>
        <v>0</v>
      </c>
      <c r="FB148" s="1" t="str">
        <f t="shared" si="230"/>
        <v/>
      </c>
      <c r="FD148" s="94" t="s">
        <v>3662</v>
      </c>
      <c r="FE148" s="1" t="str">
        <f t="shared" si="279"/>
        <v>FALSE</v>
      </c>
      <c r="FF148" s="1" t="b">
        <f t="shared" si="280"/>
        <v>0</v>
      </c>
      <c r="FH148" s="1" t="str">
        <f t="shared" si="231"/>
        <v/>
      </c>
      <c r="FJ148" s="94" t="s">
        <v>3662</v>
      </c>
      <c r="FK148" s="1" t="str">
        <f t="shared" si="281"/>
        <v>FALSE</v>
      </c>
      <c r="FL148" s="1" t="b">
        <f t="shared" si="282"/>
        <v>0</v>
      </c>
      <c r="FN148" s="1" t="str">
        <f t="shared" si="232"/>
        <v/>
      </c>
      <c r="FP148" s="94" t="s">
        <v>3662</v>
      </c>
      <c r="FQ148" s="1" t="str">
        <f t="shared" si="283"/>
        <v>FALSE</v>
      </c>
      <c r="FR148" s="1" t="b">
        <f t="shared" si="284"/>
        <v>0</v>
      </c>
      <c r="FU148" s="1" t="str">
        <f t="shared" si="233"/>
        <v/>
      </c>
      <c r="FW148" s="94" t="s">
        <v>3662</v>
      </c>
      <c r="FX148" s="1" t="str">
        <f t="shared" si="285"/>
        <v>FALSE</v>
      </c>
      <c r="FY148" s="1" t="b">
        <f t="shared" si="286"/>
        <v>0</v>
      </c>
      <c r="GA148" s="1" t="str">
        <f t="shared" si="234"/>
        <v/>
      </c>
      <c r="GC148" s="94" t="s">
        <v>3662</v>
      </c>
      <c r="GD148" s="1" t="str">
        <f t="shared" si="287"/>
        <v>FALSE</v>
      </c>
      <c r="GE148" s="1" t="b">
        <f t="shared" si="288"/>
        <v>0</v>
      </c>
      <c r="GG148" s="1" t="str">
        <f t="shared" si="235"/>
        <v/>
      </c>
      <c r="GI148" s="94" t="s">
        <v>3662</v>
      </c>
      <c r="GJ148" s="1" t="str">
        <f t="shared" si="289"/>
        <v>FALSE</v>
      </c>
      <c r="GK148" s="1" t="b">
        <f t="shared" si="290"/>
        <v>0</v>
      </c>
      <c r="GM148" s="1" t="str">
        <f t="shared" si="236"/>
        <v/>
      </c>
      <c r="GO148" s="94" t="s">
        <v>3662</v>
      </c>
      <c r="GP148" s="1" t="str">
        <f t="shared" si="291"/>
        <v>FALSE</v>
      </c>
      <c r="GQ148" s="1" t="b">
        <f t="shared" si="292"/>
        <v>0</v>
      </c>
      <c r="GU148" s="98" t="s">
        <v>2254</v>
      </c>
      <c r="GV148" s="98" t="s">
        <v>2254</v>
      </c>
      <c r="GW148" s="98" t="s">
        <v>2598</v>
      </c>
      <c r="GX148" s="98" t="s">
        <v>2598</v>
      </c>
      <c r="HC148" s="1" t="str">
        <f t="shared" si="237"/>
        <v/>
      </c>
      <c r="HF148" s="94" t="s">
        <v>3662</v>
      </c>
      <c r="HG148" s="1" t="str">
        <f t="shared" si="293"/>
        <v>FALSE</v>
      </c>
      <c r="HH148" s="1" t="b">
        <f t="shared" si="294"/>
        <v>0</v>
      </c>
      <c r="HK148" s="1" t="str">
        <f t="shared" si="238"/>
        <v/>
      </c>
      <c r="HM148" s="94" t="s">
        <v>3662</v>
      </c>
      <c r="HN148" s="1" t="str">
        <f t="shared" si="295"/>
        <v>FALSE</v>
      </c>
      <c r="HO148" s="1" t="b">
        <f t="shared" si="296"/>
        <v>0</v>
      </c>
      <c r="HQ148" s="1" t="str">
        <f t="shared" si="239"/>
        <v/>
      </c>
      <c r="HS148" s="94" t="s">
        <v>3662</v>
      </c>
      <c r="HT148" s="1" t="str">
        <f t="shared" si="297"/>
        <v>FALSE</v>
      </c>
      <c r="HU148" s="1" t="b">
        <f t="shared" si="298"/>
        <v>0</v>
      </c>
      <c r="HW148" s="1" t="str">
        <f t="shared" si="240"/>
        <v/>
      </c>
      <c r="HY148" s="94" t="s">
        <v>3662</v>
      </c>
      <c r="HZ148" s="1" t="str">
        <f t="shared" si="299"/>
        <v>FALSE</v>
      </c>
      <c r="IA148" s="1" t="b">
        <f t="shared" si="300"/>
        <v>0</v>
      </c>
      <c r="IC148" s="1" t="str">
        <f t="shared" si="241"/>
        <v/>
      </c>
      <c r="IE148" s="94" t="s">
        <v>3662</v>
      </c>
      <c r="IF148" s="1" t="str">
        <f t="shared" si="301"/>
        <v>FALSE</v>
      </c>
      <c r="IG148" s="1" t="b">
        <f t="shared" si="302"/>
        <v>0</v>
      </c>
      <c r="II148" s="1" t="str">
        <f t="shared" si="242"/>
        <v/>
      </c>
      <c r="IK148" s="94" t="s">
        <v>3662</v>
      </c>
      <c r="IL148" s="1" t="str">
        <f t="shared" si="303"/>
        <v>FALSE</v>
      </c>
      <c r="IM148" s="1" t="b">
        <f t="shared" si="304"/>
        <v>0</v>
      </c>
      <c r="IO148" s="1" t="str">
        <f t="shared" si="243"/>
        <v/>
      </c>
      <c r="IQ148" s="94" t="s">
        <v>3662</v>
      </c>
      <c r="IR148" s="1" t="str">
        <f t="shared" si="305"/>
        <v>FALSE</v>
      </c>
      <c r="IS148" s="1" t="b">
        <f t="shared" si="306"/>
        <v>0</v>
      </c>
      <c r="IU148" s="1" t="str">
        <f t="shared" si="244"/>
        <v/>
      </c>
      <c r="IW148" s="94" t="s">
        <v>3662</v>
      </c>
      <c r="IX148" s="1" t="str">
        <f t="shared" si="307"/>
        <v>FALSE</v>
      </c>
      <c r="IY148" s="1" t="b">
        <f t="shared" si="308"/>
        <v>0</v>
      </c>
      <c r="JA148" s="1" t="str">
        <f t="shared" si="245"/>
        <v/>
      </c>
      <c r="JD148" s="94" t="s">
        <v>3662</v>
      </c>
      <c r="JE148" s="1" t="str">
        <f t="shared" si="309"/>
        <v>FALSE</v>
      </c>
      <c r="JF148" s="1" t="b">
        <f t="shared" si="310"/>
        <v>0</v>
      </c>
      <c r="JI148" s="1" t="str">
        <f t="shared" si="246"/>
        <v/>
      </c>
      <c r="JK148" s="94" t="s">
        <v>3662</v>
      </c>
      <c r="JL148" s="1" t="str">
        <f t="shared" si="311"/>
        <v>FALSE</v>
      </c>
      <c r="JM148" s="1" t="b">
        <f t="shared" si="312"/>
        <v>0</v>
      </c>
      <c r="JO148" s="1" t="str">
        <f t="shared" si="247"/>
        <v/>
      </c>
      <c r="JQ148" s="94" t="s">
        <v>3662</v>
      </c>
      <c r="JR148" s="1" t="str">
        <f t="shared" si="313"/>
        <v>FALSE</v>
      </c>
      <c r="JS148" s="1" t="b">
        <f t="shared" si="314"/>
        <v>0</v>
      </c>
      <c r="JU148" s="1" t="str">
        <f t="shared" si="248"/>
        <v/>
      </c>
      <c r="JW148" s="94" t="s">
        <v>3662</v>
      </c>
      <c r="JX148" s="1" t="str">
        <f t="shared" si="315"/>
        <v>FALSE</v>
      </c>
      <c r="JY148" s="1" t="b">
        <f t="shared" si="316"/>
        <v>0</v>
      </c>
      <c r="KA148" s="1" t="str">
        <f t="shared" si="249"/>
        <v/>
      </c>
      <c r="KC148" s="94" t="s">
        <v>3662</v>
      </c>
      <c r="KD148" s="1" t="str">
        <f t="shared" si="317"/>
        <v>FALSE</v>
      </c>
      <c r="KE148" s="1" t="b">
        <f t="shared" si="318"/>
        <v>0</v>
      </c>
      <c r="KG148" s="1" t="str">
        <f t="shared" si="250"/>
        <v/>
      </c>
      <c r="KI148" s="94" t="s">
        <v>3662</v>
      </c>
      <c r="KJ148" s="1" t="str">
        <f t="shared" si="319"/>
        <v>FALSE</v>
      </c>
      <c r="KK148" s="1" t="b">
        <f t="shared" si="320"/>
        <v>0</v>
      </c>
      <c r="KM148" s="1" t="str">
        <f t="shared" si="251"/>
        <v/>
      </c>
      <c r="KO148" s="94" t="s">
        <v>3662</v>
      </c>
      <c r="KP148" s="1" t="str">
        <f t="shared" si="321"/>
        <v>FALSE</v>
      </c>
      <c r="KQ148" s="1" t="b">
        <f t="shared" si="322"/>
        <v>0</v>
      </c>
      <c r="KS148" s="1" t="str">
        <f t="shared" si="252"/>
        <v/>
      </c>
      <c r="KU148" s="94" t="s">
        <v>3662</v>
      </c>
      <c r="KV148" s="1" t="str">
        <f t="shared" si="323"/>
        <v>FALSE</v>
      </c>
      <c r="KW148" s="1" t="b">
        <f t="shared" si="324"/>
        <v>0</v>
      </c>
    </row>
    <row r="149" spans="2:309" ht="30" hidden="1" x14ac:dyDescent="0.25">
      <c r="B149" t="s">
        <v>2039</v>
      </c>
      <c r="C149">
        <v>115</v>
      </c>
      <c r="D149" t="s">
        <v>225</v>
      </c>
      <c r="AV149" t="s">
        <v>546</v>
      </c>
      <c r="AX149" s="85" t="s">
        <v>2095</v>
      </c>
      <c r="AY149" s="86">
        <v>1075</v>
      </c>
      <c r="AZ149" s="85" t="s">
        <v>2764</v>
      </c>
      <c r="BA149" s="85" t="s">
        <v>3019</v>
      </c>
      <c r="BB149" s="85" t="s">
        <v>2103</v>
      </c>
      <c r="BC149" s="85" t="s">
        <v>3008</v>
      </c>
      <c r="BD149" s="97" t="s">
        <v>2284</v>
      </c>
      <c r="BE149" s="85" t="s">
        <v>2577</v>
      </c>
      <c r="BG149" s="97" t="s">
        <v>2448</v>
      </c>
      <c r="BI149" s="83"/>
      <c r="BJ149"/>
      <c r="BK149" s="89" t="s">
        <v>2764</v>
      </c>
      <c r="BL149" s="84"/>
      <c r="BM149" s="86"/>
      <c r="BN149" s="84"/>
      <c r="BO149" s="84"/>
      <c r="BP149" s="86">
        <v>1075</v>
      </c>
      <c r="BQ149" s="89" t="s">
        <v>2764</v>
      </c>
      <c r="BR149" s="84"/>
      <c r="BS149" s="84"/>
      <c r="BW149" s="1" t="str">
        <f>CONCATENATE(BD149,BE149)</f>
        <v>KENNEDY LOST CREEKGANTZ</v>
      </c>
      <c r="BX149" s="1" t="str">
        <f t="shared" si="217"/>
        <v/>
      </c>
      <c r="CA149" s="94" t="s">
        <v>3663</v>
      </c>
      <c r="CB149" s="1" t="str">
        <f t="shared" si="253"/>
        <v>FALSE</v>
      </c>
      <c r="CC149" s="1" t="b">
        <f t="shared" si="254"/>
        <v>0</v>
      </c>
      <c r="CF149" s="1" t="str">
        <f t="shared" si="218"/>
        <v/>
      </c>
      <c r="CH149" s="94" t="s">
        <v>3663</v>
      </c>
      <c r="CI149" s="1" t="str">
        <f t="shared" si="255"/>
        <v>FALSE</v>
      </c>
      <c r="CJ149" s="1" t="b">
        <f t="shared" si="256"/>
        <v>0</v>
      </c>
      <c r="CL149" s="1" t="str">
        <f t="shared" si="219"/>
        <v/>
      </c>
      <c r="CN149" s="94" t="s">
        <v>3663</v>
      </c>
      <c r="CO149" s="1" t="str">
        <f t="shared" si="257"/>
        <v>FALSE</v>
      </c>
      <c r="CP149" s="1" t="b">
        <f t="shared" si="258"/>
        <v>0</v>
      </c>
      <c r="CR149" s="1" t="str">
        <f t="shared" si="220"/>
        <v/>
      </c>
      <c r="CT149" s="94" t="s">
        <v>3663</v>
      </c>
      <c r="CU149" s="1" t="str">
        <f t="shared" si="259"/>
        <v>FALSE</v>
      </c>
      <c r="CV149" s="1" t="b">
        <f t="shared" si="260"/>
        <v>0</v>
      </c>
      <c r="CX149" s="1" t="str">
        <f t="shared" si="221"/>
        <v/>
      </c>
      <c r="CZ149" s="94" t="s">
        <v>3663</v>
      </c>
      <c r="DA149" s="1" t="str">
        <f t="shared" si="261"/>
        <v>FALSE</v>
      </c>
      <c r="DB149" s="1" t="b">
        <f t="shared" si="262"/>
        <v>0</v>
      </c>
      <c r="DD149" s="1" t="str">
        <f t="shared" si="222"/>
        <v/>
      </c>
      <c r="DF149" s="94" t="s">
        <v>3663</v>
      </c>
      <c r="DG149" s="1" t="str">
        <f t="shared" si="263"/>
        <v>FALSE</v>
      </c>
      <c r="DH149" s="1" t="b">
        <f t="shared" si="264"/>
        <v>0</v>
      </c>
      <c r="DJ149" s="1" t="str">
        <f t="shared" si="223"/>
        <v/>
      </c>
      <c r="DL149" s="94" t="s">
        <v>3663</v>
      </c>
      <c r="DM149" s="1" t="str">
        <f t="shared" si="265"/>
        <v>FALSE</v>
      </c>
      <c r="DN149" s="1" t="b">
        <f t="shared" si="266"/>
        <v>0</v>
      </c>
      <c r="DP149" s="1" t="str">
        <f t="shared" si="224"/>
        <v/>
      </c>
      <c r="DR149" s="94" t="s">
        <v>3663</v>
      </c>
      <c r="DS149" s="1" t="str">
        <f t="shared" si="267"/>
        <v>FALSE</v>
      </c>
      <c r="DT149" s="1" t="b">
        <f t="shared" si="268"/>
        <v>0</v>
      </c>
      <c r="DV149" s="1" t="str">
        <f t="shared" si="225"/>
        <v/>
      </c>
      <c r="DY149" s="94" t="s">
        <v>3663</v>
      </c>
      <c r="DZ149" s="1" t="str">
        <f t="shared" si="269"/>
        <v>FALSE</v>
      </c>
      <c r="EA149" s="1" t="b">
        <f t="shared" si="270"/>
        <v>0</v>
      </c>
      <c r="ED149" s="1" t="str">
        <f t="shared" si="226"/>
        <v/>
      </c>
      <c r="EF149" s="94" t="s">
        <v>3663</v>
      </c>
      <c r="EG149" s="1" t="str">
        <f t="shared" si="271"/>
        <v>FALSE</v>
      </c>
      <c r="EH149" s="1" t="b">
        <f t="shared" si="272"/>
        <v>0</v>
      </c>
      <c r="EJ149" s="1" t="str">
        <f t="shared" si="227"/>
        <v/>
      </c>
      <c r="EL149" s="94" t="s">
        <v>3663</v>
      </c>
      <c r="EM149" s="1" t="str">
        <f t="shared" si="273"/>
        <v>FALSE</v>
      </c>
      <c r="EN149" s="1" t="b">
        <f t="shared" si="274"/>
        <v>0</v>
      </c>
      <c r="EP149" s="1" t="str">
        <f t="shared" si="228"/>
        <v/>
      </c>
      <c r="ER149" s="94" t="s">
        <v>3663</v>
      </c>
      <c r="ES149" s="1" t="str">
        <f t="shared" si="275"/>
        <v>FALSE</v>
      </c>
      <c r="ET149" s="1" t="b">
        <f t="shared" si="276"/>
        <v>0</v>
      </c>
      <c r="EV149" s="1" t="str">
        <f t="shared" si="229"/>
        <v/>
      </c>
      <c r="EX149" s="94" t="s">
        <v>3663</v>
      </c>
      <c r="EY149" s="1" t="str">
        <f t="shared" si="277"/>
        <v>FALSE</v>
      </c>
      <c r="EZ149" s="1" t="b">
        <f t="shared" si="278"/>
        <v>0</v>
      </c>
      <c r="FB149" s="1" t="str">
        <f t="shared" si="230"/>
        <v/>
      </c>
      <c r="FD149" s="94" t="s">
        <v>3663</v>
      </c>
      <c r="FE149" s="1" t="str">
        <f t="shared" si="279"/>
        <v>FALSE</v>
      </c>
      <c r="FF149" s="1" t="b">
        <f t="shared" si="280"/>
        <v>0</v>
      </c>
      <c r="FH149" s="1" t="str">
        <f t="shared" si="231"/>
        <v/>
      </c>
      <c r="FJ149" s="94" t="s">
        <v>3663</v>
      </c>
      <c r="FK149" s="1" t="str">
        <f t="shared" si="281"/>
        <v>FALSE</v>
      </c>
      <c r="FL149" s="1" t="b">
        <f t="shared" si="282"/>
        <v>0</v>
      </c>
      <c r="FN149" s="1" t="str">
        <f t="shared" si="232"/>
        <v/>
      </c>
      <c r="FP149" s="94" t="s">
        <v>3663</v>
      </c>
      <c r="FQ149" s="1" t="str">
        <f t="shared" si="283"/>
        <v>FALSE</v>
      </c>
      <c r="FR149" s="1" t="b">
        <f t="shared" si="284"/>
        <v>0</v>
      </c>
      <c r="FU149" s="1" t="str">
        <f t="shared" si="233"/>
        <v/>
      </c>
      <c r="FW149" s="94" t="s">
        <v>3663</v>
      </c>
      <c r="FX149" s="1" t="str">
        <f t="shared" si="285"/>
        <v>FALSE</v>
      </c>
      <c r="FY149" s="1" t="b">
        <f t="shared" si="286"/>
        <v>0</v>
      </c>
      <c r="GA149" s="1" t="str">
        <f t="shared" si="234"/>
        <v/>
      </c>
      <c r="GC149" s="94" t="s">
        <v>3663</v>
      </c>
      <c r="GD149" s="1" t="str">
        <f t="shared" si="287"/>
        <v>FALSE</v>
      </c>
      <c r="GE149" s="1" t="b">
        <f t="shared" si="288"/>
        <v>0</v>
      </c>
      <c r="GG149" s="1" t="str">
        <f t="shared" si="235"/>
        <v/>
      </c>
      <c r="GI149" s="94" t="s">
        <v>3663</v>
      </c>
      <c r="GJ149" s="1" t="str">
        <f t="shared" si="289"/>
        <v>FALSE</v>
      </c>
      <c r="GK149" s="1" t="b">
        <f t="shared" si="290"/>
        <v>0</v>
      </c>
      <c r="GM149" s="1" t="str">
        <f t="shared" si="236"/>
        <v/>
      </c>
      <c r="GO149" s="94" t="s">
        <v>3663</v>
      </c>
      <c r="GP149" s="1" t="str">
        <f t="shared" si="291"/>
        <v>FALSE</v>
      </c>
      <c r="GQ149" s="1" t="b">
        <f t="shared" si="292"/>
        <v>0</v>
      </c>
      <c r="GU149" s="98" t="s">
        <v>2255</v>
      </c>
      <c r="GV149" s="98" t="s">
        <v>2255</v>
      </c>
      <c r="GW149" s="98" t="s">
        <v>2335</v>
      </c>
      <c r="GX149" s="98" t="s">
        <v>2335</v>
      </c>
      <c r="HC149" s="1" t="str">
        <f t="shared" si="237"/>
        <v/>
      </c>
      <c r="HF149" s="94" t="s">
        <v>3663</v>
      </c>
      <c r="HG149" s="1" t="str">
        <f t="shared" si="293"/>
        <v>FALSE</v>
      </c>
      <c r="HH149" s="1" t="b">
        <f t="shared" si="294"/>
        <v>0</v>
      </c>
      <c r="HK149" s="1" t="str">
        <f t="shared" si="238"/>
        <v/>
      </c>
      <c r="HM149" s="94" t="s">
        <v>3663</v>
      </c>
      <c r="HN149" s="1" t="str">
        <f t="shared" si="295"/>
        <v>FALSE</v>
      </c>
      <c r="HO149" s="1" t="b">
        <f t="shared" si="296"/>
        <v>0</v>
      </c>
      <c r="HQ149" s="1" t="str">
        <f t="shared" si="239"/>
        <v/>
      </c>
      <c r="HS149" s="94" t="s">
        <v>3663</v>
      </c>
      <c r="HT149" s="1" t="str">
        <f t="shared" si="297"/>
        <v>FALSE</v>
      </c>
      <c r="HU149" s="1" t="b">
        <f t="shared" si="298"/>
        <v>0</v>
      </c>
      <c r="HW149" s="1" t="str">
        <f t="shared" si="240"/>
        <v/>
      </c>
      <c r="HY149" s="94" t="s">
        <v>3663</v>
      </c>
      <c r="HZ149" s="1" t="str">
        <f t="shared" si="299"/>
        <v>FALSE</v>
      </c>
      <c r="IA149" s="1" t="b">
        <f t="shared" si="300"/>
        <v>0</v>
      </c>
      <c r="IC149" s="1" t="str">
        <f t="shared" si="241"/>
        <v/>
      </c>
      <c r="IE149" s="94" t="s">
        <v>3663</v>
      </c>
      <c r="IF149" s="1" t="str">
        <f t="shared" si="301"/>
        <v>FALSE</v>
      </c>
      <c r="IG149" s="1" t="b">
        <f t="shared" si="302"/>
        <v>0</v>
      </c>
      <c r="II149" s="1" t="str">
        <f t="shared" si="242"/>
        <v/>
      </c>
      <c r="IK149" s="94" t="s">
        <v>3663</v>
      </c>
      <c r="IL149" s="1" t="str">
        <f t="shared" si="303"/>
        <v>FALSE</v>
      </c>
      <c r="IM149" s="1" t="b">
        <f t="shared" si="304"/>
        <v>0</v>
      </c>
      <c r="IO149" s="1" t="str">
        <f t="shared" si="243"/>
        <v/>
      </c>
      <c r="IQ149" s="94" t="s">
        <v>3663</v>
      </c>
      <c r="IR149" s="1" t="str">
        <f t="shared" si="305"/>
        <v>FALSE</v>
      </c>
      <c r="IS149" s="1" t="b">
        <f t="shared" si="306"/>
        <v>0</v>
      </c>
      <c r="IU149" s="1" t="str">
        <f t="shared" si="244"/>
        <v/>
      </c>
      <c r="IW149" s="94" t="s">
        <v>3663</v>
      </c>
      <c r="IX149" s="1" t="str">
        <f t="shared" si="307"/>
        <v>FALSE</v>
      </c>
      <c r="IY149" s="1" t="b">
        <f t="shared" si="308"/>
        <v>0</v>
      </c>
      <c r="JA149" s="1" t="str">
        <f t="shared" si="245"/>
        <v/>
      </c>
      <c r="JD149" s="94" t="s">
        <v>3663</v>
      </c>
      <c r="JE149" s="1" t="str">
        <f t="shared" si="309"/>
        <v>FALSE</v>
      </c>
      <c r="JF149" s="1" t="b">
        <f t="shared" si="310"/>
        <v>0</v>
      </c>
      <c r="JI149" s="1" t="str">
        <f t="shared" si="246"/>
        <v/>
      </c>
      <c r="JK149" s="94" t="s">
        <v>3663</v>
      </c>
      <c r="JL149" s="1" t="str">
        <f t="shared" si="311"/>
        <v>FALSE</v>
      </c>
      <c r="JM149" s="1" t="b">
        <f t="shared" si="312"/>
        <v>0</v>
      </c>
      <c r="JO149" s="1" t="str">
        <f t="shared" si="247"/>
        <v/>
      </c>
      <c r="JQ149" s="94" t="s">
        <v>3663</v>
      </c>
      <c r="JR149" s="1" t="str">
        <f t="shared" si="313"/>
        <v>FALSE</v>
      </c>
      <c r="JS149" s="1" t="b">
        <f t="shared" si="314"/>
        <v>0</v>
      </c>
      <c r="JU149" s="1" t="str">
        <f t="shared" si="248"/>
        <v/>
      </c>
      <c r="JW149" s="94" t="s">
        <v>3663</v>
      </c>
      <c r="JX149" s="1" t="str">
        <f t="shared" si="315"/>
        <v>FALSE</v>
      </c>
      <c r="JY149" s="1" t="b">
        <f t="shared" si="316"/>
        <v>0</v>
      </c>
      <c r="KA149" s="1" t="str">
        <f t="shared" si="249"/>
        <v/>
      </c>
      <c r="KC149" s="94" t="s">
        <v>3663</v>
      </c>
      <c r="KD149" s="1" t="str">
        <f t="shared" si="317"/>
        <v>FALSE</v>
      </c>
      <c r="KE149" s="1" t="b">
        <f t="shared" si="318"/>
        <v>0</v>
      </c>
      <c r="KG149" s="1" t="str">
        <f t="shared" si="250"/>
        <v/>
      </c>
      <c r="KI149" s="94" t="s">
        <v>3663</v>
      </c>
      <c r="KJ149" s="1" t="str">
        <f t="shared" si="319"/>
        <v>FALSE</v>
      </c>
      <c r="KK149" s="1" t="b">
        <f t="shared" si="320"/>
        <v>0</v>
      </c>
      <c r="KM149" s="1" t="str">
        <f t="shared" si="251"/>
        <v/>
      </c>
      <c r="KO149" s="94" t="s">
        <v>3663</v>
      </c>
      <c r="KP149" s="1" t="str">
        <f t="shared" si="321"/>
        <v>FALSE</v>
      </c>
      <c r="KQ149" s="1" t="b">
        <f t="shared" si="322"/>
        <v>0</v>
      </c>
      <c r="KS149" s="1" t="str">
        <f t="shared" si="252"/>
        <v/>
      </c>
      <c r="KU149" s="94" t="s">
        <v>3663</v>
      </c>
      <c r="KV149" s="1" t="str">
        <f t="shared" si="323"/>
        <v>FALSE</v>
      </c>
      <c r="KW149" s="1" t="b">
        <f t="shared" si="324"/>
        <v>0</v>
      </c>
    </row>
    <row r="150" spans="2:309" ht="30" hidden="1" x14ac:dyDescent="0.25">
      <c r="B150" t="s">
        <v>2039</v>
      </c>
      <c r="C150">
        <v>119</v>
      </c>
      <c r="D150" t="s">
        <v>226</v>
      </c>
      <c r="AV150" t="s">
        <v>204</v>
      </c>
      <c r="AX150" s="85" t="s">
        <v>2083</v>
      </c>
      <c r="AY150" s="86">
        <v>1075</v>
      </c>
      <c r="AZ150" s="85" t="s">
        <v>2764</v>
      </c>
      <c r="BA150" s="85" t="s">
        <v>3055</v>
      </c>
      <c r="BB150" s="85" t="s">
        <v>2103</v>
      </c>
      <c r="BC150" s="85" t="s">
        <v>2888</v>
      </c>
      <c r="BD150" s="97" t="s">
        <v>2301</v>
      </c>
      <c r="BE150" s="85" t="s">
        <v>2586</v>
      </c>
      <c r="BG150" s="97" t="s">
        <v>2449</v>
      </c>
      <c r="BI150" s="83"/>
      <c r="BJ150"/>
      <c r="BK150" s="89" t="s">
        <v>2764</v>
      </c>
      <c r="BL150" s="84"/>
      <c r="BM150" s="86"/>
      <c r="BN150" s="84"/>
      <c r="BO150" s="84"/>
      <c r="BP150" s="86">
        <v>1075</v>
      </c>
      <c r="BQ150" s="89" t="s">
        <v>2764</v>
      </c>
      <c r="BR150" s="84"/>
      <c r="BS150" s="84"/>
      <c r="BW150" s="1" t="str">
        <f t="shared" ref="BW150:BW172" si="326">CONCATENATE(BD150,BE150)</f>
        <v>LEIDY TAMARACKORISKANY SANDSTONE</v>
      </c>
      <c r="BX150" s="1" t="str">
        <f t="shared" si="217"/>
        <v/>
      </c>
      <c r="CA150" s="94" t="s">
        <v>3664</v>
      </c>
      <c r="CB150" s="1" t="str">
        <f t="shared" si="253"/>
        <v>FALSE</v>
      </c>
      <c r="CC150" s="1" t="b">
        <f t="shared" si="254"/>
        <v>0</v>
      </c>
      <c r="CF150" s="1" t="str">
        <f t="shared" si="218"/>
        <v/>
      </c>
      <c r="CH150" s="94" t="s">
        <v>3664</v>
      </c>
      <c r="CI150" s="1" t="str">
        <f t="shared" si="255"/>
        <v>FALSE</v>
      </c>
      <c r="CJ150" s="1" t="b">
        <f t="shared" si="256"/>
        <v>0</v>
      </c>
      <c r="CL150" s="1" t="str">
        <f t="shared" si="219"/>
        <v/>
      </c>
      <c r="CN150" s="94" t="s">
        <v>3664</v>
      </c>
      <c r="CO150" s="1" t="str">
        <f t="shared" si="257"/>
        <v>FALSE</v>
      </c>
      <c r="CP150" s="1" t="b">
        <f t="shared" si="258"/>
        <v>0</v>
      </c>
      <c r="CR150" s="1" t="str">
        <f t="shared" si="220"/>
        <v/>
      </c>
      <c r="CT150" s="94" t="s">
        <v>3664</v>
      </c>
      <c r="CU150" s="1" t="str">
        <f t="shared" si="259"/>
        <v>FALSE</v>
      </c>
      <c r="CV150" s="1" t="b">
        <f t="shared" si="260"/>
        <v>0</v>
      </c>
      <c r="CX150" s="1" t="str">
        <f t="shared" si="221"/>
        <v/>
      </c>
      <c r="CZ150" s="94" t="s">
        <v>3664</v>
      </c>
      <c r="DA150" s="1" t="str">
        <f t="shared" si="261"/>
        <v>FALSE</v>
      </c>
      <c r="DB150" s="1" t="b">
        <f t="shared" si="262"/>
        <v>0</v>
      </c>
      <c r="DD150" s="1" t="str">
        <f t="shared" si="222"/>
        <v/>
      </c>
      <c r="DF150" s="94" t="s">
        <v>3664</v>
      </c>
      <c r="DG150" s="1" t="str">
        <f t="shared" si="263"/>
        <v>FALSE</v>
      </c>
      <c r="DH150" s="1" t="b">
        <f t="shared" si="264"/>
        <v>0</v>
      </c>
      <c r="DJ150" s="1" t="str">
        <f t="shared" si="223"/>
        <v/>
      </c>
      <c r="DL150" s="94" t="s">
        <v>3664</v>
      </c>
      <c r="DM150" s="1" t="str">
        <f t="shared" si="265"/>
        <v>FALSE</v>
      </c>
      <c r="DN150" s="1" t="b">
        <f t="shared" si="266"/>
        <v>0</v>
      </c>
      <c r="DP150" s="1" t="str">
        <f t="shared" si="224"/>
        <v/>
      </c>
      <c r="DR150" s="94" t="s">
        <v>3664</v>
      </c>
      <c r="DS150" s="1" t="str">
        <f t="shared" si="267"/>
        <v>FALSE</v>
      </c>
      <c r="DT150" s="1" t="b">
        <f t="shared" si="268"/>
        <v>0</v>
      </c>
      <c r="DV150" s="1" t="str">
        <f t="shared" si="225"/>
        <v/>
      </c>
      <c r="DY150" s="94" t="s">
        <v>3664</v>
      </c>
      <c r="DZ150" s="1" t="str">
        <f t="shared" si="269"/>
        <v>FALSE</v>
      </c>
      <c r="EA150" s="1" t="b">
        <f t="shared" si="270"/>
        <v>0</v>
      </c>
      <c r="ED150" s="1" t="str">
        <f t="shared" si="226"/>
        <v/>
      </c>
      <c r="EF150" s="94" t="s">
        <v>3664</v>
      </c>
      <c r="EG150" s="1" t="str">
        <f t="shared" si="271"/>
        <v>FALSE</v>
      </c>
      <c r="EH150" s="1" t="b">
        <f t="shared" si="272"/>
        <v>0</v>
      </c>
      <c r="EJ150" s="1" t="str">
        <f t="shared" si="227"/>
        <v/>
      </c>
      <c r="EL150" s="94" t="s">
        <v>3664</v>
      </c>
      <c r="EM150" s="1" t="str">
        <f t="shared" si="273"/>
        <v>FALSE</v>
      </c>
      <c r="EN150" s="1" t="b">
        <f t="shared" si="274"/>
        <v>0</v>
      </c>
      <c r="EP150" s="1" t="str">
        <f t="shared" si="228"/>
        <v/>
      </c>
      <c r="ER150" s="94" t="s">
        <v>3664</v>
      </c>
      <c r="ES150" s="1" t="str">
        <f t="shared" si="275"/>
        <v>FALSE</v>
      </c>
      <c r="ET150" s="1" t="b">
        <f t="shared" si="276"/>
        <v>0</v>
      </c>
      <c r="EV150" s="1" t="str">
        <f t="shared" si="229"/>
        <v/>
      </c>
      <c r="EX150" s="94" t="s">
        <v>3664</v>
      </c>
      <c r="EY150" s="1" t="str">
        <f t="shared" si="277"/>
        <v>FALSE</v>
      </c>
      <c r="EZ150" s="1" t="b">
        <f t="shared" si="278"/>
        <v>0</v>
      </c>
      <c r="FB150" s="1" t="str">
        <f t="shared" si="230"/>
        <v/>
      </c>
      <c r="FD150" s="94" t="s">
        <v>3664</v>
      </c>
      <c r="FE150" s="1" t="str">
        <f t="shared" si="279"/>
        <v>FALSE</v>
      </c>
      <c r="FF150" s="1" t="b">
        <f t="shared" si="280"/>
        <v>0</v>
      </c>
      <c r="FH150" s="1" t="str">
        <f t="shared" si="231"/>
        <v/>
      </c>
      <c r="FJ150" s="94" t="s">
        <v>3664</v>
      </c>
      <c r="FK150" s="1" t="str">
        <f t="shared" si="281"/>
        <v>FALSE</v>
      </c>
      <c r="FL150" s="1" t="b">
        <f t="shared" si="282"/>
        <v>0</v>
      </c>
      <c r="FN150" s="1" t="str">
        <f t="shared" si="232"/>
        <v/>
      </c>
      <c r="FP150" s="94" t="s">
        <v>3664</v>
      </c>
      <c r="FQ150" s="1" t="str">
        <f t="shared" si="283"/>
        <v>FALSE</v>
      </c>
      <c r="FR150" s="1" t="b">
        <f t="shared" si="284"/>
        <v>0</v>
      </c>
      <c r="FU150" s="1" t="str">
        <f t="shared" si="233"/>
        <v/>
      </c>
      <c r="FW150" s="94" t="s">
        <v>3664</v>
      </c>
      <c r="FX150" s="1" t="str">
        <f t="shared" si="285"/>
        <v>FALSE</v>
      </c>
      <c r="FY150" s="1" t="b">
        <f t="shared" si="286"/>
        <v>0</v>
      </c>
      <c r="GA150" s="1" t="str">
        <f t="shared" si="234"/>
        <v/>
      </c>
      <c r="GC150" s="94" t="s">
        <v>3664</v>
      </c>
      <c r="GD150" s="1" t="str">
        <f t="shared" si="287"/>
        <v>FALSE</v>
      </c>
      <c r="GE150" s="1" t="b">
        <f t="shared" si="288"/>
        <v>0</v>
      </c>
      <c r="GG150" s="1" t="str">
        <f t="shared" si="235"/>
        <v/>
      </c>
      <c r="GI150" s="94" t="s">
        <v>3664</v>
      </c>
      <c r="GJ150" s="1" t="str">
        <f t="shared" si="289"/>
        <v>FALSE</v>
      </c>
      <c r="GK150" s="1" t="b">
        <f t="shared" si="290"/>
        <v>0</v>
      </c>
      <c r="GM150" s="1" t="str">
        <f t="shared" si="236"/>
        <v/>
      </c>
      <c r="GO150" s="94" t="s">
        <v>3664</v>
      </c>
      <c r="GP150" s="1" t="str">
        <f t="shared" si="291"/>
        <v>FALSE</v>
      </c>
      <c r="GQ150" s="1" t="b">
        <f t="shared" si="292"/>
        <v>0</v>
      </c>
      <c r="GU150" s="100" t="s">
        <v>3998</v>
      </c>
      <c r="GV150" s="101" t="s">
        <v>3414</v>
      </c>
      <c r="GW150" s="100" t="s">
        <v>2336</v>
      </c>
      <c r="GX150" s="100" t="s">
        <v>3458</v>
      </c>
      <c r="HC150" s="1" t="str">
        <f t="shared" si="237"/>
        <v/>
      </c>
      <c r="HF150" s="94" t="s">
        <v>3664</v>
      </c>
      <c r="HG150" s="1" t="str">
        <f t="shared" si="293"/>
        <v>FALSE</v>
      </c>
      <c r="HH150" s="1" t="b">
        <f t="shared" si="294"/>
        <v>0</v>
      </c>
      <c r="HK150" s="1" t="str">
        <f t="shared" si="238"/>
        <v/>
      </c>
      <c r="HM150" s="94" t="s">
        <v>3664</v>
      </c>
      <c r="HN150" s="1" t="str">
        <f t="shared" si="295"/>
        <v>FALSE</v>
      </c>
      <c r="HO150" s="1" t="b">
        <f t="shared" si="296"/>
        <v>0</v>
      </c>
      <c r="HQ150" s="1" t="str">
        <f t="shared" si="239"/>
        <v/>
      </c>
      <c r="HS150" s="94" t="s">
        <v>3664</v>
      </c>
      <c r="HT150" s="1" t="str">
        <f t="shared" si="297"/>
        <v>FALSE</v>
      </c>
      <c r="HU150" s="1" t="b">
        <f t="shared" si="298"/>
        <v>0</v>
      </c>
      <c r="HW150" s="1" t="str">
        <f t="shared" si="240"/>
        <v/>
      </c>
      <c r="HY150" s="94" t="s">
        <v>3664</v>
      </c>
      <c r="HZ150" s="1" t="str">
        <f t="shared" si="299"/>
        <v>FALSE</v>
      </c>
      <c r="IA150" s="1" t="b">
        <f t="shared" si="300"/>
        <v>0</v>
      </c>
      <c r="IC150" s="1" t="str">
        <f t="shared" si="241"/>
        <v/>
      </c>
      <c r="IE150" s="94" t="s">
        <v>3664</v>
      </c>
      <c r="IF150" s="1" t="str">
        <f t="shared" si="301"/>
        <v>FALSE</v>
      </c>
      <c r="IG150" s="1" t="b">
        <f t="shared" si="302"/>
        <v>0</v>
      </c>
      <c r="II150" s="1" t="str">
        <f t="shared" si="242"/>
        <v/>
      </c>
      <c r="IK150" s="94" t="s">
        <v>3664</v>
      </c>
      <c r="IL150" s="1" t="str">
        <f t="shared" si="303"/>
        <v>FALSE</v>
      </c>
      <c r="IM150" s="1" t="b">
        <f t="shared" si="304"/>
        <v>0</v>
      </c>
      <c r="IO150" s="1" t="str">
        <f t="shared" si="243"/>
        <v/>
      </c>
      <c r="IQ150" s="94" t="s">
        <v>3664</v>
      </c>
      <c r="IR150" s="1" t="str">
        <f t="shared" si="305"/>
        <v>FALSE</v>
      </c>
      <c r="IS150" s="1" t="b">
        <f t="shared" si="306"/>
        <v>0</v>
      </c>
      <c r="IU150" s="1" t="str">
        <f t="shared" si="244"/>
        <v/>
      </c>
      <c r="IW150" s="94" t="s">
        <v>3664</v>
      </c>
      <c r="IX150" s="1" t="str">
        <f t="shared" si="307"/>
        <v>FALSE</v>
      </c>
      <c r="IY150" s="1" t="b">
        <f t="shared" si="308"/>
        <v>0</v>
      </c>
      <c r="JA150" s="1" t="str">
        <f t="shared" si="245"/>
        <v/>
      </c>
      <c r="JD150" s="94" t="s">
        <v>3664</v>
      </c>
      <c r="JE150" s="1" t="str">
        <f t="shared" si="309"/>
        <v>FALSE</v>
      </c>
      <c r="JF150" s="1" t="b">
        <f t="shared" si="310"/>
        <v>0</v>
      </c>
      <c r="JI150" s="1" t="str">
        <f t="shared" si="246"/>
        <v/>
      </c>
      <c r="JK150" s="94" t="s">
        <v>3664</v>
      </c>
      <c r="JL150" s="1" t="str">
        <f t="shared" si="311"/>
        <v>FALSE</v>
      </c>
      <c r="JM150" s="1" t="b">
        <f t="shared" si="312"/>
        <v>0</v>
      </c>
      <c r="JO150" s="1" t="str">
        <f t="shared" si="247"/>
        <v/>
      </c>
      <c r="JQ150" s="94" t="s">
        <v>3664</v>
      </c>
      <c r="JR150" s="1" t="str">
        <f t="shared" si="313"/>
        <v>FALSE</v>
      </c>
      <c r="JS150" s="1" t="b">
        <f t="shared" si="314"/>
        <v>0</v>
      </c>
      <c r="JU150" s="1" t="str">
        <f t="shared" si="248"/>
        <v/>
      </c>
      <c r="JW150" s="94" t="s">
        <v>3664</v>
      </c>
      <c r="JX150" s="1" t="str">
        <f t="shared" si="315"/>
        <v>FALSE</v>
      </c>
      <c r="JY150" s="1" t="b">
        <f t="shared" si="316"/>
        <v>0</v>
      </c>
      <c r="KA150" s="1" t="str">
        <f t="shared" si="249"/>
        <v/>
      </c>
      <c r="KC150" s="94" t="s">
        <v>3664</v>
      </c>
      <c r="KD150" s="1" t="str">
        <f t="shared" si="317"/>
        <v>FALSE</v>
      </c>
      <c r="KE150" s="1" t="b">
        <f t="shared" si="318"/>
        <v>0</v>
      </c>
      <c r="KG150" s="1" t="str">
        <f t="shared" si="250"/>
        <v/>
      </c>
      <c r="KI150" s="94" t="s">
        <v>3664</v>
      </c>
      <c r="KJ150" s="1" t="str">
        <f t="shared" si="319"/>
        <v>FALSE</v>
      </c>
      <c r="KK150" s="1" t="b">
        <f t="shared" si="320"/>
        <v>0</v>
      </c>
      <c r="KM150" s="1" t="str">
        <f t="shared" si="251"/>
        <v/>
      </c>
      <c r="KO150" s="94" t="s">
        <v>3664</v>
      </c>
      <c r="KP150" s="1" t="str">
        <f t="shared" si="321"/>
        <v>FALSE</v>
      </c>
      <c r="KQ150" s="1" t="b">
        <f t="shared" si="322"/>
        <v>0</v>
      </c>
      <c r="KS150" s="1" t="str">
        <f t="shared" si="252"/>
        <v/>
      </c>
      <c r="KU150" s="94" t="s">
        <v>3664</v>
      </c>
      <c r="KV150" s="1" t="str">
        <f t="shared" si="323"/>
        <v>FALSE</v>
      </c>
      <c r="KW150" s="1" t="b">
        <f t="shared" si="324"/>
        <v>0</v>
      </c>
    </row>
    <row r="151" spans="2:309" ht="30" hidden="1" x14ac:dyDescent="0.25">
      <c r="B151" t="s">
        <v>2039</v>
      </c>
      <c r="C151">
        <v>121</v>
      </c>
      <c r="D151" t="s">
        <v>227</v>
      </c>
      <c r="AV151" t="s">
        <v>547</v>
      </c>
      <c r="AX151" s="85" t="s">
        <v>2083</v>
      </c>
      <c r="AY151" s="86">
        <v>1075</v>
      </c>
      <c r="AZ151" s="85" t="s">
        <v>2764</v>
      </c>
      <c r="BA151" s="85" t="s">
        <v>3169</v>
      </c>
      <c r="BB151" s="85" t="s">
        <v>2103</v>
      </c>
      <c r="BC151" s="85" t="s">
        <v>3091</v>
      </c>
      <c r="BD151" s="97" t="s">
        <v>2357</v>
      </c>
      <c r="BE151" s="85" t="s">
        <v>2609</v>
      </c>
      <c r="BG151" s="97" t="s">
        <v>2450</v>
      </c>
      <c r="BI151" s="83"/>
      <c r="BJ151"/>
      <c r="BK151" s="89" t="s">
        <v>2764</v>
      </c>
      <c r="BL151" s="84"/>
      <c r="BM151" s="86"/>
      <c r="BN151" s="84"/>
      <c r="BO151" s="84"/>
      <c r="BP151" s="86">
        <v>1075</v>
      </c>
      <c r="BQ151" s="89" t="s">
        <v>2764</v>
      </c>
      <c r="BR151" s="84"/>
      <c r="BS151" s="84"/>
      <c r="BW151" s="1" t="str">
        <f t="shared" si="326"/>
        <v>NORTH SUMMITCHERT</v>
      </c>
      <c r="BX151" s="1" t="str">
        <f t="shared" si="217"/>
        <v/>
      </c>
      <c r="CA151" s="94" t="s">
        <v>3665</v>
      </c>
      <c r="CB151" s="1" t="str">
        <f t="shared" si="253"/>
        <v>FALSE</v>
      </c>
      <c r="CC151" s="1" t="b">
        <f t="shared" si="254"/>
        <v>0</v>
      </c>
      <c r="CF151" s="1" t="str">
        <f t="shared" si="218"/>
        <v/>
      </c>
      <c r="CH151" s="94" t="s">
        <v>3665</v>
      </c>
      <c r="CI151" s="1" t="str">
        <f t="shared" si="255"/>
        <v>FALSE</v>
      </c>
      <c r="CJ151" s="1" t="b">
        <f t="shared" si="256"/>
        <v>0</v>
      </c>
      <c r="CL151" s="1" t="str">
        <f t="shared" si="219"/>
        <v/>
      </c>
      <c r="CN151" s="94" t="s">
        <v>3665</v>
      </c>
      <c r="CO151" s="1" t="str">
        <f t="shared" si="257"/>
        <v>FALSE</v>
      </c>
      <c r="CP151" s="1" t="b">
        <f t="shared" si="258"/>
        <v>0</v>
      </c>
      <c r="CR151" s="1" t="str">
        <f t="shared" si="220"/>
        <v/>
      </c>
      <c r="CT151" s="94" t="s">
        <v>3665</v>
      </c>
      <c r="CU151" s="1" t="str">
        <f t="shared" si="259"/>
        <v>FALSE</v>
      </c>
      <c r="CV151" s="1" t="b">
        <f t="shared" si="260"/>
        <v>0</v>
      </c>
      <c r="CX151" s="1" t="str">
        <f t="shared" si="221"/>
        <v/>
      </c>
      <c r="CZ151" s="94" t="s">
        <v>3665</v>
      </c>
      <c r="DA151" s="1" t="str">
        <f t="shared" si="261"/>
        <v>FALSE</v>
      </c>
      <c r="DB151" s="1" t="b">
        <f t="shared" si="262"/>
        <v>0</v>
      </c>
      <c r="DD151" s="1" t="str">
        <f t="shared" si="222"/>
        <v/>
      </c>
      <c r="DF151" s="94" t="s">
        <v>3665</v>
      </c>
      <c r="DG151" s="1" t="str">
        <f t="shared" si="263"/>
        <v>FALSE</v>
      </c>
      <c r="DH151" s="1" t="b">
        <f t="shared" si="264"/>
        <v>0</v>
      </c>
      <c r="DJ151" s="1" t="str">
        <f t="shared" si="223"/>
        <v/>
      </c>
      <c r="DL151" s="94" t="s">
        <v>3665</v>
      </c>
      <c r="DM151" s="1" t="str">
        <f t="shared" si="265"/>
        <v>FALSE</v>
      </c>
      <c r="DN151" s="1" t="b">
        <f t="shared" si="266"/>
        <v>0</v>
      </c>
      <c r="DP151" s="1" t="str">
        <f t="shared" si="224"/>
        <v/>
      </c>
      <c r="DR151" s="94" t="s">
        <v>3665</v>
      </c>
      <c r="DS151" s="1" t="str">
        <f t="shared" si="267"/>
        <v>FALSE</v>
      </c>
      <c r="DT151" s="1" t="b">
        <f t="shared" si="268"/>
        <v>0</v>
      </c>
      <c r="DV151" s="1" t="str">
        <f t="shared" si="225"/>
        <v/>
      </c>
      <c r="DY151" s="94" t="s">
        <v>3665</v>
      </c>
      <c r="DZ151" s="1" t="str">
        <f t="shared" si="269"/>
        <v>FALSE</v>
      </c>
      <c r="EA151" s="1" t="b">
        <f t="shared" si="270"/>
        <v>0</v>
      </c>
      <c r="ED151" s="1" t="str">
        <f t="shared" si="226"/>
        <v/>
      </c>
      <c r="EF151" s="94" t="s">
        <v>3665</v>
      </c>
      <c r="EG151" s="1" t="str">
        <f t="shared" si="271"/>
        <v>FALSE</v>
      </c>
      <c r="EH151" s="1" t="b">
        <f t="shared" si="272"/>
        <v>0</v>
      </c>
      <c r="EJ151" s="1" t="str">
        <f t="shared" si="227"/>
        <v/>
      </c>
      <c r="EL151" s="94" t="s">
        <v>3665</v>
      </c>
      <c r="EM151" s="1" t="str">
        <f t="shared" si="273"/>
        <v>FALSE</v>
      </c>
      <c r="EN151" s="1" t="b">
        <f t="shared" si="274"/>
        <v>0</v>
      </c>
      <c r="EP151" s="1" t="str">
        <f t="shared" si="228"/>
        <v/>
      </c>
      <c r="ER151" s="94" t="s">
        <v>3665</v>
      </c>
      <c r="ES151" s="1" t="str">
        <f t="shared" si="275"/>
        <v>FALSE</v>
      </c>
      <c r="ET151" s="1" t="b">
        <f t="shared" si="276"/>
        <v>0</v>
      </c>
      <c r="EV151" s="1" t="str">
        <f t="shared" si="229"/>
        <v/>
      </c>
      <c r="EX151" s="94" t="s">
        <v>3665</v>
      </c>
      <c r="EY151" s="1" t="str">
        <f t="shared" si="277"/>
        <v>FALSE</v>
      </c>
      <c r="EZ151" s="1" t="b">
        <f t="shared" si="278"/>
        <v>0</v>
      </c>
      <c r="FB151" s="1" t="str">
        <f t="shared" si="230"/>
        <v/>
      </c>
      <c r="FD151" s="94" t="s">
        <v>3665</v>
      </c>
      <c r="FE151" s="1" t="str">
        <f t="shared" si="279"/>
        <v>FALSE</v>
      </c>
      <c r="FF151" s="1" t="b">
        <f t="shared" si="280"/>
        <v>0</v>
      </c>
      <c r="FH151" s="1" t="str">
        <f t="shared" si="231"/>
        <v/>
      </c>
      <c r="FJ151" s="94" t="s">
        <v>3665</v>
      </c>
      <c r="FK151" s="1" t="str">
        <f t="shared" si="281"/>
        <v>FALSE</v>
      </c>
      <c r="FL151" s="1" t="b">
        <f t="shared" si="282"/>
        <v>0</v>
      </c>
      <c r="FN151" s="1" t="str">
        <f t="shared" si="232"/>
        <v/>
      </c>
      <c r="FP151" s="94" t="s">
        <v>3665</v>
      </c>
      <c r="FQ151" s="1" t="str">
        <f t="shared" si="283"/>
        <v>FALSE</v>
      </c>
      <c r="FR151" s="1" t="b">
        <f t="shared" si="284"/>
        <v>0</v>
      </c>
      <c r="FU151" s="1" t="str">
        <f t="shared" si="233"/>
        <v/>
      </c>
      <c r="FW151" s="94" t="s">
        <v>3665</v>
      </c>
      <c r="FX151" s="1" t="str">
        <f t="shared" si="285"/>
        <v>FALSE</v>
      </c>
      <c r="FY151" s="1" t="b">
        <f t="shared" si="286"/>
        <v>0</v>
      </c>
      <c r="GA151" s="1" t="str">
        <f t="shared" si="234"/>
        <v/>
      </c>
      <c r="GC151" s="94" t="s">
        <v>3665</v>
      </c>
      <c r="GD151" s="1" t="str">
        <f t="shared" si="287"/>
        <v>FALSE</v>
      </c>
      <c r="GE151" s="1" t="b">
        <f t="shared" si="288"/>
        <v>0</v>
      </c>
      <c r="GG151" s="1" t="str">
        <f t="shared" si="235"/>
        <v/>
      </c>
      <c r="GI151" s="94" t="s">
        <v>3665</v>
      </c>
      <c r="GJ151" s="1" t="str">
        <f t="shared" si="289"/>
        <v>FALSE</v>
      </c>
      <c r="GK151" s="1" t="b">
        <f t="shared" si="290"/>
        <v>0</v>
      </c>
      <c r="GM151" s="1" t="str">
        <f t="shared" si="236"/>
        <v/>
      </c>
      <c r="GO151" s="94" t="s">
        <v>3665</v>
      </c>
      <c r="GP151" s="1" t="str">
        <f t="shared" si="291"/>
        <v>FALSE</v>
      </c>
      <c r="GQ151" s="1" t="b">
        <f t="shared" si="292"/>
        <v>0</v>
      </c>
      <c r="GU151" s="98" t="s">
        <v>2256</v>
      </c>
      <c r="GV151" s="98" t="s">
        <v>2256</v>
      </c>
      <c r="GW151" s="98" t="s">
        <v>2605</v>
      </c>
      <c r="GX151" s="98" t="s">
        <v>2605</v>
      </c>
      <c r="HC151" s="1" t="str">
        <f t="shared" si="237"/>
        <v/>
      </c>
      <c r="HF151" s="94" t="s">
        <v>3665</v>
      </c>
      <c r="HG151" s="1" t="str">
        <f t="shared" si="293"/>
        <v>FALSE</v>
      </c>
      <c r="HH151" s="1" t="b">
        <f t="shared" si="294"/>
        <v>0</v>
      </c>
      <c r="HK151" s="1" t="str">
        <f t="shared" si="238"/>
        <v/>
      </c>
      <c r="HM151" s="94" t="s">
        <v>3665</v>
      </c>
      <c r="HN151" s="1" t="str">
        <f t="shared" si="295"/>
        <v>FALSE</v>
      </c>
      <c r="HO151" s="1" t="b">
        <f t="shared" si="296"/>
        <v>0</v>
      </c>
      <c r="HQ151" s="1" t="str">
        <f t="shared" si="239"/>
        <v/>
      </c>
      <c r="HS151" s="94" t="s">
        <v>3665</v>
      </c>
      <c r="HT151" s="1" t="str">
        <f t="shared" si="297"/>
        <v>FALSE</v>
      </c>
      <c r="HU151" s="1" t="b">
        <f t="shared" si="298"/>
        <v>0</v>
      </c>
      <c r="HW151" s="1" t="str">
        <f t="shared" si="240"/>
        <v/>
      </c>
      <c r="HY151" s="94" t="s">
        <v>3665</v>
      </c>
      <c r="HZ151" s="1" t="str">
        <f t="shared" si="299"/>
        <v>FALSE</v>
      </c>
      <c r="IA151" s="1" t="b">
        <f t="shared" si="300"/>
        <v>0</v>
      </c>
      <c r="IC151" s="1" t="str">
        <f t="shared" si="241"/>
        <v/>
      </c>
      <c r="IE151" s="94" t="s">
        <v>3665</v>
      </c>
      <c r="IF151" s="1" t="str">
        <f t="shared" si="301"/>
        <v>FALSE</v>
      </c>
      <c r="IG151" s="1" t="b">
        <f t="shared" si="302"/>
        <v>0</v>
      </c>
      <c r="II151" s="1" t="str">
        <f t="shared" si="242"/>
        <v/>
      </c>
      <c r="IK151" s="94" t="s">
        <v>3665</v>
      </c>
      <c r="IL151" s="1" t="str">
        <f t="shared" si="303"/>
        <v>FALSE</v>
      </c>
      <c r="IM151" s="1" t="b">
        <f t="shared" si="304"/>
        <v>0</v>
      </c>
      <c r="IO151" s="1" t="str">
        <f t="shared" si="243"/>
        <v/>
      </c>
      <c r="IQ151" s="94" t="s">
        <v>3665</v>
      </c>
      <c r="IR151" s="1" t="str">
        <f t="shared" si="305"/>
        <v>FALSE</v>
      </c>
      <c r="IS151" s="1" t="b">
        <f t="shared" si="306"/>
        <v>0</v>
      </c>
      <c r="IU151" s="1" t="str">
        <f t="shared" si="244"/>
        <v/>
      </c>
      <c r="IW151" s="94" t="s">
        <v>3665</v>
      </c>
      <c r="IX151" s="1" t="str">
        <f t="shared" si="307"/>
        <v>FALSE</v>
      </c>
      <c r="IY151" s="1" t="b">
        <f t="shared" si="308"/>
        <v>0</v>
      </c>
      <c r="JA151" s="1" t="str">
        <f t="shared" si="245"/>
        <v/>
      </c>
      <c r="JD151" s="94" t="s">
        <v>3665</v>
      </c>
      <c r="JE151" s="1" t="str">
        <f t="shared" si="309"/>
        <v>FALSE</v>
      </c>
      <c r="JF151" s="1" t="b">
        <f t="shared" si="310"/>
        <v>0</v>
      </c>
      <c r="JI151" s="1" t="str">
        <f t="shared" si="246"/>
        <v/>
      </c>
      <c r="JK151" s="94" t="s">
        <v>3665</v>
      </c>
      <c r="JL151" s="1" t="str">
        <f t="shared" si="311"/>
        <v>FALSE</v>
      </c>
      <c r="JM151" s="1" t="b">
        <f t="shared" si="312"/>
        <v>0</v>
      </c>
      <c r="JO151" s="1" t="str">
        <f t="shared" si="247"/>
        <v/>
      </c>
      <c r="JQ151" s="94" t="s">
        <v>3665</v>
      </c>
      <c r="JR151" s="1" t="str">
        <f t="shared" si="313"/>
        <v>FALSE</v>
      </c>
      <c r="JS151" s="1" t="b">
        <f t="shared" si="314"/>
        <v>0</v>
      </c>
      <c r="JU151" s="1" t="str">
        <f t="shared" si="248"/>
        <v/>
      </c>
      <c r="JW151" s="94" t="s">
        <v>3665</v>
      </c>
      <c r="JX151" s="1" t="str">
        <f t="shared" si="315"/>
        <v>FALSE</v>
      </c>
      <c r="JY151" s="1" t="b">
        <f t="shared" si="316"/>
        <v>0</v>
      </c>
      <c r="KA151" s="1" t="str">
        <f t="shared" si="249"/>
        <v/>
      </c>
      <c r="KC151" s="94" t="s">
        <v>3665</v>
      </c>
      <c r="KD151" s="1" t="str">
        <f t="shared" si="317"/>
        <v>FALSE</v>
      </c>
      <c r="KE151" s="1" t="b">
        <f t="shared" si="318"/>
        <v>0</v>
      </c>
      <c r="KG151" s="1" t="str">
        <f t="shared" si="250"/>
        <v/>
      </c>
      <c r="KI151" s="94" t="s">
        <v>3665</v>
      </c>
      <c r="KJ151" s="1" t="str">
        <f t="shared" si="319"/>
        <v>FALSE</v>
      </c>
      <c r="KK151" s="1" t="b">
        <f t="shared" si="320"/>
        <v>0</v>
      </c>
      <c r="KM151" s="1" t="str">
        <f t="shared" si="251"/>
        <v/>
      </c>
      <c r="KO151" s="94" t="s">
        <v>3665</v>
      </c>
      <c r="KP151" s="1" t="str">
        <f t="shared" si="321"/>
        <v>FALSE</v>
      </c>
      <c r="KQ151" s="1" t="b">
        <f t="shared" si="322"/>
        <v>0</v>
      </c>
      <c r="KS151" s="1" t="str">
        <f t="shared" si="252"/>
        <v/>
      </c>
      <c r="KU151" s="94" t="s">
        <v>3665</v>
      </c>
      <c r="KV151" s="1" t="str">
        <f t="shared" si="323"/>
        <v>FALSE</v>
      </c>
      <c r="KW151" s="1" t="b">
        <f t="shared" si="324"/>
        <v>0</v>
      </c>
    </row>
    <row r="152" spans="2:309" ht="30" hidden="1" x14ac:dyDescent="0.25">
      <c r="B152" t="s">
        <v>2039</v>
      </c>
      <c r="C152">
        <v>123</v>
      </c>
      <c r="D152" t="s">
        <v>228</v>
      </c>
      <c r="AV152" t="s">
        <v>261</v>
      </c>
      <c r="AX152" s="85" t="s">
        <v>2083</v>
      </c>
      <c r="AY152" s="86">
        <v>1075</v>
      </c>
      <c r="AZ152" s="85" t="s">
        <v>2764</v>
      </c>
      <c r="BA152" s="85" t="s">
        <v>3173</v>
      </c>
      <c r="BB152" s="85" t="s">
        <v>2103</v>
      </c>
      <c r="BC152" s="85" t="s">
        <v>3174</v>
      </c>
      <c r="BD152" s="97" t="s">
        <v>2360</v>
      </c>
      <c r="BE152" s="85" t="s">
        <v>2348</v>
      </c>
      <c r="BF152" s="70"/>
      <c r="BG152" s="97" t="s">
        <v>2451</v>
      </c>
      <c r="BI152" s="83"/>
      <c r="BJ152"/>
      <c r="BK152" s="89" t="s">
        <v>2764</v>
      </c>
      <c r="BL152" s="84"/>
      <c r="BM152" s="86"/>
      <c r="BN152" s="84"/>
      <c r="BO152" s="84"/>
      <c r="BP152" s="86">
        <v>1075</v>
      </c>
      <c r="BQ152" s="89" t="s">
        <v>2764</v>
      </c>
      <c r="BR152" s="84"/>
      <c r="BS152" s="84"/>
      <c r="BW152" s="1" t="str">
        <f t="shared" si="326"/>
        <v>OAKFORDMURRYSVILLE</v>
      </c>
      <c r="BX152" s="1" t="str">
        <f t="shared" si="217"/>
        <v/>
      </c>
      <c r="CA152" s="94" t="s">
        <v>3666</v>
      </c>
      <c r="CB152" s="1" t="str">
        <f t="shared" si="253"/>
        <v>FALSE</v>
      </c>
      <c r="CC152" s="1" t="b">
        <f t="shared" si="254"/>
        <v>0</v>
      </c>
      <c r="CF152" s="1" t="str">
        <f t="shared" si="218"/>
        <v/>
      </c>
      <c r="CH152" s="94" t="s">
        <v>3666</v>
      </c>
      <c r="CI152" s="1" t="str">
        <f t="shared" si="255"/>
        <v>FALSE</v>
      </c>
      <c r="CJ152" s="1" t="b">
        <f t="shared" si="256"/>
        <v>0</v>
      </c>
      <c r="CL152" s="1" t="str">
        <f t="shared" si="219"/>
        <v/>
      </c>
      <c r="CN152" s="94" t="s">
        <v>3666</v>
      </c>
      <c r="CO152" s="1" t="str">
        <f t="shared" si="257"/>
        <v>FALSE</v>
      </c>
      <c r="CP152" s="1" t="b">
        <f t="shared" si="258"/>
        <v>0</v>
      </c>
      <c r="CR152" s="1" t="str">
        <f t="shared" si="220"/>
        <v/>
      </c>
      <c r="CT152" s="94" t="s">
        <v>3666</v>
      </c>
      <c r="CU152" s="1" t="str">
        <f t="shared" si="259"/>
        <v>FALSE</v>
      </c>
      <c r="CV152" s="1" t="b">
        <f t="shared" si="260"/>
        <v>0</v>
      </c>
      <c r="CX152" s="1" t="str">
        <f t="shared" si="221"/>
        <v/>
      </c>
      <c r="CZ152" s="94" t="s">
        <v>3666</v>
      </c>
      <c r="DA152" s="1" t="str">
        <f t="shared" si="261"/>
        <v>FALSE</v>
      </c>
      <c r="DB152" s="1" t="b">
        <f t="shared" si="262"/>
        <v>0</v>
      </c>
      <c r="DD152" s="1" t="str">
        <f t="shared" si="222"/>
        <v/>
      </c>
      <c r="DF152" s="94" t="s">
        <v>3666</v>
      </c>
      <c r="DG152" s="1" t="str">
        <f t="shared" si="263"/>
        <v>FALSE</v>
      </c>
      <c r="DH152" s="1" t="b">
        <f t="shared" si="264"/>
        <v>0</v>
      </c>
      <c r="DJ152" s="1" t="str">
        <f t="shared" si="223"/>
        <v/>
      </c>
      <c r="DL152" s="94" t="s">
        <v>3666</v>
      </c>
      <c r="DM152" s="1" t="str">
        <f t="shared" si="265"/>
        <v>FALSE</v>
      </c>
      <c r="DN152" s="1" t="b">
        <f t="shared" si="266"/>
        <v>0</v>
      </c>
      <c r="DP152" s="1" t="str">
        <f t="shared" si="224"/>
        <v/>
      </c>
      <c r="DR152" s="94" t="s">
        <v>3666</v>
      </c>
      <c r="DS152" s="1" t="str">
        <f t="shared" si="267"/>
        <v>FALSE</v>
      </c>
      <c r="DT152" s="1" t="b">
        <f t="shared" si="268"/>
        <v>0</v>
      </c>
      <c r="DV152" s="1" t="str">
        <f t="shared" si="225"/>
        <v/>
      </c>
      <c r="DY152" s="94" t="s">
        <v>3666</v>
      </c>
      <c r="DZ152" s="1" t="str">
        <f t="shared" si="269"/>
        <v>FALSE</v>
      </c>
      <c r="EA152" s="1" t="b">
        <f t="shared" si="270"/>
        <v>0</v>
      </c>
      <c r="ED152" s="1" t="str">
        <f t="shared" si="226"/>
        <v/>
      </c>
      <c r="EF152" s="94" t="s">
        <v>3666</v>
      </c>
      <c r="EG152" s="1" t="str">
        <f t="shared" si="271"/>
        <v>FALSE</v>
      </c>
      <c r="EH152" s="1" t="b">
        <f t="shared" si="272"/>
        <v>0</v>
      </c>
      <c r="EJ152" s="1" t="str">
        <f t="shared" si="227"/>
        <v/>
      </c>
      <c r="EL152" s="94" t="s">
        <v>3666</v>
      </c>
      <c r="EM152" s="1" t="str">
        <f t="shared" si="273"/>
        <v>FALSE</v>
      </c>
      <c r="EN152" s="1" t="b">
        <f t="shared" si="274"/>
        <v>0</v>
      </c>
      <c r="EP152" s="1" t="str">
        <f t="shared" si="228"/>
        <v/>
      </c>
      <c r="ER152" s="94" t="s">
        <v>3666</v>
      </c>
      <c r="ES152" s="1" t="str">
        <f t="shared" si="275"/>
        <v>FALSE</v>
      </c>
      <c r="ET152" s="1" t="b">
        <f t="shared" si="276"/>
        <v>0</v>
      </c>
      <c r="EV152" s="1" t="str">
        <f t="shared" si="229"/>
        <v/>
      </c>
      <c r="EX152" s="94" t="s">
        <v>3666</v>
      </c>
      <c r="EY152" s="1" t="str">
        <f t="shared" si="277"/>
        <v>FALSE</v>
      </c>
      <c r="EZ152" s="1" t="b">
        <f t="shared" si="278"/>
        <v>0</v>
      </c>
      <c r="FB152" s="1" t="str">
        <f t="shared" si="230"/>
        <v/>
      </c>
      <c r="FD152" s="94" t="s">
        <v>3666</v>
      </c>
      <c r="FE152" s="1" t="str">
        <f t="shared" si="279"/>
        <v>FALSE</v>
      </c>
      <c r="FF152" s="1" t="b">
        <f t="shared" si="280"/>
        <v>0</v>
      </c>
      <c r="FH152" s="1" t="str">
        <f t="shared" si="231"/>
        <v/>
      </c>
      <c r="FJ152" s="94" t="s">
        <v>3666</v>
      </c>
      <c r="FK152" s="1" t="str">
        <f t="shared" si="281"/>
        <v>FALSE</v>
      </c>
      <c r="FL152" s="1" t="b">
        <f t="shared" si="282"/>
        <v>0</v>
      </c>
      <c r="FN152" s="1" t="str">
        <f t="shared" si="232"/>
        <v/>
      </c>
      <c r="FP152" s="94" t="s">
        <v>3666</v>
      </c>
      <c r="FQ152" s="1" t="str">
        <f t="shared" si="283"/>
        <v>FALSE</v>
      </c>
      <c r="FR152" s="1" t="b">
        <f t="shared" si="284"/>
        <v>0</v>
      </c>
      <c r="FU152" s="1" t="str">
        <f t="shared" si="233"/>
        <v/>
      </c>
      <c r="FW152" s="94" t="s">
        <v>3666</v>
      </c>
      <c r="FX152" s="1" t="str">
        <f t="shared" si="285"/>
        <v>FALSE</v>
      </c>
      <c r="FY152" s="1" t="b">
        <f t="shared" si="286"/>
        <v>0</v>
      </c>
      <c r="GA152" s="1" t="str">
        <f t="shared" si="234"/>
        <v/>
      </c>
      <c r="GC152" s="94" t="s">
        <v>3666</v>
      </c>
      <c r="GD152" s="1" t="str">
        <f t="shared" si="287"/>
        <v>FALSE</v>
      </c>
      <c r="GE152" s="1" t="b">
        <f t="shared" si="288"/>
        <v>0</v>
      </c>
      <c r="GG152" s="1" t="str">
        <f t="shared" si="235"/>
        <v/>
      </c>
      <c r="GI152" s="94" t="s">
        <v>3666</v>
      </c>
      <c r="GJ152" s="1" t="str">
        <f t="shared" si="289"/>
        <v>FALSE</v>
      </c>
      <c r="GK152" s="1" t="b">
        <f t="shared" si="290"/>
        <v>0</v>
      </c>
      <c r="GM152" s="1" t="str">
        <f t="shared" si="236"/>
        <v/>
      </c>
      <c r="GO152" s="94" t="s">
        <v>3666</v>
      </c>
      <c r="GP152" s="1" t="str">
        <f t="shared" si="291"/>
        <v>FALSE</v>
      </c>
      <c r="GQ152" s="1" t="b">
        <f t="shared" si="292"/>
        <v>0</v>
      </c>
      <c r="GU152" s="98" t="s">
        <v>2257</v>
      </c>
      <c r="GV152" s="98" t="s">
        <v>2257</v>
      </c>
      <c r="GW152" s="98" t="s">
        <v>2529</v>
      </c>
      <c r="GX152" s="98" t="s">
        <v>2529</v>
      </c>
      <c r="HC152" s="1" t="str">
        <f t="shared" si="237"/>
        <v/>
      </c>
      <c r="HF152" s="94" t="s">
        <v>3666</v>
      </c>
      <c r="HG152" s="1" t="str">
        <f t="shared" si="293"/>
        <v>FALSE</v>
      </c>
      <c r="HH152" s="1" t="b">
        <f t="shared" si="294"/>
        <v>0</v>
      </c>
      <c r="HK152" s="1" t="str">
        <f t="shared" si="238"/>
        <v/>
      </c>
      <c r="HM152" s="94" t="s">
        <v>3666</v>
      </c>
      <c r="HN152" s="1" t="str">
        <f t="shared" si="295"/>
        <v>FALSE</v>
      </c>
      <c r="HO152" s="1" t="b">
        <f t="shared" si="296"/>
        <v>0</v>
      </c>
      <c r="HQ152" s="1" t="str">
        <f t="shared" si="239"/>
        <v/>
      </c>
      <c r="HS152" s="94" t="s">
        <v>3666</v>
      </c>
      <c r="HT152" s="1" t="str">
        <f t="shared" si="297"/>
        <v>FALSE</v>
      </c>
      <c r="HU152" s="1" t="b">
        <f t="shared" si="298"/>
        <v>0</v>
      </c>
      <c r="HW152" s="1" t="str">
        <f t="shared" si="240"/>
        <v/>
      </c>
      <c r="HY152" s="94" t="s">
        <v>3666</v>
      </c>
      <c r="HZ152" s="1" t="str">
        <f t="shared" si="299"/>
        <v>FALSE</v>
      </c>
      <c r="IA152" s="1" t="b">
        <f t="shared" si="300"/>
        <v>0</v>
      </c>
      <c r="IC152" s="1" t="str">
        <f t="shared" si="241"/>
        <v/>
      </c>
      <c r="IE152" s="94" t="s">
        <v>3666</v>
      </c>
      <c r="IF152" s="1" t="str">
        <f t="shared" si="301"/>
        <v>FALSE</v>
      </c>
      <c r="IG152" s="1" t="b">
        <f t="shared" si="302"/>
        <v>0</v>
      </c>
      <c r="II152" s="1" t="str">
        <f t="shared" si="242"/>
        <v/>
      </c>
      <c r="IK152" s="94" t="s">
        <v>3666</v>
      </c>
      <c r="IL152" s="1" t="str">
        <f t="shared" si="303"/>
        <v>FALSE</v>
      </c>
      <c r="IM152" s="1" t="b">
        <f t="shared" si="304"/>
        <v>0</v>
      </c>
      <c r="IO152" s="1" t="str">
        <f t="shared" si="243"/>
        <v/>
      </c>
      <c r="IQ152" s="94" t="s">
        <v>3666</v>
      </c>
      <c r="IR152" s="1" t="str">
        <f t="shared" si="305"/>
        <v>FALSE</v>
      </c>
      <c r="IS152" s="1" t="b">
        <f t="shared" si="306"/>
        <v>0</v>
      </c>
      <c r="IU152" s="1" t="str">
        <f t="shared" si="244"/>
        <v/>
      </c>
      <c r="IW152" s="94" t="s">
        <v>3666</v>
      </c>
      <c r="IX152" s="1" t="str">
        <f t="shared" si="307"/>
        <v>FALSE</v>
      </c>
      <c r="IY152" s="1" t="b">
        <f t="shared" si="308"/>
        <v>0</v>
      </c>
      <c r="JA152" s="1" t="str">
        <f t="shared" si="245"/>
        <v/>
      </c>
      <c r="JD152" s="94" t="s">
        <v>3666</v>
      </c>
      <c r="JE152" s="1" t="str">
        <f t="shared" si="309"/>
        <v>FALSE</v>
      </c>
      <c r="JF152" s="1" t="b">
        <f t="shared" si="310"/>
        <v>0</v>
      </c>
      <c r="JI152" s="1" t="str">
        <f t="shared" si="246"/>
        <v/>
      </c>
      <c r="JK152" s="94" t="s">
        <v>3666</v>
      </c>
      <c r="JL152" s="1" t="str">
        <f t="shared" si="311"/>
        <v>FALSE</v>
      </c>
      <c r="JM152" s="1" t="b">
        <f t="shared" si="312"/>
        <v>0</v>
      </c>
      <c r="JO152" s="1" t="str">
        <f t="shared" si="247"/>
        <v/>
      </c>
      <c r="JQ152" s="94" t="s">
        <v>3666</v>
      </c>
      <c r="JR152" s="1" t="str">
        <f t="shared" si="313"/>
        <v>FALSE</v>
      </c>
      <c r="JS152" s="1" t="b">
        <f t="shared" si="314"/>
        <v>0</v>
      </c>
      <c r="JU152" s="1" t="str">
        <f t="shared" si="248"/>
        <v/>
      </c>
      <c r="JW152" s="94" t="s">
        <v>3666</v>
      </c>
      <c r="JX152" s="1" t="str">
        <f t="shared" si="315"/>
        <v>FALSE</v>
      </c>
      <c r="JY152" s="1" t="b">
        <f t="shared" si="316"/>
        <v>0</v>
      </c>
      <c r="KA152" s="1" t="str">
        <f t="shared" si="249"/>
        <v/>
      </c>
      <c r="KC152" s="94" t="s">
        <v>3666</v>
      </c>
      <c r="KD152" s="1" t="str">
        <f t="shared" si="317"/>
        <v>FALSE</v>
      </c>
      <c r="KE152" s="1" t="b">
        <f t="shared" si="318"/>
        <v>0</v>
      </c>
      <c r="KG152" s="1" t="str">
        <f t="shared" si="250"/>
        <v/>
      </c>
      <c r="KI152" s="94" t="s">
        <v>3666</v>
      </c>
      <c r="KJ152" s="1" t="str">
        <f t="shared" si="319"/>
        <v>FALSE</v>
      </c>
      <c r="KK152" s="1" t="b">
        <f t="shared" si="320"/>
        <v>0</v>
      </c>
      <c r="KM152" s="1" t="str">
        <f t="shared" si="251"/>
        <v/>
      </c>
      <c r="KO152" s="94" t="s">
        <v>3666</v>
      </c>
      <c r="KP152" s="1" t="str">
        <f t="shared" si="321"/>
        <v>FALSE</v>
      </c>
      <c r="KQ152" s="1" t="b">
        <f t="shared" si="322"/>
        <v>0</v>
      </c>
      <c r="KS152" s="1" t="str">
        <f t="shared" si="252"/>
        <v/>
      </c>
      <c r="KU152" s="94" t="s">
        <v>3666</v>
      </c>
      <c r="KV152" s="1" t="str">
        <f t="shared" si="323"/>
        <v>FALSE</v>
      </c>
      <c r="KW152" s="1" t="b">
        <f t="shared" si="324"/>
        <v>0</v>
      </c>
    </row>
    <row r="153" spans="2:309" ht="30" hidden="1" x14ac:dyDescent="0.25">
      <c r="B153" t="s">
        <v>2039</v>
      </c>
      <c r="C153">
        <v>125</v>
      </c>
      <c r="D153" t="s">
        <v>229</v>
      </c>
      <c r="AV153" t="s">
        <v>548</v>
      </c>
      <c r="AX153" s="85" t="s">
        <v>2075</v>
      </c>
      <c r="AY153" s="86">
        <v>1075</v>
      </c>
      <c r="AZ153" s="85" t="s">
        <v>2764</v>
      </c>
      <c r="BA153" s="85" t="s">
        <v>3224</v>
      </c>
      <c r="BB153" s="85" t="s">
        <v>2103</v>
      </c>
      <c r="BC153" s="85" t="s">
        <v>3067</v>
      </c>
      <c r="BD153" s="97" t="s">
        <v>2388</v>
      </c>
      <c r="BE153" s="85" t="s">
        <v>2621</v>
      </c>
      <c r="BG153" s="97" t="s">
        <v>2452</v>
      </c>
      <c r="BI153" s="83"/>
      <c r="BJ153"/>
      <c r="BK153" s="89" t="s">
        <v>2764</v>
      </c>
      <c r="BL153" s="84"/>
      <c r="BM153" s="86"/>
      <c r="BN153" s="84"/>
      <c r="BO153" s="84"/>
      <c r="BP153" s="86">
        <v>1075</v>
      </c>
      <c r="BQ153" s="89" t="s">
        <v>2764</v>
      </c>
      <c r="BR153" s="84"/>
      <c r="BS153" s="84"/>
      <c r="BW153" s="1" t="str">
        <f t="shared" si="326"/>
        <v>QUINLANONONDOGA REEF</v>
      </c>
      <c r="BX153" s="1" t="str">
        <f t="shared" si="217"/>
        <v/>
      </c>
      <c r="CA153" s="94" t="s">
        <v>3667</v>
      </c>
      <c r="CB153" s="1" t="str">
        <f t="shared" si="253"/>
        <v>FALSE</v>
      </c>
      <c r="CC153" s="1" t="b">
        <f t="shared" si="254"/>
        <v>0</v>
      </c>
      <c r="CF153" s="1" t="str">
        <f t="shared" si="218"/>
        <v/>
      </c>
      <c r="CH153" s="94" t="s">
        <v>3667</v>
      </c>
      <c r="CI153" s="1" t="str">
        <f t="shared" si="255"/>
        <v>FALSE</v>
      </c>
      <c r="CJ153" s="1" t="b">
        <f t="shared" si="256"/>
        <v>0</v>
      </c>
      <c r="CL153" s="1" t="str">
        <f t="shared" si="219"/>
        <v/>
      </c>
      <c r="CN153" s="94" t="s">
        <v>3667</v>
      </c>
      <c r="CO153" s="1" t="str">
        <f t="shared" si="257"/>
        <v>FALSE</v>
      </c>
      <c r="CP153" s="1" t="b">
        <f t="shared" si="258"/>
        <v>0</v>
      </c>
      <c r="CR153" s="1" t="str">
        <f t="shared" si="220"/>
        <v/>
      </c>
      <c r="CT153" s="94" t="s">
        <v>3667</v>
      </c>
      <c r="CU153" s="1" t="str">
        <f t="shared" si="259"/>
        <v>FALSE</v>
      </c>
      <c r="CV153" s="1" t="b">
        <f t="shared" si="260"/>
        <v>0</v>
      </c>
      <c r="CX153" s="1" t="str">
        <f t="shared" si="221"/>
        <v/>
      </c>
      <c r="CZ153" s="94" t="s">
        <v>3667</v>
      </c>
      <c r="DA153" s="1" t="str">
        <f t="shared" si="261"/>
        <v>FALSE</v>
      </c>
      <c r="DB153" s="1" t="b">
        <f t="shared" si="262"/>
        <v>0</v>
      </c>
      <c r="DD153" s="1" t="str">
        <f t="shared" si="222"/>
        <v/>
      </c>
      <c r="DF153" s="94" t="s">
        <v>3667</v>
      </c>
      <c r="DG153" s="1" t="str">
        <f t="shared" si="263"/>
        <v>FALSE</v>
      </c>
      <c r="DH153" s="1" t="b">
        <f t="shared" si="264"/>
        <v>0</v>
      </c>
      <c r="DJ153" s="1" t="str">
        <f t="shared" si="223"/>
        <v/>
      </c>
      <c r="DL153" s="94" t="s">
        <v>3667</v>
      </c>
      <c r="DM153" s="1" t="str">
        <f t="shared" si="265"/>
        <v>FALSE</v>
      </c>
      <c r="DN153" s="1" t="b">
        <f t="shared" si="266"/>
        <v>0</v>
      </c>
      <c r="DP153" s="1" t="str">
        <f t="shared" si="224"/>
        <v/>
      </c>
      <c r="DR153" s="94" t="s">
        <v>3667</v>
      </c>
      <c r="DS153" s="1" t="str">
        <f t="shared" si="267"/>
        <v>FALSE</v>
      </c>
      <c r="DT153" s="1" t="b">
        <f t="shared" si="268"/>
        <v>0</v>
      </c>
      <c r="DV153" s="1" t="str">
        <f t="shared" si="225"/>
        <v/>
      </c>
      <c r="DY153" s="94" t="s">
        <v>3667</v>
      </c>
      <c r="DZ153" s="1" t="str">
        <f t="shared" si="269"/>
        <v>FALSE</v>
      </c>
      <c r="EA153" s="1" t="b">
        <f t="shared" si="270"/>
        <v>0</v>
      </c>
      <c r="ED153" s="1" t="str">
        <f t="shared" si="226"/>
        <v/>
      </c>
      <c r="EF153" s="94" t="s">
        <v>3667</v>
      </c>
      <c r="EG153" s="1" t="str">
        <f t="shared" si="271"/>
        <v>FALSE</v>
      </c>
      <c r="EH153" s="1" t="b">
        <f t="shared" si="272"/>
        <v>0</v>
      </c>
      <c r="EJ153" s="1" t="str">
        <f t="shared" si="227"/>
        <v/>
      </c>
      <c r="EL153" s="94" t="s">
        <v>3667</v>
      </c>
      <c r="EM153" s="1" t="str">
        <f t="shared" si="273"/>
        <v>FALSE</v>
      </c>
      <c r="EN153" s="1" t="b">
        <f t="shared" si="274"/>
        <v>0</v>
      </c>
      <c r="EP153" s="1" t="str">
        <f t="shared" si="228"/>
        <v/>
      </c>
      <c r="ER153" s="94" t="s">
        <v>3667</v>
      </c>
      <c r="ES153" s="1" t="str">
        <f t="shared" si="275"/>
        <v>FALSE</v>
      </c>
      <c r="ET153" s="1" t="b">
        <f t="shared" si="276"/>
        <v>0</v>
      </c>
      <c r="EV153" s="1" t="str">
        <f t="shared" si="229"/>
        <v/>
      </c>
      <c r="EX153" s="94" t="s">
        <v>3667</v>
      </c>
      <c r="EY153" s="1" t="str">
        <f t="shared" si="277"/>
        <v>FALSE</v>
      </c>
      <c r="EZ153" s="1" t="b">
        <f t="shared" si="278"/>
        <v>0</v>
      </c>
      <c r="FB153" s="1" t="str">
        <f t="shared" si="230"/>
        <v/>
      </c>
      <c r="FD153" s="94" t="s">
        <v>3667</v>
      </c>
      <c r="FE153" s="1" t="str">
        <f t="shared" si="279"/>
        <v>FALSE</v>
      </c>
      <c r="FF153" s="1" t="b">
        <f t="shared" si="280"/>
        <v>0</v>
      </c>
      <c r="FH153" s="1" t="str">
        <f t="shared" si="231"/>
        <v/>
      </c>
      <c r="FJ153" s="94" t="s">
        <v>3667</v>
      </c>
      <c r="FK153" s="1" t="str">
        <f t="shared" si="281"/>
        <v>FALSE</v>
      </c>
      <c r="FL153" s="1" t="b">
        <f t="shared" si="282"/>
        <v>0</v>
      </c>
      <c r="FN153" s="1" t="str">
        <f t="shared" si="232"/>
        <v/>
      </c>
      <c r="FP153" s="94" t="s">
        <v>3667</v>
      </c>
      <c r="FQ153" s="1" t="str">
        <f t="shared" si="283"/>
        <v>FALSE</v>
      </c>
      <c r="FR153" s="1" t="b">
        <f t="shared" si="284"/>
        <v>0</v>
      </c>
      <c r="FU153" s="1" t="str">
        <f t="shared" si="233"/>
        <v/>
      </c>
      <c r="FW153" s="94" t="s">
        <v>3667</v>
      </c>
      <c r="FX153" s="1" t="str">
        <f t="shared" si="285"/>
        <v>FALSE</v>
      </c>
      <c r="FY153" s="1" t="b">
        <f t="shared" si="286"/>
        <v>0</v>
      </c>
      <c r="GA153" s="1" t="str">
        <f t="shared" si="234"/>
        <v/>
      </c>
      <c r="GC153" s="94" t="s">
        <v>3667</v>
      </c>
      <c r="GD153" s="1" t="str">
        <f t="shared" si="287"/>
        <v>FALSE</v>
      </c>
      <c r="GE153" s="1" t="b">
        <f t="shared" si="288"/>
        <v>0</v>
      </c>
      <c r="GG153" s="1" t="str">
        <f t="shared" si="235"/>
        <v/>
      </c>
      <c r="GI153" s="94" t="s">
        <v>3667</v>
      </c>
      <c r="GJ153" s="1" t="str">
        <f t="shared" si="289"/>
        <v>FALSE</v>
      </c>
      <c r="GK153" s="1" t="b">
        <f t="shared" si="290"/>
        <v>0</v>
      </c>
      <c r="GM153" s="1" t="str">
        <f t="shared" si="236"/>
        <v/>
      </c>
      <c r="GO153" s="94" t="s">
        <v>3667</v>
      </c>
      <c r="GP153" s="1" t="str">
        <f t="shared" si="291"/>
        <v>FALSE</v>
      </c>
      <c r="GQ153" s="1" t="b">
        <f t="shared" si="292"/>
        <v>0</v>
      </c>
      <c r="GU153" s="98" t="s">
        <v>2258</v>
      </c>
      <c r="GV153" s="98" t="s">
        <v>2258</v>
      </c>
      <c r="GW153" s="98" t="s">
        <v>2640</v>
      </c>
      <c r="GX153" s="98" t="s">
        <v>2640</v>
      </c>
      <c r="HC153" s="1" t="str">
        <f t="shared" si="237"/>
        <v/>
      </c>
      <c r="HF153" s="94" t="s">
        <v>3667</v>
      </c>
      <c r="HG153" s="1" t="str">
        <f t="shared" si="293"/>
        <v>FALSE</v>
      </c>
      <c r="HH153" s="1" t="b">
        <f t="shared" si="294"/>
        <v>0</v>
      </c>
      <c r="HK153" s="1" t="str">
        <f t="shared" si="238"/>
        <v/>
      </c>
      <c r="HM153" s="94" t="s">
        <v>3667</v>
      </c>
      <c r="HN153" s="1" t="str">
        <f t="shared" si="295"/>
        <v>FALSE</v>
      </c>
      <c r="HO153" s="1" t="b">
        <f t="shared" si="296"/>
        <v>0</v>
      </c>
      <c r="HQ153" s="1" t="str">
        <f t="shared" si="239"/>
        <v/>
      </c>
      <c r="HS153" s="94" t="s">
        <v>3667</v>
      </c>
      <c r="HT153" s="1" t="str">
        <f t="shared" si="297"/>
        <v>FALSE</v>
      </c>
      <c r="HU153" s="1" t="b">
        <f t="shared" si="298"/>
        <v>0</v>
      </c>
      <c r="HW153" s="1" t="str">
        <f t="shared" si="240"/>
        <v/>
      </c>
      <c r="HY153" s="94" t="s">
        <v>3667</v>
      </c>
      <c r="HZ153" s="1" t="str">
        <f t="shared" si="299"/>
        <v>FALSE</v>
      </c>
      <c r="IA153" s="1" t="b">
        <f t="shared" si="300"/>
        <v>0</v>
      </c>
      <c r="IC153" s="1" t="str">
        <f t="shared" si="241"/>
        <v/>
      </c>
      <c r="IE153" s="94" t="s">
        <v>3667</v>
      </c>
      <c r="IF153" s="1" t="str">
        <f t="shared" si="301"/>
        <v>FALSE</v>
      </c>
      <c r="IG153" s="1" t="b">
        <f t="shared" si="302"/>
        <v>0</v>
      </c>
      <c r="II153" s="1" t="str">
        <f t="shared" si="242"/>
        <v/>
      </c>
      <c r="IK153" s="94" t="s">
        <v>3667</v>
      </c>
      <c r="IL153" s="1" t="str">
        <f t="shared" si="303"/>
        <v>FALSE</v>
      </c>
      <c r="IM153" s="1" t="b">
        <f t="shared" si="304"/>
        <v>0</v>
      </c>
      <c r="IO153" s="1" t="str">
        <f t="shared" si="243"/>
        <v/>
      </c>
      <c r="IQ153" s="94" t="s">
        <v>3667</v>
      </c>
      <c r="IR153" s="1" t="str">
        <f t="shared" si="305"/>
        <v>FALSE</v>
      </c>
      <c r="IS153" s="1" t="b">
        <f t="shared" si="306"/>
        <v>0</v>
      </c>
      <c r="IU153" s="1" t="str">
        <f t="shared" si="244"/>
        <v/>
      </c>
      <c r="IW153" s="94" t="s">
        <v>3667</v>
      </c>
      <c r="IX153" s="1" t="str">
        <f t="shared" si="307"/>
        <v>FALSE</v>
      </c>
      <c r="IY153" s="1" t="b">
        <f t="shared" si="308"/>
        <v>0</v>
      </c>
      <c r="JA153" s="1" t="str">
        <f t="shared" si="245"/>
        <v/>
      </c>
      <c r="JD153" s="94" t="s">
        <v>3667</v>
      </c>
      <c r="JE153" s="1" t="str">
        <f t="shared" si="309"/>
        <v>FALSE</v>
      </c>
      <c r="JF153" s="1" t="b">
        <f t="shared" si="310"/>
        <v>0</v>
      </c>
      <c r="JI153" s="1" t="str">
        <f t="shared" si="246"/>
        <v/>
      </c>
      <c r="JK153" s="94" t="s">
        <v>3667</v>
      </c>
      <c r="JL153" s="1" t="str">
        <f t="shared" si="311"/>
        <v>FALSE</v>
      </c>
      <c r="JM153" s="1" t="b">
        <f t="shared" si="312"/>
        <v>0</v>
      </c>
      <c r="JO153" s="1" t="str">
        <f t="shared" si="247"/>
        <v/>
      </c>
      <c r="JQ153" s="94" t="s">
        <v>3667</v>
      </c>
      <c r="JR153" s="1" t="str">
        <f t="shared" si="313"/>
        <v>FALSE</v>
      </c>
      <c r="JS153" s="1" t="b">
        <f t="shared" si="314"/>
        <v>0</v>
      </c>
      <c r="JU153" s="1" t="str">
        <f t="shared" si="248"/>
        <v/>
      </c>
      <c r="JW153" s="94" t="s">
        <v>3667</v>
      </c>
      <c r="JX153" s="1" t="str">
        <f t="shared" si="315"/>
        <v>FALSE</v>
      </c>
      <c r="JY153" s="1" t="b">
        <f t="shared" si="316"/>
        <v>0</v>
      </c>
      <c r="KA153" s="1" t="str">
        <f t="shared" si="249"/>
        <v/>
      </c>
      <c r="KC153" s="94" t="s">
        <v>3667</v>
      </c>
      <c r="KD153" s="1" t="str">
        <f t="shared" si="317"/>
        <v>FALSE</v>
      </c>
      <c r="KE153" s="1" t="b">
        <f t="shared" si="318"/>
        <v>0</v>
      </c>
      <c r="KG153" s="1" t="str">
        <f t="shared" si="250"/>
        <v/>
      </c>
      <c r="KI153" s="94" t="s">
        <v>3667</v>
      </c>
      <c r="KJ153" s="1" t="str">
        <f t="shared" si="319"/>
        <v>FALSE</v>
      </c>
      <c r="KK153" s="1" t="b">
        <f t="shared" si="320"/>
        <v>0</v>
      </c>
      <c r="KM153" s="1" t="str">
        <f t="shared" si="251"/>
        <v/>
      </c>
      <c r="KO153" s="94" t="s">
        <v>3667</v>
      </c>
      <c r="KP153" s="1" t="str">
        <f t="shared" si="321"/>
        <v>FALSE</v>
      </c>
      <c r="KQ153" s="1" t="b">
        <f t="shared" si="322"/>
        <v>0</v>
      </c>
      <c r="KS153" s="1" t="str">
        <f t="shared" si="252"/>
        <v/>
      </c>
      <c r="KU153" s="94" t="s">
        <v>3667</v>
      </c>
      <c r="KV153" s="1" t="str">
        <f t="shared" si="323"/>
        <v>FALSE</v>
      </c>
      <c r="KW153" s="1" t="b">
        <f t="shared" si="324"/>
        <v>0</v>
      </c>
    </row>
    <row r="154" spans="2:309" ht="30" hidden="1" x14ac:dyDescent="0.25">
      <c r="B154" t="s">
        <v>2039</v>
      </c>
      <c r="C154">
        <v>127</v>
      </c>
      <c r="D154" t="s">
        <v>230</v>
      </c>
      <c r="AV154" t="s">
        <v>205</v>
      </c>
      <c r="AX154" s="85" t="s">
        <v>2095</v>
      </c>
      <c r="AY154" s="86">
        <v>1075</v>
      </c>
      <c r="AZ154" s="85" t="s">
        <v>2764</v>
      </c>
      <c r="BA154" s="85" t="s">
        <v>3225</v>
      </c>
      <c r="BB154" s="85" t="s">
        <v>2103</v>
      </c>
      <c r="BC154" s="85" t="s">
        <v>3226</v>
      </c>
      <c r="BD154" s="70" t="s">
        <v>3416</v>
      </c>
      <c r="BE154" s="85" t="s">
        <v>2622</v>
      </c>
      <c r="BG154" s="97" t="s">
        <v>2453</v>
      </c>
      <c r="BI154" s="83"/>
      <c r="BJ154"/>
      <c r="BK154" s="89" t="s">
        <v>2764</v>
      </c>
      <c r="BL154" s="84"/>
      <c r="BM154" s="86"/>
      <c r="BN154" s="84"/>
      <c r="BO154" s="84"/>
      <c r="BP154" s="86">
        <v>1075</v>
      </c>
      <c r="BQ154" s="89" t="s">
        <v>2764</v>
      </c>
      <c r="BR154" s="84"/>
      <c r="BS154" s="84"/>
      <c r="BW154" s="1" t="str">
        <f t="shared" si="326"/>
        <v>RACKET NEW BERNEGANTZ SANDSTONE</v>
      </c>
      <c r="BX154" s="1" t="str">
        <f t="shared" si="217"/>
        <v/>
      </c>
      <c r="CA154" s="94" t="s">
        <v>3668</v>
      </c>
      <c r="CB154" s="1" t="str">
        <f t="shared" si="253"/>
        <v>FALSE</v>
      </c>
      <c r="CC154" s="1" t="b">
        <f t="shared" si="254"/>
        <v>0</v>
      </c>
      <c r="CF154" s="1" t="str">
        <f t="shared" si="218"/>
        <v/>
      </c>
      <c r="CH154" s="94" t="s">
        <v>3668</v>
      </c>
      <c r="CI154" s="1" t="str">
        <f t="shared" si="255"/>
        <v>FALSE</v>
      </c>
      <c r="CJ154" s="1" t="b">
        <f t="shared" si="256"/>
        <v>0</v>
      </c>
      <c r="CL154" s="1" t="str">
        <f t="shared" si="219"/>
        <v/>
      </c>
      <c r="CN154" s="94" t="s">
        <v>3668</v>
      </c>
      <c r="CO154" s="1" t="str">
        <f t="shared" si="257"/>
        <v>FALSE</v>
      </c>
      <c r="CP154" s="1" t="b">
        <f t="shared" si="258"/>
        <v>0</v>
      </c>
      <c r="CR154" s="1" t="str">
        <f t="shared" si="220"/>
        <v/>
      </c>
      <c r="CT154" s="94" t="s">
        <v>3668</v>
      </c>
      <c r="CU154" s="1" t="str">
        <f t="shared" si="259"/>
        <v>FALSE</v>
      </c>
      <c r="CV154" s="1" t="b">
        <f t="shared" si="260"/>
        <v>0</v>
      </c>
      <c r="CX154" s="1" t="str">
        <f t="shared" si="221"/>
        <v/>
      </c>
      <c r="CZ154" s="94" t="s">
        <v>3668</v>
      </c>
      <c r="DA154" s="1" t="str">
        <f t="shared" si="261"/>
        <v>FALSE</v>
      </c>
      <c r="DB154" s="1" t="b">
        <f t="shared" si="262"/>
        <v>0</v>
      </c>
      <c r="DD154" s="1" t="str">
        <f t="shared" si="222"/>
        <v/>
      </c>
      <c r="DF154" s="94" t="s">
        <v>3668</v>
      </c>
      <c r="DG154" s="1" t="str">
        <f t="shared" si="263"/>
        <v>FALSE</v>
      </c>
      <c r="DH154" s="1" t="b">
        <f t="shared" si="264"/>
        <v>0</v>
      </c>
      <c r="DJ154" s="1" t="str">
        <f t="shared" si="223"/>
        <v/>
      </c>
      <c r="DL154" s="94" t="s">
        <v>3668</v>
      </c>
      <c r="DM154" s="1" t="str">
        <f t="shared" si="265"/>
        <v>FALSE</v>
      </c>
      <c r="DN154" s="1" t="b">
        <f t="shared" si="266"/>
        <v>0</v>
      </c>
      <c r="DP154" s="1" t="str">
        <f t="shared" si="224"/>
        <v/>
      </c>
      <c r="DR154" s="94" t="s">
        <v>3668</v>
      </c>
      <c r="DS154" s="1" t="str">
        <f t="shared" si="267"/>
        <v>FALSE</v>
      </c>
      <c r="DT154" s="1" t="b">
        <f t="shared" si="268"/>
        <v>0</v>
      </c>
      <c r="DV154" s="1" t="str">
        <f t="shared" si="225"/>
        <v/>
      </c>
      <c r="DY154" s="94" t="s">
        <v>3668</v>
      </c>
      <c r="DZ154" s="1" t="str">
        <f t="shared" si="269"/>
        <v>FALSE</v>
      </c>
      <c r="EA154" s="1" t="b">
        <f t="shared" si="270"/>
        <v>0</v>
      </c>
      <c r="ED154" s="1" t="str">
        <f t="shared" si="226"/>
        <v/>
      </c>
      <c r="EF154" s="94" t="s">
        <v>3668</v>
      </c>
      <c r="EG154" s="1" t="str">
        <f t="shared" si="271"/>
        <v>FALSE</v>
      </c>
      <c r="EH154" s="1" t="b">
        <f t="shared" si="272"/>
        <v>0</v>
      </c>
      <c r="EJ154" s="1" t="str">
        <f t="shared" si="227"/>
        <v/>
      </c>
      <c r="EL154" s="94" t="s">
        <v>3668</v>
      </c>
      <c r="EM154" s="1" t="str">
        <f t="shared" si="273"/>
        <v>FALSE</v>
      </c>
      <c r="EN154" s="1" t="b">
        <f t="shared" si="274"/>
        <v>0</v>
      </c>
      <c r="EP154" s="1" t="str">
        <f t="shared" si="228"/>
        <v/>
      </c>
      <c r="ER154" s="94" t="s">
        <v>3668</v>
      </c>
      <c r="ES154" s="1" t="str">
        <f t="shared" si="275"/>
        <v>FALSE</v>
      </c>
      <c r="ET154" s="1" t="b">
        <f t="shared" si="276"/>
        <v>0</v>
      </c>
      <c r="EV154" s="1" t="str">
        <f t="shared" si="229"/>
        <v/>
      </c>
      <c r="EX154" s="94" t="s">
        <v>3668</v>
      </c>
      <c r="EY154" s="1" t="str">
        <f t="shared" si="277"/>
        <v>FALSE</v>
      </c>
      <c r="EZ154" s="1" t="b">
        <f t="shared" si="278"/>
        <v>0</v>
      </c>
      <c r="FB154" s="1" t="str">
        <f t="shared" si="230"/>
        <v/>
      </c>
      <c r="FD154" s="94" t="s">
        <v>3668</v>
      </c>
      <c r="FE154" s="1" t="str">
        <f t="shared" si="279"/>
        <v>FALSE</v>
      </c>
      <c r="FF154" s="1" t="b">
        <f t="shared" si="280"/>
        <v>0</v>
      </c>
      <c r="FH154" s="1" t="str">
        <f t="shared" si="231"/>
        <v/>
      </c>
      <c r="FJ154" s="94" t="s">
        <v>3668</v>
      </c>
      <c r="FK154" s="1" t="str">
        <f t="shared" si="281"/>
        <v>FALSE</v>
      </c>
      <c r="FL154" s="1" t="b">
        <f t="shared" si="282"/>
        <v>0</v>
      </c>
      <c r="FN154" s="1" t="str">
        <f t="shared" si="232"/>
        <v/>
      </c>
      <c r="FP154" s="94" t="s">
        <v>3668</v>
      </c>
      <c r="FQ154" s="1" t="str">
        <f t="shared" si="283"/>
        <v>FALSE</v>
      </c>
      <c r="FR154" s="1" t="b">
        <f t="shared" si="284"/>
        <v>0</v>
      </c>
      <c r="FU154" s="1" t="str">
        <f t="shared" si="233"/>
        <v/>
      </c>
      <c r="FW154" s="94" t="s">
        <v>3668</v>
      </c>
      <c r="FX154" s="1" t="str">
        <f t="shared" si="285"/>
        <v>FALSE</v>
      </c>
      <c r="FY154" s="1" t="b">
        <f t="shared" si="286"/>
        <v>0</v>
      </c>
      <c r="GA154" s="1" t="str">
        <f t="shared" si="234"/>
        <v/>
      </c>
      <c r="GC154" s="94" t="s">
        <v>3668</v>
      </c>
      <c r="GD154" s="1" t="str">
        <f t="shared" si="287"/>
        <v>FALSE</v>
      </c>
      <c r="GE154" s="1" t="b">
        <f t="shared" si="288"/>
        <v>0</v>
      </c>
      <c r="GG154" s="1" t="str">
        <f t="shared" si="235"/>
        <v/>
      </c>
      <c r="GI154" s="94" t="s">
        <v>3668</v>
      </c>
      <c r="GJ154" s="1" t="str">
        <f t="shared" si="289"/>
        <v>FALSE</v>
      </c>
      <c r="GK154" s="1" t="b">
        <f t="shared" si="290"/>
        <v>0</v>
      </c>
      <c r="GM154" s="1" t="str">
        <f t="shared" si="236"/>
        <v/>
      </c>
      <c r="GO154" s="94" t="s">
        <v>3668</v>
      </c>
      <c r="GP154" s="1" t="str">
        <f t="shared" si="291"/>
        <v>FALSE</v>
      </c>
      <c r="GQ154" s="1" t="b">
        <f t="shared" si="292"/>
        <v>0</v>
      </c>
      <c r="GU154" s="98" t="s">
        <v>2259</v>
      </c>
      <c r="GV154" s="98" t="s">
        <v>2259</v>
      </c>
      <c r="GW154" s="98" t="s">
        <v>2500</v>
      </c>
      <c r="GX154" s="98" t="s">
        <v>2500</v>
      </c>
      <c r="HC154" s="1" t="str">
        <f t="shared" si="237"/>
        <v/>
      </c>
      <c r="HF154" s="94" t="s">
        <v>3668</v>
      </c>
      <c r="HG154" s="1" t="str">
        <f t="shared" si="293"/>
        <v>FALSE</v>
      </c>
      <c r="HH154" s="1" t="b">
        <f t="shared" si="294"/>
        <v>0</v>
      </c>
      <c r="HK154" s="1" t="str">
        <f t="shared" si="238"/>
        <v/>
      </c>
      <c r="HM154" s="94" t="s">
        <v>3668</v>
      </c>
      <c r="HN154" s="1" t="str">
        <f t="shared" si="295"/>
        <v>FALSE</v>
      </c>
      <c r="HO154" s="1" t="b">
        <f t="shared" si="296"/>
        <v>0</v>
      </c>
      <c r="HQ154" s="1" t="str">
        <f t="shared" si="239"/>
        <v/>
      </c>
      <c r="HS154" s="94" t="s">
        <v>3668</v>
      </c>
      <c r="HT154" s="1" t="str">
        <f t="shared" si="297"/>
        <v>FALSE</v>
      </c>
      <c r="HU154" s="1" t="b">
        <f t="shared" si="298"/>
        <v>0</v>
      </c>
      <c r="HW154" s="1" t="str">
        <f t="shared" si="240"/>
        <v/>
      </c>
      <c r="HY154" s="94" t="s">
        <v>3668</v>
      </c>
      <c r="HZ154" s="1" t="str">
        <f t="shared" si="299"/>
        <v>FALSE</v>
      </c>
      <c r="IA154" s="1" t="b">
        <f t="shared" si="300"/>
        <v>0</v>
      </c>
      <c r="IC154" s="1" t="str">
        <f t="shared" si="241"/>
        <v/>
      </c>
      <c r="IE154" s="94" t="s">
        <v>3668</v>
      </c>
      <c r="IF154" s="1" t="str">
        <f t="shared" si="301"/>
        <v>FALSE</v>
      </c>
      <c r="IG154" s="1" t="b">
        <f t="shared" si="302"/>
        <v>0</v>
      </c>
      <c r="II154" s="1" t="str">
        <f t="shared" si="242"/>
        <v/>
      </c>
      <c r="IK154" s="94" t="s">
        <v>3668</v>
      </c>
      <c r="IL154" s="1" t="str">
        <f t="shared" si="303"/>
        <v>FALSE</v>
      </c>
      <c r="IM154" s="1" t="b">
        <f t="shared" si="304"/>
        <v>0</v>
      </c>
      <c r="IO154" s="1" t="str">
        <f t="shared" si="243"/>
        <v/>
      </c>
      <c r="IQ154" s="94" t="s">
        <v>3668</v>
      </c>
      <c r="IR154" s="1" t="str">
        <f t="shared" si="305"/>
        <v>FALSE</v>
      </c>
      <c r="IS154" s="1" t="b">
        <f t="shared" si="306"/>
        <v>0</v>
      </c>
      <c r="IU154" s="1" t="str">
        <f t="shared" si="244"/>
        <v/>
      </c>
      <c r="IW154" s="94" t="s">
        <v>3668</v>
      </c>
      <c r="IX154" s="1" t="str">
        <f t="shared" si="307"/>
        <v>FALSE</v>
      </c>
      <c r="IY154" s="1" t="b">
        <f t="shared" si="308"/>
        <v>0</v>
      </c>
      <c r="JA154" s="1" t="str">
        <f t="shared" si="245"/>
        <v/>
      </c>
      <c r="JD154" s="94" t="s">
        <v>3668</v>
      </c>
      <c r="JE154" s="1" t="str">
        <f t="shared" si="309"/>
        <v>FALSE</v>
      </c>
      <c r="JF154" s="1" t="b">
        <f t="shared" si="310"/>
        <v>0</v>
      </c>
      <c r="JI154" s="1" t="str">
        <f t="shared" si="246"/>
        <v/>
      </c>
      <c r="JK154" s="94" t="s">
        <v>3668</v>
      </c>
      <c r="JL154" s="1" t="str">
        <f t="shared" si="311"/>
        <v>FALSE</v>
      </c>
      <c r="JM154" s="1" t="b">
        <f t="shared" si="312"/>
        <v>0</v>
      </c>
      <c r="JO154" s="1" t="str">
        <f t="shared" si="247"/>
        <v/>
      </c>
      <c r="JQ154" s="94" t="s">
        <v>3668</v>
      </c>
      <c r="JR154" s="1" t="str">
        <f t="shared" si="313"/>
        <v>FALSE</v>
      </c>
      <c r="JS154" s="1" t="b">
        <f t="shared" si="314"/>
        <v>0</v>
      </c>
      <c r="JU154" s="1" t="str">
        <f t="shared" si="248"/>
        <v/>
      </c>
      <c r="JW154" s="94" t="s">
        <v>3668</v>
      </c>
      <c r="JX154" s="1" t="str">
        <f t="shared" si="315"/>
        <v>FALSE</v>
      </c>
      <c r="JY154" s="1" t="b">
        <f t="shared" si="316"/>
        <v>0</v>
      </c>
      <c r="KA154" s="1" t="str">
        <f t="shared" si="249"/>
        <v/>
      </c>
      <c r="KC154" s="94" t="s">
        <v>3668</v>
      </c>
      <c r="KD154" s="1" t="str">
        <f t="shared" si="317"/>
        <v>FALSE</v>
      </c>
      <c r="KE154" s="1" t="b">
        <f t="shared" si="318"/>
        <v>0</v>
      </c>
      <c r="KG154" s="1" t="str">
        <f t="shared" si="250"/>
        <v/>
      </c>
      <c r="KI154" s="94" t="s">
        <v>3668</v>
      </c>
      <c r="KJ154" s="1" t="str">
        <f t="shared" si="319"/>
        <v>FALSE</v>
      </c>
      <c r="KK154" s="1" t="b">
        <f t="shared" si="320"/>
        <v>0</v>
      </c>
      <c r="KM154" s="1" t="str">
        <f t="shared" si="251"/>
        <v/>
      </c>
      <c r="KO154" s="94" t="s">
        <v>3668</v>
      </c>
      <c r="KP154" s="1" t="str">
        <f t="shared" si="321"/>
        <v>FALSE</v>
      </c>
      <c r="KQ154" s="1" t="b">
        <f t="shared" si="322"/>
        <v>0</v>
      </c>
      <c r="KS154" s="1" t="str">
        <f t="shared" si="252"/>
        <v/>
      </c>
      <c r="KU154" s="94" t="s">
        <v>3668</v>
      </c>
      <c r="KV154" s="1" t="str">
        <f t="shared" si="323"/>
        <v>FALSE</v>
      </c>
      <c r="KW154" s="1" t="b">
        <f t="shared" si="324"/>
        <v>0</v>
      </c>
    </row>
    <row r="155" spans="2:309" ht="30" hidden="1" x14ac:dyDescent="0.25">
      <c r="B155" t="s">
        <v>2039</v>
      </c>
      <c r="C155">
        <v>129</v>
      </c>
      <c r="D155" t="s">
        <v>231</v>
      </c>
      <c r="AV155" t="s">
        <v>549</v>
      </c>
      <c r="AX155" s="85" t="s">
        <v>2083</v>
      </c>
      <c r="AY155" s="86">
        <v>1075</v>
      </c>
      <c r="AZ155" s="85" t="s">
        <v>2764</v>
      </c>
      <c r="BA155" s="85" t="s">
        <v>3248</v>
      </c>
      <c r="BB155" s="85" t="s">
        <v>2103</v>
      </c>
      <c r="BC155" s="85" t="s">
        <v>2447</v>
      </c>
      <c r="BD155" s="97" t="s">
        <v>2403</v>
      </c>
      <c r="BE155" s="85" t="s">
        <v>2491</v>
      </c>
      <c r="BG155" s="97" t="s">
        <v>2454</v>
      </c>
      <c r="BI155" s="83"/>
      <c r="BJ155"/>
      <c r="BK155" s="89" t="s">
        <v>2764</v>
      </c>
      <c r="BL155" s="84"/>
      <c r="BM155" s="86"/>
      <c r="BN155" s="84"/>
      <c r="BO155" s="84"/>
      <c r="BP155" s="86">
        <v>1075</v>
      </c>
      <c r="BQ155" s="89" t="s">
        <v>2764</v>
      </c>
      <c r="BR155" s="84"/>
      <c r="BS155" s="84"/>
      <c r="BW155" s="1" t="str">
        <f t="shared" si="326"/>
        <v>SABINSVILLEORISKANY</v>
      </c>
      <c r="BX155" s="1" t="str">
        <f t="shared" si="217"/>
        <v/>
      </c>
      <c r="CA155" s="94" t="s">
        <v>3669</v>
      </c>
      <c r="CB155" s="1" t="str">
        <f t="shared" si="253"/>
        <v>FALSE</v>
      </c>
      <c r="CC155" s="1" t="b">
        <f t="shared" si="254"/>
        <v>0</v>
      </c>
      <c r="CF155" s="1" t="str">
        <f t="shared" si="218"/>
        <v/>
      </c>
      <c r="CH155" s="94" t="s">
        <v>3669</v>
      </c>
      <c r="CI155" s="1" t="str">
        <f t="shared" si="255"/>
        <v>FALSE</v>
      </c>
      <c r="CJ155" s="1" t="b">
        <f t="shared" si="256"/>
        <v>0</v>
      </c>
      <c r="CL155" s="1" t="str">
        <f t="shared" si="219"/>
        <v/>
      </c>
      <c r="CN155" s="94" t="s">
        <v>3669</v>
      </c>
      <c r="CO155" s="1" t="str">
        <f t="shared" si="257"/>
        <v>FALSE</v>
      </c>
      <c r="CP155" s="1" t="b">
        <f t="shared" si="258"/>
        <v>0</v>
      </c>
      <c r="CR155" s="1" t="str">
        <f t="shared" si="220"/>
        <v/>
      </c>
      <c r="CT155" s="94" t="s">
        <v>3669</v>
      </c>
      <c r="CU155" s="1" t="str">
        <f t="shared" si="259"/>
        <v>FALSE</v>
      </c>
      <c r="CV155" s="1" t="b">
        <f t="shared" si="260"/>
        <v>0</v>
      </c>
      <c r="CX155" s="1" t="str">
        <f t="shared" si="221"/>
        <v/>
      </c>
      <c r="CZ155" s="94" t="s">
        <v>3669</v>
      </c>
      <c r="DA155" s="1" t="str">
        <f t="shared" si="261"/>
        <v>FALSE</v>
      </c>
      <c r="DB155" s="1" t="b">
        <f t="shared" si="262"/>
        <v>0</v>
      </c>
      <c r="DD155" s="1" t="str">
        <f t="shared" si="222"/>
        <v/>
      </c>
      <c r="DF155" s="94" t="s">
        <v>3669</v>
      </c>
      <c r="DG155" s="1" t="str">
        <f t="shared" si="263"/>
        <v>FALSE</v>
      </c>
      <c r="DH155" s="1" t="b">
        <f t="shared" si="264"/>
        <v>0</v>
      </c>
      <c r="DJ155" s="1" t="str">
        <f t="shared" si="223"/>
        <v/>
      </c>
      <c r="DL155" s="94" t="s">
        <v>3669</v>
      </c>
      <c r="DM155" s="1" t="str">
        <f t="shared" si="265"/>
        <v>FALSE</v>
      </c>
      <c r="DN155" s="1" t="b">
        <f t="shared" si="266"/>
        <v>0</v>
      </c>
      <c r="DP155" s="1" t="str">
        <f t="shared" si="224"/>
        <v/>
      </c>
      <c r="DR155" s="94" t="s">
        <v>3669</v>
      </c>
      <c r="DS155" s="1" t="str">
        <f t="shared" si="267"/>
        <v>FALSE</v>
      </c>
      <c r="DT155" s="1" t="b">
        <f t="shared" si="268"/>
        <v>0</v>
      </c>
      <c r="DV155" s="1" t="str">
        <f t="shared" si="225"/>
        <v/>
      </c>
      <c r="DY155" s="94" t="s">
        <v>3669</v>
      </c>
      <c r="DZ155" s="1" t="str">
        <f t="shared" si="269"/>
        <v>FALSE</v>
      </c>
      <c r="EA155" s="1" t="b">
        <f t="shared" si="270"/>
        <v>0</v>
      </c>
      <c r="ED155" s="1" t="str">
        <f t="shared" si="226"/>
        <v/>
      </c>
      <c r="EF155" s="94" t="s">
        <v>3669</v>
      </c>
      <c r="EG155" s="1" t="str">
        <f t="shared" si="271"/>
        <v>FALSE</v>
      </c>
      <c r="EH155" s="1" t="b">
        <f t="shared" si="272"/>
        <v>0</v>
      </c>
      <c r="EJ155" s="1" t="str">
        <f t="shared" si="227"/>
        <v/>
      </c>
      <c r="EL155" s="94" t="s">
        <v>3669</v>
      </c>
      <c r="EM155" s="1" t="str">
        <f t="shared" si="273"/>
        <v>FALSE</v>
      </c>
      <c r="EN155" s="1" t="b">
        <f t="shared" si="274"/>
        <v>0</v>
      </c>
      <c r="EP155" s="1" t="str">
        <f t="shared" si="228"/>
        <v/>
      </c>
      <c r="ER155" s="94" t="s">
        <v>3669</v>
      </c>
      <c r="ES155" s="1" t="str">
        <f t="shared" si="275"/>
        <v>FALSE</v>
      </c>
      <c r="ET155" s="1" t="b">
        <f t="shared" si="276"/>
        <v>0</v>
      </c>
      <c r="EV155" s="1" t="str">
        <f t="shared" si="229"/>
        <v/>
      </c>
      <c r="EX155" s="94" t="s">
        <v>3669</v>
      </c>
      <c r="EY155" s="1" t="str">
        <f t="shared" si="277"/>
        <v>FALSE</v>
      </c>
      <c r="EZ155" s="1" t="b">
        <f t="shared" si="278"/>
        <v>0</v>
      </c>
      <c r="FB155" s="1" t="str">
        <f t="shared" si="230"/>
        <v/>
      </c>
      <c r="FD155" s="94" t="s">
        <v>3669</v>
      </c>
      <c r="FE155" s="1" t="str">
        <f t="shared" si="279"/>
        <v>FALSE</v>
      </c>
      <c r="FF155" s="1" t="b">
        <f t="shared" si="280"/>
        <v>0</v>
      </c>
      <c r="FH155" s="1" t="str">
        <f t="shared" si="231"/>
        <v/>
      </c>
      <c r="FJ155" s="94" t="s">
        <v>3669</v>
      </c>
      <c r="FK155" s="1" t="str">
        <f t="shared" si="281"/>
        <v>FALSE</v>
      </c>
      <c r="FL155" s="1" t="b">
        <f t="shared" si="282"/>
        <v>0</v>
      </c>
      <c r="FN155" s="1" t="str">
        <f t="shared" si="232"/>
        <v/>
      </c>
      <c r="FP155" s="94" t="s">
        <v>3669</v>
      </c>
      <c r="FQ155" s="1" t="str">
        <f t="shared" si="283"/>
        <v>FALSE</v>
      </c>
      <c r="FR155" s="1" t="b">
        <f t="shared" si="284"/>
        <v>0</v>
      </c>
      <c r="FU155" s="1" t="str">
        <f t="shared" si="233"/>
        <v/>
      </c>
      <c r="FW155" s="94" t="s">
        <v>3669</v>
      </c>
      <c r="FX155" s="1" t="str">
        <f t="shared" si="285"/>
        <v>FALSE</v>
      </c>
      <c r="FY155" s="1" t="b">
        <f t="shared" si="286"/>
        <v>0</v>
      </c>
      <c r="GA155" s="1" t="str">
        <f t="shared" si="234"/>
        <v/>
      </c>
      <c r="GC155" s="94" t="s">
        <v>3669</v>
      </c>
      <c r="GD155" s="1" t="str">
        <f t="shared" si="287"/>
        <v>FALSE</v>
      </c>
      <c r="GE155" s="1" t="b">
        <f t="shared" si="288"/>
        <v>0</v>
      </c>
      <c r="GG155" s="1" t="str">
        <f t="shared" si="235"/>
        <v/>
      </c>
      <c r="GI155" s="94" t="s">
        <v>3669</v>
      </c>
      <c r="GJ155" s="1" t="str">
        <f t="shared" si="289"/>
        <v>FALSE</v>
      </c>
      <c r="GK155" s="1" t="b">
        <f t="shared" si="290"/>
        <v>0</v>
      </c>
      <c r="GM155" s="1" t="str">
        <f t="shared" si="236"/>
        <v/>
      </c>
      <c r="GO155" s="94" t="s">
        <v>3669</v>
      </c>
      <c r="GP155" s="1" t="str">
        <f t="shared" si="291"/>
        <v>FALSE</v>
      </c>
      <c r="GQ155" s="1" t="b">
        <f t="shared" si="292"/>
        <v>0</v>
      </c>
      <c r="GU155" s="98" t="s">
        <v>2260</v>
      </c>
      <c r="GV155" s="98" t="s">
        <v>2260</v>
      </c>
      <c r="GW155" s="98" t="s">
        <v>2338</v>
      </c>
      <c r="GX155" s="98" t="s">
        <v>2338</v>
      </c>
      <c r="HC155" s="1" t="str">
        <f t="shared" si="237"/>
        <v/>
      </c>
      <c r="HF155" s="94" t="s">
        <v>3669</v>
      </c>
      <c r="HG155" s="1" t="str">
        <f t="shared" si="293"/>
        <v>FALSE</v>
      </c>
      <c r="HH155" s="1" t="b">
        <f t="shared" si="294"/>
        <v>0</v>
      </c>
      <c r="HK155" s="1" t="str">
        <f t="shared" si="238"/>
        <v/>
      </c>
      <c r="HM155" s="94" t="s">
        <v>3669</v>
      </c>
      <c r="HN155" s="1" t="str">
        <f t="shared" si="295"/>
        <v>FALSE</v>
      </c>
      <c r="HO155" s="1" t="b">
        <f t="shared" si="296"/>
        <v>0</v>
      </c>
      <c r="HQ155" s="1" t="str">
        <f t="shared" si="239"/>
        <v/>
      </c>
      <c r="HS155" s="94" t="s">
        <v>3669</v>
      </c>
      <c r="HT155" s="1" t="str">
        <f t="shared" si="297"/>
        <v>FALSE</v>
      </c>
      <c r="HU155" s="1" t="b">
        <f t="shared" si="298"/>
        <v>0</v>
      </c>
      <c r="HW155" s="1" t="str">
        <f t="shared" si="240"/>
        <v/>
      </c>
      <c r="HY155" s="94" t="s">
        <v>3669</v>
      </c>
      <c r="HZ155" s="1" t="str">
        <f t="shared" si="299"/>
        <v>FALSE</v>
      </c>
      <c r="IA155" s="1" t="b">
        <f t="shared" si="300"/>
        <v>0</v>
      </c>
      <c r="IC155" s="1" t="str">
        <f t="shared" si="241"/>
        <v/>
      </c>
      <c r="IE155" s="94" t="s">
        <v>3669</v>
      </c>
      <c r="IF155" s="1" t="str">
        <f t="shared" si="301"/>
        <v>FALSE</v>
      </c>
      <c r="IG155" s="1" t="b">
        <f t="shared" si="302"/>
        <v>0</v>
      </c>
      <c r="II155" s="1" t="str">
        <f t="shared" si="242"/>
        <v/>
      </c>
      <c r="IK155" s="94" t="s">
        <v>3669</v>
      </c>
      <c r="IL155" s="1" t="str">
        <f t="shared" si="303"/>
        <v>FALSE</v>
      </c>
      <c r="IM155" s="1" t="b">
        <f t="shared" si="304"/>
        <v>0</v>
      </c>
      <c r="IO155" s="1" t="str">
        <f t="shared" si="243"/>
        <v/>
      </c>
      <c r="IQ155" s="94" t="s">
        <v>3669</v>
      </c>
      <c r="IR155" s="1" t="str">
        <f t="shared" si="305"/>
        <v>FALSE</v>
      </c>
      <c r="IS155" s="1" t="b">
        <f t="shared" si="306"/>
        <v>0</v>
      </c>
      <c r="IU155" s="1" t="str">
        <f t="shared" si="244"/>
        <v/>
      </c>
      <c r="IW155" s="94" t="s">
        <v>3669</v>
      </c>
      <c r="IX155" s="1" t="str">
        <f t="shared" si="307"/>
        <v>FALSE</v>
      </c>
      <c r="IY155" s="1" t="b">
        <f t="shared" si="308"/>
        <v>0</v>
      </c>
      <c r="JA155" s="1" t="str">
        <f t="shared" si="245"/>
        <v/>
      </c>
      <c r="JD155" s="94" t="s">
        <v>3669</v>
      </c>
      <c r="JE155" s="1" t="str">
        <f t="shared" si="309"/>
        <v>FALSE</v>
      </c>
      <c r="JF155" s="1" t="b">
        <f t="shared" si="310"/>
        <v>0</v>
      </c>
      <c r="JI155" s="1" t="str">
        <f t="shared" si="246"/>
        <v/>
      </c>
      <c r="JK155" s="94" t="s">
        <v>3669</v>
      </c>
      <c r="JL155" s="1" t="str">
        <f t="shared" si="311"/>
        <v>FALSE</v>
      </c>
      <c r="JM155" s="1" t="b">
        <f t="shared" si="312"/>
        <v>0</v>
      </c>
      <c r="JO155" s="1" t="str">
        <f t="shared" si="247"/>
        <v/>
      </c>
      <c r="JQ155" s="94" t="s">
        <v>3669</v>
      </c>
      <c r="JR155" s="1" t="str">
        <f t="shared" si="313"/>
        <v>FALSE</v>
      </c>
      <c r="JS155" s="1" t="b">
        <f t="shared" si="314"/>
        <v>0</v>
      </c>
      <c r="JU155" s="1" t="str">
        <f t="shared" si="248"/>
        <v/>
      </c>
      <c r="JW155" s="94" t="s">
        <v>3669</v>
      </c>
      <c r="JX155" s="1" t="str">
        <f t="shared" si="315"/>
        <v>FALSE</v>
      </c>
      <c r="JY155" s="1" t="b">
        <f t="shared" si="316"/>
        <v>0</v>
      </c>
      <c r="KA155" s="1" t="str">
        <f t="shared" si="249"/>
        <v/>
      </c>
      <c r="KC155" s="94" t="s">
        <v>3669</v>
      </c>
      <c r="KD155" s="1" t="str">
        <f t="shared" si="317"/>
        <v>FALSE</v>
      </c>
      <c r="KE155" s="1" t="b">
        <f t="shared" si="318"/>
        <v>0</v>
      </c>
      <c r="KG155" s="1" t="str">
        <f t="shared" si="250"/>
        <v/>
      </c>
      <c r="KI155" s="94" t="s">
        <v>3669</v>
      </c>
      <c r="KJ155" s="1" t="str">
        <f t="shared" si="319"/>
        <v>FALSE</v>
      </c>
      <c r="KK155" s="1" t="b">
        <f t="shared" si="320"/>
        <v>0</v>
      </c>
      <c r="KM155" s="1" t="str">
        <f t="shared" si="251"/>
        <v/>
      </c>
      <c r="KO155" s="94" t="s">
        <v>3669</v>
      </c>
      <c r="KP155" s="1" t="str">
        <f t="shared" si="321"/>
        <v>FALSE</v>
      </c>
      <c r="KQ155" s="1" t="b">
        <f t="shared" si="322"/>
        <v>0</v>
      </c>
      <c r="KS155" s="1" t="str">
        <f t="shared" si="252"/>
        <v/>
      </c>
      <c r="KU155" s="94" t="s">
        <v>3669</v>
      </c>
      <c r="KV155" s="1" t="str">
        <f t="shared" si="323"/>
        <v>FALSE</v>
      </c>
      <c r="KW155" s="1" t="b">
        <f t="shared" si="324"/>
        <v>0</v>
      </c>
    </row>
    <row r="156" spans="2:309" ht="30" hidden="1" x14ac:dyDescent="0.25">
      <c r="B156" t="s">
        <v>2039</v>
      </c>
      <c r="C156">
        <v>131</v>
      </c>
      <c r="D156" t="s">
        <v>232</v>
      </c>
      <c r="AV156" t="s">
        <v>550</v>
      </c>
      <c r="AX156" s="85" t="s">
        <v>2083</v>
      </c>
      <c r="AY156" s="86">
        <v>1075</v>
      </c>
      <c r="AZ156" s="85" t="s">
        <v>2764</v>
      </c>
      <c r="BA156" s="85" t="s">
        <v>3262</v>
      </c>
      <c r="BB156" s="85" t="s">
        <v>2103</v>
      </c>
      <c r="BC156" s="85" t="s">
        <v>2888</v>
      </c>
      <c r="BD156" s="97" t="s">
        <v>2413</v>
      </c>
      <c r="BE156" s="85" t="s">
        <v>2491</v>
      </c>
      <c r="BG156" s="97" t="s">
        <v>2455</v>
      </c>
      <c r="BI156" s="83"/>
      <c r="BJ156"/>
      <c r="BK156" s="89" t="s">
        <v>2764</v>
      </c>
      <c r="BL156" s="84"/>
      <c r="BM156" s="86"/>
      <c r="BN156" s="84"/>
      <c r="BO156" s="84"/>
      <c r="BP156" s="86">
        <v>1075</v>
      </c>
      <c r="BQ156" s="89" t="s">
        <v>2764</v>
      </c>
      <c r="BR156" s="84"/>
      <c r="BS156" s="84"/>
      <c r="BW156" s="1" t="str">
        <f t="shared" si="326"/>
        <v>SHARONORISKANY</v>
      </c>
      <c r="BX156" s="1" t="str">
        <f t="shared" si="217"/>
        <v/>
      </c>
      <c r="CA156" s="94" t="s">
        <v>3670</v>
      </c>
      <c r="CB156" s="1" t="str">
        <f t="shared" si="253"/>
        <v>FALSE</v>
      </c>
      <c r="CC156" s="1" t="b">
        <f t="shared" si="254"/>
        <v>0</v>
      </c>
      <c r="CF156" s="1" t="str">
        <f t="shared" si="218"/>
        <v/>
      </c>
      <c r="CH156" s="94" t="s">
        <v>3670</v>
      </c>
      <c r="CI156" s="1" t="str">
        <f t="shared" si="255"/>
        <v>FALSE</v>
      </c>
      <c r="CJ156" s="1" t="b">
        <f t="shared" si="256"/>
        <v>0</v>
      </c>
      <c r="CL156" s="1" t="str">
        <f t="shared" si="219"/>
        <v/>
      </c>
      <c r="CN156" s="94" t="s">
        <v>3670</v>
      </c>
      <c r="CO156" s="1" t="str">
        <f t="shared" si="257"/>
        <v>FALSE</v>
      </c>
      <c r="CP156" s="1" t="b">
        <f t="shared" si="258"/>
        <v>0</v>
      </c>
      <c r="CR156" s="1" t="str">
        <f t="shared" si="220"/>
        <v/>
      </c>
      <c r="CT156" s="94" t="s">
        <v>3670</v>
      </c>
      <c r="CU156" s="1" t="str">
        <f t="shared" si="259"/>
        <v>FALSE</v>
      </c>
      <c r="CV156" s="1" t="b">
        <f t="shared" si="260"/>
        <v>0</v>
      </c>
      <c r="CX156" s="1" t="str">
        <f t="shared" si="221"/>
        <v/>
      </c>
      <c r="CZ156" s="94" t="s">
        <v>3670</v>
      </c>
      <c r="DA156" s="1" t="str">
        <f t="shared" si="261"/>
        <v>FALSE</v>
      </c>
      <c r="DB156" s="1" t="b">
        <f t="shared" si="262"/>
        <v>0</v>
      </c>
      <c r="DD156" s="1" t="str">
        <f t="shared" si="222"/>
        <v/>
      </c>
      <c r="DF156" s="94" t="s">
        <v>3670</v>
      </c>
      <c r="DG156" s="1" t="str">
        <f t="shared" si="263"/>
        <v>FALSE</v>
      </c>
      <c r="DH156" s="1" t="b">
        <f t="shared" si="264"/>
        <v>0</v>
      </c>
      <c r="DJ156" s="1" t="str">
        <f t="shared" si="223"/>
        <v/>
      </c>
      <c r="DL156" s="94" t="s">
        <v>3670</v>
      </c>
      <c r="DM156" s="1" t="str">
        <f t="shared" si="265"/>
        <v>FALSE</v>
      </c>
      <c r="DN156" s="1" t="b">
        <f t="shared" si="266"/>
        <v>0</v>
      </c>
      <c r="DP156" s="1" t="str">
        <f t="shared" si="224"/>
        <v/>
      </c>
      <c r="DR156" s="94" t="s">
        <v>3670</v>
      </c>
      <c r="DS156" s="1" t="str">
        <f t="shared" si="267"/>
        <v>FALSE</v>
      </c>
      <c r="DT156" s="1" t="b">
        <f t="shared" si="268"/>
        <v>0</v>
      </c>
      <c r="DV156" s="1" t="str">
        <f t="shared" si="225"/>
        <v/>
      </c>
      <c r="DY156" s="94" t="s">
        <v>3670</v>
      </c>
      <c r="DZ156" s="1" t="str">
        <f t="shared" si="269"/>
        <v>FALSE</v>
      </c>
      <c r="EA156" s="1" t="b">
        <f t="shared" si="270"/>
        <v>0</v>
      </c>
      <c r="ED156" s="1" t="str">
        <f t="shared" si="226"/>
        <v/>
      </c>
      <c r="EF156" s="94" t="s">
        <v>3670</v>
      </c>
      <c r="EG156" s="1" t="str">
        <f t="shared" si="271"/>
        <v>FALSE</v>
      </c>
      <c r="EH156" s="1" t="b">
        <f t="shared" si="272"/>
        <v>0</v>
      </c>
      <c r="EJ156" s="1" t="str">
        <f t="shared" si="227"/>
        <v/>
      </c>
      <c r="EL156" s="94" t="s">
        <v>3670</v>
      </c>
      <c r="EM156" s="1" t="str">
        <f t="shared" si="273"/>
        <v>FALSE</v>
      </c>
      <c r="EN156" s="1" t="b">
        <f t="shared" si="274"/>
        <v>0</v>
      </c>
      <c r="EP156" s="1" t="str">
        <f t="shared" si="228"/>
        <v/>
      </c>
      <c r="ER156" s="94" t="s">
        <v>3670</v>
      </c>
      <c r="ES156" s="1" t="str">
        <f t="shared" si="275"/>
        <v>FALSE</v>
      </c>
      <c r="ET156" s="1" t="b">
        <f t="shared" si="276"/>
        <v>0</v>
      </c>
      <c r="EV156" s="1" t="str">
        <f t="shared" si="229"/>
        <v/>
      </c>
      <c r="EX156" s="94" t="s">
        <v>3670</v>
      </c>
      <c r="EY156" s="1" t="str">
        <f t="shared" si="277"/>
        <v>FALSE</v>
      </c>
      <c r="EZ156" s="1" t="b">
        <f t="shared" si="278"/>
        <v>0</v>
      </c>
      <c r="FB156" s="1" t="str">
        <f t="shared" si="230"/>
        <v/>
      </c>
      <c r="FD156" s="94" t="s">
        <v>3670</v>
      </c>
      <c r="FE156" s="1" t="str">
        <f t="shared" si="279"/>
        <v>FALSE</v>
      </c>
      <c r="FF156" s="1" t="b">
        <f t="shared" si="280"/>
        <v>0</v>
      </c>
      <c r="FH156" s="1" t="str">
        <f t="shared" si="231"/>
        <v/>
      </c>
      <c r="FJ156" s="94" t="s">
        <v>3670</v>
      </c>
      <c r="FK156" s="1" t="str">
        <f t="shared" si="281"/>
        <v>FALSE</v>
      </c>
      <c r="FL156" s="1" t="b">
        <f t="shared" si="282"/>
        <v>0</v>
      </c>
      <c r="FN156" s="1" t="str">
        <f t="shared" si="232"/>
        <v/>
      </c>
      <c r="FP156" s="94" t="s">
        <v>3670</v>
      </c>
      <c r="FQ156" s="1" t="str">
        <f t="shared" si="283"/>
        <v>FALSE</v>
      </c>
      <c r="FR156" s="1" t="b">
        <f t="shared" si="284"/>
        <v>0</v>
      </c>
      <c r="FU156" s="1" t="str">
        <f t="shared" si="233"/>
        <v/>
      </c>
      <c r="FW156" s="94" t="s">
        <v>3670</v>
      </c>
      <c r="FX156" s="1" t="str">
        <f t="shared" si="285"/>
        <v>FALSE</v>
      </c>
      <c r="FY156" s="1" t="b">
        <f t="shared" si="286"/>
        <v>0</v>
      </c>
      <c r="GA156" s="1" t="str">
        <f t="shared" si="234"/>
        <v/>
      </c>
      <c r="GC156" s="94" t="s">
        <v>3670</v>
      </c>
      <c r="GD156" s="1" t="str">
        <f t="shared" si="287"/>
        <v>FALSE</v>
      </c>
      <c r="GE156" s="1" t="b">
        <f t="shared" si="288"/>
        <v>0</v>
      </c>
      <c r="GG156" s="1" t="str">
        <f t="shared" si="235"/>
        <v/>
      </c>
      <c r="GI156" s="94" t="s">
        <v>3670</v>
      </c>
      <c r="GJ156" s="1" t="str">
        <f t="shared" si="289"/>
        <v>FALSE</v>
      </c>
      <c r="GK156" s="1" t="b">
        <f t="shared" si="290"/>
        <v>0</v>
      </c>
      <c r="GM156" s="1" t="str">
        <f t="shared" si="236"/>
        <v/>
      </c>
      <c r="GO156" s="94" t="s">
        <v>3670</v>
      </c>
      <c r="GP156" s="1" t="str">
        <f t="shared" si="291"/>
        <v>FALSE</v>
      </c>
      <c r="GQ156" s="1" t="b">
        <f t="shared" si="292"/>
        <v>0</v>
      </c>
      <c r="GU156" s="98" t="s">
        <v>3984</v>
      </c>
      <c r="GV156" s="98" t="s">
        <v>3984</v>
      </c>
      <c r="GW156" s="98" t="s">
        <v>2493</v>
      </c>
      <c r="GX156" s="98" t="s">
        <v>2493</v>
      </c>
      <c r="HC156" s="1" t="str">
        <f t="shared" si="237"/>
        <v/>
      </c>
      <c r="HF156" s="94" t="s">
        <v>3670</v>
      </c>
      <c r="HG156" s="1" t="str">
        <f t="shared" si="293"/>
        <v>FALSE</v>
      </c>
      <c r="HH156" s="1" t="b">
        <f t="shared" si="294"/>
        <v>0</v>
      </c>
      <c r="HK156" s="1" t="str">
        <f t="shared" si="238"/>
        <v/>
      </c>
      <c r="HM156" s="94" t="s">
        <v>3670</v>
      </c>
      <c r="HN156" s="1" t="str">
        <f t="shared" si="295"/>
        <v>FALSE</v>
      </c>
      <c r="HO156" s="1" t="b">
        <f t="shared" si="296"/>
        <v>0</v>
      </c>
      <c r="HQ156" s="1" t="str">
        <f t="shared" si="239"/>
        <v/>
      </c>
      <c r="HS156" s="94" t="s">
        <v>3670</v>
      </c>
      <c r="HT156" s="1" t="str">
        <f t="shared" si="297"/>
        <v>FALSE</v>
      </c>
      <c r="HU156" s="1" t="b">
        <f t="shared" si="298"/>
        <v>0</v>
      </c>
      <c r="HW156" s="1" t="str">
        <f t="shared" si="240"/>
        <v/>
      </c>
      <c r="HY156" s="94" t="s">
        <v>3670</v>
      </c>
      <c r="HZ156" s="1" t="str">
        <f t="shared" si="299"/>
        <v>FALSE</v>
      </c>
      <c r="IA156" s="1" t="b">
        <f t="shared" si="300"/>
        <v>0</v>
      </c>
      <c r="IC156" s="1" t="str">
        <f t="shared" si="241"/>
        <v/>
      </c>
      <c r="IE156" s="94" t="s">
        <v>3670</v>
      </c>
      <c r="IF156" s="1" t="str">
        <f t="shared" si="301"/>
        <v>FALSE</v>
      </c>
      <c r="IG156" s="1" t="b">
        <f t="shared" si="302"/>
        <v>0</v>
      </c>
      <c r="II156" s="1" t="str">
        <f t="shared" si="242"/>
        <v/>
      </c>
      <c r="IK156" s="94" t="s">
        <v>3670</v>
      </c>
      <c r="IL156" s="1" t="str">
        <f t="shared" si="303"/>
        <v>FALSE</v>
      </c>
      <c r="IM156" s="1" t="b">
        <f t="shared" si="304"/>
        <v>0</v>
      </c>
      <c r="IO156" s="1" t="str">
        <f t="shared" si="243"/>
        <v/>
      </c>
      <c r="IQ156" s="94" t="s">
        <v>3670</v>
      </c>
      <c r="IR156" s="1" t="str">
        <f t="shared" si="305"/>
        <v>FALSE</v>
      </c>
      <c r="IS156" s="1" t="b">
        <f t="shared" si="306"/>
        <v>0</v>
      </c>
      <c r="IU156" s="1" t="str">
        <f t="shared" si="244"/>
        <v/>
      </c>
      <c r="IW156" s="94" t="s">
        <v>3670</v>
      </c>
      <c r="IX156" s="1" t="str">
        <f t="shared" si="307"/>
        <v>FALSE</v>
      </c>
      <c r="IY156" s="1" t="b">
        <f t="shared" si="308"/>
        <v>0</v>
      </c>
      <c r="JA156" s="1" t="str">
        <f t="shared" si="245"/>
        <v/>
      </c>
      <c r="JD156" s="94" t="s">
        <v>3670</v>
      </c>
      <c r="JE156" s="1" t="str">
        <f t="shared" si="309"/>
        <v>FALSE</v>
      </c>
      <c r="JF156" s="1" t="b">
        <f t="shared" si="310"/>
        <v>0</v>
      </c>
      <c r="JI156" s="1" t="str">
        <f t="shared" si="246"/>
        <v/>
      </c>
      <c r="JK156" s="94" t="s">
        <v>3670</v>
      </c>
      <c r="JL156" s="1" t="str">
        <f t="shared" si="311"/>
        <v>FALSE</v>
      </c>
      <c r="JM156" s="1" t="b">
        <f t="shared" si="312"/>
        <v>0</v>
      </c>
      <c r="JO156" s="1" t="str">
        <f t="shared" si="247"/>
        <v/>
      </c>
      <c r="JQ156" s="94" t="s">
        <v>3670</v>
      </c>
      <c r="JR156" s="1" t="str">
        <f t="shared" si="313"/>
        <v>FALSE</v>
      </c>
      <c r="JS156" s="1" t="b">
        <f t="shared" si="314"/>
        <v>0</v>
      </c>
      <c r="JU156" s="1" t="str">
        <f t="shared" si="248"/>
        <v/>
      </c>
      <c r="JW156" s="94" t="s">
        <v>3670</v>
      </c>
      <c r="JX156" s="1" t="str">
        <f t="shared" si="315"/>
        <v>FALSE</v>
      </c>
      <c r="JY156" s="1" t="b">
        <f t="shared" si="316"/>
        <v>0</v>
      </c>
      <c r="KA156" s="1" t="str">
        <f t="shared" si="249"/>
        <v/>
      </c>
      <c r="KC156" s="94" t="s">
        <v>3670</v>
      </c>
      <c r="KD156" s="1" t="str">
        <f t="shared" si="317"/>
        <v>FALSE</v>
      </c>
      <c r="KE156" s="1" t="b">
        <f t="shared" si="318"/>
        <v>0</v>
      </c>
      <c r="KG156" s="1" t="str">
        <f t="shared" si="250"/>
        <v/>
      </c>
      <c r="KI156" s="94" t="s">
        <v>3670</v>
      </c>
      <c r="KJ156" s="1" t="str">
        <f t="shared" si="319"/>
        <v>FALSE</v>
      </c>
      <c r="KK156" s="1" t="b">
        <f t="shared" si="320"/>
        <v>0</v>
      </c>
      <c r="KM156" s="1" t="str">
        <f t="shared" si="251"/>
        <v/>
      </c>
      <c r="KO156" s="94" t="s">
        <v>3670</v>
      </c>
      <c r="KP156" s="1" t="str">
        <f t="shared" si="321"/>
        <v>FALSE</v>
      </c>
      <c r="KQ156" s="1" t="b">
        <f t="shared" si="322"/>
        <v>0</v>
      </c>
      <c r="KS156" s="1" t="str">
        <f t="shared" si="252"/>
        <v/>
      </c>
      <c r="KU156" s="94" t="s">
        <v>3670</v>
      </c>
      <c r="KV156" s="1" t="str">
        <f t="shared" si="323"/>
        <v>FALSE</v>
      </c>
      <c r="KW156" s="1" t="b">
        <f t="shared" si="324"/>
        <v>0</v>
      </c>
    </row>
    <row r="157" spans="2:309" ht="30" hidden="1" x14ac:dyDescent="0.25">
      <c r="B157" t="s">
        <v>2039</v>
      </c>
      <c r="C157">
        <v>133</v>
      </c>
      <c r="D157" t="s">
        <v>233</v>
      </c>
      <c r="AV157" t="s">
        <v>208</v>
      </c>
      <c r="AX157" s="85" t="s">
        <v>2083</v>
      </c>
      <c r="AY157" s="86">
        <v>1075</v>
      </c>
      <c r="AZ157" s="85" t="s">
        <v>2764</v>
      </c>
      <c r="BA157" s="85" t="s">
        <v>3272</v>
      </c>
      <c r="BB157" s="85" t="s">
        <v>2103</v>
      </c>
      <c r="BC157" s="85" t="s">
        <v>3273</v>
      </c>
      <c r="BD157" s="97" t="s">
        <v>2420</v>
      </c>
      <c r="BE157" s="85" t="s">
        <v>2630</v>
      </c>
      <c r="BG157" s="97" t="s">
        <v>2456</v>
      </c>
      <c r="BI157" s="83"/>
      <c r="BJ157"/>
      <c r="BK157" s="89" t="s">
        <v>2764</v>
      </c>
      <c r="BL157" s="84"/>
      <c r="BM157" s="86"/>
      <c r="BN157" s="84"/>
      <c r="BO157" s="84"/>
      <c r="BP157" s="86">
        <v>1075</v>
      </c>
      <c r="BQ157" s="89" t="s">
        <v>2764</v>
      </c>
      <c r="BR157" s="84"/>
      <c r="BS157" s="84"/>
      <c r="BW157" s="1" t="str">
        <f t="shared" si="326"/>
        <v>SOUTH BENDONE HUNDRED FOOT SAN</v>
      </c>
      <c r="BX157" s="1" t="str">
        <f t="shared" si="217"/>
        <v/>
      </c>
      <c r="CA157" s="94" t="s">
        <v>3671</v>
      </c>
      <c r="CB157" s="1" t="str">
        <f t="shared" si="253"/>
        <v>FALSE</v>
      </c>
      <c r="CC157" s="1" t="b">
        <f t="shared" si="254"/>
        <v>0</v>
      </c>
      <c r="CF157" s="1" t="str">
        <f t="shared" si="218"/>
        <v/>
      </c>
      <c r="CH157" s="94" t="s">
        <v>3671</v>
      </c>
      <c r="CI157" s="1" t="str">
        <f t="shared" si="255"/>
        <v>FALSE</v>
      </c>
      <c r="CJ157" s="1" t="b">
        <f t="shared" si="256"/>
        <v>0</v>
      </c>
      <c r="CL157" s="1" t="str">
        <f t="shared" si="219"/>
        <v/>
      </c>
      <c r="CN157" s="94" t="s">
        <v>3671</v>
      </c>
      <c r="CO157" s="1" t="str">
        <f t="shared" si="257"/>
        <v>FALSE</v>
      </c>
      <c r="CP157" s="1" t="b">
        <f t="shared" si="258"/>
        <v>0</v>
      </c>
      <c r="CR157" s="1" t="str">
        <f t="shared" si="220"/>
        <v/>
      </c>
      <c r="CT157" s="94" t="s">
        <v>3671</v>
      </c>
      <c r="CU157" s="1" t="str">
        <f t="shared" si="259"/>
        <v>FALSE</v>
      </c>
      <c r="CV157" s="1" t="b">
        <f t="shared" si="260"/>
        <v>0</v>
      </c>
      <c r="CX157" s="1" t="str">
        <f t="shared" si="221"/>
        <v/>
      </c>
      <c r="CZ157" s="94" t="s">
        <v>3671</v>
      </c>
      <c r="DA157" s="1" t="str">
        <f t="shared" si="261"/>
        <v>FALSE</v>
      </c>
      <c r="DB157" s="1" t="b">
        <f t="shared" si="262"/>
        <v>0</v>
      </c>
      <c r="DD157" s="1" t="str">
        <f t="shared" si="222"/>
        <v/>
      </c>
      <c r="DF157" s="94" t="s">
        <v>3671</v>
      </c>
      <c r="DG157" s="1" t="str">
        <f t="shared" si="263"/>
        <v>FALSE</v>
      </c>
      <c r="DH157" s="1" t="b">
        <f t="shared" si="264"/>
        <v>0</v>
      </c>
      <c r="DJ157" s="1" t="str">
        <f t="shared" si="223"/>
        <v/>
      </c>
      <c r="DL157" s="94" t="s">
        <v>3671</v>
      </c>
      <c r="DM157" s="1" t="str">
        <f t="shared" si="265"/>
        <v>FALSE</v>
      </c>
      <c r="DN157" s="1" t="b">
        <f t="shared" si="266"/>
        <v>0</v>
      </c>
      <c r="DP157" s="1" t="str">
        <f t="shared" si="224"/>
        <v/>
      </c>
      <c r="DR157" s="94" t="s">
        <v>3671</v>
      </c>
      <c r="DS157" s="1" t="str">
        <f t="shared" si="267"/>
        <v>FALSE</v>
      </c>
      <c r="DT157" s="1" t="b">
        <f t="shared" si="268"/>
        <v>0</v>
      </c>
      <c r="DV157" s="1" t="str">
        <f t="shared" si="225"/>
        <v/>
      </c>
      <c r="DY157" s="94" t="s">
        <v>3671</v>
      </c>
      <c r="DZ157" s="1" t="str">
        <f t="shared" si="269"/>
        <v>FALSE</v>
      </c>
      <c r="EA157" s="1" t="b">
        <f t="shared" si="270"/>
        <v>0</v>
      </c>
      <c r="ED157" s="1" t="str">
        <f t="shared" si="226"/>
        <v/>
      </c>
      <c r="EF157" s="94" t="s">
        <v>3671</v>
      </c>
      <c r="EG157" s="1" t="str">
        <f t="shared" si="271"/>
        <v>FALSE</v>
      </c>
      <c r="EH157" s="1" t="b">
        <f t="shared" si="272"/>
        <v>0</v>
      </c>
      <c r="EJ157" s="1" t="str">
        <f t="shared" si="227"/>
        <v/>
      </c>
      <c r="EL157" s="94" t="s">
        <v>3671</v>
      </c>
      <c r="EM157" s="1" t="str">
        <f t="shared" si="273"/>
        <v>FALSE</v>
      </c>
      <c r="EN157" s="1" t="b">
        <f t="shared" si="274"/>
        <v>0</v>
      </c>
      <c r="EP157" s="1" t="str">
        <f t="shared" si="228"/>
        <v/>
      </c>
      <c r="ER157" s="94" t="s">
        <v>3671</v>
      </c>
      <c r="ES157" s="1" t="str">
        <f t="shared" si="275"/>
        <v>FALSE</v>
      </c>
      <c r="ET157" s="1" t="b">
        <f t="shared" si="276"/>
        <v>0</v>
      </c>
      <c r="EV157" s="1" t="str">
        <f t="shared" si="229"/>
        <v/>
      </c>
      <c r="EX157" s="94" t="s">
        <v>3671</v>
      </c>
      <c r="EY157" s="1" t="str">
        <f t="shared" si="277"/>
        <v>FALSE</v>
      </c>
      <c r="EZ157" s="1" t="b">
        <f t="shared" si="278"/>
        <v>0</v>
      </c>
      <c r="FB157" s="1" t="str">
        <f t="shared" si="230"/>
        <v/>
      </c>
      <c r="FD157" s="94" t="s">
        <v>3671</v>
      </c>
      <c r="FE157" s="1" t="str">
        <f t="shared" si="279"/>
        <v>FALSE</v>
      </c>
      <c r="FF157" s="1" t="b">
        <f t="shared" si="280"/>
        <v>0</v>
      </c>
      <c r="FH157" s="1" t="str">
        <f t="shared" si="231"/>
        <v/>
      </c>
      <c r="FJ157" s="94" t="s">
        <v>3671</v>
      </c>
      <c r="FK157" s="1" t="str">
        <f t="shared" si="281"/>
        <v>FALSE</v>
      </c>
      <c r="FL157" s="1" t="b">
        <f t="shared" si="282"/>
        <v>0</v>
      </c>
      <c r="FN157" s="1" t="str">
        <f t="shared" si="232"/>
        <v/>
      </c>
      <c r="FP157" s="94" t="s">
        <v>3671</v>
      </c>
      <c r="FQ157" s="1" t="str">
        <f t="shared" si="283"/>
        <v>FALSE</v>
      </c>
      <c r="FR157" s="1" t="b">
        <f t="shared" si="284"/>
        <v>0</v>
      </c>
      <c r="FU157" s="1" t="str">
        <f t="shared" si="233"/>
        <v/>
      </c>
      <c r="FW157" s="94" t="s">
        <v>3671</v>
      </c>
      <c r="FX157" s="1" t="str">
        <f t="shared" si="285"/>
        <v>FALSE</v>
      </c>
      <c r="FY157" s="1" t="b">
        <f t="shared" si="286"/>
        <v>0</v>
      </c>
      <c r="GA157" s="1" t="str">
        <f t="shared" si="234"/>
        <v/>
      </c>
      <c r="GC157" s="94" t="s">
        <v>3671</v>
      </c>
      <c r="GD157" s="1" t="str">
        <f t="shared" si="287"/>
        <v>FALSE</v>
      </c>
      <c r="GE157" s="1" t="b">
        <f t="shared" si="288"/>
        <v>0</v>
      </c>
      <c r="GG157" s="1" t="str">
        <f t="shared" si="235"/>
        <v/>
      </c>
      <c r="GI157" s="94" t="s">
        <v>3671</v>
      </c>
      <c r="GJ157" s="1" t="str">
        <f t="shared" si="289"/>
        <v>FALSE</v>
      </c>
      <c r="GK157" s="1" t="b">
        <f t="shared" si="290"/>
        <v>0</v>
      </c>
      <c r="GM157" s="1" t="str">
        <f t="shared" si="236"/>
        <v/>
      </c>
      <c r="GO157" s="94" t="s">
        <v>3671</v>
      </c>
      <c r="GP157" s="1" t="str">
        <f t="shared" si="291"/>
        <v>FALSE</v>
      </c>
      <c r="GQ157" s="1" t="b">
        <f t="shared" si="292"/>
        <v>0</v>
      </c>
      <c r="GU157" s="98" t="s">
        <v>2261</v>
      </c>
      <c r="GV157" s="98" t="s">
        <v>2261</v>
      </c>
      <c r="GW157" s="98" t="s">
        <v>2513</v>
      </c>
      <c r="GX157" s="98" t="s">
        <v>2513</v>
      </c>
      <c r="HC157" s="1" t="str">
        <f t="shared" si="237"/>
        <v/>
      </c>
      <c r="HF157" s="94" t="s">
        <v>3671</v>
      </c>
      <c r="HG157" s="1" t="str">
        <f t="shared" si="293"/>
        <v>FALSE</v>
      </c>
      <c r="HH157" s="1" t="b">
        <f t="shared" si="294"/>
        <v>0</v>
      </c>
      <c r="HK157" s="1" t="str">
        <f t="shared" si="238"/>
        <v/>
      </c>
      <c r="HM157" s="94" t="s">
        <v>3671</v>
      </c>
      <c r="HN157" s="1" t="str">
        <f t="shared" si="295"/>
        <v>FALSE</v>
      </c>
      <c r="HO157" s="1" t="b">
        <f t="shared" si="296"/>
        <v>0</v>
      </c>
      <c r="HQ157" s="1" t="str">
        <f t="shared" si="239"/>
        <v/>
      </c>
      <c r="HS157" s="94" t="s">
        <v>3671</v>
      </c>
      <c r="HT157" s="1" t="str">
        <f t="shared" si="297"/>
        <v>FALSE</v>
      </c>
      <c r="HU157" s="1" t="b">
        <f t="shared" si="298"/>
        <v>0</v>
      </c>
      <c r="HW157" s="1" t="str">
        <f t="shared" si="240"/>
        <v/>
      </c>
      <c r="HY157" s="94" t="s">
        <v>3671</v>
      </c>
      <c r="HZ157" s="1" t="str">
        <f t="shared" si="299"/>
        <v>FALSE</v>
      </c>
      <c r="IA157" s="1" t="b">
        <f t="shared" si="300"/>
        <v>0</v>
      </c>
      <c r="IC157" s="1" t="str">
        <f t="shared" si="241"/>
        <v/>
      </c>
      <c r="IE157" s="94" t="s">
        <v>3671</v>
      </c>
      <c r="IF157" s="1" t="str">
        <f t="shared" si="301"/>
        <v>FALSE</v>
      </c>
      <c r="IG157" s="1" t="b">
        <f t="shared" si="302"/>
        <v>0</v>
      </c>
      <c r="II157" s="1" t="str">
        <f t="shared" si="242"/>
        <v/>
      </c>
      <c r="IK157" s="94" t="s">
        <v>3671</v>
      </c>
      <c r="IL157" s="1" t="str">
        <f t="shared" si="303"/>
        <v>FALSE</v>
      </c>
      <c r="IM157" s="1" t="b">
        <f t="shared" si="304"/>
        <v>0</v>
      </c>
      <c r="IO157" s="1" t="str">
        <f t="shared" si="243"/>
        <v/>
      </c>
      <c r="IQ157" s="94" t="s">
        <v>3671</v>
      </c>
      <c r="IR157" s="1" t="str">
        <f t="shared" si="305"/>
        <v>FALSE</v>
      </c>
      <c r="IS157" s="1" t="b">
        <f t="shared" si="306"/>
        <v>0</v>
      </c>
      <c r="IU157" s="1" t="str">
        <f t="shared" si="244"/>
        <v/>
      </c>
      <c r="IW157" s="94" t="s">
        <v>3671</v>
      </c>
      <c r="IX157" s="1" t="str">
        <f t="shared" si="307"/>
        <v>FALSE</v>
      </c>
      <c r="IY157" s="1" t="b">
        <f t="shared" si="308"/>
        <v>0</v>
      </c>
      <c r="JA157" s="1" t="str">
        <f t="shared" si="245"/>
        <v/>
      </c>
      <c r="JD157" s="94" t="s">
        <v>3671</v>
      </c>
      <c r="JE157" s="1" t="str">
        <f t="shared" si="309"/>
        <v>FALSE</v>
      </c>
      <c r="JF157" s="1" t="b">
        <f t="shared" si="310"/>
        <v>0</v>
      </c>
      <c r="JI157" s="1" t="str">
        <f t="shared" si="246"/>
        <v/>
      </c>
      <c r="JK157" s="94" t="s">
        <v>3671</v>
      </c>
      <c r="JL157" s="1" t="str">
        <f t="shared" si="311"/>
        <v>FALSE</v>
      </c>
      <c r="JM157" s="1" t="b">
        <f t="shared" si="312"/>
        <v>0</v>
      </c>
      <c r="JO157" s="1" t="str">
        <f t="shared" si="247"/>
        <v/>
      </c>
      <c r="JQ157" s="94" t="s">
        <v>3671</v>
      </c>
      <c r="JR157" s="1" t="str">
        <f t="shared" si="313"/>
        <v>FALSE</v>
      </c>
      <c r="JS157" s="1" t="b">
        <f t="shared" si="314"/>
        <v>0</v>
      </c>
      <c r="JU157" s="1" t="str">
        <f t="shared" si="248"/>
        <v/>
      </c>
      <c r="JW157" s="94" t="s">
        <v>3671</v>
      </c>
      <c r="JX157" s="1" t="str">
        <f t="shared" si="315"/>
        <v>FALSE</v>
      </c>
      <c r="JY157" s="1" t="b">
        <f t="shared" si="316"/>
        <v>0</v>
      </c>
      <c r="KA157" s="1" t="str">
        <f t="shared" si="249"/>
        <v/>
      </c>
      <c r="KC157" s="94" t="s">
        <v>3671</v>
      </c>
      <c r="KD157" s="1" t="str">
        <f t="shared" si="317"/>
        <v>FALSE</v>
      </c>
      <c r="KE157" s="1" t="b">
        <f t="shared" si="318"/>
        <v>0</v>
      </c>
      <c r="KG157" s="1" t="str">
        <f t="shared" si="250"/>
        <v/>
      </c>
      <c r="KI157" s="94" t="s">
        <v>3671</v>
      </c>
      <c r="KJ157" s="1" t="str">
        <f t="shared" si="319"/>
        <v>FALSE</v>
      </c>
      <c r="KK157" s="1" t="b">
        <f t="shared" si="320"/>
        <v>0</v>
      </c>
      <c r="KM157" s="1" t="str">
        <f t="shared" si="251"/>
        <v/>
      </c>
      <c r="KO157" s="94" t="s">
        <v>3671</v>
      </c>
      <c r="KP157" s="1" t="str">
        <f t="shared" si="321"/>
        <v>FALSE</v>
      </c>
      <c r="KQ157" s="1" t="b">
        <f t="shared" si="322"/>
        <v>0</v>
      </c>
      <c r="KS157" s="1" t="str">
        <f t="shared" si="252"/>
        <v/>
      </c>
      <c r="KU157" s="94" t="s">
        <v>3671</v>
      </c>
      <c r="KV157" s="1" t="str">
        <f t="shared" si="323"/>
        <v>FALSE</v>
      </c>
      <c r="KW157" s="1" t="b">
        <f t="shared" si="324"/>
        <v>0</v>
      </c>
    </row>
    <row r="158" spans="2:309" ht="30" hidden="1" x14ac:dyDescent="0.25">
      <c r="B158" t="s">
        <v>2043</v>
      </c>
      <c r="C158">
        <v>1</v>
      </c>
      <c r="D158" t="s">
        <v>234</v>
      </c>
      <c r="AV158" t="s">
        <v>463</v>
      </c>
      <c r="AX158" s="85" t="s">
        <v>2083</v>
      </c>
      <c r="AY158" s="86">
        <v>1075</v>
      </c>
      <c r="AZ158" s="85" t="s">
        <v>2764</v>
      </c>
      <c r="BA158" s="85" t="s">
        <v>3317</v>
      </c>
      <c r="BB158" s="85" t="s">
        <v>2103</v>
      </c>
      <c r="BC158" s="85" t="s">
        <v>2447</v>
      </c>
      <c r="BD158" s="97" t="s">
        <v>2447</v>
      </c>
      <c r="BE158" s="85" t="s">
        <v>2491</v>
      </c>
      <c r="BG158" s="97" t="s">
        <v>2457</v>
      </c>
      <c r="BI158" s="83"/>
      <c r="BJ158"/>
      <c r="BK158" s="89" t="s">
        <v>2764</v>
      </c>
      <c r="BL158" s="84"/>
      <c r="BM158" s="86"/>
      <c r="BN158" s="84"/>
      <c r="BO158" s="84"/>
      <c r="BP158" s="86">
        <v>1075</v>
      </c>
      <c r="BQ158" s="89" t="s">
        <v>2764</v>
      </c>
      <c r="BR158" s="84"/>
      <c r="BS158" s="84"/>
      <c r="BW158" s="1" t="str">
        <f t="shared" si="326"/>
        <v>TIOGAORISKANY</v>
      </c>
      <c r="BX158" s="1" t="str">
        <f t="shared" si="217"/>
        <v/>
      </c>
      <c r="CA158" s="94" t="s">
        <v>3672</v>
      </c>
      <c r="CB158" s="1" t="str">
        <f t="shared" si="253"/>
        <v>FALSE</v>
      </c>
      <c r="CC158" s="1" t="b">
        <f t="shared" si="254"/>
        <v>0</v>
      </c>
      <c r="CF158" s="1" t="str">
        <f t="shared" si="218"/>
        <v/>
      </c>
      <c r="CH158" s="94" t="s">
        <v>3672</v>
      </c>
      <c r="CI158" s="1" t="str">
        <f t="shared" si="255"/>
        <v>FALSE</v>
      </c>
      <c r="CJ158" s="1" t="b">
        <f t="shared" si="256"/>
        <v>0</v>
      </c>
      <c r="CL158" s="1" t="str">
        <f t="shared" si="219"/>
        <v/>
      </c>
      <c r="CN158" s="94" t="s">
        <v>3672</v>
      </c>
      <c r="CO158" s="1" t="str">
        <f t="shared" si="257"/>
        <v>FALSE</v>
      </c>
      <c r="CP158" s="1" t="b">
        <f t="shared" si="258"/>
        <v>0</v>
      </c>
      <c r="CR158" s="1" t="str">
        <f t="shared" si="220"/>
        <v/>
      </c>
      <c r="CT158" s="94" t="s">
        <v>3672</v>
      </c>
      <c r="CU158" s="1" t="str">
        <f t="shared" si="259"/>
        <v>FALSE</v>
      </c>
      <c r="CV158" s="1" t="b">
        <f t="shared" si="260"/>
        <v>0</v>
      </c>
      <c r="CX158" s="1" t="str">
        <f t="shared" si="221"/>
        <v/>
      </c>
      <c r="CZ158" s="94" t="s">
        <v>3672</v>
      </c>
      <c r="DA158" s="1" t="str">
        <f t="shared" si="261"/>
        <v>FALSE</v>
      </c>
      <c r="DB158" s="1" t="b">
        <f t="shared" si="262"/>
        <v>0</v>
      </c>
      <c r="DD158" s="1" t="str">
        <f t="shared" si="222"/>
        <v/>
      </c>
      <c r="DF158" s="94" t="s">
        <v>3672</v>
      </c>
      <c r="DG158" s="1" t="str">
        <f t="shared" si="263"/>
        <v>FALSE</v>
      </c>
      <c r="DH158" s="1" t="b">
        <f t="shared" si="264"/>
        <v>0</v>
      </c>
      <c r="DJ158" s="1" t="str">
        <f t="shared" si="223"/>
        <v/>
      </c>
      <c r="DL158" s="94" t="s">
        <v>3672</v>
      </c>
      <c r="DM158" s="1" t="str">
        <f t="shared" si="265"/>
        <v>FALSE</v>
      </c>
      <c r="DN158" s="1" t="b">
        <f t="shared" si="266"/>
        <v>0</v>
      </c>
      <c r="DP158" s="1" t="str">
        <f t="shared" si="224"/>
        <v/>
      </c>
      <c r="DR158" s="94" t="s">
        <v>3672</v>
      </c>
      <c r="DS158" s="1" t="str">
        <f t="shared" si="267"/>
        <v>FALSE</v>
      </c>
      <c r="DT158" s="1" t="b">
        <f t="shared" si="268"/>
        <v>0</v>
      </c>
      <c r="DV158" s="1" t="str">
        <f t="shared" si="225"/>
        <v/>
      </c>
      <c r="DY158" s="94" t="s">
        <v>3672</v>
      </c>
      <c r="DZ158" s="1" t="str">
        <f t="shared" si="269"/>
        <v>FALSE</v>
      </c>
      <c r="EA158" s="1" t="b">
        <f t="shared" si="270"/>
        <v>0</v>
      </c>
      <c r="ED158" s="1" t="str">
        <f t="shared" si="226"/>
        <v/>
      </c>
      <c r="EF158" s="94" t="s">
        <v>3672</v>
      </c>
      <c r="EG158" s="1" t="str">
        <f t="shared" si="271"/>
        <v>FALSE</v>
      </c>
      <c r="EH158" s="1" t="b">
        <f t="shared" si="272"/>
        <v>0</v>
      </c>
      <c r="EJ158" s="1" t="str">
        <f t="shared" si="227"/>
        <v/>
      </c>
      <c r="EL158" s="94" t="s">
        <v>3672</v>
      </c>
      <c r="EM158" s="1" t="str">
        <f t="shared" si="273"/>
        <v>FALSE</v>
      </c>
      <c r="EN158" s="1" t="b">
        <f t="shared" si="274"/>
        <v>0</v>
      </c>
      <c r="EP158" s="1" t="str">
        <f t="shared" si="228"/>
        <v/>
      </c>
      <c r="ER158" s="94" t="s">
        <v>3672</v>
      </c>
      <c r="ES158" s="1" t="str">
        <f t="shared" si="275"/>
        <v>FALSE</v>
      </c>
      <c r="ET158" s="1" t="b">
        <f t="shared" si="276"/>
        <v>0</v>
      </c>
      <c r="EV158" s="1" t="str">
        <f t="shared" si="229"/>
        <v/>
      </c>
      <c r="EX158" s="94" t="s">
        <v>3672</v>
      </c>
      <c r="EY158" s="1" t="str">
        <f t="shared" si="277"/>
        <v>FALSE</v>
      </c>
      <c r="EZ158" s="1" t="b">
        <f t="shared" si="278"/>
        <v>0</v>
      </c>
      <c r="FB158" s="1" t="str">
        <f t="shared" si="230"/>
        <v/>
      </c>
      <c r="FD158" s="94" t="s">
        <v>3672</v>
      </c>
      <c r="FE158" s="1" t="str">
        <f t="shared" si="279"/>
        <v>FALSE</v>
      </c>
      <c r="FF158" s="1" t="b">
        <f t="shared" si="280"/>
        <v>0</v>
      </c>
      <c r="FH158" s="1" t="str">
        <f t="shared" si="231"/>
        <v/>
      </c>
      <c r="FJ158" s="94" t="s">
        <v>3672</v>
      </c>
      <c r="FK158" s="1" t="str">
        <f t="shared" si="281"/>
        <v>FALSE</v>
      </c>
      <c r="FL158" s="1" t="b">
        <f t="shared" si="282"/>
        <v>0</v>
      </c>
      <c r="FN158" s="1" t="str">
        <f t="shared" si="232"/>
        <v/>
      </c>
      <c r="FP158" s="94" t="s">
        <v>3672</v>
      </c>
      <c r="FQ158" s="1" t="str">
        <f t="shared" si="283"/>
        <v>FALSE</v>
      </c>
      <c r="FR158" s="1" t="b">
        <f t="shared" si="284"/>
        <v>0</v>
      </c>
      <c r="FU158" s="1" t="str">
        <f t="shared" si="233"/>
        <v/>
      </c>
      <c r="FW158" s="94" t="s">
        <v>3672</v>
      </c>
      <c r="FX158" s="1" t="str">
        <f t="shared" si="285"/>
        <v>FALSE</v>
      </c>
      <c r="FY158" s="1" t="b">
        <f t="shared" si="286"/>
        <v>0</v>
      </c>
      <c r="GA158" s="1" t="str">
        <f t="shared" si="234"/>
        <v/>
      </c>
      <c r="GC158" s="94" t="s">
        <v>3672</v>
      </c>
      <c r="GD158" s="1" t="str">
        <f t="shared" si="287"/>
        <v>FALSE</v>
      </c>
      <c r="GE158" s="1" t="b">
        <f t="shared" si="288"/>
        <v>0</v>
      </c>
      <c r="GG158" s="1" t="str">
        <f t="shared" si="235"/>
        <v/>
      </c>
      <c r="GI158" s="94" t="s">
        <v>3672</v>
      </c>
      <c r="GJ158" s="1" t="str">
        <f t="shared" si="289"/>
        <v>FALSE</v>
      </c>
      <c r="GK158" s="1" t="b">
        <f t="shared" si="290"/>
        <v>0</v>
      </c>
      <c r="GM158" s="1" t="str">
        <f t="shared" si="236"/>
        <v/>
      </c>
      <c r="GO158" s="94" t="s">
        <v>3672</v>
      </c>
      <c r="GP158" s="1" t="str">
        <f t="shared" si="291"/>
        <v>FALSE</v>
      </c>
      <c r="GQ158" s="1" t="b">
        <f t="shared" si="292"/>
        <v>0</v>
      </c>
      <c r="GU158" s="98" t="s">
        <v>2262</v>
      </c>
      <c r="GV158" s="98" t="s">
        <v>2262</v>
      </c>
      <c r="GW158" s="98" t="s">
        <v>2343</v>
      </c>
      <c r="GX158" s="98" t="s">
        <v>2343</v>
      </c>
      <c r="HC158" s="1" t="str">
        <f t="shared" si="237"/>
        <v/>
      </c>
      <c r="HF158" s="94" t="s">
        <v>3672</v>
      </c>
      <c r="HG158" s="1" t="str">
        <f t="shared" si="293"/>
        <v>FALSE</v>
      </c>
      <c r="HH158" s="1" t="b">
        <f t="shared" si="294"/>
        <v>0</v>
      </c>
      <c r="HK158" s="1" t="str">
        <f t="shared" si="238"/>
        <v/>
      </c>
      <c r="HM158" s="94" t="s">
        <v>3672</v>
      </c>
      <c r="HN158" s="1" t="str">
        <f t="shared" si="295"/>
        <v>FALSE</v>
      </c>
      <c r="HO158" s="1" t="b">
        <f t="shared" si="296"/>
        <v>0</v>
      </c>
      <c r="HQ158" s="1" t="str">
        <f t="shared" si="239"/>
        <v/>
      </c>
      <c r="HS158" s="94" t="s">
        <v>3672</v>
      </c>
      <c r="HT158" s="1" t="str">
        <f t="shared" si="297"/>
        <v>FALSE</v>
      </c>
      <c r="HU158" s="1" t="b">
        <f t="shared" si="298"/>
        <v>0</v>
      </c>
      <c r="HW158" s="1" t="str">
        <f t="shared" si="240"/>
        <v/>
      </c>
      <c r="HY158" s="94" t="s">
        <v>3672</v>
      </c>
      <c r="HZ158" s="1" t="str">
        <f t="shared" si="299"/>
        <v>FALSE</v>
      </c>
      <c r="IA158" s="1" t="b">
        <f t="shared" si="300"/>
        <v>0</v>
      </c>
      <c r="IC158" s="1" t="str">
        <f t="shared" si="241"/>
        <v/>
      </c>
      <c r="IE158" s="94" t="s">
        <v>3672</v>
      </c>
      <c r="IF158" s="1" t="str">
        <f t="shared" si="301"/>
        <v>FALSE</v>
      </c>
      <c r="IG158" s="1" t="b">
        <f t="shared" si="302"/>
        <v>0</v>
      </c>
      <c r="II158" s="1" t="str">
        <f t="shared" si="242"/>
        <v/>
      </c>
      <c r="IK158" s="94" t="s">
        <v>3672</v>
      </c>
      <c r="IL158" s="1" t="str">
        <f t="shared" si="303"/>
        <v>FALSE</v>
      </c>
      <c r="IM158" s="1" t="b">
        <f t="shared" si="304"/>
        <v>0</v>
      </c>
      <c r="IO158" s="1" t="str">
        <f t="shared" si="243"/>
        <v/>
      </c>
      <c r="IQ158" s="94" t="s">
        <v>3672</v>
      </c>
      <c r="IR158" s="1" t="str">
        <f t="shared" si="305"/>
        <v>FALSE</v>
      </c>
      <c r="IS158" s="1" t="b">
        <f t="shared" si="306"/>
        <v>0</v>
      </c>
      <c r="IU158" s="1" t="str">
        <f t="shared" si="244"/>
        <v/>
      </c>
      <c r="IW158" s="94" t="s">
        <v>3672</v>
      </c>
      <c r="IX158" s="1" t="str">
        <f t="shared" si="307"/>
        <v>FALSE</v>
      </c>
      <c r="IY158" s="1" t="b">
        <f t="shared" si="308"/>
        <v>0</v>
      </c>
      <c r="JA158" s="1" t="str">
        <f t="shared" si="245"/>
        <v/>
      </c>
      <c r="JD158" s="94" t="s">
        <v>3672</v>
      </c>
      <c r="JE158" s="1" t="str">
        <f t="shared" si="309"/>
        <v>FALSE</v>
      </c>
      <c r="JF158" s="1" t="b">
        <f t="shared" si="310"/>
        <v>0</v>
      </c>
      <c r="JI158" s="1" t="str">
        <f t="shared" si="246"/>
        <v/>
      </c>
      <c r="JK158" s="94" t="s">
        <v>3672</v>
      </c>
      <c r="JL158" s="1" t="str">
        <f t="shared" si="311"/>
        <v>FALSE</v>
      </c>
      <c r="JM158" s="1" t="b">
        <f t="shared" si="312"/>
        <v>0</v>
      </c>
      <c r="JO158" s="1" t="str">
        <f t="shared" si="247"/>
        <v/>
      </c>
      <c r="JQ158" s="94" t="s">
        <v>3672</v>
      </c>
      <c r="JR158" s="1" t="str">
        <f t="shared" si="313"/>
        <v>FALSE</v>
      </c>
      <c r="JS158" s="1" t="b">
        <f t="shared" si="314"/>
        <v>0</v>
      </c>
      <c r="JU158" s="1" t="str">
        <f t="shared" si="248"/>
        <v/>
      </c>
      <c r="JW158" s="94" t="s">
        <v>3672</v>
      </c>
      <c r="JX158" s="1" t="str">
        <f t="shared" si="315"/>
        <v>FALSE</v>
      </c>
      <c r="JY158" s="1" t="b">
        <f t="shared" si="316"/>
        <v>0</v>
      </c>
      <c r="KA158" s="1" t="str">
        <f t="shared" si="249"/>
        <v/>
      </c>
      <c r="KC158" s="94" t="s">
        <v>3672</v>
      </c>
      <c r="KD158" s="1" t="str">
        <f t="shared" si="317"/>
        <v>FALSE</v>
      </c>
      <c r="KE158" s="1" t="b">
        <f t="shared" si="318"/>
        <v>0</v>
      </c>
      <c r="KG158" s="1" t="str">
        <f t="shared" si="250"/>
        <v/>
      </c>
      <c r="KI158" s="94" t="s">
        <v>3672</v>
      </c>
      <c r="KJ158" s="1" t="str">
        <f t="shared" si="319"/>
        <v>FALSE</v>
      </c>
      <c r="KK158" s="1" t="b">
        <f t="shared" si="320"/>
        <v>0</v>
      </c>
      <c r="KM158" s="1" t="str">
        <f t="shared" si="251"/>
        <v/>
      </c>
      <c r="KO158" s="94" t="s">
        <v>3672</v>
      </c>
      <c r="KP158" s="1" t="str">
        <f t="shared" si="321"/>
        <v>FALSE</v>
      </c>
      <c r="KQ158" s="1" t="b">
        <f t="shared" si="322"/>
        <v>0</v>
      </c>
      <c r="KS158" s="1" t="str">
        <f t="shared" si="252"/>
        <v/>
      </c>
      <c r="KU158" s="94" t="s">
        <v>3672</v>
      </c>
      <c r="KV158" s="1" t="str">
        <f t="shared" si="323"/>
        <v>FALSE</v>
      </c>
      <c r="KW158" s="1" t="b">
        <f t="shared" si="324"/>
        <v>0</v>
      </c>
    </row>
    <row r="159" spans="2:309" ht="30" hidden="1" x14ac:dyDescent="0.25">
      <c r="B159" t="s">
        <v>2043</v>
      </c>
      <c r="C159">
        <v>3</v>
      </c>
      <c r="D159" t="s">
        <v>235</v>
      </c>
      <c r="AV159" t="s">
        <v>263</v>
      </c>
      <c r="AX159" s="85" t="s">
        <v>2075</v>
      </c>
      <c r="AY159" s="86">
        <v>1075</v>
      </c>
      <c r="AZ159" s="85" t="s">
        <v>2764</v>
      </c>
      <c r="BA159" s="85" t="s">
        <v>3367</v>
      </c>
      <c r="BB159" s="85" t="s">
        <v>2103</v>
      </c>
      <c r="BC159" s="85" t="s">
        <v>2667</v>
      </c>
      <c r="BD159" s="97" t="s">
        <v>2483</v>
      </c>
      <c r="BE159" s="85" t="s">
        <v>2491</v>
      </c>
      <c r="BF159" s="97" t="s">
        <v>3422</v>
      </c>
      <c r="BG159" s="97" t="s">
        <v>2458</v>
      </c>
      <c r="BI159" s="83"/>
      <c r="BJ159"/>
      <c r="BK159" s="89" t="s">
        <v>2764</v>
      </c>
      <c r="BL159" s="84"/>
      <c r="BM159" s="86"/>
      <c r="BN159" s="84"/>
      <c r="BO159" s="84"/>
      <c r="BP159" s="86">
        <v>1075</v>
      </c>
      <c r="BQ159" s="89" t="s">
        <v>2764</v>
      </c>
      <c r="BR159" s="84"/>
      <c r="BS159" s="84"/>
      <c r="BW159" s="1" t="str">
        <f t="shared" si="326"/>
        <v>WOODHULLORISKANY</v>
      </c>
      <c r="BX159" s="1" t="str">
        <f t="shared" si="217"/>
        <v/>
      </c>
      <c r="CA159" s="94" t="s">
        <v>3673</v>
      </c>
      <c r="CB159" s="1" t="str">
        <f t="shared" si="253"/>
        <v>FALSE</v>
      </c>
      <c r="CC159" s="1" t="b">
        <f t="shared" si="254"/>
        <v>0</v>
      </c>
      <c r="CF159" s="1" t="str">
        <f t="shared" si="218"/>
        <v/>
      </c>
      <c r="CH159" s="94" t="s">
        <v>3673</v>
      </c>
      <c r="CI159" s="1" t="str">
        <f t="shared" si="255"/>
        <v>FALSE</v>
      </c>
      <c r="CJ159" s="1" t="b">
        <f t="shared" si="256"/>
        <v>0</v>
      </c>
      <c r="CL159" s="1" t="str">
        <f t="shared" si="219"/>
        <v/>
      </c>
      <c r="CN159" s="94" t="s">
        <v>3673</v>
      </c>
      <c r="CO159" s="1" t="str">
        <f t="shared" si="257"/>
        <v>FALSE</v>
      </c>
      <c r="CP159" s="1" t="b">
        <f t="shared" si="258"/>
        <v>0</v>
      </c>
      <c r="CR159" s="1" t="str">
        <f t="shared" si="220"/>
        <v/>
      </c>
      <c r="CT159" s="94" t="s">
        <v>3673</v>
      </c>
      <c r="CU159" s="1" t="str">
        <f t="shared" si="259"/>
        <v>FALSE</v>
      </c>
      <c r="CV159" s="1" t="b">
        <f t="shared" si="260"/>
        <v>0</v>
      </c>
      <c r="CX159" s="1" t="str">
        <f t="shared" si="221"/>
        <v/>
      </c>
      <c r="CZ159" s="94" t="s">
        <v>3673</v>
      </c>
      <c r="DA159" s="1" t="str">
        <f t="shared" si="261"/>
        <v>FALSE</v>
      </c>
      <c r="DB159" s="1" t="b">
        <f t="shared" si="262"/>
        <v>0</v>
      </c>
      <c r="DD159" s="1" t="str">
        <f t="shared" si="222"/>
        <v/>
      </c>
      <c r="DF159" s="94" t="s">
        <v>3673</v>
      </c>
      <c r="DG159" s="1" t="str">
        <f t="shared" si="263"/>
        <v>FALSE</v>
      </c>
      <c r="DH159" s="1" t="b">
        <f t="shared" si="264"/>
        <v>0</v>
      </c>
      <c r="DJ159" s="1" t="str">
        <f t="shared" si="223"/>
        <v/>
      </c>
      <c r="DL159" s="94" t="s">
        <v>3673</v>
      </c>
      <c r="DM159" s="1" t="str">
        <f t="shared" si="265"/>
        <v>FALSE</v>
      </c>
      <c r="DN159" s="1" t="b">
        <f t="shared" si="266"/>
        <v>0</v>
      </c>
      <c r="DP159" s="1" t="str">
        <f t="shared" si="224"/>
        <v/>
      </c>
      <c r="DR159" s="94" t="s">
        <v>3673</v>
      </c>
      <c r="DS159" s="1" t="str">
        <f t="shared" si="267"/>
        <v>FALSE</v>
      </c>
      <c r="DT159" s="1" t="b">
        <f t="shared" si="268"/>
        <v>0</v>
      </c>
      <c r="DV159" s="1" t="str">
        <f t="shared" si="225"/>
        <v/>
      </c>
      <c r="DY159" s="94" t="s">
        <v>3673</v>
      </c>
      <c r="DZ159" s="1" t="str">
        <f t="shared" si="269"/>
        <v>FALSE</v>
      </c>
      <c r="EA159" s="1" t="b">
        <f t="shared" si="270"/>
        <v>0</v>
      </c>
      <c r="ED159" s="1" t="str">
        <f t="shared" si="226"/>
        <v/>
      </c>
      <c r="EF159" s="94" t="s">
        <v>3673</v>
      </c>
      <c r="EG159" s="1" t="str">
        <f t="shared" si="271"/>
        <v>FALSE</v>
      </c>
      <c r="EH159" s="1" t="b">
        <f t="shared" si="272"/>
        <v>0</v>
      </c>
      <c r="EJ159" s="1" t="str">
        <f t="shared" si="227"/>
        <v/>
      </c>
      <c r="EL159" s="94" t="s">
        <v>3673</v>
      </c>
      <c r="EM159" s="1" t="str">
        <f t="shared" si="273"/>
        <v>FALSE</v>
      </c>
      <c r="EN159" s="1" t="b">
        <f t="shared" si="274"/>
        <v>0</v>
      </c>
      <c r="EP159" s="1" t="str">
        <f t="shared" si="228"/>
        <v/>
      </c>
      <c r="ER159" s="94" t="s">
        <v>3673</v>
      </c>
      <c r="ES159" s="1" t="str">
        <f t="shared" si="275"/>
        <v>FALSE</v>
      </c>
      <c r="ET159" s="1" t="b">
        <f t="shared" si="276"/>
        <v>0</v>
      </c>
      <c r="EV159" s="1" t="str">
        <f t="shared" si="229"/>
        <v/>
      </c>
      <c r="EX159" s="94" t="s">
        <v>3673</v>
      </c>
      <c r="EY159" s="1" t="str">
        <f t="shared" si="277"/>
        <v>FALSE</v>
      </c>
      <c r="EZ159" s="1" t="b">
        <f t="shared" si="278"/>
        <v>0</v>
      </c>
      <c r="FB159" s="1" t="str">
        <f t="shared" si="230"/>
        <v/>
      </c>
      <c r="FD159" s="94" t="s">
        <v>3673</v>
      </c>
      <c r="FE159" s="1" t="str">
        <f t="shared" si="279"/>
        <v>FALSE</v>
      </c>
      <c r="FF159" s="1" t="b">
        <f t="shared" si="280"/>
        <v>0</v>
      </c>
      <c r="FH159" s="1" t="str">
        <f t="shared" si="231"/>
        <v/>
      </c>
      <c r="FJ159" s="94" t="s">
        <v>3673</v>
      </c>
      <c r="FK159" s="1" t="str">
        <f t="shared" si="281"/>
        <v>FALSE</v>
      </c>
      <c r="FL159" s="1" t="b">
        <f t="shared" si="282"/>
        <v>0</v>
      </c>
      <c r="FN159" s="1" t="str">
        <f t="shared" si="232"/>
        <v/>
      </c>
      <c r="FP159" s="94" t="s">
        <v>3673</v>
      </c>
      <c r="FQ159" s="1" t="str">
        <f t="shared" si="283"/>
        <v>FALSE</v>
      </c>
      <c r="FR159" s="1" t="b">
        <f t="shared" si="284"/>
        <v>0</v>
      </c>
      <c r="FU159" s="1" t="str">
        <f t="shared" si="233"/>
        <v/>
      </c>
      <c r="FW159" s="94" t="s">
        <v>3673</v>
      </c>
      <c r="FX159" s="1" t="str">
        <f t="shared" si="285"/>
        <v>FALSE</v>
      </c>
      <c r="FY159" s="1" t="b">
        <f t="shared" si="286"/>
        <v>0</v>
      </c>
      <c r="GA159" s="1" t="str">
        <f t="shared" si="234"/>
        <v/>
      </c>
      <c r="GC159" s="94" t="s">
        <v>3673</v>
      </c>
      <c r="GD159" s="1" t="str">
        <f t="shared" si="287"/>
        <v>FALSE</v>
      </c>
      <c r="GE159" s="1" t="b">
        <f t="shared" si="288"/>
        <v>0</v>
      </c>
      <c r="GG159" s="1" t="str">
        <f t="shared" si="235"/>
        <v/>
      </c>
      <c r="GI159" s="94" t="s">
        <v>3673</v>
      </c>
      <c r="GJ159" s="1" t="str">
        <f t="shared" si="289"/>
        <v>FALSE</v>
      </c>
      <c r="GK159" s="1" t="b">
        <f t="shared" si="290"/>
        <v>0</v>
      </c>
      <c r="GM159" s="1" t="str">
        <f t="shared" si="236"/>
        <v/>
      </c>
      <c r="GO159" s="94" t="s">
        <v>3673</v>
      </c>
      <c r="GP159" s="1" t="str">
        <f t="shared" si="291"/>
        <v>FALSE</v>
      </c>
      <c r="GQ159" s="1" t="b">
        <f t="shared" si="292"/>
        <v>0</v>
      </c>
      <c r="GU159" s="98" t="s">
        <v>2263</v>
      </c>
      <c r="GV159" s="98" t="s">
        <v>2263</v>
      </c>
      <c r="GW159" s="104" t="s">
        <v>2344</v>
      </c>
      <c r="GX159" s="104" t="s">
        <v>4023</v>
      </c>
      <c r="HC159" s="1" t="str">
        <f t="shared" si="237"/>
        <v/>
      </c>
      <c r="HF159" s="94" t="s">
        <v>3673</v>
      </c>
      <c r="HG159" s="1" t="str">
        <f t="shared" si="293"/>
        <v>FALSE</v>
      </c>
      <c r="HH159" s="1" t="b">
        <f t="shared" si="294"/>
        <v>0</v>
      </c>
      <c r="HK159" s="1" t="str">
        <f t="shared" si="238"/>
        <v/>
      </c>
      <c r="HM159" s="94" t="s">
        <v>3673</v>
      </c>
      <c r="HN159" s="1" t="str">
        <f t="shared" si="295"/>
        <v>FALSE</v>
      </c>
      <c r="HO159" s="1" t="b">
        <f t="shared" si="296"/>
        <v>0</v>
      </c>
      <c r="HQ159" s="1" t="str">
        <f t="shared" si="239"/>
        <v/>
      </c>
      <c r="HS159" s="94" t="s">
        <v>3673</v>
      </c>
      <c r="HT159" s="1" t="str">
        <f t="shared" si="297"/>
        <v>FALSE</v>
      </c>
      <c r="HU159" s="1" t="b">
        <f t="shared" si="298"/>
        <v>0</v>
      </c>
      <c r="HW159" s="1" t="str">
        <f t="shared" si="240"/>
        <v/>
      </c>
      <c r="HY159" s="94" t="s">
        <v>3673</v>
      </c>
      <c r="HZ159" s="1" t="str">
        <f t="shared" si="299"/>
        <v>FALSE</v>
      </c>
      <c r="IA159" s="1" t="b">
        <f t="shared" si="300"/>
        <v>0</v>
      </c>
      <c r="IC159" s="1" t="str">
        <f t="shared" si="241"/>
        <v/>
      </c>
      <c r="IE159" s="94" t="s">
        <v>3673</v>
      </c>
      <c r="IF159" s="1" t="str">
        <f t="shared" si="301"/>
        <v>FALSE</v>
      </c>
      <c r="IG159" s="1" t="b">
        <f t="shared" si="302"/>
        <v>0</v>
      </c>
      <c r="II159" s="1" t="str">
        <f t="shared" si="242"/>
        <v/>
      </c>
      <c r="IK159" s="94" t="s">
        <v>3673</v>
      </c>
      <c r="IL159" s="1" t="str">
        <f t="shared" si="303"/>
        <v>FALSE</v>
      </c>
      <c r="IM159" s="1" t="b">
        <f t="shared" si="304"/>
        <v>0</v>
      </c>
      <c r="IO159" s="1" t="str">
        <f t="shared" si="243"/>
        <v/>
      </c>
      <c r="IQ159" s="94" t="s">
        <v>3673</v>
      </c>
      <c r="IR159" s="1" t="str">
        <f t="shared" si="305"/>
        <v>FALSE</v>
      </c>
      <c r="IS159" s="1" t="b">
        <f t="shared" si="306"/>
        <v>0</v>
      </c>
      <c r="IU159" s="1" t="str">
        <f t="shared" si="244"/>
        <v/>
      </c>
      <c r="IW159" s="94" t="s">
        <v>3673</v>
      </c>
      <c r="IX159" s="1" t="str">
        <f t="shared" si="307"/>
        <v>FALSE</v>
      </c>
      <c r="IY159" s="1" t="b">
        <f t="shared" si="308"/>
        <v>0</v>
      </c>
      <c r="JA159" s="1" t="str">
        <f t="shared" si="245"/>
        <v/>
      </c>
      <c r="JD159" s="94" t="s">
        <v>3673</v>
      </c>
      <c r="JE159" s="1" t="str">
        <f t="shared" si="309"/>
        <v>FALSE</v>
      </c>
      <c r="JF159" s="1" t="b">
        <f t="shared" si="310"/>
        <v>0</v>
      </c>
      <c r="JI159" s="1" t="str">
        <f t="shared" si="246"/>
        <v/>
      </c>
      <c r="JK159" s="94" t="s">
        <v>3673</v>
      </c>
      <c r="JL159" s="1" t="str">
        <f t="shared" si="311"/>
        <v>FALSE</v>
      </c>
      <c r="JM159" s="1" t="b">
        <f t="shared" si="312"/>
        <v>0</v>
      </c>
      <c r="JO159" s="1" t="str">
        <f t="shared" si="247"/>
        <v/>
      </c>
      <c r="JQ159" s="94" t="s">
        <v>3673</v>
      </c>
      <c r="JR159" s="1" t="str">
        <f t="shared" si="313"/>
        <v>FALSE</v>
      </c>
      <c r="JS159" s="1" t="b">
        <f t="shared" si="314"/>
        <v>0</v>
      </c>
      <c r="JU159" s="1" t="str">
        <f t="shared" si="248"/>
        <v/>
      </c>
      <c r="JW159" s="94" t="s">
        <v>3673</v>
      </c>
      <c r="JX159" s="1" t="str">
        <f t="shared" si="315"/>
        <v>FALSE</v>
      </c>
      <c r="JY159" s="1" t="b">
        <f t="shared" si="316"/>
        <v>0</v>
      </c>
      <c r="KA159" s="1" t="str">
        <f t="shared" si="249"/>
        <v/>
      </c>
      <c r="KC159" s="94" t="s">
        <v>3673</v>
      </c>
      <c r="KD159" s="1" t="str">
        <f t="shared" si="317"/>
        <v>FALSE</v>
      </c>
      <c r="KE159" s="1" t="b">
        <f t="shared" si="318"/>
        <v>0</v>
      </c>
      <c r="KG159" s="1" t="str">
        <f t="shared" si="250"/>
        <v/>
      </c>
      <c r="KI159" s="94" t="s">
        <v>3673</v>
      </c>
      <c r="KJ159" s="1" t="str">
        <f t="shared" si="319"/>
        <v>FALSE</v>
      </c>
      <c r="KK159" s="1" t="b">
        <f t="shared" si="320"/>
        <v>0</v>
      </c>
      <c r="KM159" s="1" t="str">
        <f t="shared" si="251"/>
        <v/>
      </c>
      <c r="KO159" s="94" t="s">
        <v>3673</v>
      </c>
      <c r="KP159" s="1" t="str">
        <f t="shared" si="321"/>
        <v>FALSE</v>
      </c>
      <c r="KQ159" s="1" t="b">
        <f t="shared" si="322"/>
        <v>0</v>
      </c>
      <c r="KS159" s="1" t="str">
        <f t="shared" si="252"/>
        <v/>
      </c>
      <c r="KU159" s="94" t="s">
        <v>3673</v>
      </c>
      <c r="KV159" s="1" t="str">
        <f t="shared" si="323"/>
        <v>FALSE</v>
      </c>
      <c r="KW159" s="1" t="b">
        <f t="shared" si="324"/>
        <v>0</v>
      </c>
    </row>
    <row r="160" spans="2:309" ht="30" hidden="1" x14ac:dyDescent="0.25">
      <c r="B160" t="s">
        <v>2043</v>
      </c>
      <c r="C160">
        <v>5</v>
      </c>
      <c r="D160" t="s">
        <v>236</v>
      </c>
      <c r="AV160" t="s">
        <v>551</v>
      </c>
      <c r="AX160" s="85" t="s">
        <v>2089</v>
      </c>
      <c r="AY160" s="86">
        <v>1200</v>
      </c>
      <c r="AZ160" s="85" t="s">
        <v>3298</v>
      </c>
      <c r="BA160" s="85" t="s">
        <v>3299</v>
      </c>
      <c r="BB160" s="85" t="s">
        <v>2032</v>
      </c>
      <c r="BC160" s="85" t="s">
        <v>2815</v>
      </c>
      <c r="BD160" s="97" t="s">
        <v>2432</v>
      </c>
      <c r="BE160" s="85" t="s">
        <v>3422</v>
      </c>
      <c r="BF160" s="97" t="s">
        <v>2432</v>
      </c>
      <c r="BG160" s="97" t="s">
        <v>2459</v>
      </c>
      <c r="BI160" s="83"/>
      <c r="BJ160"/>
      <c r="BK160" s="89" t="s">
        <v>3298</v>
      </c>
      <c r="BL160" s="84"/>
      <c r="BM160" s="86"/>
      <c r="BN160" s="84"/>
      <c r="BO160" s="84"/>
      <c r="BP160" s="86">
        <v>1200</v>
      </c>
      <c r="BQ160" s="89" t="s">
        <v>3298</v>
      </c>
      <c r="BR160" s="84"/>
      <c r="BS160" s="84"/>
      <c r="BW160" s="1" t="str">
        <f t="shared" si="326"/>
        <v>STRATTON RIDGEDW 6_9</v>
      </c>
      <c r="BX160" s="1" t="str">
        <f t="shared" si="217"/>
        <v/>
      </c>
      <c r="CA160" s="94" t="s">
        <v>3674</v>
      </c>
      <c r="CB160" s="1" t="str">
        <f t="shared" si="253"/>
        <v>FALSE</v>
      </c>
      <c r="CC160" s="1" t="b">
        <f t="shared" si="254"/>
        <v>0</v>
      </c>
      <c r="CF160" s="1" t="str">
        <f t="shared" si="218"/>
        <v/>
      </c>
      <c r="CH160" s="94" t="s">
        <v>3674</v>
      </c>
      <c r="CI160" s="1" t="str">
        <f t="shared" si="255"/>
        <v>FALSE</v>
      </c>
      <c r="CJ160" s="1" t="b">
        <f t="shared" si="256"/>
        <v>0</v>
      </c>
      <c r="CL160" s="1" t="str">
        <f t="shared" si="219"/>
        <v/>
      </c>
      <c r="CN160" s="94" t="s">
        <v>3674</v>
      </c>
      <c r="CO160" s="1" t="str">
        <f t="shared" si="257"/>
        <v>FALSE</v>
      </c>
      <c r="CP160" s="1" t="b">
        <f t="shared" si="258"/>
        <v>0</v>
      </c>
      <c r="CR160" s="1" t="str">
        <f t="shared" si="220"/>
        <v/>
      </c>
      <c r="CT160" s="94" t="s">
        <v>3674</v>
      </c>
      <c r="CU160" s="1" t="str">
        <f t="shared" si="259"/>
        <v>FALSE</v>
      </c>
      <c r="CV160" s="1" t="b">
        <f t="shared" si="260"/>
        <v>0</v>
      </c>
      <c r="CX160" s="1" t="str">
        <f t="shared" si="221"/>
        <v/>
      </c>
      <c r="CZ160" s="94" t="s">
        <v>3674</v>
      </c>
      <c r="DA160" s="1" t="str">
        <f t="shared" si="261"/>
        <v>FALSE</v>
      </c>
      <c r="DB160" s="1" t="b">
        <f t="shared" si="262"/>
        <v>0</v>
      </c>
      <c r="DD160" s="1" t="str">
        <f t="shared" si="222"/>
        <v/>
      </c>
      <c r="DF160" s="94" t="s">
        <v>3674</v>
      </c>
      <c r="DG160" s="1" t="str">
        <f t="shared" si="263"/>
        <v>FALSE</v>
      </c>
      <c r="DH160" s="1" t="b">
        <f t="shared" si="264"/>
        <v>0</v>
      </c>
      <c r="DJ160" s="1" t="str">
        <f t="shared" si="223"/>
        <v/>
      </c>
      <c r="DL160" s="94" t="s">
        <v>3674</v>
      </c>
      <c r="DM160" s="1" t="str">
        <f t="shared" si="265"/>
        <v>FALSE</v>
      </c>
      <c r="DN160" s="1" t="b">
        <f t="shared" si="266"/>
        <v>0</v>
      </c>
      <c r="DP160" s="1" t="str">
        <f t="shared" si="224"/>
        <v/>
      </c>
      <c r="DR160" s="94" t="s">
        <v>3674</v>
      </c>
      <c r="DS160" s="1" t="str">
        <f t="shared" si="267"/>
        <v>FALSE</v>
      </c>
      <c r="DT160" s="1" t="b">
        <f t="shared" si="268"/>
        <v>0</v>
      </c>
      <c r="DV160" s="1" t="str">
        <f t="shared" si="225"/>
        <v/>
      </c>
      <c r="DY160" s="94" t="s">
        <v>3674</v>
      </c>
      <c r="DZ160" s="1" t="str">
        <f t="shared" si="269"/>
        <v>FALSE</v>
      </c>
      <c r="EA160" s="1" t="b">
        <f t="shared" si="270"/>
        <v>0</v>
      </c>
      <c r="ED160" s="1" t="str">
        <f t="shared" si="226"/>
        <v/>
      </c>
      <c r="EF160" s="94" t="s">
        <v>3674</v>
      </c>
      <c r="EG160" s="1" t="str">
        <f t="shared" si="271"/>
        <v>FALSE</v>
      </c>
      <c r="EH160" s="1" t="b">
        <f t="shared" si="272"/>
        <v>0</v>
      </c>
      <c r="EJ160" s="1" t="str">
        <f t="shared" si="227"/>
        <v/>
      </c>
      <c r="EL160" s="94" t="s">
        <v>3674</v>
      </c>
      <c r="EM160" s="1" t="str">
        <f t="shared" si="273"/>
        <v>FALSE</v>
      </c>
      <c r="EN160" s="1" t="b">
        <f t="shared" si="274"/>
        <v>0</v>
      </c>
      <c r="EP160" s="1" t="str">
        <f t="shared" si="228"/>
        <v/>
      </c>
      <c r="ER160" s="94" t="s">
        <v>3674</v>
      </c>
      <c r="ES160" s="1" t="str">
        <f t="shared" si="275"/>
        <v>FALSE</v>
      </c>
      <c r="ET160" s="1" t="b">
        <f t="shared" si="276"/>
        <v>0</v>
      </c>
      <c r="EV160" s="1" t="str">
        <f t="shared" si="229"/>
        <v/>
      </c>
      <c r="EX160" s="94" t="s">
        <v>3674</v>
      </c>
      <c r="EY160" s="1" t="str">
        <f t="shared" si="277"/>
        <v>FALSE</v>
      </c>
      <c r="EZ160" s="1" t="b">
        <f t="shared" si="278"/>
        <v>0</v>
      </c>
      <c r="FB160" s="1" t="str">
        <f t="shared" si="230"/>
        <v/>
      </c>
      <c r="FD160" s="94" t="s">
        <v>3674</v>
      </c>
      <c r="FE160" s="1" t="str">
        <f t="shared" si="279"/>
        <v>FALSE</v>
      </c>
      <c r="FF160" s="1" t="b">
        <f t="shared" si="280"/>
        <v>0</v>
      </c>
      <c r="FH160" s="1" t="str">
        <f t="shared" si="231"/>
        <v/>
      </c>
      <c r="FJ160" s="94" t="s">
        <v>3674</v>
      </c>
      <c r="FK160" s="1" t="str">
        <f t="shared" si="281"/>
        <v>FALSE</v>
      </c>
      <c r="FL160" s="1" t="b">
        <f t="shared" si="282"/>
        <v>0</v>
      </c>
      <c r="FN160" s="1" t="str">
        <f t="shared" si="232"/>
        <v/>
      </c>
      <c r="FP160" s="94" t="s">
        <v>3674</v>
      </c>
      <c r="FQ160" s="1" t="str">
        <f t="shared" si="283"/>
        <v>FALSE</v>
      </c>
      <c r="FR160" s="1" t="b">
        <f t="shared" si="284"/>
        <v>0</v>
      </c>
      <c r="FU160" s="1" t="str">
        <f t="shared" si="233"/>
        <v/>
      </c>
      <c r="FW160" s="94" t="s">
        <v>3674</v>
      </c>
      <c r="FX160" s="1" t="str">
        <f t="shared" si="285"/>
        <v>FALSE</v>
      </c>
      <c r="FY160" s="1" t="b">
        <f t="shared" si="286"/>
        <v>0</v>
      </c>
      <c r="GA160" s="1" t="str">
        <f t="shared" si="234"/>
        <v/>
      </c>
      <c r="GC160" s="94" t="s">
        <v>3674</v>
      </c>
      <c r="GD160" s="1" t="str">
        <f t="shared" si="287"/>
        <v>FALSE</v>
      </c>
      <c r="GE160" s="1" t="b">
        <f t="shared" si="288"/>
        <v>0</v>
      </c>
      <c r="GG160" s="1" t="str">
        <f t="shared" si="235"/>
        <v/>
      </c>
      <c r="GI160" s="94" t="s">
        <v>3674</v>
      </c>
      <c r="GJ160" s="1" t="str">
        <f t="shared" si="289"/>
        <v>FALSE</v>
      </c>
      <c r="GK160" s="1" t="b">
        <f t="shared" si="290"/>
        <v>0</v>
      </c>
      <c r="GM160" s="1" t="str">
        <f t="shared" si="236"/>
        <v/>
      </c>
      <c r="GO160" s="94" t="s">
        <v>3674</v>
      </c>
      <c r="GP160" s="1" t="str">
        <f t="shared" si="291"/>
        <v>FALSE</v>
      </c>
      <c r="GQ160" s="1" t="b">
        <f t="shared" si="292"/>
        <v>0</v>
      </c>
      <c r="GU160" s="98" t="s">
        <v>2264</v>
      </c>
      <c r="GV160" s="98" t="s">
        <v>2264</v>
      </c>
      <c r="GW160" s="98" t="s">
        <v>2543</v>
      </c>
      <c r="GX160" s="98" t="s">
        <v>2543</v>
      </c>
      <c r="HC160" s="1" t="str">
        <f t="shared" si="237"/>
        <v/>
      </c>
      <c r="HF160" s="94" t="s">
        <v>3674</v>
      </c>
      <c r="HG160" s="1" t="str">
        <f t="shared" si="293"/>
        <v>FALSE</v>
      </c>
      <c r="HH160" s="1" t="b">
        <f t="shared" si="294"/>
        <v>0</v>
      </c>
      <c r="HK160" s="1" t="str">
        <f t="shared" si="238"/>
        <v/>
      </c>
      <c r="HM160" s="94" t="s">
        <v>3674</v>
      </c>
      <c r="HN160" s="1" t="str">
        <f t="shared" si="295"/>
        <v>FALSE</v>
      </c>
      <c r="HO160" s="1" t="b">
        <f t="shared" si="296"/>
        <v>0</v>
      </c>
      <c r="HQ160" s="1" t="str">
        <f t="shared" si="239"/>
        <v/>
      </c>
      <c r="HS160" s="94" t="s">
        <v>3674</v>
      </c>
      <c r="HT160" s="1" t="str">
        <f t="shared" si="297"/>
        <v>FALSE</v>
      </c>
      <c r="HU160" s="1" t="b">
        <f t="shared" si="298"/>
        <v>0</v>
      </c>
      <c r="HW160" s="1" t="str">
        <f t="shared" si="240"/>
        <v/>
      </c>
      <c r="HY160" s="94" t="s">
        <v>3674</v>
      </c>
      <c r="HZ160" s="1" t="str">
        <f t="shared" si="299"/>
        <v>FALSE</v>
      </c>
      <c r="IA160" s="1" t="b">
        <f t="shared" si="300"/>
        <v>0</v>
      </c>
      <c r="IC160" s="1" t="str">
        <f t="shared" si="241"/>
        <v/>
      </c>
      <c r="IE160" s="94" t="s">
        <v>3674</v>
      </c>
      <c r="IF160" s="1" t="str">
        <f t="shared" si="301"/>
        <v>FALSE</v>
      </c>
      <c r="IG160" s="1" t="b">
        <f t="shared" si="302"/>
        <v>0</v>
      </c>
      <c r="II160" s="1" t="str">
        <f t="shared" si="242"/>
        <v/>
      </c>
      <c r="IK160" s="94" t="s">
        <v>3674</v>
      </c>
      <c r="IL160" s="1" t="str">
        <f t="shared" si="303"/>
        <v>FALSE</v>
      </c>
      <c r="IM160" s="1" t="b">
        <f t="shared" si="304"/>
        <v>0</v>
      </c>
      <c r="IO160" s="1" t="str">
        <f t="shared" si="243"/>
        <v/>
      </c>
      <c r="IQ160" s="94" t="s">
        <v>3674</v>
      </c>
      <c r="IR160" s="1" t="str">
        <f t="shared" si="305"/>
        <v>FALSE</v>
      </c>
      <c r="IS160" s="1" t="b">
        <f t="shared" si="306"/>
        <v>0</v>
      </c>
      <c r="IU160" s="1" t="str">
        <f t="shared" si="244"/>
        <v/>
      </c>
      <c r="IW160" s="94" t="s">
        <v>3674</v>
      </c>
      <c r="IX160" s="1" t="str">
        <f t="shared" si="307"/>
        <v>FALSE</v>
      </c>
      <c r="IY160" s="1" t="b">
        <f t="shared" si="308"/>
        <v>0</v>
      </c>
      <c r="JA160" s="1" t="str">
        <f t="shared" si="245"/>
        <v/>
      </c>
      <c r="JD160" s="94" t="s">
        <v>3674</v>
      </c>
      <c r="JE160" s="1" t="str">
        <f t="shared" si="309"/>
        <v>FALSE</v>
      </c>
      <c r="JF160" s="1" t="b">
        <f t="shared" si="310"/>
        <v>0</v>
      </c>
      <c r="JI160" s="1" t="str">
        <f t="shared" si="246"/>
        <v/>
      </c>
      <c r="JK160" s="94" t="s">
        <v>3674</v>
      </c>
      <c r="JL160" s="1" t="str">
        <f t="shared" si="311"/>
        <v>FALSE</v>
      </c>
      <c r="JM160" s="1" t="b">
        <f t="shared" si="312"/>
        <v>0</v>
      </c>
      <c r="JO160" s="1" t="str">
        <f t="shared" si="247"/>
        <v/>
      </c>
      <c r="JQ160" s="94" t="s">
        <v>3674</v>
      </c>
      <c r="JR160" s="1" t="str">
        <f t="shared" si="313"/>
        <v>FALSE</v>
      </c>
      <c r="JS160" s="1" t="b">
        <f t="shared" si="314"/>
        <v>0</v>
      </c>
      <c r="JU160" s="1" t="str">
        <f t="shared" si="248"/>
        <v/>
      </c>
      <c r="JW160" s="94" t="s">
        <v>3674</v>
      </c>
      <c r="JX160" s="1" t="str">
        <f t="shared" si="315"/>
        <v>FALSE</v>
      </c>
      <c r="JY160" s="1" t="b">
        <f t="shared" si="316"/>
        <v>0</v>
      </c>
      <c r="KA160" s="1" t="str">
        <f t="shared" si="249"/>
        <v/>
      </c>
      <c r="KC160" s="94" t="s">
        <v>3674</v>
      </c>
      <c r="KD160" s="1" t="str">
        <f t="shared" si="317"/>
        <v>FALSE</v>
      </c>
      <c r="KE160" s="1" t="b">
        <f t="shared" si="318"/>
        <v>0</v>
      </c>
      <c r="KG160" s="1" t="str">
        <f t="shared" si="250"/>
        <v/>
      </c>
      <c r="KI160" s="94" t="s">
        <v>3674</v>
      </c>
      <c r="KJ160" s="1" t="str">
        <f t="shared" si="319"/>
        <v>FALSE</v>
      </c>
      <c r="KK160" s="1" t="b">
        <f t="shared" si="320"/>
        <v>0</v>
      </c>
      <c r="KM160" s="1" t="str">
        <f t="shared" si="251"/>
        <v/>
      </c>
      <c r="KO160" s="94" t="s">
        <v>3674</v>
      </c>
      <c r="KP160" s="1" t="str">
        <f t="shared" si="321"/>
        <v>FALSE</v>
      </c>
      <c r="KQ160" s="1" t="b">
        <f t="shared" si="322"/>
        <v>0</v>
      </c>
      <c r="KS160" s="1" t="str">
        <f t="shared" si="252"/>
        <v/>
      </c>
      <c r="KU160" s="94" t="s">
        <v>3674</v>
      </c>
      <c r="KV160" s="1" t="str">
        <f t="shared" si="323"/>
        <v>FALSE</v>
      </c>
      <c r="KW160" s="1" t="b">
        <f t="shared" si="324"/>
        <v>0</v>
      </c>
    </row>
    <row r="161" spans="2:310" ht="30" hidden="1" x14ac:dyDescent="0.25">
      <c r="B161" t="s">
        <v>2043</v>
      </c>
      <c r="C161">
        <v>7</v>
      </c>
      <c r="D161" t="s">
        <v>237</v>
      </c>
      <c r="AV161" t="s">
        <v>210</v>
      </c>
      <c r="AX161" s="85" t="s">
        <v>2045</v>
      </c>
      <c r="AY161" s="86">
        <v>1095</v>
      </c>
      <c r="AZ161" s="85" t="s">
        <v>3189</v>
      </c>
      <c r="BA161" s="85" t="s">
        <v>3190</v>
      </c>
      <c r="BB161" s="85" t="s">
        <v>2103</v>
      </c>
      <c r="BC161" s="85" t="s">
        <v>2881</v>
      </c>
      <c r="BD161" s="97" t="s">
        <v>2370</v>
      </c>
      <c r="BE161" s="85" t="s">
        <v>4030</v>
      </c>
      <c r="BG161" s="97" t="s">
        <v>2460</v>
      </c>
      <c r="BI161" s="83"/>
      <c r="BJ161"/>
      <c r="BK161" s="89" t="s">
        <v>3189</v>
      </c>
      <c r="BL161" s="84"/>
      <c r="BM161" s="86"/>
      <c r="BN161" s="84"/>
      <c r="BO161" s="84"/>
      <c r="BP161" s="86">
        <v>1095</v>
      </c>
      <c r="BQ161" s="89" t="s">
        <v>3189</v>
      </c>
      <c r="BR161" s="84"/>
      <c r="BS161" s="84"/>
      <c r="BW161" s="1" t="str">
        <f t="shared" si="326"/>
        <v>PEETZ WESTWEST PEETZ</v>
      </c>
      <c r="BX161" s="1" t="str">
        <f t="shared" si="217"/>
        <v/>
      </c>
      <c r="CA161" s="94" t="s">
        <v>3675</v>
      </c>
      <c r="CB161" s="1" t="str">
        <f t="shared" si="253"/>
        <v>FALSE</v>
      </c>
      <c r="CC161" s="1" t="b">
        <f t="shared" si="254"/>
        <v>0</v>
      </c>
      <c r="CF161" s="1" t="str">
        <f t="shared" si="218"/>
        <v/>
      </c>
      <c r="CH161" s="94" t="s">
        <v>3675</v>
      </c>
      <c r="CI161" s="1" t="str">
        <f t="shared" si="255"/>
        <v>FALSE</v>
      </c>
      <c r="CJ161" s="1" t="b">
        <f t="shared" si="256"/>
        <v>0</v>
      </c>
      <c r="CL161" s="1" t="str">
        <f t="shared" si="219"/>
        <v/>
      </c>
      <c r="CN161" s="94" t="s">
        <v>3675</v>
      </c>
      <c r="CO161" s="1" t="str">
        <f t="shared" si="257"/>
        <v>FALSE</v>
      </c>
      <c r="CP161" s="1" t="b">
        <f t="shared" si="258"/>
        <v>0</v>
      </c>
      <c r="CR161" s="1" t="str">
        <f t="shared" si="220"/>
        <v/>
      </c>
      <c r="CT161" s="94" t="s">
        <v>3675</v>
      </c>
      <c r="CU161" s="1" t="str">
        <f t="shared" si="259"/>
        <v>FALSE</v>
      </c>
      <c r="CV161" s="1" t="b">
        <f t="shared" si="260"/>
        <v>0</v>
      </c>
      <c r="CX161" s="1" t="str">
        <f t="shared" si="221"/>
        <v/>
      </c>
      <c r="CZ161" s="94" t="s">
        <v>3675</v>
      </c>
      <c r="DA161" s="1" t="str">
        <f t="shared" si="261"/>
        <v>FALSE</v>
      </c>
      <c r="DB161" s="1" t="b">
        <f t="shared" si="262"/>
        <v>0</v>
      </c>
      <c r="DD161" s="1" t="str">
        <f t="shared" si="222"/>
        <v/>
      </c>
      <c r="DF161" s="94" t="s">
        <v>3675</v>
      </c>
      <c r="DG161" s="1" t="str">
        <f t="shared" si="263"/>
        <v>FALSE</v>
      </c>
      <c r="DH161" s="1" t="b">
        <f t="shared" si="264"/>
        <v>0</v>
      </c>
      <c r="DJ161" s="1" t="str">
        <f t="shared" si="223"/>
        <v/>
      </c>
      <c r="DL161" s="94" t="s">
        <v>3675</v>
      </c>
      <c r="DM161" s="1" t="str">
        <f t="shared" si="265"/>
        <v>FALSE</v>
      </c>
      <c r="DN161" s="1" t="b">
        <f t="shared" si="266"/>
        <v>0</v>
      </c>
      <c r="DP161" s="1" t="str">
        <f t="shared" si="224"/>
        <v/>
      </c>
      <c r="DR161" s="94" t="s">
        <v>3675</v>
      </c>
      <c r="DS161" s="1" t="str">
        <f t="shared" si="267"/>
        <v>FALSE</v>
      </c>
      <c r="DT161" s="1" t="b">
        <f t="shared" si="268"/>
        <v>0</v>
      </c>
      <c r="DV161" s="1" t="str">
        <f t="shared" si="225"/>
        <v/>
      </c>
      <c r="DY161" s="94" t="s">
        <v>3675</v>
      </c>
      <c r="DZ161" s="1" t="str">
        <f t="shared" si="269"/>
        <v>FALSE</v>
      </c>
      <c r="EA161" s="1" t="b">
        <f t="shared" si="270"/>
        <v>0</v>
      </c>
      <c r="ED161" s="1" t="str">
        <f t="shared" si="226"/>
        <v/>
      </c>
      <c r="EF161" s="94" t="s">
        <v>3675</v>
      </c>
      <c r="EG161" s="1" t="str">
        <f t="shared" si="271"/>
        <v>FALSE</v>
      </c>
      <c r="EH161" s="1" t="b">
        <f t="shared" si="272"/>
        <v>0</v>
      </c>
      <c r="EJ161" s="1" t="str">
        <f t="shared" si="227"/>
        <v/>
      </c>
      <c r="EL161" s="94" t="s">
        <v>3675</v>
      </c>
      <c r="EM161" s="1" t="str">
        <f t="shared" si="273"/>
        <v>FALSE</v>
      </c>
      <c r="EN161" s="1" t="b">
        <f t="shared" si="274"/>
        <v>0</v>
      </c>
      <c r="EP161" s="1" t="str">
        <f t="shared" si="228"/>
        <v/>
      </c>
      <c r="ER161" s="94" t="s">
        <v>3675</v>
      </c>
      <c r="ES161" s="1" t="str">
        <f t="shared" si="275"/>
        <v>FALSE</v>
      </c>
      <c r="ET161" s="1" t="b">
        <f t="shared" si="276"/>
        <v>0</v>
      </c>
      <c r="EV161" s="1" t="str">
        <f t="shared" si="229"/>
        <v/>
      </c>
      <c r="EX161" s="94" t="s">
        <v>3675</v>
      </c>
      <c r="EY161" s="1" t="str">
        <f t="shared" si="277"/>
        <v>FALSE</v>
      </c>
      <c r="EZ161" s="1" t="b">
        <f t="shared" si="278"/>
        <v>0</v>
      </c>
      <c r="FB161" s="1" t="str">
        <f t="shared" si="230"/>
        <v/>
      </c>
      <c r="FD161" s="94" t="s">
        <v>3675</v>
      </c>
      <c r="FE161" s="1" t="str">
        <f t="shared" si="279"/>
        <v>FALSE</v>
      </c>
      <c r="FF161" s="1" t="b">
        <f t="shared" si="280"/>
        <v>0</v>
      </c>
      <c r="FH161" s="1" t="str">
        <f t="shared" si="231"/>
        <v/>
      </c>
      <c r="FJ161" s="94" t="s">
        <v>3675</v>
      </c>
      <c r="FK161" s="1" t="str">
        <f t="shared" si="281"/>
        <v>FALSE</v>
      </c>
      <c r="FL161" s="1" t="b">
        <f t="shared" si="282"/>
        <v>0</v>
      </c>
      <c r="FN161" s="1" t="str">
        <f t="shared" si="232"/>
        <v/>
      </c>
      <c r="FP161" s="94" t="s">
        <v>3675</v>
      </c>
      <c r="FQ161" s="1" t="str">
        <f t="shared" si="283"/>
        <v>FALSE</v>
      </c>
      <c r="FR161" s="1" t="b">
        <f t="shared" si="284"/>
        <v>0</v>
      </c>
      <c r="FU161" s="1" t="str">
        <f t="shared" si="233"/>
        <v/>
      </c>
      <c r="FW161" s="94" t="s">
        <v>3675</v>
      </c>
      <c r="FX161" s="1" t="str">
        <f t="shared" si="285"/>
        <v>FALSE</v>
      </c>
      <c r="FY161" s="1" t="b">
        <f t="shared" si="286"/>
        <v>0</v>
      </c>
      <c r="GA161" s="1" t="str">
        <f t="shared" si="234"/>
        <v/>
      </c>
      <c r="GC161" s="94" t="s">
        <v>3675</v>
      </c>
      <c r="GD161" s="1" t="str">
        <f t="shared" si="287"/>
        <v>FALSE</v>
      </c>
      <c r="GE161" s="1" t="b">
        <f t="shared" si="288"/>
        <v>0</v>
      </c>
      <c r="GG161" s="1" t="str">
        <f t="shared" si="235"/>
        <v/>
      </c>
      <c r="GI161" s="94" t="s">
        <v>3675</v>
      </c>
      <c r="GJ161" s="1" t="str">
        <f t="shared" si="289"/>
        <v>FALSE</v>
      </c>
      <c r="GK161" s="1" t="b">
        <f t="shared" si="290"/>
        <v>0</v>
      </c>
      <c r="GM161" s="1" t="str">
        <f t="shared" si="236"/>
        <v/>
      </c>
      <c r="GO161" s="94" t="s">
        <v>3675</v>
      </c>
      <c r="GP161" s="1" t="str">
        <f t="shared" si="291"/>
        <v>FALSE</v>
      </c>
      <c r="GQ161" s="1" t="b">
        <f t="shared" si="292"/>
        <v>0</v>
      </c>
      <c r="GU161" s="98" t="s">
        <v>2265</v>
      </c>
      <c r="GV161" s="98" t="s">
        <v>2265</v>
      </c>
      <c r="GW161" s="98" t="s">
        <v>2515</v>
      </c>
      <c r="GX161" s="98" t="s">
        <v>2515</v>
      </c>
      <c r="HC161" s="1" t="str">
        <f t="shared" si="237"/>
        <v/>
      </c>
      <c r="HF161" s="94" t="s">
        <v>3675</v>
      </c>
      <c r="HG161" s="1" t="str">
        <f t="shared" si="293"/>
        <v>FALSE</v>
      </c>
      <c r="HH161" s="1" t="b">
        <f t="shared" si="294"/>
        <v>0</v>
      </c>
      <c r="HK161" s="1" t="str">
        <f t="shared" si="238"/>
        <v/>
      </c>
      <c r="HM161" s="94" t="s">
        <v>3675</v>
      </c>
      <c r="HN161" s="1" t="str">
        <f t="shared" si="295"/>
        <v>FALSE</v>
      </c>
      <c r="HO161" s="1" t="b">
        <f t="shared" si="296"/>
        <v>0</v>
      </c>
      <c r="HQ161" s="1" t="str">
        <f t="shared" si="239"/>
        <v/>
      </c>
      <c r="HS161" s="94" t="s">
        <v>3675</v>
      </c>
      <c r="HT161" s="1" t="str">
        <f t="shared" si="297"/>
        <v>FALSE</v>
      </c>
      <c r="HU161" s="1" t="b">
        <f t="shared" si="298"/>
        <v>0</v>
      </c>
      <c r="HW161" s="1" t="str">
        <f t="shared" si="240"/>
        <v/>
      </c>
      <c r="HY161" s="94" t="s">
        <v>3675</v>
      </c>
      <c r="HZ161" s="1" t="str">
        <f t="shared" si="299"/>
        <v>FALSE</v>
      </c>
      <c r="IA161" s="1" t="b">
        <f t="shared" si="300"/>
        <v>0</v>
      </c>
      <c r="IC161" s="1" t="str">
        <f t="shared" si="241"/>
        <v/>
      </c>
      <c r="IE161" s="94" t="s">
        <v>3675</v>
      </c>
      <c r="IF161" s="1" t="str">
        <f t="shared" si="301"/>
        <v>FALSE</v>
      </c>
      <c r="IG161" s="1" t="b">
        <f t="shared" si="302"/>
        <v>0</v>
      </c>
      <c r="II161" s="1" t="str">
        <f t="shared" si="242"/>
        <v/>
      </c>
      <c r="IK161" s="94" t="s">
        <v>3675</v>
      </c>
      <c r="IL161" s="1" t="str">
        <f t="shared" si="303"/>
        <v>FALSE</v>
      </c>
      <c r="IM161" s="1" t="b">
        <f t="shared" si="304"/>
        <v>0</v>
      </c>
      <c r="IO161" s="1" t="str">
        <f t="shared" si="243"/>
        <v/>
      </c>
      <c r="IQ161" s="94" t="s">
        <v>3675</v>
      </c>
      <c r="IR161" s="1" t="str">
        <f t="shared" si="305"/>
        <v>FALSE</v>
      </c>
      <c r="IS161" s="1" t="b">
        <f t="shared" si="306"/>
        <v>0</v>
      </c>
      <c r="IU161" s="1" t="str">
        <f t="shared" si="244"/>
        <v/>
      </c>
      <c r="IW161" s="94" t="s">
        <v>3675</v>
      </c>
      <c r="IX161" s="1" t="str">
        <f t="shared" si="307"/>
        <v>FALSE</v>
      </c>
      <c r="IY161" s="1" t="b">
        <f t="shared" si="308"/>
        <v>0</v>
      </c>
      <c r="JA161" s="1" t="str">
        <f t="shared" si="245"/>
        <v/>
      </c>
      <c r="JD161" s="94" t="s">
        <v>3675</v>
      </c>
      <c r="JE161" s="1" t="str">
        <f t="shared" si="309"/>
        <v>FALSE</v>
      </c>
      <c r="JF161" s="1" t="b">
        <f t="shared" si="310"/>
        <v>0</v>
      </c>
      <c r="JI161" s="1" t="str">
        <f t="shared" si="246"/>
        <v/>
      </c>
      <c r="JK161" s="94" t="s">
        <v>3675</v>
      </c>
      <c r="JL161" s="1" t="str">
        <f t="shared" si="311"/>
        <v>FALSE</v>
      </c>
      <c r="JM161" s="1" t="b">
        <f t="shared" si="312"/>
        <v>0</v>
      </c>
      <c r="JO161" s="1" t="str">
        <f t="shared" si="247"/>
        <v/>
      </c>
      <c r="JQ161" s="94" t="s">
        <v>3675</v>
      </c>
      <c r="JR161" s="1" t="str">
        <f t="shared" si="313"/>
        <v>FALSE</v>
      </c>
      <c r="JS161" s="1" t="b">
        <f t="shared" si="314"/>
        <v>0</v>
      </c>
      <c r="JU161" s="1" t="str">
        <f t="shared" si="248"/>
        <v/>
      </c>
      <c r="JW161" s="94" t="s">
        <v>3675</v>
      </c>
      <c r="JX161" s="1" t="str">
        <f t="shared" si="315"/>
        <v>FALSE</v>
      </c>
      <c r="JY161" s="1" t="b">
        <f t="shared" si="316"/>
        <v>0</v>
      </c>
      <c r="KA161" s="1" t="str">
        <f t="shared" si="249"/>
        <v/>
      </c>
      <c r="KC161" s="94" t="s">
        <v>3675</v>
      </c>
      <c r="KD161" s="1" t="str">
        <f t="shared" si="317"/>
        <v>FALSE</v>
      </c>
      <c r="KE161" s="1" t="b">
        <f t="shared" si="318"/>
        <v>0</v>
      </c>
      <c r="KG161" s="1" t="str">
        <f t="shared" si="250"/>
        <v/>
      </c>
      <c r="KI161" s="94" t="s">
        <v>3675</v>
      </c>
      <c r="KJ161" s="1" t="str">
        <f t="shared" si="319"/>
        <v>FALSE</v>
      </c>
      <c r="KK161" s="1" t="b">
        <f t="shared" si="320"/>
        <v>0</v>
      </c>
      <c r="KM161" s="1" t="str">
        <f t="shared" si="251"/>
        <v/>
      </c>
      <c r="KO161" s="94" t="s">
        <v>3675</v>
      </c>
      <c r="KP161" s="1" t="str">
        <f t="shared" si="321"/>
        <v>FALSE</v>
      </c>
      <c r="KQ161" s="1" t="b">
        <f t="shared" si="322"/>
        <v>0</v>
      </c>
      <c r="KS161" s="1" t="str">
        <f t="shared" si="252"/>
        <v/>
      </c>
      <c r="KU161" s="94" t="s">
        <v>3675</v>
      </c>
      <c r="KV161" s="1" t="str">
        <f t="shared" si="323"/>
        <v>FALSE</v>
      </c>
      <c r="KW161" s="1" t="b">
        <f t="shared" si="324"/>
        <v>0</v>
      </c>
    </row>
    <row r="162" spans="2:310" ht="30" hidden="1" x14ac:dyDescent="0.25">
      <c r="B162" t="s">
        <v>2043</v>
      </c>
      <c r="C162">
        <v>9</v>
      </c>
      <c r="D162" t="s">
        <v>238</v>
      </c>
      <c r="AV162" t="s">
        <v>552</v>
      </c>
      <c r="AX162" s="85" t="s">
        <v>2064</v>
      </c>
      <c r="AY162" s="86">
        <v>5195</v>
      </c>
      <c r="AZ162" s="85" t="s">
        <v>2876</v>
      </c>
      <c r="BA162" s="85" t="s">
        <v>2877</v>
      </c>
      <c r="BB162" s="85" t="s">
        <v>2103</v>
      </c>
      <c r="BC162" s="85" t="s">
        <v>2878</v>
      </c>
      <c r="BD162" s="97" t="s">
        <v>2210</v>
      </c>
      <c r="BE162" s="85" t="s">
        <v>2210</v>
      </c>
      <c r="BG162" s="97" t="s">
        <v>2461</v>
      </c>
      <c r="BI162" s="83"/>
      <c r="BJ162"/>
      <c r="BK162" s="89" t="s">
        <v>2876</v>
      </c>
      <c r="BL162" s="84"/>
      <c r="BM162" s="86"/>
      <c r="BN162" s="84"/>
      <c r="BO162" s="84"/>
      <c r="BP162" s="86">
        <v>5195</v>
      </c>
      <c r="BQ162" s="89" t="s">
        <v>2876</v>
      </c>
      <c r="BR162" s="84"/>
      <c r="BS162" s="84"/>
      <c r="BW162" s="1" t="str">
        <f t="shared" si="326"/>
        <v>EATON RAPIDSEATON RAPIDS</v>
      </c>
      <c r="BX162" s="1" t="str">
        <f t="shared" si="217"/>
        <v/>
      </c>
      <c r="CA162" s="94" t="s">
        <v>3676</v>
      </c>
      <c r="CB162" s="1" t="str">
        <f t="shared" si="253"/>
        <v>FALSE</v>
      </c>
      <c r="CC162" s="1" t="b">
        <f t="shared" si="254"/>
        <v>0</v>
      </c>
      <c r="CF162" s="1" t="str">
        <f t="shared" si="218"/>
        <v/>
      </c>
      <c r="CH162" s="94" t="s">
        <v>3676</v>
      </c>
      <c r="CI162" s="1" t="str">
        <f t="shared" si="255"/>
        <v>FALSE</v>
      </c>
      <c r="CJ162" s="1" t="b">
        <f t="shared" si="256"/>
        <v>0</v>
      </c>
      <c r="CL162" s="1" t="str">
        <f t="shared" si="219"/>
        <v/>
      </c>
      <c r="CN162" s="94" t="s">
        <v>3676</v>
      </c>
      <c r="CO162" s="1" t="str">
        <f t="shared" si="257"/>
        <v>FALSE</v>
      </c>
      <c r="CP162" s="1" t="b">
        <f t="shared" si="258"/>
        <v>0</v>
      </c>
      <c r="CR162" s="1" t="str">
        <f t="shared" si="220"/>
        <v/>
      </c>
      <c r="CT162" s="94" t="s">
        <v>3676</v>
      </c>
      <c r="CU162" s="1" t="str">
        <f t="shared" si="259"/>
        <v>FALSE</v>
      </c>
      <c r="CV162" s="1" t="b">
        <f t="shared" si="260"/>
        <v>0</v>
      </c>
      <c r="CX162" s="1" t="str">
        <f t="shared" si="221"/>
        <v/>
      </c>
      <c r="CZ162" s="94" t="s">
        <v>3676</v>
      </c>
      <c r="DA162" s="1" t="str">
        <f t="shared" si="261"/>
        <v>FALSE</v>
      </c>
      <c r="DB162" s="1" t="b">
        <f t="shared" si="262"/>
        <v>0</v>
      </c>
      <c r="DD162" s="1" t="str">
        <f t="shared" si="222"/>
        <v/>
      </c>
      <c r="DF162" s="94" t="s">
        <v>3676</v>
      </c>
      <c r="DG162" s="1" t="str">
        <f t="shared" si="263"/>
        <v>FALSE</v>
      </c>
      <c r="DH162" s="1" t="b">
        <f t="shared" si="264"/>
        <v>0</v>
      </c>
      <c r="DJ162" s="1" t="str">
        <f t="shared" si="223"/>
        <v/>
      </c>
      <c r="DL162" s="94" t="s">
        <v>3676</v>
      </c>
      <c r="DM162" s="1" t="str">
        <f t="shared" si="265"/>
        <v>FALSE</v>
      </c>
      <c r="DN162" s="1" t="b">
        <f t="shared" si="266"/>
        <v>0</v>
      </c>
      <c r="DP162" s="1" t="str">
        <f t="shared" si="224"/>
        <v/>
      </c>
      <c r="DR162" s="94" t="s">
        <v>3676</v>
      </c>
      <c r="DS162" s="1" t="str">
        <f t="shared" si="267"/>
        <v>FALSE</v>
      </c>
      <c r="DT162" s="1" t="b">
        <f t="shared" si="268"/>
        <v>0</v>
      </c>
      <c r="DV162" s="1" t="str">
        <f t="shared" si="225"/>
        <v/>
      </c>
      <c r="DY162" s="94" t="s">
        <v>3676</v>
      </c>
      <c r="DZ162" s="1" t="str">
        <f t="shared" si="269"/>
        <v>FALSE</v>
      </c>
      <c r="EA162" s="1" t="b">
        <f t="shared" si="270"/>
        <v>0</v>
      </c>
      <c r="ED162" s="1" t="str">
        <f t="shared" si="226"/>
        <v/>
      </c>
      <c r="EF162" s="94" t="s">
        <v>3676</v>
      </c>
      <c r="EG162" s="1" t="str">
        <f t="shared" si="271"/>
        <v>FALSE</v>
      </c>
      <c r="EH162" s="1" t="b">
        <f t="shared" si="272"/>
        <v>0</v>
      </c>
      <c r="EJ162" s="1" t="str">
        <f t="shared" si="227"/>
        <v/>
      </c>
      <c r="EL162" s="94" t="s">
        <v>3676</v>
      </c>
      <c r="EM162" s="1" t="str">
        <f t="shared" si="273"/>
        <v>FALSE</v>
      </c>
      <c r="EN162" s="1" t="b">
        <f t="shared" si="274"/>
        <v>0</v>
      </c>
      <c r="EP162" s="1" t="str">
        <f t="shared" si="228"/>
        <v/>
      </c>
      <c r="ER162" s="94" t="s">
        <v>3676</v>
      </c>
      <c r="ES162" s="1" t="str">
        <f t="shared" si="275"/>
        <v>FALSE</v>
      </c>
      <c r="ET162" s="1" t="b">
        <f t="shared" si="276"/>
        <v>0</v>
      </c>
      <c r="EV162" s="1" t="str">
        <f t="shared" si="229"/>
        <v/>
      </c>
      <c r="EX162" s="94" t="s">
        <v>3676</v>
      </c>
      <c r="EY162" s="1" t="str">
        <f t="shared" si="277"/>
        <v>FALSE</v>
      </c>
      <c r="EZ162" s="1" t="b">
        <f t="shared" si="278"/>
        <v>0</v>
      </c>
      <c r="FB162" s="1" t="str">
        <f t="shared" si="230"/>
        <v/>
      </c>
      <c r="FD162" s="94" t="s">
        <v>3676</v>
      </c>
      <c r="FE162" s="1" t="str">
        <f t="shared" si="279"/>
        <v>FALSE</v>
      </c>
      <c r="FF162" s="1" t="b">
        <f t="shared" si="280"/>
        <v>0</v>
      </c>
      <c r="FH162" s="1" t="str">
        <f t="shared" si="231"/>
        <v/>
      </c>
      <c r="FJ162" s="94" t="s">
        <v>3676</v>
      </c>
      <c r="FK162" s="1" t="str">
        <f t="shared" si="281"/>
        <v>FALSE</v>
      </c>
      <c r="FL162" s="1" t="b">
        <f t="shared" si="282"/>
        <v>0</v>
      </c>
      <c r="FN162" s="1" t="str">
        <f t="shared" si="232"/>
        <v/>
      </c>
      <c r="FP162" s="94" t="s">
        <v>3676</v>
      </c>
      <c r="FQ162" s="1" t="str">
        <f t="shared" si="283"/>
        <v>FALSE</v>
      </c>
      <c r="FR162" s="1" t="b">
        <f t="shared" si="284"/>
        <v>0</v>
      </c>
      <c r="FU162" s="1" t="str">
        <f t="shared" si="233"/>
        <v/>
      </c>
      <c r="FW162" s="94" t="s">
        <v>3676</v>
      </c>
      <c r="FX162" s="1" t="str">
        <f t="shared" si="285"/>
        <v>FALSE</v>
      </c>
      <c r="FY162" s="1" t="b">
        <f t="shared" si="286"/>
        <v>0</v>
      </c>
      <c r="GA162" s="1" t="str">
        <f t="shared" si="234"/>
        <v/>
      </c>
      <c r="GC162" s="94" t="s">
        <v>3676</v>
      </c>
      <c r="GD162" s="1" t="str">
        <f t="shared" si="287"/>
        <v>FALSE</v>
      </c>
      <c r="GE162" s="1" t="b">
        <f t="shared" si="288"/>
        <v>0</v>
      </c>
      <c r="GG162" s="1" t="str">
        <f t="shared" si="235"/>
        <v/>
      </c>
      <c r="GI162" s="94" t="s">
        <v>3676</v>
      </c>
      <c r="GJ162" s="1" t="str">
        <f t="shared" si="289"/>
        <v>FALSE</v>
      </c>
      <c r="GK162" s="1" t="b">
        <f t="shared" si="290"/>
        <v>0</v>
      </c>
      <c r="GM162" s="1" t="str">
        <f t="shared" si="236"/>
        <v/>
      </c>
      <c r="GO162" s="94" t="s">
        <v>3676</v>
      </c>
      <c r="GP162" s="1" t="str">
        <f t="shared" si="291"/>
        <v>FALSE</v>
      </c>
      <c r="GQ162" s="1" t="b">
        <f t="shared" si="292"/>
        <v>0</v>
      </c>
      <c r="GU162" s="98" t="s">
        <v>2266</v>
      </c>
      <c r="GV162" s="98" t="s">
        <v>2266</v>
      </c>
      <c r="GW162" s="98" t="s">
        <v>2546</v>
      </c>
      <c r="GX162" s="98" t="s">
        <v>2546</v>
      </c>
      <c r="HC162" s="1" t="str">
        <f t="shared" si="237"/>
        <v/>
      </c>
      <c r="HF162" s="94" t="s">
        <v>3676</v>
      </c>
      <c r="HG162" s="1" t="str">
        <f t="shared" si="293"/>
        <v>FALSE</v>
      </c>
      <c r="HH162" s="1" t="b">
        <f t="shared" si="294"/>
        <v>0</v>
      </c>
      <c r="HK162" s="1" t="str">
        <f t="shared" si="238"/>
        <v/>
      </c>
      <c r="HM162" s="94" t="s">
        <v>3676</v>
      </c>
      <c r="HN162" s="1" t="str">
        <f t="shared" si="295"/>
        <v>FALSE</v>
      </c>
      <c r="HO162" s="1" t="b">
        <f t="shared" si="296"/>
        <v>0</v>
      </c>
      <c r="HQ162" s="1" t="str">
        <f t="shared" si="239"/>
        <v/>
      </c>
      <c r="HS162" s="94" t="s">
        <v>3676</v>
      </c>
      <c r="HT162" s="1" t="str">
        <f t="shared" si="297"/>
        <v>FALSE</v>
      </c>
      <c r="HU162" s="1" t="b">
        <f t="shared" si="298"/>
        <v>0</v>
      </c>
      <c r="HW162" s="1" t="str">
        <f t="shared" si="240"/>
        <v/>
      </c>
      <c r="HY162" s="94" t="s">
        <v>3676</v>
      </c>
      <c r="HZ162" s="1" t="str">
        <f t="shared" si="299"/>
        <v>FALSE</v>
      </c>
      <c r="IA162" s="1" t="b">
        <f t="shared" si="300"/>
        <v>0</v>
      </c>
      <c r="IC162" s="1" t="str">
        <f t="shared" si="241"/>
        <v/>
      </c>
      <c r="IE162" s="94" t="s">
        <v>3676</v>
      </c>
      <c r="IF162" s="1" t="str">
        <f t="shared" si="301"/>
        <v>FALSE</v>
      </c>
      <c r="IG162" s="1" t="b">
        <f t="shared" si="302"/>
        <v>0</v>
      </c>
      <c r="II162" s="1" t="str">
        <f t="shared" si="242"/>
        <v/>
      </c>
      <c r="IK162" s="94" t="s">
        <v>3676</v>
      </c>
      <c r="IL162" s="1" t="str">
        <f t="shared" si="303"/>
        <v>FALSE</v>
      </c>
      <c r="IM162" s="1" t="b">
        <f t="shared" si="304"/>
        <v>0</v>
      </c>
      <c r="IO162" s="1" t="str">
        <f t="shared" si="243"/>
        <v/>
      </c>
      <c r="IQ162" s="94" t="s">
        <v>3676</v>
      </c>
      <c r="IR162" s="1" t="str">
        <f t="shared" si="305"/>
        <v>FALSE</v>
      </c>
      <c r="IS162" s="1" t="b">
        <f t="shared" si="306"/>
        <v>0</v>
      </c>
      <c r="IU162" s="1" t="str">
        <f t="shared" si="244"/>
        <v/>
      </c>
      <c r="IW162" s="94" t="s">
        <v>3676</v>
      </c>
      <c r="IX162" s="1" t="str">
        <f t="shared" si="307"/>
        <v>FALSE</v>
      </c>
      <c r="IY162" s="1" t="b">
        <f t="shared" si="308"/>
        <v>0</v>
      </c>
      <c r="JA162" s="1" t="str">
        <f t="shared" si="245"/>
        <v/>
      </c>
      <c r="JD162" s="94" t="s">
        <v>3676</v>
      </c>
      <c r="JE162" s="1" t="str">
        <f t="shared" si="309"/>
        <v>FALSE</v>
      </c>
      <c r="JF162" s="1" t="b">
        <f t="shared" si="310"/>
        <v>0</v>
      </c>
      <c r="JI162" s="1" t="str">
        <f t="shared" si="246"/>
        <v/>
      </c>
      <c r="JK162" s="94" t="s">
        <v>3676</v>
      </c>
      <c r="JL162" s="1" t="str">
        <f t="shared" si="311"/>
        <v>FALSE</v>
      </c>
      <c r="JM162" s="1" t="b">
        <f t="shared" si="312"/>
        <v>0</v>
      </c>
      <c r="JO162" s="1" t="str">
        <f t="shared" si="247"/>
        <v/>
      </c>
      <c r="JQ162" s="94" t="s">
        <v>3676</v>
      </c>
      <c r="JR162" s="1" t="str">
        <f t="shared" si="313"/>
        <v>FALSE</v>
      </c>
      <c r="JS162" s="1" t="b">
        <f t="shared" si="314"/>
        <v>0</v>
      </c>
      <c r="JU162" s="1" t="str">
        <f t="shared" si="248"/>
        <v/>
      </c>
      <c r="JW162" s="94" t="s">
        <v>3676</v>
      </c>
      <c r="JX162" s="1" t="str">
        <f t="shared" si="315"/>
        <v>FALSE</v>
      </c>
      <c r="JY162" s="1" t="b">
        <f t="shared" si="316"/>
        <v>0</v>
      </c>
      <c r="KA162" s="1" t="str">
        <f t="shared" si="249"/>
        <v/>
      </c>
      <c r="KC162" s="94" t="s">
        <v>3676</v>
      </c>
      <c r="KD162" s="1" t="str">
        <f t="shared" si="317"/>
        <v>FALSE</v>
      </c>
      <c r="KE162" s="1" t="b">
        <f t="shared" si="318"/>
        <v>0</v>
      </c>
      <c r="KG162" s="1" t="str">
        <f t="shared" si="250"/>
        <v/>
      </c>
      <c r="KI162" s="94" t="s">
        <v>3676</v>
      </c>
      <c r="KJ162" s="1" t="str">
        <f t="shared" si="319"/>
        <v>FALSE</v>
      </c>
      <c r="KK162" s="1" t="b">
        <f t="shared" si="320"/>
        <v>0</v>
      </c>
      <c r="KM162" s="1" t="str">
        <f t="shared" si="251"/>
        <v/>
      </c>
      <c r="KO162" s="94" t="s">
        <v>3676</v>
      </c>
      <c r="KP162" s="1" t="str">
        <f t="shared" si="321"/>
        <v>FALSE</v>
      </c>
      <c r="KQ162" s="1" t="b">
        <f t="shared" si="322"/>
        <v>0</v>
      </c>
      <c r="KS162" s="1" t="str">
        <f t="shared" si="252"/>
        <v/>
      </c>
      <c r="KU162" s="94" t="s">
        <v>3676</v>
      </c>
      <c r="KV162" s="1" t="str">
        <f t="shared" si="323"/>
        <v>FALSE</v>
      </c>
      <c r="KW162" s="1" t="b">
        <f t="shared" si="324"/>
        <v>0</v>
      </c>
    </row>
    <row r="163" spans="2:310" ht="30" hidden="1" x14ac:dyDescent="0.25">
      <c r="B163" t="s">
        <v>2043</v>
      </c>
      <c r="C163">
        <v>11</v>
      </c>
      <c r="D163" t="s">
        <v>239</v>
      </c>
      <c r="AV163" t="s">
        <v>211</v>
      </c>
      <c r="AX163" s="85" t="s">
        <v>2054</v>
      </c>
      <c r="AY163" s="86">
        <v>1450</v>
      </c>
      <c r="AZ163" s="85" t="s">
        <v>3132</v>
      </c>
      <c r="BA163" s="85" t="s">
        <v>3133</v>
      </c>
      <c r="BB163" s="85" t="s">
        <v>2103</v>
      </c>
      <c r="BC163" s="85" t="s">
        <v>3134</v>
      </c>
      <c r="BD163" s="97" t="s">
        <v>2340</v>
      </c>
      <c r="BE163" s="85" t="s">
        <v>2557</v>
      </c>
      <c r="BG163" s="97" t="s">
        <v>2462</v>
      </c>
      <c r="BI163" s="83"/>
      <c r="BJ163"/>
      <c r="BK163" s="89" t="s">
        <v>3132</v>
      </c>
      <c r="BL163" s="84"/>
      <c r="BM163" s="86"/>
      <c r="BN163" s="84"/>
      <c r="BO163" s="84"/>
      <c r="BP163" s="86">
        <v>1450</v>
      </c>
      <c r="BQ163" s="89" t="s">
        <v>3132</v>
      </c>
      <c r="BR163" s="84"/>
      <c r="BS163" s="84"/>
      <c r="BW163" s="1" t="str">
        <f t="shared" si="326"/>
        <v>MILLSTAR SPRINGS</v>
      </c>
      <c r="BX163" s="1" t="str">
        <f t="shared" si="217"/>
        <v/>
      </c>
      <c r="CA163" s="94" t="s">
        <v>3677</v>
      </c>
      <c r="CB163" s="1" t="str">
        <f t="shared" si="253"/>
        <v>FALSE</v>
      </c>
      <c r="CC163" s="1" t="b">
        <f t="shared" si="254"/>
        <v>0</v>
      </c>
      <c r="CF163" s="1" t="str">
        <f t="shared" si="218"/>
        <v/>
      </c>
      <c r="CH163" s="94" t="s">
        <v>3677</v>
      </c>
      <c r="CI163" s="1" t="str">
        <f t="shared" si="255"/>
        <v>FALSE</v>
      </c>
      <c r="CJ163" s="1" t="b">
        <f t="shared" si="256"/>
        <v>0</v>
      </c>
      <c r="CL163" s="1" t="str">
        <f t="shared" si="219"/>
        <v/>
      </c>
      <c r="CN163" s="94" t="s">
        <v>3677</v>
      </c>
      <c r="CO163" s="1" t="str">
        <f t="shared" si="257"/>
        <v>FALSE</v>
      </c>
      <c r="CP163" s="1" t="b">
        <f t="shared" si="258"/>
        <v>0</v>
      </c>
      <c r="CR163" s="1" t="str">
        <f t="shared" si="220"/>
        <v/>
      </c>
      <c r="CT163" s="94" t="s">
        <v>3677</v>
      </c>
      <c r="CU163" s="1" t="str">
        <f t="shared" si="259"/>
        <v>FALSE</v>
      </c>
      <c r="CV163" s="1" t="b">
        <f t="shared" si="260"/>
        <v>0</v>
      </c>
      <c r="CX163" s="1" t="str">
        <f t="shared" si="221"/>
        <v/>
      </c>
      <c r="CZ163" s="94" t="s">
        <v>3677</v>
      </c>
      <c r="DA163" s="1" t="str">
        <f t="shared" si="261"/>
        <v>FALSE</v>
      </c>
      <c r="DB163" s="1" t="b">
        <f t="shared" si="262"/>
        <v>0</v>
      </c>
      <c r="DD163" s="1" t="str">
        <f t="shared" si="222"/>
        <v/>
      </c>
      <c r="DF163" s="94" t="s">
        <v>3677</v>
      </c>
      <c r="DG163" s="1" t="str">
        <f t="shared" si="263"/>
        <v>FALSE</v>
      </c>
      <c r="DH163" s="1" t="b">
        <f t="shared" si="264"/>
        <v>0</v>
      </c>
      <c r="DJ163" s="1" t="str">
        <f t="shared" si="223"/>
        <v/>
      </c>
      <c r="DL163" s="94" t="s">
        <v>3677</v>
      </c>
      <c r="DM163" s="1" t="str">
        <f t="shared" si="265"/>
        <v>FALSE</v>
      </c>
      <c r="DN163" s="1" t="b">
        <f t="shared" si="266"/>
        <v>0</v>
      </c>
      <c r="DP163" s="1" t="str">
        <f t="shared" si="224"/>
        <v/>
      </c>
      <c r="DR163" s="94" t="s">
        <v>3677</v>
      </c>
      <c r="DS163" s="1" t="str">
        <f t="shared" si="267"/>
        <v>FALSE</v>
      </c>
      <c r="DT163" s="1" t="b">
        <f t="shared" si="268"/>
        <v>0</v>
      </c>
      <c r="DV163" s="1" t="str">
        <f t="shared" si="225"/>
        <v/>
      </c>
      <c r="DY163" s="94" t="s">
        <v>3677</v>
      </c>
      <c r="DZ163" s="1" t="str">
        <f t="shared" si="269"/>
        <v>FALSE</v>
      </c>
      <c r="EA163" s="1" t="b">
        <f t="shared" si="270"/>
        <v>0</v>
      </c>
      <c r="ED163" s="1" t="str">
        <f t="shared" si="226"/>
        <v/>
      </c>
      <c r="EF163" s="94" t="s">
        <v>3677</v>
      </c>
      <c r="EG163" s="1" t="str">
        <f t="shared" si="271"/>
        <v>FALSE</v>
      </c>
      <c r="EH163" s="1" t="b">
        <f t="shared" si="272"/>
        <v>0</v>
      </c>
      <c r="EJ163" s="1" t="str">
        <f t="shared" si="227"/>
        <v/>
      </c>
      <c r="EL163" s="94" t="s">
        <v>3677</v>
      </c>
      <c r="EM163" s="1" t="str">
        <f t="shared" si="273"/>
        <v>FALSE</v>
      </c>
      <c r="EN163" s="1" t="b">
        <f t="shared" si="274"/>
        <v>0</v>
      </c>
      <c r="EP163" s="1" t="str">
        <f t="shared" si="228"/>
        <v/>
      </c>
      <c r="ER163" s="94" t="s">
        <v>3677</v>
      </c>
      <c r="ES163" s="1" t="str">
        <f t="shared" si="275"/>
        <v>FALSE</v>
      </c>
      <c r="ET163" s="1" t="b">
        <f t="shared" si="276"/>
        <v>0</v>
      </c>
      <c r="EV163" s="1" t="str">
        <f t="shared" si="229"/>
        <v/>
      </c>
      <c r="EX163" s="94" t="s">
        <v>3677</v>
      </c>
      <c r="EY163" s="1" t="str">
        <f t="shared" si="277"/>
        <v>FALSE</v>
      </c>
      <c r="EZ163" s="1" t="b">
        <f t="shared" si="278"/>
        <v>0</v>
      </c>
      <c r="FB163" s="1" t="str">
        <f t="shared" si="230"/>
        <v/>
      </c>
      <c r="FD163" s="94" t="s">
        <v>3677</v>
      </c>
      <c r="FE163" s="1" t="str">
        <f t="shared" si="279"/>
        <v>FALSE</v>
      </c>
      <c r="FF163" s="1" t="b">
        <f t="shared" si="280"/>
        <v>0</v>
      </c>
      <c r="FH163" s="1" t="str">
        <f t="shared" si="231"/>
        <v/>
      </c>
      <c r="FJ163" s="94" t="s">
        <v>3677</v>
      </c>
      <c r="FK163" s="1" t="str">
        <f t="shared" si="281"/>
        <v>FALSE</v>
      </c>
      <c r="FL163" s="1" t="b">
        <f t="shared" si="282"/>
        <v>0</v>
      </c>
      <c r="FN163" s="1" t="str">
        <f t="shared" si="232"/>
        <v/>
      </c>
      <c r="FP163" s="94" t="s">
        <v>3677</v>
      </c>
      <c r="FQ163" s="1" t="str">
        <f t="shared" si="283"/>
        <v>FALSE</v>
      </c>
      <c r="FR163" s="1" t="b">
        <f t="shared" si="284"/>
        <v>0</v>
      </c>
      <c r="FU163" s="1" t="str">
        <f t="shared" si="233"/>
        <v/>
      </c>
      <c r="FW163" s="94" t="s">
        <v>3677</v>
      </c>
      <c r="FX163" s="1" t="str">
        <f t="shared" si="285"/>
        <v>FALSE</v>
      </c>
      <c r="FY163" s="1" t="b">
        <f t="shared" si="286"/>
        <v>0</v>
      </c>
      <c r="GA163" s="1" t="str">
        <f t="shared" si="234"/>
        <v/>
      </c>
      <c r="GC163" s="94" t="s">
        <v>3677</v>
      </c>
      <c r="GD163" s="1" t="str">
        <f t="shared" si="287"/>
        <v>FALSE</v>
      </c>
      <c r="GE163" s="1" t="b">
        <f t="shared" si="288"/>
        <v>0</v>
      </c>
      <c r="GG163" s="1" t="str">
        <f t="shared" si="235"/>
        <v/>
      </c>
      <c r="GI163" s="94" t="s">
        <v>3677</v>
      </c>
      <c r="GJ163" s="1" t="str">
        <f t="shared" si="289"/>
        <v>FALSE</v>
      </c>
      <c r="GK163" s="1" t="b">
        <f t="shared" si="290"/>
        <v>0</v>
      </c>
      <c r="GM163" s="1" t="str">
        <f t="shared" si="236"/>
        <v/>
      </c>
      <c r="GO163" s="94" t="s">
        <v>3677</v>
      </c>
      <c r="GP163" s="1" t="str">
        <f t="shared" si="291"/>
        <v>FALSE</v>
      </c>
      <c r="GQ163" s="1" t="b">
        <f t="shared" si="292"/>
        <v>0</v>
      </c>
      <c r="GU163" s="100" t="s">
        <v>2267</v>
      </c>
      <c r="GV163" s="100" t="s">
        <v>3441</v>
      </c>
      <c r="GW163" s="98" t="s">
        <v>2512</v>
      </c>
      <c r="GX163" s="98" t="s">
        <v>2512</v>
      </c>
      <c r="HC163" s="1" t="str">
        <f t="shared" si="237"/>
        <v/>
      </c>
      <c r="HF163" s="94" t="s">
        <v>3677</v>
      </c>
      <c r="HG163" s="1" t="str">
        <f t="shared" si="293"/>
        <v>FALSE</v>
      </c>
      <c r="HH163" s="1" t="b">
        <f t="shared" si="294"/>
        <v>0</v>
      </c>
      <c r="HK163" s="1" t="str">
        <f t="shared" si="238"/>
        <v/>
      </c>
      <c r="HM163" s="94" t="s">
        <v>3677</v>
      </c>
      <c r="HN163" s="1" t="str">
        <f t="shared" si="295"/>
        <v>FALSE</v>
      </c>
      <c r="HO163" s="1" t="b">
        <f t="shared" si="296"/>
        <v>0</v>
      </c>
      <c r="HQ163" s="1" t="str">
        <f t="shared" si="239"/>
        <v/>
      </c>
      <c r="HS163" s="94" t="s">
        <v>3677</v>
      </c>
      <c r="HT163" s="1" t="str">
        <f t="shared" si="297"/>
        <v>FALSE</v>
      </c>
      <c r="HU163" s="1" t="b">
        <f t="shared" si="298"/>
        <v>0</v>
      </c>
      <c r="HW163" s="1" t="str">
        <f t="shared" si="240"/>
        <v/>
      </c>
      <c r="HY163" s="94" t="s">
        <v>3677</v>
      </c>
      <c r="HZ163" s="1" t="str">
        <f t="shared" si="299"/>
        <v>FALSE</v>
      </c>
      <c r="IA163" s="1" t="b">
        <f t="shared" si="300"/>
        <v>0</v>
      </c>
      <c r="IC163" s="1" t="str">
        <f t="shared" si="241"/>
        <v/>
      </c>
      <c r="IE163" s="94" t="s">
        <v>3677</v>
      </c>
      <c r="IF163" s="1" t="str">
        <f t="shared" si="301"/>
        <v>FALSE</v>
      </c>
      <c r="IG163" s="1" t="b">
        <f t="shared" si="302"/>
        <v>0</v>
      </c>
      <c r="II163" s="1" t="str">
        <f t="shared" si="242"/>
        <v/>
      </c>
      <c r="IK163" s="94" t="s">
        <v>3677</v>
      </c>
      <c r="IL163" s="1" t="str">
        <f t="shared" si="303"/>
        <v>FALSE</v>
      </c>
      <c r="IM163" s="1" t="b">
        <f t="shared" si="304"/>
        <v>0</v>
      </c>
      <c r="IO163" s="1" t="str">
        <f t="shared" si="243"/>
        <v/>
      </c>
      <c r="IQ163" s="94" t="s">
        <v>3677</v>
      </c>
      <c r="IR163" s="1" t="str">
        <f t="shared" si="305"/>
        <v>FALSE</v>
      </c>
      <c r="IS163" s="1" t="b">
        <f t="shared" si="306"/>
        <v>0</v>
      </c>
      <c r="IU163" s="1" t="str">
        <f t="shared" si="244"/>
        <v/>
      </c>
      <c r="IW163" s="94" t="s">
        <v>3677</v>
      </c>
      <c r="IX163" s="1" t="str">
        <f t="shared" si="307"/>
        <v>FALSE</v>
      </c>
      <c r="IY163" s="1" t="b">
        <f t="shared" si="308"/>
        <v>0</v>
      </c>
      <c r="JA163" s="1" t="str">
        <f t="shared" si="245"/>
        <v/>
      </c>
      <c r="JD163" s="94" t="s">
        <v>3677</v>
      </c>
      <c r="JE163" s="1" t="str">
        <f t="shared" si="309"/>
        <v>FALSE</v>
      </c>
      <c r="JF163" s="1" t="b">
        <f t="shared" si="310"/>
        <v>0</v>
      </c>
      <c r="JI163" s="1" t="str">
        <f t="shared" si="246"/>
        <v/>
      </c>
      <c r="JK163" s="94" t="s">
        <v>3677</v>
      </c>
      <c r="JL163" s="1" t="str">
        <f t="shared" si="311"/>
        <v>FALSE</v>
      </c>
      <c r="JM163" s="1" t="b">
        <f t="shared" si="312"/>
        <v>0</v>
      </c>
      <c r="JO163" s="1" t="str">
        <f t="shared" si="247"/>
        <v/>
      </c>
      <c r="JQ163" s="94" t="s">
        <v>3677</v>
      </c>
      <c r="JR163" s="1" t="str">
        <f t="shared" si="313"/>
        <v>FALSE</v>
      </c>
      <c r="JS163" s="1" t="b">
        <f t="shared" si="314"/>
        <v>0</v>
      </c>
      <c r="JU163" s="1" t="str">
        <f t="shared" si="248"/>
        <v/>
      </c>
      <c r="JW163" s="94" t="s">
        <v>3677</v>
      </c>
      <c r="JX163" s="1" t="str">
        <f t="shared" si="315"/>
        <v>FALSE</v>
      </c>
      <c r="JY163" s="1" t="b">
        <f t="shared" si="316"/>
        <v>0</v>
      </c>
      <c r="KA163" s="1" t="str">
        <f t="shared" si="249"/>
        <v/>
      </c>
      <c r="KC163" s="94" t="s">
        <v>3677</v>
      </c>
      <c r="KD163" s="1" t="str">
        <f t="shared" si="317"/>
        <v>FALSE</v>
      </c>
      <c r="KE163" s="1" t="b">
        <f t="shared" si="318"/>
        <v>0</v>
      </c>
      <c r="KG163" s="1" t="str">
        <f t="shared" si="250"/>
        <v/>
      </c>
      <c r="KI163" s="94" t="s">
        <v>3677</v>
      </c>
      <c r="KJ163" s="1" t="str">
        <f t="shared" si="319"/>
        <v>FALSE</v>
      </c>
      <c r="KK163" s="1" t="b">
        <f t="shared" si="320"/>
        <v>0</v>
      </c>
      <c r="KM163" s="1" t="str">
        <f t="shared" si="251"/>
        <v/>
      </c>
      <c r="KO163" s="94" t="s">
        <v>3677</v>
      </c>
      <c r="KP163" s="1" t="str">
        <f t="shared" si="321"/>
        <v>FALSE</v>
      </c>
      <c r="KQ163" s="1" t="b">
        <f t="shared" si="322"/>
        <v>0</v>
      </c>
      <c r="KS163" s="1" t="str">
        <f t="shared" si="252"/>
        <v/>
      </c>
      <c r="KU163" s="94" t="s">
        <v>3677</v>
      </c>
      <c r="KV163" s="1" t="str">
        <f t="shared" si="323"/>
        <v>FALSE</v>
      </c>
      <c r="KW163" s="1" t="b">
        <f t="shared" si="324"/>
        <v>0</v>
      </c>
    </row>
    <row r="164" spans="2:310" ht="30" hidden="1" x14ac:dyDescent="0.25">
      <c r="B164" t="s">
        <v>2043</v>
      </c>
      <c r="C164">
        <v>13</v>
      </c>
      <c r="D164" t="s">
        <v>176</v>
      </c>
      <c r="AV164" t="s">
        <v>212</v>
      </c>
      <c r="AX164" s="85" t="s">
        <v>2074</v>
      </c>
      <c r="AY164" s="86">
        <v>1470</v>
      </c>
      <c r="AZ164" s="85" t="s">
        <v>3331</v>
      </c>
      <c r="BA164" s="85" t="s">
        <v>3332</v>
      </c>
      <c r="BB164" s="85" t="s">
        <v>2103</v>
      </c>
      <c r="BC164" s="85" t="s">
        <v>3333</v>
      </c>
      <c r="BD164" s="97" t="s">
        <v>2459</v>
      </c>
      <c r="BE164" s="85" t="s">
        <v>2515</v>
      </c>
      <c r="BG164" s="97" t="s">
        <v>2463</v>
      </c>
      <c r="BI164" s="83"/>
      <c r="BJ164"/>
      <c r="BK164" s="89" t="s">
        <v>3331</v>
      </c>
      <c r="BL164" s="84"/>
      <c r="BM164" s="86"/>
      <c r="BN164" s="84"/>
      <c r="BO164" s="84"/>
      <c r="BP164" s="86">
        <v>1470</v>
      </c>
      <c r="BQ164" s="89" t="s">
        <v>3331</v>
      </c>
      <c r="BR164" s="84"/>
      <c r="BS164" s="84"/>
      <c r="BW164" s="1" t="str">
        <f t="shared" si="326"/>
        <v>WASHINGTON RANCHMORROW</v>
      </c>
      <c r="BX164" s="1" t="str">
        <f t="shared" si="217"/>
        <v/>
      </c>
      <c r="CA164" s="94" t="s">
        <v>3678</v>
      </c>
      <c r="CB164" s="1" t="str">
        <f t="shared" si="253"/>
        <v>FALSE</v>
      </c>
      <c r="CC164" s="1" t="b">
        <f t="shared" si="254"/>
        <v>0</v>
      </c>
      <c r="CF164" s="1" t="str">
        <f t="shared" si="218"/>
        <v/>
      </c>
      <c r="CH164" s="94" t="s">
        <v>3678</v>
      </c>
      <c r="CI164" s="1" t="str">
        <f t="shared" si="255"/>
        <v>FALSE</v>
      </c>
      <c r="CJ164" s="1" t="b">
        <f t="shared" si="256"/>
        <v>0</v>
      </c>
      <c r="CL164" s="1" t="str">
        <f t="shared" si="219"/>
        <v/>
      </c>
      <c r="CN164" s="94" t="s">
        <v>3678</v>
      </c>
      <c r="CO164" s="1" t="str">
        <f t="shared" si="257"/>
        <v>FALSE</v>
      </c>
      <c r="CP164" s="1" t="b">
        <f t="shared" si="258"/>
        <v>0</v>
      </c>
      <c r="CR164" s="1" t="str">
        <f t="shared" si="220"/>
        <v/>
      </c>
      <c r="CT164" s="94" t="s">
        <v>3678</v>
      </c>
      <c r="CU164" s="1" t="str">
        <f t="shared" si="259"/>
        <v>FALSE</v>
      </c>
      <c r="CV164" s="1" t="b">
        <f t="shared" si="260"/>
        <v>0</v>
      </c>
      <c r="CX164" s="1" t="str">
        <f t="shared" si="221"/>
        <v/>
      </c>
      <c r="CZ164" s="94" t="s">
        <v>3678</v>
      </c>
      <c r="DA164" s="1" t="str">
        <f t="shared" si="261"/>
        <v>FALSE</v>
      </c>
      <c r="DB164" s="1" t="b">
        <f t="shared" si="262"/>
        <v>0</v>
      </c>
      <c r="DD164" s="1" t="str">
        <f t="shared" si="222"/>
        <v/>
      </c>
      <c r="DF164" s="94" t="s">
        <v>3678</v>
      </c>
      <c r="DG164" s="1" t="str">
        <f t="shared" si="263"/>
        <v>FALSE</v>
      </c>
      <c r="DH164" s="1" t="b">
        <f t="shared" si="264"/>
        <v>0</v>
      </c>
      <c r="DJ164" s="1" t="str">
        <f t="shared" si="223"/>
        <v/>
      </c>
      <c r="DL164" s="94" t="s">
        <v>3678</v>
      </c>
      <c r="DM164" s="1" t="str">
        <f t="shared" si="265"/>
        <v>FALSE</v>
      </c>
      <c r="DN164" s="1" t="b">
        <f t="shared" si="266"/>
        <v>0</v>
      </c>
      <c r="DP164" s="1" t="str">
        <f t="shared" si="224"/>
        <v/>
      </c>
      <c r="DR164" s="94" t="s">
        <v>3678</v>
      </c>
      <c r="DS164" s="1" t="str">
        <f t="shared" si="267"/>
        <v>FALSE</v>
      </c>
      <c r="DT164" s="1" t="b">
        <f t="shared" si="268"/>
        <v>0</v>
      </c>
      <c r="DV164" s="1" t="str">
        <f t="shared" si="225"/>
        <v/>
      </c>
      <c r="DY164" s="94" t="s">
        <v>3678</v>
      </c>
      <c r="DZ164" s="1" t="str">
        <f t="shared" si="269"/>
        <v>FALSE</v>
      </c>
      <c r="EA164" s="1" t="b">
        <f t="shared" si="270"/>
        <v>0</v>
      </c>
      <c r="ED164" s="1" t="str">
        <f t="shared" si="226"/>
        <v/>
      </c>
      <c r="EF164" s="94" t="s">
        <v>3678</v>
      </c>
      <c r="EG164" s="1" t="str">
        <f t="shared" si="271"/>
        <v>FALSE</v>
      </c>
      <c r="EH164" s="1" t="b">
        <f t="shared" si="272"/>
        <v>0</v>
      </c>
      <c r="EJ164" s="1" t="str">
        <f t="shared" si="227"/>
        <v/>
      </c>
      <c r="EL164" s="94" t="s">
        <v>3678</v>
      </c>
      <c r="EM164" s="1" t="str">
        <f t="shared" si="273"/>
        <v>FALSE</v>
      </c>
      <c r="EN164" s="1" t="b">
        <f t="shared" si="274"/>
        <v>0</v>
      </c>
      <c r="EP164" s="1" t="str">
        <f t="shared" si="228"/>
        <v/>
      </c>
      <c r="ER164" s="94" t="s">
        <v>3678</v>
      </c>
      <c r="ES164" s="1" t="str">
        <f t="shared" si="275"/>
        <v>FALSE</v>
      </c>
      <c r="ET164" s="1" t="b">
        <f t="shared" si="276"/>
        <v>0</v>
      </c>
      <c r="EV164" s="1" t="str">
        <f t="shared" si="229"/>
        <v/>
      </c>
      <c r="EX164" s="94" t="s">
        <v>3678</v>
      </c>
      <c r="EY164" s="1" t="str">
        <f t="shared" si="277"/>
        <v>FALSE</v>
      </c>
      <c r="EZ164" s="1" t="b">
        <f t="shared" si="278"/>
        <v>0</v>
      </c>
      <c r="FB164" s="1" t="str">
        <f t="shared" si="230"/>
        <v/>
      </c>
      <c r="FD164" s="94" t="s">
        <v>3678</v>
      </c>
      <c r="FE164" s="1" t="str">
        <f t="shared" si="279"/>
        <v>FALSE</v>
      </c>
      <c r="FF164" s="1" t="b">
        <f t="shared" si="280"/>
        <v>0</v>
      </c>
      <c r="FH164" s="1" t="str">
        <f t="shared" si="231"/>
        <v/>
      </c>
      <c r="FJ164" s="94" t="s">
        <v>3678</v>
      </c>
      <c r="FK164" s="1" t="str">
        <f t="shared" si="281"/>
        <v>FALSE</v>
      </c>
      <c r="FL164" s="1" t="b">
        <f t="shared" si="282"/>
        <v>0</v>
      </c>
      <c r="FN164" s="1" t="str">
        <f t="shared" si="232"/>
        <v/>
      </c>
      <c r="FP164" s="94" t="s">
        <v>3678</v>
      </c>
      <c r="FQ164" s="1" t="str">
        <f t="shared" si="283"/>
        <v>FALSE</v>
      </c>
      <c r="FR164" s="1" t="b">
        <f t="shared" si="284"/>
        <v>0</v>
      </c>
      <c r="FU164" s="1" t="str">
        <f t="shared" si="233"/>
        <v/>
      </c>
      <c r="FW164" s="94" t="s">
        <v>3678</v>
      </c>
      <c r="FX164" s="1" t="str">
        <f t="shared" si="285"/>
        <v>FALSE</v>
      </c>
      <c r="FY164" s="1" t="b">
        <f t="shared" si="286"/>
        <v>0</v>
      </c>
      <c r="GA164" s="1" t="str">
        <f t="shared" si="234"/>
        <v/>
      </c>
      <c r="GC164" s="94" t="s">
        <v>3678</v>
      </c>
      <c r="GD164" s="1" t="str">
        <f t="shared" si="287"/>
        <v>FALSE</v>
      </c>
      <c r="GE164" s="1" t="b">
        <f t="shared" si="288"/>
        <v>0</v>
      </c>
      <c r="GG164" s="1" t="str">
        <f t="shared" si="235"/>
        <v/>
      </c>
      <c r="GI164" s="94" t="s">
        <v>3678</v>
      </c>
      <c r="GJ164" s="1" t="str">
        <f t="shared" si="289"/>
        <v>FALSE</v>
      </c>
      <c r="GK164" s="1" t="b">
        <f t="shared" si="290"/>
        <v>0</v>
      </c>
      <c r="GM164" s="1" t="str">
        <f t="shared" si="236"/>
        <v/>
      </c>
      <c r="GO164" s="94" t="s">
        <v>3678</v>
      </c>
      <c r="GP164" s="1" t="str">
        <f t="shared" si="291"/>
        <v>FALSE</v>
      </c>
      <c r="GQ164" s="1" t="b">
        <f t="shared" si="292"/>
        <v>0</v>
      </c>
      <c r="GU164" s="98" t="s">
        <v>2268</v>
      </c>
      <c r="GV164" s="98" t="s">
        <v>2268</v>
      </c>
      <c r="GW164" s="100" t="s">
        <v>4024</v>
      </c>
      <c r="GX164" s="100" t="s">
        <v>3484</v>
      </c>
      <c r="HC164" s="1" t="str">
        <f t="shared" si="237"/>
        <v/>
      </c>
      <c r="HF164" s="94" t="s">
        <v>3678</v>
      </c>
      <c r="HG164" s="1" t="str">
        <f t="shared" si="293"/>
        <v>FALSE</v>
      </c>
      <c r="HH164" s="1" t="b">
        <f t="shared" si="294"/>
        <v>0</v>
      </c>
      <c r="HK164" s="1" t="str">
        <f t="shared" si="238"/>
        <v/>
      </c>
      <c r="HM164" s="94" t="s">
        <v>3678</v>
      </c>
      <c r="HN164" s="1" t="str">
        <f t="shared" si="295"/>
        <v>FALSE</v>
      </c>
      <c r="HO164" s="1" t="b">
        <f t="shared" si="296"/>
        <v>0</v>
      </c>
      <c r="HQ164" s="1" t="str">
        <f t="shared" si="239"/>
        <v/>
      </c>
      <c r="HS164" s="94" t="s">
        <v>3678</v>
      </c>
      <c r="HT164" s="1" t="str">
        <f t="shared" si="297"/>
        <v>FALSE</v>
      </c>
      <c r="HU164" s="1" t="b">
        <f t="shared" si="298"/>
        <v>0</v>
      </c>
      <c r="HW164" s="1" t="str">
        <f t="shared" si="240"/>
        <v/>
      </c>
      <c r="HY164" s="94" t="s">
        <v>3678</v>
      </c>
      <c r="HZ164" s="1" t="str">
        <f t="shared" si="299"/>
        <v>FALSE</v>
      </c>
      <c r="IA164" s="1" t="b">
        <f t="shared" si="300"/>
        <v>0</v>
      </c>
      <c r="IC164" s="1" t="str">
        <f t="shared" si="241"/>
        <v/>
      </c>
      <c r="IE164" s="94" t="s">
        <v>3678</v>
      </c>
      <c r="IF164" s="1" t="str">
        <f t="shared" si="301"/>
        <v>FALSE</v>
      </c>
      <c r="IG164" s="1" t="b">
        <f t="shared" si="302"/>
        <v>0</v>
      </c>
      <c r="II164" s="1" t="str">
        <f t="shared" si="242"/>
        <v/>
      </c>
      <c r="IK164" s="94" t="s">
        <v>3678</v>
      </c>
      <c r="IL164" s="1" t="str">
        <f t="shared" si="303"/>
        <v>FALSE</v>
      </c>
      <c r="IM164" s="1" t="b">
        <f t="shared" si="304"/>
        <v>0</v>
      </c>
      <c r="IO164" s="1" t="str">
        <f t="shared" si="243"/>
        <v/>
      </c>
      <c r="IQ164" s="94" t="s">
        <v>3678</v>
      </c>
      <c r="IR164" s="1" t="str">
        <f t="shared" si="305"/>
        <v>FALSE</v>
      </c>
      <c r="IS164" s="1" t="b">
        <f t="shared" si="306"/>
        <v>0</v>
      </c>
      <c r="IU164" s="1" t="str">
        <f t="shared" si="244"/>
        <v/>
      </c>
      <c r="IW164" s="94" t="s">
        <v>3678</v>
      </c>
      <c r="IX164" s="1" t="str">
        <f t="shared" si="307"/>
        <v>FALSE</v>
      </c>
      <c r="IY164" s="1" t="b">
        <f t="shared" si="308"/>
        <v>0</v>
      </c>
      <c r="JA164" s="1" t="str">
        <f t="shared" si="245"/>
        <v/>
      </c>
      <c r="JD164" s="94" t="s">
        <v>3678</v>
      </c>
      <c r="JE164" s="1" t="str">
        <f t="shared" si="309"/>
        <v>FALSE</v>
      </c>
      <c r="JF164" s="1" t="b">
        <f t="shared" si="310"/>
        <v>0</v>
      </c>
      <c r="JI164" s="1" t="str">
        <f t="shared" si="246"/>
        <v/>
      </c>
      <c r="JK164" s="94" t="s">
        <v>3678</v>
      </c>
      <c r="JL164" s="1" t="str">
        <f t="shared" si="311"/>
        <v>FALSE</v>
      </c>
      <c r="JM164" s="1" t="b">
        <f t="shared" si="312"/>
        <v>0</v>
      </c>
      <c r="JO164" s="1" t="str">
        <f t="shared" si="247"/>
        <v/>
      </c>
      <c r="JQ164" s="94" t="s">
        <v>3678</v>
      </c>
      <c r="JR164" s="1" t="str">
        <f t="shared" si="313"/>
        <v>FALSE</v>
      </c>
      <c r="JS164" s="1" t="b">
        <f t="shared" si="314"/>
        <v>0</v>
      </c>
      <c r="JU164" s="1" t="str">
        <f t="shared" si="248"/>
        <v/>
      </c>
      <c r="JW164" s="94" t="s">
        <v>3678</v>
      </c>
      <c r="JX164" s="1" t="str">
        <f t="shared" si="315"/>
        <v>FALSE</v>
      </c>
      <c r="JY164" s="1" t="b">
        <f t="shared" si="316"/>
        <v>0</v>
      </c>
      <c r="KA164" s="1" t="str">
        <f t="shared" si="249"/>
        <v/>
      </c>
      <c r="KC164" s="94" t="s">
        <v>3678</v>
      </c>
      <c r="KD164" s="1" t="str">
        <f t="shared" si="317"/>
        <v>FALSE</v>
      </c>
      <c r="KE164" s="1" t="b">
        <f t="shared" si="318"/>
        <v>0</v>
      </c>
      <c r="KG164" s="1" t="str">
        <f t="shared" si="250"/>
        <v/>
      </c>
      <c r="KI164" s="94" t="s">
        <v>3678</v>
      </c>
      <c r="KJ164" s="1" t="str">
        <f t="shared" si="319"/>
        <v>FALSE</v>
      </c>
      <c r="KK164" s="1" t="b">
        <f t="shared" si="320"/>
        <v>0</v>
      </c>
      <c r="KM164" s="1" t="str">
        <f t="shared" si="251"/>
        <v/>
      </c>
      <c r="KO164" s="94" t="s">
        <v>3678</v>
      </c>
      <c r="KP164" s="1" t="str">
        <f t="shared" si="321"/>
        <v>FALSE</v>
      </c>
      <c r="KQ164" s="1" t="b">
        <f t="shared" si="322"/>
        <v>0</v>
      </c>
      <c r="KS164" s="1" t="str">
        <f t="shared" si="252"/>
        <v/>
      </c>
      <c r="KU164" s="94" t="s">
        <v>3678</v>
      </c>
      <c r="KV164" s="1" t="str">
        <f t="shared" si="323"/>
        <v>FALSE</v>
      </c>
      <c r="KW164" s="1" t="b">
        <f t="shared" si="324"/>
        <v>0</v>
      </c>
    </row>
    <row r="165" spans="2:310" ht="30" hidden="1" x14ac:dyDescent="0.25">
      <c r="B165" t="s">
        <v>2043</v>
      </c>
      <c r="C165">
        <v>15</v>
      </c>
      <c r="D165" t="s">
        <v>240</v>
      </c>
      <c r="AV165" t="s">
        <v>214</v>
      </c>
      <c r="AX165" s="85" t="s">
        <v>2080</v>
      </c>
      <c r="AY165" s="86">
        <v>330</v>
      </c>
      <c r="AZ165" s="70" t="s">
        <v>2662</v>
      </c>
      <c r="BA165" s="85" t="s">
        <v>2663</v>
      </c>
      <c r="BB165" s="85" t="s">
        <v>2103</v>
      </c>
      <c r="BC165" s="85" t="s">
        <v>2664</v>
      </c>
      <c r="BD165" s="97" t="s">
        <v>3999</v>
      </c>
      <c r="BE165" s="85" t="s">
        <v>2492</v>
      </c>
      <c r="BG165" s="97" t="s">
        <v>2464</v>
      </c>
      <c r="BI165" s="83"/>
      <c r="BJ165"/>
      <c r="BK165" s="89" t="s">
        <v>2662</v>
      </c>
      <c r="BL165" s="84"/>
      <c r="BM165" s="86"/>
      <c r="BN165" s="84"/>
      <c r="BO165" s="84"/>
      <c r="BP165" s="86">
        <v>330</v>
      </c>
      <c r="BQ165" s="89" t="s">
        <v>2662</v>
      </c>
      <c r="BR165" s="84"/>
      <c r="BS165" s="84"/>
      <c r="BW165" s="1" t="str">
        <f t="shared" si="326"/>
        <v>ADAUPPER CROMWELL</v>
      </c>
      <c r="BX165" s="1" t="str">
        <f t="shared" si="217"/>
        <v/>
      </c>
      <c r="CA165" s="94" t="s">
        <v>3679</v>
      </c>
      <c r="CB165" s="1" t="str">
        <f t="shared" si="253"/>
        <v>FALSE</v>
      </c>
      <c r="CC165" s="1" t="b">
        <f t="shared" si="254"/>
        <v>0</v>
      </c>
      <c r="CD165" s="92"/>
      <c r="CE165" s="92"/>
      <c r="CF165" s="1" t="str">
        <f t="shared" si="218"/>
        <v/>
      </c>
      <c r="CH165" s="94" t="s">
        <v>3679</v>
      </c>
      <c r="CI165" s="1" t="str">
        <f t="shared" si="255"/>
        <v>FALSE</v>
      </c>
      <c r="CJ165" s="1" t="b">
        <f t="shared" si="256"/>
        <v>0</v>
      </c>
      <c r="CK165" s="92"/>
      <c r="CL165" s="1" t="str">
        <f t="shared" si="219"/>
        <v/>
      </c>
      <c r="CN165" s="94" t="s">
        <v>3679</v>
      </c>
      <c r="CO165" s="1" t="str">
        <f t="shared" si="257"/>
        <v>FALSE</v>
      </c>
      <c r="CP165" s="1" t="b">
        <f t="shared" si="258"/>
        <v>0</v>
      </c>
      <c r="CQ165" s="92"/>
      <c r="CR165" s="1" t="str">
        <f t="shared" si="220"/>
        <v/>
      </c>
      <c r="CT165" s="94" t="s">
        <v>3679</v>
      </c>
      <c r="CU165" s="1" t="str">
        <f t="shared" si="259"/>
        <v>FALSE</v>
      </c>
      <c r="CV165" s="1" t="b">
        <f t="shared" si="260"/>
        <v>0</v>
      </c>
      <c r="CW165" s="92"/>
      <c r="CX165" s="1" t="str">
        <f t="shared" si="221"/>
        <v/>
      </c>
      <c r="CZ165" s="94" t="s">
        <v>3679</v>
      </c>
      <c r="DA165" s="1" t="str">
        <f t="shared" si="261"/>
        <v>FALSE</v>
      </c>
      <c r="DB165" s="1" t="b">
        <f t="shared" si="262"/>
        <v>0</v>
      </c>
      <c r="DC165" s="92"/>
      <c r="DD165" s="1" t="str">
        <f t="shared" si="222"/>
        <v/>
      </c>
      <c r="DF165" s="94" t="s">
        <v>3679</v>
      </c>
      <c r="DG165" s="1" t="str">
        <f t="shared" si="263"/>
        <v>FALSE</v>
      </c>
      <c r="DH165" s="1" t="b">
        <f t="shared" si="264"/>
        <v>0</v>
      </c>
      <c r="DI165" s="92"/>
      <c r="DJ165" s="1" t="str">
        <f t="shared" si="223"/>
        <v/>
      </c>
      <c r="DL165" s="94" t="s">
        <v>3679</v>
      </c>
      <c r="DM165" s="1" t="str">
        <f t="shared" si="265"/>
        <v>FALSE</v>
      </c>
      <c r="DN165" s="1" t="b">
        <f t="shared" si="266"/>
        <v>0</v>
      </c>
      <c r="DO165" s="92"/>
      <c r="DP165" s="1" t="str">
        <f t="shared" si="224"/>
        <v/>
      </c>
      <c r="DR165" s="94" t="s">
        <v>3679</v>
      </c>
      <c r="DS165" s="1" t="str">
        <f t="shared" si="267"/>
        <v>FALSE</v>
      </c>
      <c r="DT165" s="1" t="b">
        <f t="shared" si="268"/>
        <v>0</v>
      </c>
      <c r="DU165" s="92"/>
      <c r="DV165" s="1" t="str">
        <f t="shared" si="225"/>
        <v/>
      </c>
      <c r="DY165" s="94" t="s">
        <v>3679</v>
      </c>
      <c r="DZ165" s="1" t="str">
        <f t="shared" si="269"/>
        <v>FALSE</v>
      </c>
      <c r="EA165" s="1" t="b">
        <f t="shared" si="270"/>
        <v>0</v>
      </c>
      <c r="EB165" s="92"/>
      <c r="EC165" s="92"/>
      <c r="ED165" s="1" t="str">
        <f t="shared" si="226"/>
        <v/>
      </c>
      <c r="EF165" s="94" t="s">
        <v>3679</v>
      </c>
      <c r="EG165" s="1" t="str">
        <f t="shared" si="271"/>
        <v>FALSE</v>
      </c>
      <c r="EH165" s="1" t="b">
        <f t="shared" si="272"/>
        <v>0</v>
      </c>
      <c r="EI165" s="92"/>
      <c r="EJ165" s="1" t="str">
        <f t="shared" si="227"/>
        <v/>
      </c>
      <c r="EL165" s="94" t="s">
        <v>3679</v>
      </c>
      <c r="EM165" s="1" t="str">
        <f t="shared" si="273"/>
        <v>FALSE</v>
      </c>
      <c r="EN165" s="1" t="b">
        <f t="shared" si="274"/>
        <v>0</v>
      </c>
      <c r="EO165" s="92"/>
      <c r="EP165" s="1" t="str">
        <f t="shared" si="228"/>
        <v/>
      </c>
      <c r="ER165" s="94" t="s">
        <v>3679</v>
      </c>
      <c r="ES165" s="1" t="str">
        <f t="shared" si="275"/>
        <v>FALSE</v>
      </c>
      <c r="ET165" s="1" t="b">
        <f t="shared" si="276"/>
        <v>0</v>
      </c>
      <c r="EU165" s="92"/>
      <c r="EV165" s="1" t="str">
        <f t="shared" si="229"/>
        <v/>
      </c>
      <c r="EX165" s="94" t="s">
        <v>3679</v>
      </c>
      <c r="EY165" s="1" t="str">
        <f t="shared" si="277"/>
        <v>FALSE</v>
      </c>
      <c r="EZ165" s="1" t="b">
        <f t="shared" si="278"/>
        <v>0</v>
      </c>
      <c r="FA165" s="92"/>
      <c r="FB165" s="1" t="str">
        <f t="shared" si="230"/>
        <v/>
      </c>
      <c r="FD165" s="94" t="s">
        <v>3679</v>
      </c>
      <c r="FE165" s="1" t="str">
        <f t="shared" si="279"/>
        <v>FALSE</v>
      </c>
      <c r="FF165" s="1" t="b">
        <f t="shared" si="280"/>
        <v>0</v>
      </c>
      <c r="FG165" s="92"/>
      <c r="FH165" s="1" t="str">
        <f t="shared" si="231"/>
        <v/>
      </c>
      <c r="FJ165" s="94" t="s">
        <v>3679</v>
      </c>
      <c r="FK165" s="1" t="str">
        <f t="shared" si="281"/>
        <v>FALSE</v>
      </c>
      <c r="FL165" s="1" t="b">
        <f t="shared" si="282"/>
        <v>0</v>
      </c>
      <c r="FM165" s="92"/>
      <c r="FN165" s="1" t="str">
        <f t="shared" si="232"/>
        <v/>
      </c>
      <c r="FP165" s="94" t="s">
        <v>3679</v>
      </c>
      <c r="FQ165" s="1" t="str">
        <f t="shared" si="283"/>
        <v>FALSE</v>
      </c>
      <c r="FR165" s="1" t="b">
        <f t="shared" si="284"/>
        <v>0</v>
      </c>
      <c r="FS165" s="92"/>
      <c r="FU165" s="1" t="str">
        <f t="shared" si="233"/>
        <v/>
      </c>
      <c r="FW165" s="94" t="s">
        <v>3679</v>
      </c>
      <c r="FX165" s="1" t="str">
        <f t="shared" si="285"/>
        <v>FALSE</v>
      </c>
      <c r="FY165" s="1" t="b">
        <f t="shared" si="286"/>
        <v>0</v>
      </c>
      <c r="FZ165" s="92"/>
      <c r="GA165" s="1" t="str">
        <f t="shared" si="234"/>
        <v/>
      </c>
      <c r="GC165" s="94" t="s">
        <v>3679</v>
      </c>
      <c r="GD165" s="1" t="str">
        <f t="shared" si="287"/>
        <v>FALSE</v>
      </c>
      <c r="GE165" s="1" t="b">
        <f t="shared" si="288"/>
        <v>0</v>
      </c>
      <c r="GF165" s="92"/>
      <c r="GG165" s="1" t="str">
        <f t="shared" si="235"/>
        <v/>
      </c>
      <c r="GI165" s="94" t="s">
        <v>3679</v>
      </c>
      <c r="GJ165" s="1" t="str">
        <f t="shared" si="289"/>
        <v>FALSE</v>
      </c>
      <c r="GK165" s="1" t="b">
        <f t="shared" si="290"/>
        <v>0</v>
      </c>
      <c r="GL165" s="92"/>
      <c r="GM165" s="1" t="str">
        <f t="shared" si="236"/>
        <v/>
      </c>
      <c r="GO165" s="94" t="s">
        <v>3679</v>
      </c>
      <c r="GP165" s="1" t="str">
        <f t="shared" si="291"/>
        <v>FALSE</v>
      </c>
      <c r="GQ165" s="1" t="b">
        <f t="shared" si="292"/>
        <v>0</v>
      </c>
      <c r="GR165" s="92"/>
      <c r="GU165" s="98" t="s">
        <v>2269</v>
      </c>
      <c r="GV165" s="98" t="s">
        <v>2269</v>
      </c>
      <c r="GW165" s="98" t="s">
        <v>2527</v>
      </c>
      <c r="GX165" s="98" t="s">
        <v>2527</v>
      </c>
      <c r="HC165" s="1" t="str">
        <f t="shared" si="237"/>
        <v/>
      </c>
      <c r="HF165" s="94" t="s">
        <v>3679</v>
      </c>
      <c r="HG165" s="1" t="str">
        <f t="shared" si="293"/>
        <v>FALSE</v>
      </c>
      <c r="HH165" s="1" t="b">
        <f t="shared" si="294"/>
        <v>0</v>
      </c>
      <c r="HI165" s="113"/>
      <c r="HJ165" s="113"/>
      <c r="HK165" s="1" t="str">
        <f t="shared" si="238"/>
        <v/>
      </c>
      <c r="HM165" s="94" t="s">
        <v>3679</v>
      </c>
      <c r="HN165" s="1" t="str">
        <f t="shared" si="295"/>
        <v>FALSE</v>
      </c>
      <c r="HO165" s="1" t="b">
        <f t="shared" si="296"/>
        <v>0</v>
      </c>
      <c r="HP165" s="113"/>
      <c r="HQ165" s="1" t="str">
        <f t="shared" si="239"/>
        <v/>
      </c>
      <c r="HS165" s="94" t="s">
        <v>3679</v>
      </c>
      <c r="HT165" s="1" t="str">
        <f t="shared" si="297"/>
        <v>FALSE</v>
      </c>
      <c r="HU165" s="1" t="b">
        <f t="shared" si="298"/>
        <v>0</v>
      </c>
      <c r="HV165" s="113"/>
      <c r="HW165" s="1" t="str">
        <f t="shared" si="240"/>
        <v/>
      </c>
      <c r="HY165" s="94" t="s">
        <v>3679</v>
      </c>
      <c r="HZ165" s="1" t="str">
        <f t="shared" si="299"/>
        <v>FALSE</v>
      </c>
      <c r="IA165" s="1" t="b">
        <f t="shared" si="300"/>
        <v>0</v>
      </c>
      <c r="IB165" s="113"/>
      <c r="IC165" s="1" t="str">
        <f t="shared" si="241"/>
        <v/>
      </c>
      <c r="IE165" s="94" t="s">
        <v>3679</v>
      </c>
      <c r="IF165" s="1" t="str">
        <f t="shared" si="301"/>
        <v>FALSE</v>
      </c>
      <c r="IG165" s="1" t="b">
        <f t="shared" si="302"/>
        <v>0</v>
      </c>
      <c r="IH165" s="113"/>
      <c r="II165" s="1" t="str">
        <f t="shared" si="242"/>
        <v/>
      </c>
      <c r="IK165" s="94" t="s">
        <v>3679</v>
      </c>
      <c r="IL165" s="1" t="str">
        <f t="shared" si="303"/>
        <v>FALSE</v>
      </c>
      <c r="IM165" s="1" t="b">
        <f t="shared" si="304"/>
        <v>0</v>
      </c>
      <c r="IN165" s="113"/>
      <c r="IO165" s="1" t="str">
        <f t="shared" si="243"/>
        <v/>
      </c>
      <c r="IQ165" s="94" t="s">
        <v>3679</v>
      </c>
      <c r="IR165" s="1" t="str">
        <f t="shared" si="305"/>
        <v>FALSE</v>
      </c>
      <c r="IS165" s="1" t="b">
        <f t="shared" si="306"/>
        <v>0</v>
      </c>
      <c r="IT165" s="113"/>
      <c r="IU165" s="1" t="str">
        <f t="shared" si="244"/>
        <v/>
      </c>
      <c r="IW165" s="94" t="s">
        <v>3679</v>
      </c>
      <c r="IX165" s="1" t="str">
        <f t="shared" si="307"/>
        <v>FALSE</v>
      </c>
      <c r="IY165" s="1" t="b">
        <f t="shared" si="308"/>
        <v>0</v>
      </c>
      <c r="IZ165" s="113"/>
      <c r="JA165" s="1" t="str">
        <f t="shared" si="245"/>
        <v/>
      </c>
      <c r="JD165" s="94" t="s">
        <v>3679</v>
      </c>
      <c r="JE165" s="1" t="str">
        <f t="shared" si="309"/>
        <v>FALSE</v>
      </c>
      <c r="JF165" s="1" t="b">
        <f t="shared" si="310"/>
        <v>0</v>
      </c>
      <c r="JG165" s="113"/>
      <c r="JH165" s="113"/>
      <c r="JI165" s="1" t="str">
        <f t="shared" si="246"/>
        <v/>
      </c>
      <c r="JK165" s="94" t="s">
        <v>3679</v>
      </c>
      <c r="JL165" s="1" t="str">
        <f t="shared" si="311"/>
        <v>FALSE</v>
      </c>
      <c r="JM165" s="1" t="b">
        <f t="shared" si="312"/>
        <v>0</v>
      </c>
      <c r="JN165" s="113"/>
      <c r="JO165" s="1" t="str">
        <f t="shared" si="247"/>
        <v/>
      </c>
      <c r="JQ165" s="94" t="s">
        <v>3679</v>
      </c>
      <c r="JR165" s="1" t="str">
        <f t="shared" si="313"/>
        <v>FALSE</v>
      </c>
      <c r="JS165" s="1" t="b">
        <f t="shared" si="314"/>
        <v>0</v>
      </c>
      <c r="JT165" s="113"/>
      <c r="JU165" s="1" t="str">
        <f t="shared" si="248"/>
        <v/>
      </c>
      <c r="JW165" s="94" t="s">
        <v>3679</v>
      </c>
      <c r="JX165" s="1" t="str">
        <f t="shared" si="315"/>
        <v>FALSE</v>
      </c>
      <c r="JY165" s="1" t="b">
        <f t="shared" si="316"/>
        <v>0</v>
      </c>
      <c r="JZ165" s="113"/>
      <c r="KA165" s="1" t="str">
        <f t="shared" si="249"/>
        <v/>
      </c>
      <c r="KC165" s="94" t="s">
        <v>3679</v>
      </c>
      <c r="KD165" s="1" t="str">
        <f t="shared" si="317"/>
        <v>FALSE</v>
      </c>
      <c r="KE165" s="1" t="b">
        <f t="shared" si="318"/>
        <v>0</v>
      </c>
      <c r="KF165" s="113"/>
      <c r="KG165" s="1" t="str">
        <f t="shared" si="250"/>
        <v/>
      </c>
      <c r="KI165" s="94" t="s">
        <v>3679</v>
      </c>
      <c r="KJ165" s="1" t="str">
        <f t="shared" si="319"/>
        <v>FALSE</v>
      </c>
      <c r="KK165" s="1" t="b">
        <f t="shared" si="320"/>
        <v>0</v>
      </c>
      <c r="KL165" s="113"/>
      <c r="KM165" s="1" t="str">
        <f t="shared" si="251"/>
        <v/>
      </c>
      <c r="KO165" s="94" t="s">
        <v>3679</v>
      </c>
      <c r="KP165" s="1" t="str">
        <f t="shared" si="321"/>
        <v>FALSE</v>
      </c>
      <c r="KQ165" s="1" t="b">
        <f t="shared" si="322"/>
        <v>0</v>
      </c>
      <c r="KR165" s="113"/>
      <c r="KS165" s="1" t="str">
        <f t="shared" si="252"/>
        <v/>
      </c>
      <c r="KU165" s="94" t="s">
        <v>3679</v>
      </c>
      <c r="KV165" s="1" t="str">
        <f t="shared" si="323"/>
        <v>FALSE</v>
      </c>
      <c r="KW165" s="1" t="b">
        <f t="shared" si="324"/>
        <v>0</v>
      </c>
      <c r="KX165" s="113"/>
    </row>
    <row r="166" spans="2:310" ht="30" hidden="1" x14ac:dyDescent="0.25">
      <c r="B166" t="s">
        <v>2043</v>
      </c>
      <c r="C166">
        <v>17</v>
      </c>
      <c r="D166" t="s">
        <v>241</v>
      </c>
      <c r="AV166" t="s">
        <v>553</v>
      </c>
      <c r="AX166" s="85" t="s">
        <v>2080</v>
      </c>
      <c r="AY166" s="86">
        <v>330</v>
      </c>
      <c r="AZ166" s="85" t="s">
        <v>2662</v>
      </c>
      <c r="BA166" s="85" t="s">
        <v>2804</v>
      </c>
      <c r="BB166" s="85" t="s">
        <v>2103</v>
      </c>
      <c r="BC166" s="85" t="s">
        <v>2805</v>
      </c>
      <c r="BD166" s="97" t="s">
        <v>2168</v>
      </c>
      <c r="BE166" s="85" t="s">
        <v>2524</v>
      </c>
      <c r="BG166" s="97" t="s">
        <v>2465</v>
      </c>
      <c r="BI166" s="83"/>
      <c r="BJ166"/>
      <c r="BK166" s="89" t="s">
        <v>2662</v>
      </c>
      <c r="BL166" s="84"/>
      <c r="BM166" s="86"/>
      <c r="BN166" s="84"/>
      <c r="BO166" s="84"/>
      <c r="BP166" s="86">
        <v>330</v>
      </c>
      <c r="BQ166" s="89" t="s">
        <v>2662</v>
      </c>
      <c r="BR166" s="84"/>
      <c r="BS166" s="84"/>
      <c r="BW166" s="1" t="str">
        <f t="shared" si="326"/>
        <v>CHILES DOMEWAPANUCKA</v>
      </c>
      <c r="BX166" s="1" t="str">
        <f t="shared" si="217"/>
        <v/>
      </c>
      <c r="CA166" s="94" t="s">
        <v>3680</v>
      </c>
      <c r="CB166" s="1" t="str">
        <f t="shared" si="253"/>
        <v>FALSE</v>
      </c>
      <c r="CC166" s="1" t="b">
        <f t="shared" si="254"/>
        <v>0</v>
      </c>
      <c r="CD166" s="92"/>
      <c r="CE166" s="92"/>
      <c r="CF166" s="1" t="str">
        <f t="shared" si="218"/>
        <v/>
      </c>
      <c r="CH166" s="94" t="s">
        <v>3680</v>
      </c>
      <c r="CI166" s="1" t="str">
        <f t="shared" si="255"/>
        <v>FALSE</v>
      </c>
      <c r="CJ166" s="1" t="b">
        <f t="shared" si="256"/>
        <v>0</v>
      </c>
      <c r="CK166" s="92"/>
      <c r="CL166" s="1" t="str">
        <f t="shared" si="219"/>
        <v/>
      </c>
      <c r="CN166" s="94" t="s">
        <v>3680</v>
      </c>
      <c r="CO166" s="1" t="str">
        <f t="shared" si="257"/>
        <v>FALSE</v>
      </c>
      <c r="CP166" s="1" t="b">
        <f t="shared" si="258"/>
        <v>0</v>
      </c>
      <c r="CQ166" s="92"/>
      <c r="CR166" s="1" t="str">
        <f t="shared" si="220"/>
        <v/>
      </c>
      <c r="CT166" s="94" t="s">
        <v>3680</v>
      </c>
      <c r="CU166" s="1" t="str">
        <f t="shared" si="259"/>
        <v>FALSE</v>
      </c>
      <c r="CV166" s="1" t="b">
        <f t="shared" si="260"/>
        <v>0</v>
      </c>
      <c r="CW166" s="92"/>
      <c r="CX166" s="1" t="str">
        <f t="shared" si="221"/>
        <v/>
      </c>
      <c r="CZ166" s="94" t="s">
        <v>3680</v>
      </c>
      <c r="DA166" s="1" t="str">
        <f t="shared" si="261"/>
        <v>FALSE</v>
      </c>
      <c r="DB166" s="1" t="b">
        <f t="shared" si="262"/>
        <v>0</v>
      </c>
      <c r="DC166" s="92"/>
      <c r="DD166" s="1" t="str">
        <f t="shared" si="222"/>
        <v/>
      </c>
      <c r="DF166" s="94" t="s">
        <v>3680</v>
      </c>
      <c r="DG166" s="1" t="str">
        <f t="shared" si="263"/>
        <v>FALSE</v>
      </c>
      <c r="DH166" s="1" t="b">
        <f t="shared" si="264"/>
        <v>0</v>
      </c>
      <c r="DI166" s="92"/>
      <c r="DJ166" s="1" t="str">
        <f t="shared" si="223"/>
        <v/>
      </c>
      <c r="DL166" s="94" t="s">
        <v>3680</v>
      </c>
      <c r="DM166" s="1" t="str">
        <f t="shared" si="265"/>
        <v>FALSE</v>
      </c>
      <c r="DN166" s="1" t="b">
        <f t="shared" si="266"/>
        <v>0</v>
      </c>
      <c r="DO166" s="92"/>
      <c r="DP166" s="1" t="str">
        <f t="shared" si="224"/>
        <v/>
      </c>
      <c r="DR166" s="94" t="s">
        <v>3680</v>
      </c>
      <c r="DS166" s="1" t="str">
        <f t="shared" si="267"/>
        <v>FALSE</v>
      </c>
      <c r="DT166" s="1" t="b">
        <f t="shared" si="268"/>
        <v>0</v>
      </c>
      <c r="DU166" s="92"/>
      <c r="DV166" s="1" t="str">
        <f t="shared" si="225"/>
        <v/>
      </c>
      <c r="DY166" s="94" t="s">
        <v>3680</v>
      </c>
      <c r="DZ166" s="1" t="str">
        <f t="shared" si="269"/>
        <v>FALSE</v>
      </c>
      <c r="EA166" s="1" t="b">
        <f t="shared" si="270"/>
        <v>0</v>
      </c>
      <c r="EB166" s="92"/>
      <c r="EC166" s="92"/>
      <c r="ED166" s="1" t="str">
        <f t="shared" si="226"/>
        <v/>
      </c>
      <c r="EF166" s="94" t="s">
        <v>3680</v>
      </c>
      <c r="EG166" s="1" t="str">
        <f t="shared" si="271"/>
        <v>FALSE</v>
      </c>
      <c r="EH166" s="1" t="b">
        <f t="shared" si="272"/>
        <v>0</v>
      </c>
      <c r="EI166" s="92"/>
      <c r="EJ166" s="1" t="str">
        <f t="shared" si="227"/>
        <v/>
      </c>
      <c r="EL166" s="94" t="s">
        <v>3680</v>
      </c>
      <c r="EM166" s="1" t="str">
        <f t="shared" si="273"/>
        <v>FALSE</v>
      </c>
      <c r="EN166" s="1" t="b">
        <f t="shared" si="274"/>
        <v>0</v>
      </c>
      <c r="EO166" s="92"/>
      <c r="EP166" s="1" t="str">
        <f t="shared" si="228"/>
        <v/>
      </c>
      <c r="ER166" s="94" t="s">
        <v>3680</v>
      </c>
      <c r="ES166" s="1" t="str">
        <f t="shared" si="275"/>
        <v>FALSE</v>
      </c>
      <c r="ET166" s="1" t="b">
        <f t="shared" si="276"/>
        <v>0</v>
      </c>
      <c r="EU166" s="92"/>
      <c r="EV166" s="1" t="str">
        <f t="shared" si="229"/>
        <v/>
      </c>
      <c r="EX166" s="94" t="s">
        <v>3680</v>
      </c>
      <c r="EY166" s="1" t="str">
        <f t="shared" si="277"/>
        <v>FALSE</v>
      </c>
      <c r="EZ166" s="1" t="b">
        <f t="shared" si="278"/>
        <v>0</v>
      </c>
      <c r="FA166" s="92"/>
      <c r="FB166" s="1" t="str">
        <f t="shared" si="230"/>
        <v/>
      </c>
      <c r="FD166" s="94" t="s">
        <v>3680</v>
      </c>
      <c r="FE166" s="1" t="str">
        <f t="shared" si="279"/>
        <v>FALSE</v>
      </c>
      <c r="FF166" s="1" t="b">
        <f t="shared" si="280"/>
        <v>0</v>
      </c>
      <c r="FG166" s="92"/>
      <c r="FH166" s="1" t="str">
        <f t="shared" si="231"/>
        <v/>
      </c>
      <c r="FJ166" s="94" t="s">
        <v>3680</v>
      </c>
      <c r="FK166" s="1" t="str">
        <f t="shared" si="281"/>
        <v>FALSE</v>
      </c>
      <c r="FL166" s="1" t="b">
        <f t="shared" si="282"/>
        <v>0</v>
      </c>
      <c r="FM166" s="92"/>
      <c r="FN166" s="1" t="str">
        <f t="shared" si="232"/>
        <v/>
      </c>
      <c r="FP166" s="94" t="s">
        <v>3680</v>
      </c>
      <c r="FQ166" s="1" t="str">
        <f t="shared" si="283"/>
        <v>FALSE</v>
      </c>
      <c r="FR166" s="1" t="b">
        <f t="shared" si="284"/>
        <v>0</v>
      </c>
      <c r="FS166" s="92"/>
      <c r="FU166" s="1" t="str">
        <f t="shared" si="233"/>
        <v/>
      </c>
      <c r="FW166" s="94" t="s">
        <v>3680</v>
      </c>
      <c r="FX166" s="1" t="str">
        <f t="shared" si="285"/>
        <v>FALSE</v>
      </c>
      <c r="FY166" s="1" t="b">
        <f t="shared" si="286"/>
        <v>0</v>
      </c>
      <c r="FZ166" s="92"/>
      <c r="GA166" s="1" t="str">
        <f t="shared" si="234"/>
        <v/>
      </c>
      <c r="GC166" s="94" t="s">
        <v>3680</v>
      </c>
      <c r="GD166" s="1" t="str">
        <f t="shared" si="287"/>
        <v>FALSE</v>
      </c>
      <c r="GE166" s="1" t="b">
        <f t="shared" si="288"/>
        <v>0</v>
      </c>
      <c r="GF166" s="92"/>
      <c r="GG166" s="1" t="str">
        <f t="shared" si="235"/>
        <v/>
      </c>
      <c r="GI166" s="94" t="s">
        <v>3680</v>
      </c>
      <c r="GJ166" s="1" t="str">
        <f t="shared" si="289"/>
        <v>FALSE</v>
      </c>
      <c r="GK166" s="1" t="b">
        <f t="shared" si="290"/>
        <v>0</v>
      </c>
      <c r="GL166" s="92"/>
      <c r="GM166" s="1" t="str">
        <f t="shared" si="236"/>
        <v/>
      </c>
      <c r="GO166" s="94" t="s">
        <v>3680</v>
      </c>
      <c r="GP166" s="1" t="str">
        <f t="shared" si="291"/>
        <v>FALSE</v>
      </c>
      <c r="GQ166" s="1" t="b">
        <f t="shared" si="292"/>
        <v>0</v>
      </c>
      <c r="GR166" s="92"/>
      <c r="GU166" s="98" t="s">
        <v>2270</v>
      </c>
      <c r="GV166" s="98" t="s">
        <v>2270</v>
      </c>
      <c r="GW166" s="70" t="s">
        <v>4051</v>
      </c>
      <c r="GX166" s="98" t="s">
        <v>2646</v>
      </c>
      <c r="HC166" s="1" t="str">
        <f t="shared" si="237"/>
        <v/>
      </c>
      <c r="HF166" s="94" t="s">
        <v>3680</v>
      </c>
      <c r="HG166" s="1" t="str">
        <f t="shared" si="293"/>
        <v>FALSE</v>
      </c>
      <c r="HH166" s="1" t="b">
        <f t="shared" si="294"/>
        <v>0</v>
      </c>
      <c r="HI166" s="113"/>
      <c r="HJ166" s="113"/>
      <c r="HK166" s="1" t="str">
        <f t="shared" si="238"/>
        <v/>
      </c>
      <c r="HM166" s="94" t="s">
        <v>3680</v>
      </c>
      <c r="HN166" s="1" t="str">
        <f t="shared" si="295"/>
        <v>FALSE</v>
      </c>
      <c r="HO166" s="1" t="b">
        <f t="shared" si="296"/>
        <v>0</v>
      </c>
      <c r="HP166" s="113"/>
      <c r="HQ166" s="1" t="str">
        <f t="shared" si="239"/>
        <v/>
      </c>
      <c r="HS166" s="94" t="s">
        <v>3680</v>
      </c>
      <c r="HT166" s="1" t="str">
        <f t="shared" si="297"/>
        <v>FALSE</v>
      </c>
      <c r="HU166" s="1" t="b">
        <f t="shared" si="298"/>
        <v>0</v>
      </c>
      <c r="HV166" s="113"/>
      <c r="HW166" s="1" t="str">
        <f t="shared" si="240"/>
        <v/>
      </c>
      <c r="HY166" s="94" t="s">
        <v>3680</v>
      </c>
      <c r="HZ166" s="1" t="str">
        <f t="shared" si="299"/>
        <v>FALSE</v>
      </c>
      <c r="IA166" s="1" t="b">
        <f t="shared" si="300"/>
        <v>0</v>
      </c>
      <c r="IB166" s="113"/>
      <c r="IC166" s="1" t="str">
        <f t="shared" si="241"/>
        <v/>
      </c>
      <c r="IE166" s="94" t="s">
        <v>3680</v>
      </c>
      <c r="IF166" s="1" t="str">
        <f t="shared" si="301"/>
        <v>FALSE</v>
      </c>
      <c r="IG166" s="1" t="b">
        <f t="shared" si="302"/>
        <v>0</v>
      </c>
      <c r="IH166" s="113"/>
      <c r="II166" s="1" t="str">
        <f t="shared" si="242"/>
        <v/>
      </c>
      <c r="IK166" s="94" t="s">
        <v>3680</v>
      </c>
      <c r="IL166" s="1" t="str">
        <f t="shared" si="303"/>
        <v>FALSE</v>
      </c>
      <c r="IM166" s="1" t="b">
        <f t="shared" si="304"/>
        <v>0</v>
      </c>
      <c r="IN166" s="113"/>
      <c r="IO166" s="1" t="str">
        <f t="shared" si="243"/>
        <v/>
      </c>
      <c r="IQ166" s="94" t="s">
        <v>3680</v>
      </c>
      <c r="IR166" s="1" t="str">
        <f t="shared" si="305"/>
        <v>FALSE</v>
      </c>
      <c r="IS166" s="1" t="b">
        <f t="shared" si="306"/>
        <v>0</v>
      </c>
      <c r="IT166" s="113"/>
      <c r="IU166" s="1" t="str">
        <f t="shared" si="244"/>
        <v/>
      </c>
      <c r="IW166" s="94" t="s">
        <v>3680</v>
      </c>
      <c r="IX166" s="1" t="str">
        <f t="shared" si="307"/>
        <v>FALSE</v>
      </c>
      <c r="IY166" s="1" t="b">
        <f t="shared" si="308"/>
        <v>0</v>
      </c>
      <c r="IZ166" s="113"/>
      <c r="JA166" s="1" t="str">
        <f t="shared" si="245"/>
        <v/>
      </c>
      <c r="JD166" s="94" t="s">
        <v>3680</v>
      </c>
      <c r="JE166" s="1" t="str">
        <f t="shared" si="309"/>
        <v>FALSE</v>
      </c>
      <c r="JF166" s="1" t="b">
        <f t="shared" si="310"/>
        <v>0</v>
      </c>
      <c r="JG166" s="113"/>
      <c r="JH166" s="113"/>
      <c r="JI166" s="1" t="str">
        <f t="shared" si="246"/>
        <v/>
      </c>
      <c r="JK166" s="94" t="s">
        <v>3680</v>
      </c>
      <c r="JL166" s="1" t="str">
        <f t="shared" si="311"/>
        <v>FALSE</v>
      </c>
      <c r="JM166" s="1" t="b">
        <f t="shared" si="312"/>
        <v>0</v>
      </c>
      <c r="JN166" s="113"/>
      <c r="JO166" s="1" t="str">
        <f t="shared" si="247"/>
        <v/>
      </c>
      <c r="JQ166" s="94" t="s">
        <v>3680</v>
      </c>
      <c r="JR166" s="1" t="str">
        <f t="shared" si="313"/>
        <v>FALSE</v>
      </c>
      <c r="JS166" s="1" t="b">
        <f t="shared" si="314"/>
        <v>0</v>
      </c>
      <c r="JT166" s="113"/>
      <c r="JU166" s="1" t="str">
        <f t="shared" si="248"/>
        <v/>
      </c>
      <c r="JW166" s="94" t="s">
        <v>3680</v>
      </c>
      <c r="JX166" s="1" t="str">
        <f t="shared" si="315"/>
        <v>FALSE</v>
      </c>
      <c r="JY166" s="1" t="b">
        <f t="shared" si="316"/>
        <v>0</v>
      </c>
      <c r="JZ166" s="113"/>
      <c r="KA166" s="1" t="str">
        <f t="shared" si="249"/>
        <v/>
      </c>
      <c r="KC166" s="94" t="s">
        <v>3680</v>
      </c>
      <c r="KD166" s="1" t="str">
        <f t="shared" si="317"/>
        <v>FALSE</v>
      </c>
      <c r="KE166" s="1" t="b">
        <f t="shared" si="318"/>
        <v>0</v>
      </c>
      <c r="KF166" s="113"/>
      <c r="KG166" s="1" t="str">
        <f t="shared" si="250"/>
        <v/>
      </c>
      <c r="KI166" s="94" t="s">
        <v>3680</v>
      </c>
      <c r="KJ166" s="1" t="str">
        <f t="shared" si="319"/>
        <v>FALSE</v>
      </c>
      <c r="KK166" s="1" t="b">
        <f t="shared" si="320"/>
        <v>0</v>
      </c>
      <c r="KL166" s="113"/>
      <c r="KM166" s="1" t="str">
        <f t="shared" si="251"/>
        <v/>
      </c>
      <c r="KO166" s="94" t="s">
        <v>3680</v>
      </c>
      <c r="KP166" s="1" t="str">
        <f t="shared" si="321"/>
        <v>FALSE</v>
      </c>
      <c r="KQ166" s="1" t="b">
        <f t="shared" si="322"/>
        <v>0</v>
      </c>
      <c r="KR166" s="113"/>
      <c r="KS166" s="1" t="str">
        <f t="shared" si="252"/>
        <v/>
      </c>
      <c r="KU166" s="94" t="s">
        <v>3680</v>
      </c>
      <c r="KV166" s="1" t="str">
        <f t="shared" si="323"/>
        <v>FALSE</v>
      </c>
      <c r="KW166" s="1" t="b">
        <f t="shared" si="324"/>
        <v>0</v>
      </c>
      <c r="KX166" s="113"/>
    </row>
    <row r="167" spans="2:310" ht="30" hidden="1" x14ac:dyDescent="0.25">
      <c r="B167" t="s">
        <v>2043</v>
      </c>
      <c r="C167">
        <v>19</v>
      </c>
      <c r="D167" t="s">
        <v>242</v>
      </c>
      <c r="AV167" t="s">
        <v>554</v>
      </c>
      <c r="AX167" s="85" t="s">
        <v>2059</v>
      </c>
      <c r="AY167" s="86">
        <v>330</v>
      </c>
      <c r="AZ167" s="85" t="s">
        <v>2662</v>
      </c>
      <c r="BA167" s="85" t="s">
        <v>3245</v>
      </c>
      <c r="BB167" s="85" t="s">
        <v>2103</v>
      </c>
      <c r="BC167" s="85" t="s">
        <v>2589</v>
      </c>
      <c r="BD167" s="97" t="s">
        <v>2401</v>
      </c>
      <c r="BE167" s="85" t="s">
        <v>2624</v>
      </c>
      <c r="BG167" s="97" t="s">
        <v>2466</v>
      </c>
      <c r="BI167" s="83"/>
      <c r="BJ167"/>
      <c r="BK167" s="89" t="s">
        <v>2662</v>
      </c>
      <c r="BL167" s="84"/>
      <c r="BM167" s="86"/>
      <c r="BN167" s="84"/>
      <c r="BO167" s="84"/>
      <c r="BP167" s="86">
        <v>330</v>
      </c>
      <c r="BQ167" s="89" t="s">
        <v>2662</v>
      </c>
      <c r="BR167" s="84"/>
      <c r="BS167" s="84"/>
      <c r="BW167" s="1" t="str">
        <f t="shared" si="326"/>
        <v>RUSTONJAMES</v>
      </c>
      <c r="BX167" s="1" t="str">
        <f t="shared" si="217"/>
        <v/>
      </c>
      <c r="CA167" s="94" t="s">
        <v>3681</v>
      </c>
      <c r="CB167" s="1" t="str">
        <f t="shared" si="253"/>
        <v>FALSE</v>
      </c>
      <c r="CC167" s="1" t="b">
        <f t="shared" si="254"/>
        <v>0</v>
      </c>
      <c r="CD167" s="92"/>
      <c r="CE167" s="92"/>
      <c r="CF167" s="1" t="str">
        <f t="shared" si="218"/>
        <v/>
      </c>
      <c r="CH167" s="94" t="s">
        <v>3681</v>
      </c>
      <c r="CI167" s="1" t="str">
        <f t="shared" si="255"/>
        <v>FALSE</v>
      </c>
      <c r="CJ167" s="1" t="b">
        <f t="shared" si="256"/>
        <v>0</v>
      </c>
      <c r="CK167" s="92"/>
      <c r="CL167" s="1" t="str">
        <f t="shared" si="219"/>
        <v/>
      </c>
      <c r="CN167" s="94" t="s">
        <v>3681</v>
      </c>
      <c r="CO167" s="1" t="str">
        <f t="shared" si="257"/>
        <v>FALSE</v>
      </c>
      <c r="CP167" s="1" t="b">
        <f t="shared" si="258"/>
        <v>0</v>
      </c>
      <c r="CQ167" s="92"/>
      <c r="CR167" s="1" t="str">
        <f t="shared" si="220"/>
        <v/>
      </c>
      <c r="CT167" s="94" t="s">
        <v>3681</v>
      </c>
      <c r="CU167" s="1" t="str">
        <f t="shared" si="259"/>
        <v>FALSE</v>
      </c>
      <c r="CV167" s="1" t="b">
        <f t="shared" si="260"/>
        <v>0</v>
      </c>
      <c r="CW167" s="92"/>
      <c r="CX167" s="1" t="str">
        <f t="shared" si="221"/>
        <v/>
      </c>
      <c r="CZ167" s="94" t="s">
        <v>3681</v>
      </c>
      <c r="DA167" s="1" t="str">
        <f t="shared" si="261"/>
        <v>FALSE</v>
      </c>
      <c r="DB167" s="1" t="b">
        <f t="shared" si="262"/>
        <v>0</v>
      </c>
      <c r="DC167" s="92"/>
      <c r="DD167" s="1" t="str">
        <f t="shared" si="222"/>
        <v/>
      </c>
      <c r="DF167" s="94" t="s">
        <v>3681</v>
      </c>
      <c r="DG167" s="1" t="str">
        <f t="shared" si="263"/>
        <v>FALSE</v>
      </c>
      <c r="DH167" s="1" t="b">
        <f t="shared" si="264"/>
        <v>0</v>
      </c>
      <c r="DI167" s="92"/>
      <c r="DJ167" s="1" t="str">
        <f t="shared" si="223"/>
        <v/>
      </c>
      <c r="DL167" s="94" t="s">
        <v>3681</v>
      </c>
      <c r="DM167" s="1" t="str">
        <f t="shared" si="265"/>
        <v>FALSE</v>
      </c>
      <c r="DN167" s="1" t="b">
        <f t="shared" si="266"/>
        <v>0</v>
      </c>
      <c r="DO167" s="92"/>
      <c r="DP167" s="1" t="str">
        <f t="shared" si="224"/>
        <v/>
      </c>
      <c r="DR167" s="94" t="s">
        <v>3681</v>
      </c>
      <c r="DS167" s="1" t="str">
        <f t="shared" si="267"/>
        <v>FALSE</v>
      </c>
      <c r="DT167" s="1" t="b">
        <f t="shared" si="268"/>
        <v>0</v>
      </c>
      <c r="DU167" s="92"/>
      <c r="DV167" s="1" t="str">
        <f t="shared" si="225"/>
        <v/>
      </c>
      <c r="DY167" s="94" t="s">
        <v>3681</v>
      </c>
      <c r="DZ167" s="1" t="str">
        <f t="shared" si="269"/>
        <v>FALSE</v>
      </c>
      <c r="EA167" s="1" t="b">
        <f t="shared" si="270"/>
        <v>0</v>
      </c>
      <c r="EB167" s="92"/>
      <c r="EC167" s="92"/>
      <c r="ED167" s="1" t="str">
        <f t="shared" si="226"/>
        <v/>
      </c>
      <c r="EF167" s="94" t="s">
        <v>3681</v>
      </c>
      <c r="EG167" s="1" t="str">
        <f t="shared" si="271"/>
        <v>FALSE</v>
      </c>
      <c r="EH167" s="1" t="b">
        <f t="shared" si="272"/>
        <v>0</v>
      </c>
      <c r="EI167" s="92"/>
      <c r="EJ167" s="1" t="str">
        <f t="shared" si="227"/>
        <v/>
      </c>
      <c r="EL167" s="94" t="s">
        <v>3681</v>
      </c>
      <c r="EM167" s="1" t="str">
        <f t="shared" si="273"/>
        <v>FALSE</v>
      </c>
      <c r="EN167" s="1" t="b">
        <f t="shared" si="274"/>
        <v>0</v>
      </c>
      <c r="EO167" s="92"/>
      <c r="EP167" s="1" t="str">
        <f t="shared" si="228"/>
        <v/>
      </c>
      <c r="ER167" s="94" t="s">
        <v>3681</v>
      </c>
      <c r="ES167" s="1" t="str">
        <f t="shared" si="275"/>
        <v>FALSE</v>
      </c>
      <c r="ET167" s="1" t="b">
        <f t="shared" si="276"/>
        <v>0</v>
      </c>
      <c r="EU167" s="92"/>
      <c r="EV167" s="1" t="str">
        <f t="shared" si="229"/>
        <v/>
      </c>
      <c r="EX167" s="94" t="s">
        <v>3681</v>
      </c>
      <c r="EY167" s="1" t="str">
        <f t="shared" si="277"/>
        <v>FALSE</v>
      </c>
      <c r="EZ167" s="1" t="b">
        <f t="shared" si="278"/>
        <v>0</v>
      </c>
      <c r="FA167" s="92"/>
      <c r="FB167" s="1" t="str">
        <f t="shared" si="230"/>
        <v/>
      </c>
      <c r="FD167" s="94" t="s">
        <v>3681</v>
      </c>
      <c r="FE167" s="1" t="str">
        <f t="shared" si="279"/>
        <v>FALSE</v>
      </c>
      <c r="FF167" s="1" t="b">
        <f t="shared" si="280"/>
        <v>0</v>
      </c>
      <c r="FG167" s="92"/>
      <c r="FH167" s="1" t="str">
        <f t="shared" si="231"/>
        <v/>
      </c>
      <c r="FJ167" s="94" t="s">
        <v>3681</v>
      </c>
      <c r="FK167" s="1" t="str">
        <f t="shared" si="281"/>
        <v>FALSE</v>
      </c>
      <c r="FL167" s="1" t="b">
        <f t="shared" si="282"/>
        <v>0</v>
      </c>
      <c r="FM167" s="92"/>
      <c r="FN167" s="1" t="str">
        <f t="shared" si="232"/>
        <v/>
      </c>
      <c r="FP167" s="94" t="s">
        <v>3681</v>
      </c>
      <c r="FQ167" s="1" t="str">
        <f t="shared" si="283"/>
        <v>FALSE</v>
      </c>
      <c r="FR167" s="1" t="b">
        <f t="shared" si="284"/>
        <v>0</v>
      </c>
      <c r="FS167" s="92"/>
      <c r="FU167" s="1" t="str">
        <f t="shared" si="233"/>
        <v/>
      </c>
      <c r="FW167" s="94" t="s">
        <v>3681</v>
      </c>
      <c r="FX167" s="1" t="str">
        <f t="shared" si="285"/>
        <v>FALSE</v>
      </c>
      <c r="FY167" s="1" t="b">
        <f t="shared" si="286"/>
        <v>0</v>
      </c>
      <c r="FZ167" s="92"/>
      <c r="GA167" s="1" t="str">
        <f t="shared" si="234"/>
        <v/>
      </c>
      <c r="GC167" s="94" t="s">
        <v>3681</v>
      </c>
      <c r="GD167" s="1" t="str">
        <f t="shared" si="287"/>
        <v>FALSE</v>
      </c>
      <c r="GE167" s="1" t="b">
        <f t="shared" si="288"/>
        <v>0</v>
      </c>
      <c r="GF167" s="92"/>
      <c r="GG167" s="1" t="str">
        <f t="shared" si="235"/>
        <v/>
      </c>
      <c r="GI167" s="94" t="s">
        <v>3681</v>
      </c>
      <c r="GJ167" s="1" t="str">
        <f t="shared" si="289"/>
        <v>FALSE</v>
      </c>
      <c r="GK167" s="1" t="b">
        <f t="shared" si="290"/>
        <v>0</v>
      </c>
      <c r="GL167" s="92"/>
      <c r="GM167" s="1" t="str">
        <f t="shared" si="236"/>
        <v/>
      </c>
      <c r="GO167" s="94" t="s">
        <v>3681</v>
      </c>
      <c r="GP167" s="1" t="str">
        <f t="shared" si="291"/>
        <v>FALSE</v>
      </c>
      <c r="GQ167" s="1" t="b">
        <f t="shared" si="292"/>
        <v>0</v>
      </c>
      <c r="GR167" s="92"/>
      <c r="GU167" s="98" t="s">
        <v>2271</v>
      </c>
      <c r="GV167" s="98" t="s">
        <v>2271</v>
      </c>
      <c r="GW167" s="106" t="s">
        <v>2559</v>
      </c>
      <c r="GX167" s="101" t="s">
        <v>2559</v>
      </c>
      <c r="HC167" s="1" t="str">
        <f t="shared" si="237"/>
        <v/>
      </c>
      <c r="HF167" s="94" t="s">
        <v>3681</v>
      </c>
      <c r="HG167" s="1" t="str">
        <f t="shared" si="293"/>
        <v>FALSE</v>
      </c>
      <c r="HH167" s="1" t="b">
        <f t="shared" si="294"/>
        <v>0</v>
      </c>
      <c r="HI167" s="113"/>
      <c r="HJ167" s="113"/>
      <c r="HK167" s="1" t="str">
        <f t="shared" si="238"/>
        <v/>
      </c>
      <c r="HM167" s="94" t="s">
        <v>3681</v>
      </c>
      <c r="HN167" s="1" t="str">
        <f t="shared" si="295"/>
        <v>FALSE</v>
      </c>
      <c r="HO167" s="1" t="b">
        <f t="shared" si="296"/>
        <v>0</v>
      </c>
      <c r="HP167" s="113"/>
      <c r="HQ167" s="1" t="str">
        <f t="shared" si="239"/>
        <v/>
      </c>
      <c r="HS167" s="94" t="s">
        <v>3681</v>
      </c>
      <c r="HT167" s="1" t="str">
        <f t="shared" si="297"/>
        <v>FALSE</v>
      </c>
      <c r="HU167" s="1" t="b">
        <f t="shared" si="298"/>
        <v>0</v>
      </c>
      <c r="HV167" s="113"/>
      <c r="HW167" s="1" t="str">
        <f t="shared" si="240"/>
        <v/>
      </c>
      <c r="HY167" s="94" t="s">
        <v>3681</v>
      </c>
      <c r="HZ167" s="1" t="str">
        <f t="shared" si="299"/>
        <v>FALSE</v>
      </c>
      <c r="IA167" s="1" t="b">
        <f t="shared" si="300"/>
        <v>0</v>
      </c>
      <c r="IB167" s="113"/>
      <c r="IC167" s="1" t="str">
        <f t="shared" si="241"/>
        <v/>
      </c>
      <c r="IE167" s="94" t="s">
        <v>3681</v>
      </c>
      <c r="IF167" s="1" t="str">
        <f t="shared" si="301"/>
        <v>FALSE</v>
      </c>
      <c r="IG167" s="1" t="b">
        <f t="shared" si="302"/>
        <v>0</v>
      </c>
      <c r="IH167" s="113"/>
      <c r="II167" s="1" t="str">
        <f t="shared" si="242"/>
        <v/>
      </c>
      <c r="IK167" s="94" t="s">
        <v>3681</v>
      </c>
      <c r="IL167" s="1" t="str">
        <f t="shared" si="303"/>
        <v>FALSE</v>
      </c>
      <c r="IM167" s="1" t="b">
        <f t="shared" si="304"/>
        <v>0</v>
      </c>
      <c r="IN167" s="113"/>
      <c r="IO167" s="1" t="str">
        <f t="shared" si="243"/>
        <v/>
      </c>
      <c r="IQ167" s="94" t="s">
        <v>3681</v>
      </c>
      <c r="IR167" s="1" t="str">
        <f t="shared" si="305"/>
        <v>FALSE</v>
      </c>
      <c r="IS167" s="1" t="b">
        <f t="shared" si="306"/>
        <v>0</v>
      </c>
      <c r="IT167" s="113"/>
      <c r="IU167" s="1" t="str">
        <f t="shared" si="244"/>
        <v/>
      </c>
      <c r="IW167" s="94" t="s">
        <v>3681</v>
      </c>
      <c r="IX167" s="1" t="str">
        <f t="shared" si="307"/>
        <v>FALSE</v>
      </c>
      <c r="IY167" s="1" t="b">
        <f t="shared" si="308"/>
        <v>0</v>
      </c>
      <c r="IZ167" s="113"/>
      <c r="JA167" s="1" t="str">
        <f t="shared" si="245"/>
        <v/>
      </c>
      <c r="JD167" s="94" t="s">
        <v>3681</v>
      </c>
      <c r="JE167" s="1" t="str">
        <f t="shared" si="309"/>
        <v>FALSE</v>
      </c>
      <c r="JF167" s="1" t="b">
        <f t="shared" si="310"/>
        <v>0</v>
      </c>
      <c r="JG167" s="113"/>
      <c r="JH167" s="113"/>
      <c r="JI167" s="1" t="str">
        <f t="shared" si="246"/>
        <v/>
      </c>
      <c r="JK167" s="94" t="s">
        <v>3681</v>
      </c>
      <c r="JL167" s="1" t="str">
        <f t="shared" si="311"/>
        <v>FALSE</v>
      </c>
      <c r="JM167" s="1" t="b">
        <f t="shared" si="312"/>
        <v>0</v>
      </c>
      <c r="JN167" s="113"/>
      <c r="JO167" s="1" t="str">
        <f t="shared" si="247"/>
        <v/>
      </c>
      <c r="JQ167" s="94" t="s">
        <v>3681</v>
      </c>
      <c r="JR167" s="1" t="str">
        <f t="shared" si="313"/>
        <v>FALSE</v>
      </c>
      <c r="JS167" s="1" t="b">
        <f t="shared" si="314"/>
        <v>0</v>
      </c>
      <c r="JT167" s="113"/>
      <c r="JU167" s="1" t="str">
        <f t="shared" si="248"/>
        <v/>
      </c>
      <c r="JW167" s="94" t="s">
        <v>3681</v>
      </c>
      <c r="JX167" s="1" t="str">
        <f t="shared" si="315"/>
        <v>FALSE</v>
      </c>
      <c r="JY167" s="1" t="b">
        <f t="shared" si="316"/>
        <v>0</v>
      </c>
      <c r="JZ167" s="113"/>
      <c r="KA167" s="1" t="str">
        <f t="shared" si="249"/>
        <v/>
      </c>
      <c r="KC167" s="94" t="s">
        <v>3681</v>
      </c>
      <c r="KD167" s="1" t="str">
        <f t="shared" si="317"/>
        <v>FALSE</v>
      </c>
      <c r="KE167" s="1" t="b">
        <f t="shared" si="318"/>
        <v>0</v>
      </c>
      <c r="KF167" s="113"/>
      <c r="KG167" s="1" t="str">
        <f t="shared" si="250"/>
        <v/>
      </c>
      <c r="KI167" s="94" t="s">
        <v>3681</v>
      </c>
      <c r="KJ167" s="1" t="str">
        <f t="shared" si="319"/>
        <v>FALSE</v>
      </c>
      <c r="KK167" s="1" t="b">
        <f t="shared" si="320"/>
        <v>0</v>
      </c>
      <c r="KL167" s="113"/>
      <c r="KM167" s="1" t="str">
        <f t="shared" si="251"/>
        <v/>
      </c>
      <c r="KO167" s="94" t="s">
        <v>3681</v>
      </c>
      <c r="KP167" s="1" t="str">
        <f t="shared" si="321"/>
        <v>FALSE</v>
      </c>
      <c r="KQ167" s="1" t="b">
        <f t="shared" si="322"/>
        <v>0</v>
      </c>
      <c r="KR167" s="113"/>
      <c r="KS167" s="1" t="str">
        <f t="shared" si="252"/>
        <v/>
      </c>
      <c r="KU167" s="94" t="s">
        <v>3681</v>
      </c>
      <c r="KV167" s="1" t="str">
        <f t="shared" si="323"/>
        <v>FALSE</v>
      </c>
      <c r="KW167" s="1" t="b">
        <f t="shared" si="324"/>
        <v>0</v>
      </c>
      <c r="KX167" s="113"/>
    </row>
    <row r="168" spans="2:310" ht="30" hidden="1" x14ac:dyDescent="0.25">
      <c r="B168" t="s">
        <v>2043</v>
      </c>
      <c r="C168">
        <v>21</v>
      </c>
      <c r="D168" t="s">
        <v>182</v>
      </c>
      <c r="AV168" t="s">
        <v>555</v>
      </c>
      <c r="AX168" s="85" t="s">
        <v>2059</v>
      </c>
      <c r="AY168" s="86">
        <v>3382</v>
      </c>
      <c r="AZ168" s="70" t="s">
        <v>2874</v>
      </c>
      <c r="BA168" s="85" t="s">
        <v>2875</v>
      </c>
      <c r="BB168" s="85" t="s">
        <v>2103</v>
      </c>
      <c r="BC168" s="85" t="s">
        <v>2589</v>
      </c>
      <c r="BD168" s="97" t="s">
        <v>2209</v>
      </c>
      <c r="BE168" s="85" t="s">
        <v>2538</v>
      </c>
      <c r="BG168" s="97" t="s">
        <v>2467</v>
      </c>
      <c r="BI168" s="83"/>
      <c r="BJ168"/>
      <c r="BK168" s="89" t="s">
        <v>2874</v>
      </c>
      <c r="BL168" s="84"/>
      <c r="BM168" s="86"/>
      <c r="BN168" s="84"/>
      <c r="BO168" s="84"/>
      <c r="BP168" s="86">
        <v>3382</v>
      </c>
      <c r="BQ168" s="89" t="s">
        <v>2874</v>
      </c>
      <c r="BR168" s="84"/>
      <c r="BS168" s="84"/>
      <c r="BW168" s="1" t="str">
        <f t="shared" si="326"/>
        <v>EAST UNIONVILLEVAUGHN</v>
      </c>
      <c r="BX168" s="1" t="str">
        <f t="shared" si="217"/>
        <v/>
      </c>
      <c r="CA168" s="94" t="s">
        <v>3682</v>
      </c>
      <c r="CB168" s="1" t="str">
        <f t="shared" si="253"/>
        <v>FALSE</v>
      </c>
      <c r="CC168" s="1" t="b">
        <f t="shared" si="254"/>
        <v>0</v>
      </c>
      <c r="CD168" s="92"/>
      <c r="CE168" s="92"/>
      <c r="CF168" s="1" t="str">
        <f t="shared" si="218"/>
        <v/>
      </c>
      <c r="CH168" s="94" t="s">
        <v>3682</v>
      </c>
      <c r="CI168" s="1" t="str">
        <f t="shared" si="255"/>
        <v>FALSE</v>
      </c>
      <c r="CJ168" s="1" t="b">
        <f t="shared" si="256"/>
        <v>0</v>
      </c>
      <c r="CK168" s="92"/>
      <c r="CL168" s="1" t="str">
        <f t="shared" si="219"/>
        <v/>
      </c>
      <c r="CN168" s="94" t="s">
        <v>3682</v>
      </c>
      <c r="CO168" s="1" t="str">
        <f t="shared" si="257"/>
        <v>FALSE</v>
      </c>
      <c r="CP168" s="1" t="b">
        <f t="shared" si="258"/>
        <v>0</v>
      </c>
      <c r="CQ168" s="92"/>
      <c r="CR168" s="1" t="str">
        <f t="shared" si="220"/>
        <v/>
      </c>
      <c r="CT168" s="94" t="s">
        <v>3682</v>
      </c>
      <c r="CU168" s="1" t="str">
        <f t="shared" si="259"/>
        <v>FALSE</v>
      </c>
      <c r="CV168" s="1" t="b">
        <f t="shared" si="260"/>
        <v>0</v>
      </c>
      <c r="CW168" s="92"/>
      <c r="CX168" s="1" t="str">
        <f t="shared" si="221"/>
        <v/>
      </c>
      <c r="CZ168" s="94" t="s">
        <v>3682</v>
      </c>
      <c r="DA168" s="1" t="str">
        <f t="shared" si="261"/>
        <v>FALSE</v>
      </c>
      <c r="DB168" s="1" t="b">
        <f t="shared" si="262"/>
        <v>0</v>
      </c>
      <c r="DC168" s="92"/>
      <c r="DD168" s="1" t="str">
        <f t="shared" si="222"/>
        <v/>
      </c>
      <c r="DF168" s="94" t="s">
        <v>3682</v>
      </c>
      <c r="DG168" s="1" t="str">
        <f t="shared" si="263"/>
        <v>FALSE</v>
      </c>
      <c r="DH168" s="1" t="b">
        <f t="shared" si="264"/>
        <v>0</v>
      </c>
      <c r="DI168" s="92"/>
      <c r="DJ168" s="1" t="str">
        <f t="shared" si="223"/>
        <v/>
      </c>
      <c r="DL168" s="94" t="s">
        <v>3682</v>
      </c>
      <c r="DM168" s="1" t="str">
        <f t="shared" si="265"/>
        <v>FALSE</v>
      </c>
      <c r="DN168" s="1" t="b">
        <f t="shared" si="266"/>
        <v>0</v>
      </c>
      <c r="DO168" s="92"/>
      <c r="DP168" s="1" t="str">
        <f t="shared" si="224"/>
        <v/>
      </c>
      <c r="DR168" s="94" t="s">
        <v>3682</v>
      </c>
      <c r="DS168" s="1" t="str">
        <f t="shared" si="267"/>
        <v>FALSE</v>
      </c>
      <c r="DT168" s="1" t="b">
        <f t="shared" si="268"/>
        <v>0</v>
      </c>
      <c r="DU168" s="92"/>
      <c r="DV168" s="1" t="str">
        <f t="shared" si="225"/>
        <v/>
      </c>
      <c r="DY168" s="94" t="s">
        <v>3682</v>
      </c>
      <c r="DZ168" s="1" t="str">
        <f t="shared" si="269"/>
        <v>FALSE</v>
      </c>
      <c r="EA168" s="1" t="b">
        <f t="shared" si="270"/>
        <v>0</v>
      </c>
      <c r="EB168" s="92"/>
      <c r="EC168" s="92"/>
      <c r="ED168" s="1" t="str">
        <f t="shared" si="226"/>
        <v/>
      </c>
      <c r="EF168" s="94" t="s">
        <v>3682</v>
      </c>
      <c r="EG168" s="1" t="str">
        <f t="shared" si="271"/>
        <v>FALSE</v>
      </c>
      <c r="EH168" s="1" t="b">
        <f t="shared" si="272"/>
        <v>0</v>
      </c>
      <c r="EI168" s="92"/>
      <c r="EJ168" s="1" t="str">
        <f t="shared" si="227"/>
        <v/>
      </c>
      <c r="EL168" s="94" t="s">
        <v>3682</v>
      </c>
      <c r="EM168" s="1" t="str">
        <f t="shared" si="273"/>
        <v>FALSE</v>
      </c>
      <c r="EN168" s="1" t="b">
        <f t="shared" si="274"/>
        <v>0</v>
      </c>
      <c r="EO168" s="92"/>
      <c r="EP168" s="1" t="str">
        <f t="shared" si="228"/>
        <v/>
      </c>
      <c r="ER168" s="94" t="s">
        <v>3682</v>
      </c>
      <c r="ES168" s="1" t="str">
        <f t="shared" si="275"/>
        <v>FALSE</v>
      </c>
      <c r="ET168" s="1" t="b">
        <f t="shared" si="276"/>
        <v>0</v>
      </c>
      <c r="EU168" s="92"/>
      <c r="EV168" s="1" t="str">
        <f t="shared" si="229"/>
        <v/>
      </c>
      <c r="EX168" s="94" t="s">
        <v>3682</v>
      </c>
      <c r="EY168" s="1" t="str">
        <f t="shared" si="277"/>
        <v>FALSE</v>
      </c>
      <c r="EZ168" s="1" t="b">
        <f t="shared" si="278"/>
        <v>0</v>
      </c>
      <c r="FA168" s="92"/>
      <c r="FB168" s="1" t="str">
        <f t="shared" si="230"/>
        <v/>
      </c>
      <c r="FD168" s="94" t="s">
        <v>3682</v>
      </c>
      <c r="FE168" s="1" t="str">
        <f t="shared" si="279"/>
        <v>FALSE</v>
      </c>
      <c r="FF168" s="1" t="b">
        <f t="shared" si="280"/>
        <v>0</v>
      </c>
      <c r="FG168" s="92"/>
      <c r="FH168" s="1" t="str">
        <f t="shared" si="231"/>
        <v/>
      </c>
      <c r="FJ168" s="94" t="s">
        <v>3682</v>
      </c>
      <c r="FK168" s="1" t="str">
        <f t="shared" si="281"/>
        <v>FALSE</v>
      </c>
      <c r="FL168" s="1" t="b">
        <f t="shared" si="282"/>
        <v>0</v>
      </c>
      <c r="FM168" s="92"/>
      <c r="FN168" s="1" t="str">
        <f t="shared" si="232"/>
        <v/>
      </c>
      <c r="FP168" s="94" t="s">
        <v>3682</v>
      </c>
      <c r="FQ168" s="1" t="str">
        <f t="shared" si="283"/>
        <v>FALSE</v>
      </c>
      <c r="FR168" s="1" t="b">
        <f t="shared" si="284"/>
        <v>0</v>
      </c>
      <c r="FS168" s="92"/>
      <c r="FU168" s="1" t="str">
        <f t="shared" si="233"/>
        <v/>
      </c>
      <c r="FW168" s="94" t="s">
        <v>3682</v>
      </c>
      <c r="FX168" s="1" t="str">
        <f t="shared" si="285"/>
        <v>FALSE</v>
      </c>
      <c r="FY168" s="1" t="b">
        <f t="shared" si="286"/>
        <v>0</v>
      </c>
      <c r="FZ168" s="92"/>
      <c r="GA168" s="1" t="str">
        <f t="shared" si="234"/>
        <v/>
      </c>
      <c r="GC168" s="94" t="s">
        <v>3682</v>
      </c>
      <c r="GD168" s="1" t="str">
        <f t="shared" si="287"/>
        <v>FALSE</v>
      </c>
      <c r="GE168" s="1" t="b">
        <f t="shared" si="288"/>
        <v>0</v>
      </c>
      <c r="GF168" s="92"/>
      <c r="GG168" s="1" t="str">
        <f t="shared" si="235"/>
        <v/>
      </c>
      <c r="GI168" s="94" t="s">
        <v>3682</v>
      </c>
      <c r="GJ168" s="1" t="str">
        <f t="shared" si="289"/>
        <v>FALSE</v>
      </c>
      <c r="GK168" s="1" t="b">
        <f t="shared" si="290"/>
        <v>0</v>
      </c>
      <c r="GL168" s="92"/>
      <c r="GM168" s="1" t="str">
        <f t="shared" si="236"/>
        <v/>
      </c>
      <c r="GO168" s="94" t="s">
        <v>3682</v>
      </c>
      <c r="GP168" s="1" t="str">
        <f t="shared" si="291"/>
        <v>FALSE</v>
      </c>
      <c r="GQ168" s="1" t="b">
        <f t="shared" si="292"/>
        <v>0</v>
      </c>
      <c r="GR168" s="92"/>
      <c r="GU168" s="98" t="s">
        <v>2272</v>
      </c>
      <c r="GV168" s="98" t="s">
        <v>2272</v>
      </c>
      <c r="GW168" s="98" t="s">
        <v>2559</v>
      </c>
      <c r="GX168" s="99" t="s">
        <v>2559</v>
      </c>
      <c r="HC168" s="1" t="str">
        <f t="shared" si="237"/>
        <v/>
      </c>
      <c r="HF168" s="94" t="s">
        <v>3682</v>
      </c>
      <c r="HG168" s="1" t="str">
        <f t="shared" si="293"/>
        <v>FALSE</v>
      </c>
      <c r="HH168" s="1" t="b">
        <f t="shared" si="294"/>
        <v>0</v>
      </c>
      <c r="HI168" s="113"/>
      <c r="HJ168" s="113"/>
      <c r="HK168" s="1" t="str">
        <f t="shared" si="238"/>
        <v/>
      </c>
      <c r="HM168" s="94" t="s">
        <v>3682</v>
      </c>
      <c r="HN168" s="1" t="str">
        <f t="shared" si="295"/>
        <v>FALSE</v>
      </c>
      <c r="HO168" s="1" t="b">
        <f t="shared" si="296"/>
        <v>0</v>
      </c>
      <c r="HP168" s="113"/>
      <c r="HQ168" s="1" t="str">
        <f t="shared" si="239"/>
        <v/>
      </c>
      <c r="HS168" s="94" t="s">
        <v>3682</v>
      </c>
      <c r="HT168" s="1" t="str">
        <f t="shared" si="297"/>
        <v>FALSE</v>
      </c>
      <c r="HU168" s="1" t="b">
        <f t="shared" si="298"/>
        <v>0</v>
      </c>
      <c r="HV168" s="113"/>
      <c r="HW168" s="1" t="str">
        <f t="shared" si="240"/>
        <v/>
      </c>
      <c r="HY168" s="94" t="s">
        <v>3682</v>
      </c>
      <c r="HZ168" s="1" t="str">
        <f t="shared" si="299"/>
        <v>FALSE</v>
      </c>
      <c r="IA168" s="1" t="b">
        <f t="shared" si="300"/>
        <v>0</v>
      </c>
      <c r="IB168" s="113"/>
      <c r="IC168" s="1" t="str">
        <f t="shared" si="241"/>
        <v/>
      </c>
      <c r="IE168" s="94" t="s">
        <v>3682</v>
      </c>
      <c r="IF168" s="1" t="str">
        <f t="shared" si="301"/>
        <v>FALSE</v>
      </c>
      <c r="IG168" s="1" t="b">
        <f t="shared" si="302"/>
        <v>0</v>
      </c>
      <c r="IH168" s="113"/>
      <c r="II168" s="1" t="str">
        <f t="shared" si="242"/>
        <v/>
      </c>
      <c r="IK168" s="94" t="s">
        <v>3682</v>
      </c>
      <c r="IL168" s="1" t="str">
        <f t="shared" si="303"/>
        <v>FALSE</v>
      </c>
      <c r="IM168" s="1" t="b">
        <f t="shared" si="304"/>
        <v>0</v>
      </c>
      <c r="IN168" s="113"/>
      <c r="IO168" s="1" t="str">
        <f t="shared" si="243"/>
        <v/>
      </c>
      <c r="IQ168" s="94" t="s">
        <v>3682</v>
      </c>
      <c r="IR168" s="1" t="str">
        <f t="shared" si="305"/>
        <v>FALSE</v>
      </c>
      <c r="IS168" s="1" t="b">
        <f t="shared" si="306"/>
        <v>0</v>
      </c>
      <c r="IT168" s="113"/>
      <c r="IU168" s="1" t="str">
        <f t="shared" si="244"/>
        <v/>
      </c>
      <c r="IW168" s="94" t="s">
        <v>3682</v>
      </c>
      <c r="IX168" s="1" t="str">
        <f t="shared" si="307"/>
        <v>FALSE</v>
      </c>
      <c r="IY168" s="1" t="b">
        <f t="shared" si="308"/>
        <v>0</v>
      </c>
      <c r="IZ168" s="113"/>
      <c r="JA168" s="1" t="str">
        <f t="shared" si="245"/>
        <v/>
      </c>
      <c r="JD168" s="94" t="s">
        <v>3682</v>
      </c>
      <c r="JE168" s="1" t="str">
        <f t="shared" si="309"/>
        <v>FALSE</v>
      </c>
      <c r="JF168" s="1" t="b">
        <f t="shared" si="310"/>
        <v>0</v>
      </c>
      <c r="JG168" s="113"/>
      <c r="JH168" s="113"/>
      <c r="JI168" s="1" t="str">
        <f t="shared" si="246"/>
        <v/>
      </c>
      <c r="JK168" s="94" t="s">
        <v>3682</v>
      </c>
      <c r="JL168" s="1" t="str">
        <f t="shared" si="311"/>
        <v>FALSE</v>
      </c>
      <c r="JM168" s="1" t="b">
        <f t="shared" si="312"/>
        <v>0</v>
      </c>
      <c r="JN168" s="113"/>
      <c r="JO168" s="1" t="str">
        <f t="shared" si="247"/>
        <v/>
      </c>
      <c r="JQ168" s="94" t="s">
        <v>3682</v>
      </c>
      <c r="JR168" s="1" t="str">
        <f t="shared" si="313"/>
        <v>FALSE</v>
      </c>
      <c r="JS168" s="1" t="b">
        <f t="shared" si="314"/>
        <v>0</v>
      </c>
      <c r="JT168" s="113"/>
      <c r="JU168" s="1" t="str">
        <f t="shared" si="248"/>
        <v/>
      </c>
      <c r="JW168" s="94" t="s">
        <v>3682</v>
      </c>
      <c r="JX168" s="1" t="str">
        <f t="shared" si="315"/>
        <v>FALSE</v>
      </c>
      <c r="JY168" s="1" t="b">
        <f t="shared" si="316"/>
        <v>0</v>
      </c>
      <c r="JZ168" s="113"/>
      <c r="KA168" s="1" t="str">
        <f t="shared" si="249"/>
        <v/>
      </c>
      <c r="KC168" s="94" t="s">
        <v>3682</v>
      </c>
      <c r="KD168" s="1" t="str">
        <f t="shared" si="317"/>
        <v>FALSE</v>
      </c>
      <c r="KE168" s="1" t="b">
        <f t="shared" si="318"/>
        <v>0</v>
      </c>
      <c r="KF168" s="113"/>
      <c r="KG168" s="1" t="str">
        <f t="shared" si="250"/>
        <v/>
      </c>
      <c r="KI168" s="94" t="s">
        <v>3682</v>
      </c>
      <c r="KJ168" s="1" t="str">
        <f t="shared" si="319"/>
        <v>FALSE</v>
      </c>
      <c r="KK168" s="1" t="b">
        <f t="shared" si="320"/>
        <v>0</v>
      </c>
      <c r="KL168" s="113"/>
      <c r="KM168" s="1" t="str">
        <f t="shared" si="251"/>
        <v/>
      </c>
      <c r="KO168" s="94" t="s">
        <v>3682</v>
      </c>
      <c r="KP168" s="1" t="str">
        <f t="shared" si="321"/>
        <v>FALSE</v>
      </c>
      <c r="KQ168" s="1" t="b">
        <f t="shared" si="322"/>
        <v>0</v>
      </c>
      <c r="KR168" s="113"/>
      <c r="KS168" s="1" t="str">
        <f t="shared" si="252"/>
        <v/>
      </c>
      <c r="KU168" s="94" t="s">
        <v>3682</v>
      </c>
      <c r="KV168" s="1" t="str">
        <f t="shared" si="323"/>
        <v>FALSE</v>
      </c>
      <c r="KW168" s="1" t="b">
        <f t="shared" si="324"/>
        <v>0</v>
      </c>
      <c r="KX168" s="113"/>
    </row>
    <row r="169" spans="2:310" ht="30" hidden="1" x14ac:dyDescent="0.25">
      <c r="B169" t="s">
        <v>2043</v>
      </c>
      <c r="C169">
        <v>23</v>
      </c>
      <c r="D169" t="s">
        <v>183</v>
      </c>
      <c r="AV169" t="s">
        <v>267</v>
      </c>
      <c r="AX169" s="85" t="s">
        <v>2054</v>
      </c>
      <c r="AY169" s="86">
        <v>3382</v>
      </c>
      <c r="AZ169" s="85" t="s">
        <v>2874</v>
      </c>
      <c r="BA169" s="85" t="s">
        <v>3288</v>
      </c>
      <c r="BB169" s="85" t="s">
        <v>2101</v>
      </c>
      <c r="BC169" s="85" t="s">
        <v>3289</v>
      </c>
      <c r="BD169" s="97" t="s">
        <v>2428</v>
      </c>
      <c r="BE169" s="85" t="s">
        <v>3426</v>
      </c>
      <c r="BG169" s="97" t="s">
        <v>2468</v>
      </c>
      <c r="BI169" s="87" t="s">
        <v>2507</v>
      </c>
      <c r="BJ169"/>
      <c r="BK169" s="89" t="s">
        <v>2874</v>
      </c>
      <c r="BL169" s="84"/>
      <c r="BM169" s="86"/>
      <c r="BN169" s="84"/>
      <c r="BO169" s="84"/>
      <c r="BP169" s="86">
        <v>3382</v>
      </c>
      <c r="BQ169" s="89" t="s">
        <v>2874</v>
      </c>
      <c r="BR169" s="84"/>
      <c r="BS169" s="84"/>
      <c r="BW169" s="1" t="str">
        <f t="shared" si="326"/>
        <v>ST. JACOBST PETER</v>
      </c>
      <c r="BX169" s="1" t="str">
        <f t="shared" si="217"/>
        <v/>
      </c>
      <c r="CA169" s="94" t="s">
        <v>3683</v>
      </c>
      <c r="CB169" s="1" t="str">
        <f t="shared" si="253"/>
        <v>FALSE</v>
      </c>
      <c r="CC169" s="1" t="b">
        <f t="shared" si="254"/>
        <v>0</v>
      </c>
      <c r="CD169" s="92"/>
      <c r="CE169" s="92"/>
      <c r="CF169" s="1" t="str">
        <f t="shared" si="218"/>
        <v/>
      </c>
      <c r="CH169" s="94" t="s">
        <v>3683</v>
      </c>
      <c r="CI169" s="1" t="str">
        <f t="shared" si="255"/>
        <v>FALSE</v>
      </c>
      <c r="CJ169" s="1" t="b">
        <f t="shared" si="256"/>
        <v>0</v>
      </c>
      <c r="CK169" s="92"/>
      <c r="CL169" s="1" t="str">
        <f t="shared" si="219"/>
        <v/>
      </c>
      <c r="CN169" s="94" t="s">
        <v>3683</v>
      </c>
      <c r="CO169" s="1" t="str">
        <f t="shared" si="257"/>
        <v>FALSE</v>
      </c>
      <c r="CP169" s="1" t="b">
        <f t="shared" si="258"/>
        <v>0</v>
      </c>
      <c r="CQ169" s="92"/>
      <c r="CR169" s="1" t="str">
        <f t="shared" si="220"/>
        <v/>
      </c>
      <c r="CT169" s="94" t="s">
        <v>3683</v>
      </c>
      <c r="CU169" s="1" t="str">
        <f t="shared" si="259"/>
        <v>FALSE</v>
      </c>
      <c r="CV169" s="1" t="b">
        <f t="shared" si="260"/>
        <v>0</v>
      </c>
      <c r="CW169" s="92"/>
      <c r="CX169" s="1" t="str">
        <f t="shared" si="221"/>
        <v/>
      </c>
      <c r="CZ169" s="94" t="s">
        <v>3683</v>
      </c>
      <c r="DA169" s="1" t="str">
        <f t="shared" si="261"/>
        <v>FALSE</v>
      </c>
      <c r="DB169" s="1" t="b">
        <f t="shared" si="262"/>
        <v>0</v>
      </c>
      <c r="DC169" s="92"/>
      <c r="DD169" s="1" t="str">
        <f t="shared" si="222"/>
        <v/>
      </c>
      <c r="DF169" s="94" t="s">
        <v>3683</v>
      </c>
      <c r="DG169" s="1" t="str">
        <f t="shared" si="263"/>
        <v>FALSE</v>
      </c>
      <c r="DH169" s="1" t="b">
        <f t="shared" si="264"/>
        <v>0</v>
      </c>
      <c r="DI169" s="92"/>
      <c r="DJ169" s="1" t="str">
        <f t="shared" si="223"/>
        <v/>
      </c>
      <c r="DL169" s="94" t="s">
        <v>3683</v>
      </c>
      <c r="DM169" s="1" t="str">
        <f t="shared" si="265"/>
        <v>FALSE</v>
      </c>
      <c r="DN169" s="1" t="b">
        <f t="shared" si="266"/>
        <v>0</v>
      </c>
      <c r="DO169" s="92"/>
      <c r="DP169" s="1" t="str">
        <f t="shared" si="224"/>
        <v/>
      </c>
      <c r="DR169" s="94" t="s">
        <v>3683</v>
      </c>
      <c r="DS169" s="1" t="str">
        <f t="shared" si="267"/>
        <v>FALSE</v>
      </c>
      <c r="DT169" s="1" t="b">
        <f t="shared" si="268"/>
        <v>0</v>
      </c>
      <c r="DU169" s="92"/>
      <c r="DV169" s="1" t="str">
        <f t="shared" si="225"/>
        <v/>
      </c>
      <c r="DY169" s="94" t="s">
        <v>3683</v>
      </c>
      <c r="DZ169" s="1" t="str">
        <f t="shared" si="269"/>
        <v>FALSE</v>
      </c>
      <c r="EA169" s="1" t="b">
        <f t="shared" si="270"/>
        <v>0</v>
      </c>
      <c r="EB169" s="92"/>
      <c r="EC169" s="92"/>
      <c r="ED169" s="1" t="str">
        <f t="shared" si="226"/>
        <v/>
      </c>
      <c r="EF169" s="94" t="s">
        <v>3683</v>
      </c>
      <c r="EG169" s="1" t="str">
        <f t="shared" si="271"/>
        <v>FALSE</v>
      </c>
      <c r="EH169" s="1" t="b">
        <f t="shared" si="272"/>
        <v>0</v>
      </c>
      <c r="EI169" s="92"/>
      <c r="EJ169" s="1" t="str">
        <f t="shared" si="227"/>
        <v/>
      </c>
      <c r="EL169" s="94" t="s">
        <v>3683</v>
      </c>
      <c r="EM169" s="1" t="str">
        <f t="shared" si="273"/>
        <v>FALSE</v>
      </c>
      <c r="EN169" s="1" t="b">
        <f t="shared" si="274"/>
        <v>0</v>
      </c>
      <c r="EO169" s="92"/>
      <c r="EP169" s="1" t="str">
        <f t="shared" si="228"/>
        <v/>
      </c>
      <c r="ER169" s="94" t="s">
        <v>3683</v>
      </c>
      <c r="ES169" s="1" t="str">
        <f t="shared" si="275"/>
        <v>FALSE</v>
      </c>
      <c r="ET169" s="1" t="b">
        <f t="shared" si="276"/>
        <v>0</v>
      </c>
      <c r="EU169" s="92"/>
      <c r="EV169" s="1" t="str">
        <f t="shared" si="229"/>
        <v/>
      </c>
      <c r="EX169" s="94" t="s">
        <v>3683</v>
      </c>
      <c r="EY169" s="1" t="str">
        <f t="shared" si="277"/>
        <v>FALSE</v>
      </c>
      <c r="EZ169" s="1" t="b">
        <f t="shared" si="278"/>
        <v>0</v>
      </c>
      <c r="FA169" s="92"/>
      <c r="FB169" s="1" t="str">
        <f t="shared" si="230"/>
        <v/>
      </c>
      <c r="FD169" s="94" t="s">
        <v>3683</v>
      </c>
      <c r="FE169" s="1" t="str">
        <f t="shared" si="279"/>
        <v>FALSE</v>
      </c>
      <c r="FF169" s="1" t="b">
        <f t="shared" si="280"/>
        <v>0</v>
      </c>
      <c r="FG169" s="92"/>
      <c r="FH169" s="1" t="str">
        <f t="shared" si="231"/>
        <v/>
      </c>
      <c r="FJ169" s="94" t="s">
        <v>3683</v>
      </c>
      <c r="FK169" s="1" t="str">
        <f t="shared" si="281"/>
        <v>FALSE</v>
      </c>
      <c r="FL169" s="1" t="b">
        <f t="shared" si="282"/>
        <v>0</v>
      </c>
      <c r="FM169" s="92"/>
      <c r="FN169" s="1" t="str">
        <f t="shared" si="232"/>
        <v/>
      </c>
      <c r="FP169" s="94" t="s">
        <v>3683</v>
      </c>
      <c r="FQ169" s="1" t="str">
        <f t="shared" si="283"/>
        <v>FALSE</v>
      </c>
      <c r="FR169" s="1" t="b">
        <f t="shared" si="284"/>
        <v>0</v>
      </c>
      <c r="FS169" s="92"/>
      <c r="FU169" s="1" t="str">
        <f t="shared" si="233"/>
        <v/>
      </c>
      <c r="FW169" s="94" t="s">
        <v>3683</v>
      </c>
      <c r="FX169" s="1" t="str">
        <f t="shared" si="285"/>
        <v>FALSE</v>
      </c>
      <c r="FY169" s="1" t="b">
        <f t="shared" si="286"/>
        <v>0</v>
      </c>
      <c r="FZ169" s="92"/>
      <c r="GA169" s="1" t="str">
        <f t="shared" si="234"/>
        <v/>
      </c>
      <c r="GC169" s="94" t="s">
        <v>3683</v>
      </c>
      <c r="GD169" s="1" t="str">
        <f t="shared" si="287"/>
        <v>FALSE</v>
      </c>
      <c r="GE169" s="1" t="b">
        <f t="shared" si="288"/>
        <v>0</v>
      </c>
      <c r="GF169" s="92"/>
      <c r="GG169" s="1" t="str">
        <f t="shared" si="235"/>
        <v/>
      </c>
      <c r="GI169" s="94" t="s">
        <v>3683</v>
      </c>
      <c r="GJ169" s="1" t="str">
        <f t="shared" si="289"/>
        <v>FALSE</v>
      </c>
      <c r="GK169" s="1" t="b">
        <f t="shared" si="290"/>
        <v>0</v>
      </c>
      <c r="GL169" s="92"/>
      <c r="GM169" s="1" t="str">
        <f t="shared" si="236"/>
        <v/>
      </c>
      <c r="GO169" s="94" t="s">
        <v>3683</v>
      </c>
      <c r="GP169" s="1" t="str">
        <f t="shared" si="291"/>
        <v>FALSE</v>
      </c>
      <c r="GQ169" s="1" t="b">
        <f t="shared" si="292"/>
        <v>0</v>
      </c>
      <c r="GR169" s="92"/>
      <c r="GU169" s="100" t="s">
        <v>2273</v>
      </c>
      <c r="GV169" s="100" t="s">
        <v>3476</v>
      </c>
      <c r="GW169" s="100" t="s">
        <v>2563</v>
      </c>
      <c r="GX169" s="101" t="s">
        <v>2559</v>
      </c>
      <c r="HC169" s="1" t="str">
        <f t="shared" si="237"/>
        <v/>
      </c>
      <c r="HF169" s="94" t="s">
        <v>3683</v>
      </c>
      <c r="HG169" s="1" t="str">
        <f t="shared" si="293"/>
        <v>FALSE</v>
      </c>
      <c r="HH169" s="1" t="b">
        <f t="shared" si="294"/>
        <v>0</v>
      </c>
      <c r="HI169" s="113"/>
      <c r="HJ169" s="113"/>
      <c r="HK169" s="1" t="str">
        <f t="shared" si="238"/>
        <v/>
      </c>
      <c r="HM169" s="94" t="s">
        <v>3683</v>
      </c>
      <c r="HN169" s="1" t="str">
        <f t="shared" si="295"/>
        <v>FALSE</v>
      </c>
      <c r="HO169" s="1" t="b">
        <f t="shared" si="296"/>
        <v>0</v>
      </c>
      <c r="HP169" s="113"/>
      <c r="HQ169" s="1" t="str">
        <f t="shared" si="239"/>
        <v/>
      </c>
      <c r="HS169" s="94" t="s">
        <v>3683</v>
      </c>
      <c r="HT169" s="1" t="str">
        <f t="shared" si="297"/>
        <v>FALSE</v>
      </c>
      <c r="HU169" s="1" t="b">
        <f t="shared" si="298"/>
        <v>0</v>
      </c>
      <c r="HV169" s="113"/>
      <c r="HW169" s="1" t="str">
        <f t="shared" si="240"/>
        <v/>
      </c>
      <c r="HY169" s="94" t="s">
        <v>3683</v>
      </c>
      <c r="HZ169" s="1" t="str">
        <f t="shared" si="299"/>
        <v>FALSE</v>
      </c>
      <c r="IA169" s="1" t="b">
        <f t="shared" si="300"/>
        <v>0</v>
      </c>
      <c r="IB169" s="113"/>
      <c r="IC169" s="1" t="str">
        <f t="shared" si="241"/>
        <v/>
      </c>
      <c r="IE169" s="94" t="s">
        <v>3683</v>
      </c>
      <c r="IF169" s="1" t="str">
        <f t="shared" si="301"/>
        <v>FALSE</v>
      </c>
      <c r="IG169" s="1" t="b">
        <f t="shared" si="302"/>
        <v>0</v>
      </c>
      <c r="IH169" s="113"/>
      <c r="II169" s="1" t="str">
        <f t="shared" si="242"/>
        <v/>
      </c>
      <c r="IK169" s="94" t="s">
        <v>3683</v>
      </c>
      <c r="IL169" s="1" t="str">
        <f t="shared" si="303"/>
        <v>FALSE</v>
      </c>
      <c r="IM169" s="1" t="b">
        <f t="shared" si="304"/>
        <v>0</v>
      </c>
      <c r="IN169" s="113"/>
      <c r="IO169" s="1" t="str">
        <f t="shared" si="243"/>
        <v/>
      </c>
      <c r="IQ169" s="94" t="s">
        <v>3683</v>
      </c>
      <c r="IR169" s="1" t="str">
        <f t="shared" si="305"/>
        <v>FALSE</v>
      </c>
      <c r="IS169" s="1" t="b">
        <f t="shared" si="306"/>
        <v>0</v>
      </c>
      <c r="IT169" s="113"/>
      <c r="IU169" s="1" t="str">
        <f t="shared" si="244"/>
        <v/>
      </c>
      <c r="IW169" s="94" t="s">
        <v>3683</v>
      </c>
      <c r="IX169" s="1" t="str">
        <f t="shared" si="307"/>
        <v>FALSE</v>
      </c>
      <c r="IY169" s="1" t="b">
        <f t="shared" si="308"/>
        <v>0</v>
      </c>
      <c r="IZ169" s="113"/>
      <c r="JA169" s="1" t="str">
        <f t="shared" si="245"/>
        <v/>
      </c>
      <c r="JD169" s="94" t="s">
        <v>3683</v>
      </c>
      <c r="JE169" s="1" t="str">
        <f t="shared" si="309"/>
        <v>FALSE</v>
      </c>
      <c r="JF169" s="1" t="b">
        <f t="shared" si="310"/>
        <v>0</v>
      </c>
      <c r="JG169" s="113"/>
      <c r="JH169" s="113"/>
      <c r="JI169" s="1" t="str">
        <f t="shared" si="246"/>
        <v/>
      </c>
      <c r="JK169" s="94" t="s">
        <v>3683</v>
      </c>
      <c r="JL169" s="1" t="str">
        <f t="shared" si="311"/>
        <v>FALSE</v>
      </c>
      <c r="JM169" s="1" t="b">
        <f t="shared" si="312"/>
        <v>0</v>
      </c>
      <c r="JN169" s="113"/>
      <c r="JO169" s="1" t="str">
        <f t="shared" si="247"/>
        <v/>
      </c>
      <c r="JQ169" s="94" t="s">
        <v>3683</v>
      </c>
      <c r="JR169" s="1" t="str">
        <f t="shared" si="313"/>
        <v>FALSE</v>
      </c>
      <c r="JS169" s="1" t="b">
        <f t="shared" si="314"/>
        <v>0</v>
      </c>
      <c r="JT169" s="113"/>
      <c r="JU169" s="1" t="str">
        <f t="shared" si="248"/>
        <v/>
      </c>
      <c r="JW169" s="94" t="s">
        <v>3683</v>
      </c>
      <c r="JX169" s="1" t="str">
        <f t="shared" si="315"/>
        <v>FALSE</v>
      </c>
      <c r="JY169" s="1" t="b">
        <f t="shared" si="316"/>
        <v>0</v>
      </c>
      <c r="JZ169" s="113"/>
      <c r="KA169" s="1" t="str">
        <f t="shared" si="249"/>
        <v/>
      </c>
      <c r="KC169" s="94" t="s">
        <v>3683</v>
      </c>
      <c r="KD169" s="1" t="str">
        <f t="shared" si="317"/>
        <v>FALSE</v>
      </c>
      <c r="KE169" s="1" t="b">
        <f t="shared" si="318"/>
        <v>0</v>
      </c>
      <c r="KF169" s="113"/>
      <c r="KG169" s="1" t="str">
        <f t="shared" si="250"/>
        <v/>
      </c>
      <c r="KI169" s="94" t="s">
        <v>3683</v>
      </c>
      <c r="KJ169" s="1" t="str">
        <f t="shared" si="319"/>
        <v>FALSE</v>
      </c>
      <c r="KK169" s="1" t="b">
        <f t="shared" si="320"/>
        <v>0</v>
      </c>
      <c r="KL169" s="113"/>
      <c r="KM169" s="1" t="str">
        <f t="shared" si="251"/>
        <v/>
      </c>
      <c r="KO169" s="94" t="s">
        <v>3683</v>
      </c>
      <c r="KP169" s="1" t="str">
        <f t="shared" si="321"/>
        <v>FALSE</v>
      </c>
      <c r="KQ169" s="1" t="b">
        <f t="shared" si="322"/>
        <v>0</v>
      </c>
      <c r="KR169" s="113"/>
      <c r="KS169" s="1" t="str">
        <f t="shared" si="252"/>
        <v/>
      </c>
      <c r="KU169" s="94" t="s">
        <v>3683</v>
      </c>
      <c r="KV169" s="1" t="str">
        <f t="shared" si="323"/>
        <v>FALSE</v>
      </c>
      <c r="KW169" s="1" t="b">
        <f t="shared" si="324"/>
        <v>0</v>
      </c>
      <c r="KX169" s="113"/>
    </row>
    <row r="170" spans="2:310" ht="30" hidden="1" x14ac:dyDescent="0.25">
      <c r="B170" t="s">
        <v>2043</v>
      </c>
      <c r="C170">
        <v>25</v>
      </c>
      <c r="D170" t="s">
        <v>243</v>
      </c>
      <c r="AV170" t="s">
        <v>556</v>
      </c>
      <c r="AX170" s="85" t="s">
        <v>2059</v>
      </c>
      <c r="AY170" s="86">
        <v>3382</v>
      </c>
      <c r="AZ170" s="85" t="s">
        <v>2874</v>
      </c>
      <c r="BA170" s="85" t="s">
        <v>3350</v>
      </c>
      <c r="BB170" s="85" t="s">
        <v>2103</v>
      </c>
      <c r="BC170" s="85" t="s">
        <v>2589</v>
      </c>
      <c r="BD170" s="97" t="s">
        <v>2472</v>
      </c>
      <c r="BE170" s="85" t="s">
        <v>2538</v>
      </c>
      <c r="BG170" s="97" t="s">
        <v>2469</v>
      </c>
      <c r="BI170" s="87" t="s">
        <v>3428</v>
      </c>
      <c r="BJ170"/>
      <c r="BK170" s="89" t="s">
        <v>2874</v>
      </c>
      <c r="BL170" s="84"/>
      <c r="BM170" s="86"/>
      <c r="BN170" s="84"/>
      <c r="BO170" s="84"/>
      <c r="BP170" s="86">
        <v>3382</v>
      </c>
      <c r="BQ170" s="89" t="s">
        <v>2874</v>
      </c>
      <c r="BR170" s="84"/>
      <c r="BS170" s="84"/>
      <c r="BW170" s="1" t="str">
        <f t="shared" si="326"/>
        <v>WEST UNIONVILLEVAUGHN</v>
      </c>
      <c r="BX170" s="1" t="str">
        <f t="shared" si="217"/>
        <v/>
      </c>
      <c r="CA170" s="94" t="s">
        <v>3684</v>
      </c>
      <c r="CB170" s="1" t="str">
        <f t="shared" si="253"/>
        <v>FALSE</v>
      </c>
      <c r="CC170" s="1" t="b">
        <f t="shared" si="254"/>
        <v>0</v>
      </c>
      <c r="CD170" s="92"/>
      <c r="CE170" s="92"/>
      <c r="CF170" s="1" t="str">
        <f t="shared" si="218"/>
        <v/>
      </c>
      <c r="CH170" s="94" t="s">
        <v>3684</v>
      </c>
      <c r="CI170" s="1" t="str">
        <f t="shared" si="255"/>
        <v>FALSE</v>
      </c>
      <c r="CJ170" s="1" t="b">
        <f t="shared" si="256"/>
        <v>0</v>
      </c>
      <c r="CK170" s="92"/>
      <c r="CL170" s="1" t="str">
        <f t="shared" si="219"/>
        <v/>
      </c>
      <c r="CN170" s="94" t="s">
        <v>3684</v>
      </c>
      <c r="CO170" s="1" t="str">
        <f t="shared" si="257"/>
        <v>FALSE</v>
      </c>
      <c r="CP170" s="1" t="b">
        <f t="shared" si="258"/>
        <v>0</v>
      </c>
      <c r="CQ170" s="92"/>
      <c r="CR170" s="1" t="str">
        <f t="shared" si="220"/>
        <v/>
      </c>
      <c r="CT170" s="94" t="s">
        <v>3684</v>
      </c>
      <c r="CU170" s="1" t="str">
        <f t="shared" si="259"/>
        <v>FALSE</v>
      </c>
      <c r="CV170" s="1" t="b">
        <f t="shared" si="260"/>
        <v>0</v>
      </c>
      <c r="CW170" s="92"/>
      <c r="CX170" s="1" t="str">
        <f t="shared" si="221"/>
        <v/>
      </c>
      <c r="CZ170" s="94" t="s">
        <v>3684</v>
      </c>
      <c r="DA170" s="1" t="str">
        <f t="shared" si="261"/>
        <v>FALSE</v>
      </c>
      <c r="DB170" s="1" t="b">
        <f t="shared" si="262"/>
        <v>0</v>
      </c>
      <c r="DC170" s="92"/>
      <c r="DD170" s="1" t="str">
        <f t="shared" si="222"/>
        <v/>
      </c>
      <c r="DF170" s="94" t="s">
        <v>3684</v>
      </c>
      <c r="DG170" s="1" t="str">
        <f t="shared" si="263"/>
        <v>FALSE</v>
      </c>
      <c r="DH170" s="1" t="b">
        <f t="shared" si="264"/>
        <v>0</v>
      </c>
      <c r="DI170" s="92"/>
      <c r="DJ170" s="1" t="str">
        <f t="shared" si="223"/>
        <v/>
      </c>
      <c r="DL170" s="94" t="s">
        <v>3684</v>
      </c>
      <c r="DM170" s="1" t="str">
        <f t="shared" si="265"/>
        <v>FALSE</v>
      </c>
      <c r="DN170" s="1" t="b">
        <f t="shared" si="266"/>
        <v>0</v>
      </c>
      <c r="DO170" s="92"/>
      <c r="DP170" s="1" t="str">
        <f t="shared" si="224"/>
        <v/>
      </c>
      <c r="DR170" s="94" t="s">
        <v>3684</v>
      </c>
      <c r="DS170" s="1" t="str">
        <f t="shared" si="267"/>
        <v>FALSE</v>
      </c>
      <c r="DT170" s="1" t="b">
        <f t="shared" si="268"/>
        <v>0</v>
      </c>
      <c r="DU170" s="92"/>
      <c r="DV170" s="1" t="str">
        <f t="shared" si="225"/>
        <v/>
      </c>
      <c r="DY170" s="94" t="s">
        <v>3684</v>
      </c>
      <c r="DZ170" s="1" t="str">
        <f t="shared" si="269"/>
        <v>FALSE</v>
      </c>
      <c r="EA170" s="1" t="b">
        <f t="shared" si="270"/>
        <v>0</v>
      </c>
      <c r="EB170" s="92"/>
      <c r="EC170" s="92"/>
      <c r="ED170" s="1" t="str">
        <f t="shared" si="226"/>
        <v/>
      </c>
      <c r="EF170" s="94" t="s">
        <v>3684</v>
      </c>
      <c r="EG170" s="1" t="str">
        <f t="shared" si="271"/>
        <v>FALSE</v>
      </c>
      <c r="EH170" s="1" t="b">
        <f t="shared" si="272"/>
        <v>0</v>
      </c>
      <c r="EI170" s="92"/>
      <c r="EJ170" s="1" t="str">
        <f t="shared" si="227"/>
        <v/>
      </c>
      <c r="EL170" s="94" t="s">
        <v>3684</v>
      </c>
      <c r="EM170" s="1" t="str">
        <f t="shared" si="273"/>
        <v>FALSE</v>
      </c>
      <c r="EN170" s="1" t="b">
        <f t="shared" si="274"/>
        <v>0</v>
      </c>
      <c r="EO170" s="92"/>
      <c r="EP170" s="1" t="str">
        <f t="shared" si="228"/>
        <v/>
      </c>
      <c r="ER170" s="94" t="s">
        <v>3684</v>
      </c>
      <c r="ES170" s="1" t="str">
        <f t="shared" si="275"/>
        <v>FALSE</v>
      </c>
      <c r="ET170" s="1" t="b">
        <f t="shared" si="276"/>
        <v>0</v>
      </c>
      <c r="EU170" s="92"/>
      <c r="EV170" s="1" t="str">
        <f t="shared" si="229"/>
        <v/>
      </c>
      <c r="EX170" s="94" t="s">
        <v>3684</v>
      </c>
      <c r="EY170" s="1" t="str">
        <f t="shared" si="277"/>
        <v>FALSE</v>
      </c>
      <c r="EZ170" s="1" t="b">
        <f t="shared" si="278"/>
        <v>0</v>
      </c>
      <c r="FA170" s="92"/>
      <c r="FB170" s="1" t="str">
        <f t="shared" si="230"/>
        <v/>
      </c>
      <c r="FD170" s="94" t="s">
        <v>3684</v>
      </c>
      <c r="FE170" s="1" t="str">
        <f t="shared" si="279"/>
        <v>FALSE</v>
      </c>
      <c r="FF170" s="1" t="b">
        <f t="shared" si="280"/>
        <v>0</v>
      </c>
      <c r="FG170" s="92"/>
      <c r="FH170" s="1" t="str">
        <f t="shared" si="231"/>
        <v/>
      </c>
      <c r="FJ170" s="94" t="s">
        <v>3684</v>
      </c>
      <c r="FK170" s="1" t="str">
        <f t="shared" si="281"/>
        <v>FALSE</v>
      </c>
      <c r="FL170" s="1" t="b">
        <f t="shared" si="282"/>
        <v>0</v>
      </c>
      <c r="FM170" s="92"/>
      <c r="FN170" s="1" t="str">
        <f t="shared" si="232"/>
        <v/>
      </c>
      <c r="FP170" s="94" t="s">
        <v>3684</v>
      </c>
      <c r="FQ170" s="1" t="str">
        <f t="shared" si="283"/>
        <v>FALSE</v>
      </c>
      <c r="FR170" s="1" t="b">
        <f t="shared" si="284"/>
        <v>0</v>
      </c>
      <c r="FS170" s="92"/>
      <c r="FU170" s="1" t="str">
        <f t="shared" si="233"/>
        <v/>
      </c>
      <c r="FW170" s="94" t="s">
        <v>3684</v>
      </c>
      <c r="FX170" s="1" t="str">
        <f t="shared" si="285"/>
        <v>FALSE</v>
      </c>
      <c r="FY170" s="1" t="b">
        <f t="shared" si="286"/>
        <v>0</v>
      </c>
      <c r="FZ170" s="92"/>
      <c r="GA170" s="1" t="str">
        <f t="shared" si="234"/>
        <v/>
      </c>
      <c r="GC170" s="94" t="s">
        <v>3684</v>
      </c>
      <c r="GD170" s="1" t="str">
        <f t="shared" si="287"/>
        <v>FALSE</v>
      </c>
      <c r="GE170" s="1" t="b">
        <f t="shared" si="288"/>
        <v>0</v>
      </c>
      <c r="GF170" s="92"/>
      <c r="GG170" s="1" t="str">
        <f t="shared" si="235"/>
        <v/>
      </c>
      <c r="GI170" s="94" t="s">
        <v>3684</v>
      </c>
      <c r="GJ170" s="1" t="str">
        <f t="shared" si="289"/>
        <v>FALSE</v>
      </c>
      <c r="GK170" s="1" t="b">
        <f t="shared" si="290"/>
        <v>0</v>
      </c>
      <c r="GL170" s="92"/>
      <c r="GM170" s="1" t="str">
        <f t="shared" si="236"/>
        <v/>
      </c>
      <c r="GO170" s="94" t="s">
        <v>3684</v>
      </c>
      <c r="GP170" s="1" t="str">
        <f t="shared" si="291"/>
        <v>FALSE</v>
      </c>
      <c r="GQ170" s="1" t="b">
        <f t="shared" si="292"/>
        <v>0</v>
      </c>
      <c r="GR170" s="92"/>
      <c r="GU170" s="98" t="s">
        <v>2274</v>
      </c>
      <c r="GV170" s="98" t="s">
        <v>2274</v>
      </c>
      <c r="GW170" s="100" t="s">
        <v>4025</v>
      </c>
      <c r="GX170" s="101" t="s">
        <v>2559</v>
      </c>
      <c r="HC170" s="1" t="str">
        <f t="shared" si="237"/>
        <v/>
      </c>
      <c r="HF170" s="94" t="s">
        <v>3684</v>
      </c>
      <c r="HG170" s="1" t="str">
        <f t="shared" si="293"/>
        <v>FALSE</v>
      </c>
      <c r="HH170" s="1" t="b">
        <f t="shared" si="294"/>
        <v>0</v>
      </c>
      <c r="HI170" s="113"/>
      <c r="HJ170" s="113"/>
      <c r="HK170" s="1" t="str">
        <f t="shared" si="238"/>
        <v/>
      </c>
      <c r="HM170" s="94" t="s">
        <v>3684</v>
      </c>
      <c r="HN170" s="1" t="str">
        <f t="shared" si="295"/>
        <v>FALSE</v>
      </c>
      <c r="HO170" s="1" t="b">
        <f t="shared" si="296"/>
        <v>0</v>
      </c>
      <c r="HP170" s="113"/>
      <c r="HQ170" s="1" t="str">
        <f t="shared" si="239"/>
        <v/>
      </c>
      <c r="HS170" s="94" t="s">
        <v>3684</v>
      </c>
      <c r="HT170" s="1" t="str">
        <f t="shared" si="297"/>
        <v>FALSE</v>
      </c>
      <c r="HU170" s="1" t="b">
        <f t="shared" si="298"/>
        <v>0</v>
      </c>
      <c r="HV170" s="113"/>
      <c r="HW170" s="1" t="str">
        <f t="shared" si="240"/>
        <v/>
      </c>
      <c r="HY170" s="94" t="s">
        <v>3684</v>
      </c>
      <c r="HZ170" s="1" t="str">
        <f t="shared" si="299"/>
        <v>FALSE</v>
      </c>
      <c r="IA170" s="1" t="b">
        <f t="shared" si="300"/>
        <v>0</v>
      </c>
      <c r="IB170" s="113"/>
      <c r="IC170" s="1" t="str">
        <f t="shared" si="241"/>
        <v/>
      </c>
      <c r="IE170" s="94" t="s">
        <v>3684</v>
      </c>
      <c r="IF170" s="1" t="str">
        <f t="shared" si="301"/>
        <v>FALSE</v>
      </c>
      <c r="IG170" s="1" t="b">
        <f t="shared" si="302"/>
        <v>0</v>
      </c>
      <c r="IH170" s="113"/>
      <c r="II170" s="1" t="str">
        <f t="shared" si="242"/>
        <v/>
      </c>
      <c r="IK170" s="94" t="s">
        <v>3684</v>
      </c>
      <c r="IL170" s="1" t="str">
        <f t="shared" si="303"/>
        <v>FALSE</v>
      </c>
      <c r="IM170" s="1" t="b">
        <f t="shared" si="304"/>
        <v>0</v>
      </c>
      <c r="IN170" s="113"/>
      <c r="IO170" s="1" t="str">
        <f t="shared" si="243"/>
        <v/>
      </c>
      <c r="IQ170" s="94" t="s">
        <v>3684</v>
      </c>
      <c r="IR170" s="1" t="str">
        <f t="shared" si="305"/>
        <v>FALSE</v>
      </c>
      <c r="IS170" s="1" t="b">
        <f t="shared" si="306"/>
        <v>0</v>
      </c>
      <c r="IT170" s="113"/>
      <c r="IU170" s="1" t="str">
        <f t="shared" si="244"/>
        <v/>
      </c>
      <c r="IW170" s="94" t="s">
        <v>3684</v>
      </c>
      <c r="IX170" s="1" t="str">
        <f t="shared" si="307"/>
        <v>FALSE</v>
      </c>
      <c r="IY170" s="1" t="b">
        <f t="shared" si="308"/>
        <v>0</v>
      </c>
      <c r="IZ170" s="113"/>
      <c r="JA170" s="1" t="str">
        <f t="shared" si="245"/>
        <v/>
      </c>
      <c r="JD170" s="94" t="s">
        <v>3684</v>
      </c>
      <c r="JE170" s="1" t="str">
        <f t="shared" si="309"/>
        <v>FALSE</v>
      </c>
      <c r="JF170" s="1" t="b">
        <f t="shared" si="310"/>
        <v>0</v>
      </c>
      <c r="JG170" s="113"/>
      <c r="JH170" s="113"/>
      <c r="JI170" s="1" t="str">
        <f t="shared" si="246"/>
        <v/>
      </c>
      <c r="JK170" s="94" t="s">
        <v>3684</v>
      </c>
      <c r="JL170" s="1" t="str">
        <f t="shared" si="311"/>
        <v>FALSE</v>
      </c>
      <c r="JM170" s="1" t="b">
        <f t="shared" si="312"/>
        <v>0</v>
      </c>
      <c r="JN170" s="113"/>
      <c r="JO170" s="1" t="str">
        <f t="shared" si="247"/>
        <v/>
      </c>
      <c r="JQ170" s="94" t="s">
        <v>3684</v>
      </c>
      <c r="JR170" s="1" t="str">
        <f t="shared" si="313"/>
        <v>FALSE</v>
      </c>
      <c r="JS170" s="1" t="b">
        <f t="shared" si="314"/>
        <v>0</v>
      </c>
      <c r="JT170" s="113"/>
      <c r="JU170" s="1" t="str">
        <f t="shared" si="248"/>
        <v/>
      </c>
      <c r="JW170" s="94" t="s">
        <v>3684</v>
      </c>
      <c r="JX170" s="1" t="str">
        <f t="shared" si="315"/>
        <v>FALSE</v>
      </c>
      <c r="JY170" s="1" t="b">
        <f t="shared" si="316"/>
        <v>0</v>
      </c>
      <c r="JZ170" s="113"/>
      <c r="KA170" s="1" t="str">
        <f t="shared" si="249"/>
        <v/>
      </c>
      <c r="KC170" s="94" t="s">
        <v>3684</v>
      </c>
      <c r="KD170" s="1" t="str">
        <f t="shared" si="317"/>
        <v>FALSE</v>
      </c>
      <c r="KE170" s="1" t="b">
        <f t="shared" si="318"/>
        <v>0</v>
      </c>
      <c r="KF170" s="113"/>
      <c r="KG170" s="1" t="str">
        <f t="shared" si="250"/>
        <v/>
      </c>
      <c r="KI170" s="94" t="s">
        <v>3684</v>
      </c>
      <c r="KJ170" s="1" t="str">
        <f t="shared" si="319"/>
        <v>FALSE</v>
      </c>
      <c r="KK170" s="1" t="b">
        <f t="shared" si="320"/>
        <v>0</v>
      </c>
      <c r="KL170" s="113"/>
      <c r="KM170" s="1" t="str">
        <f t="shared" si="251"/>
        <v/>
      </c>
      <c r="KO170" s="94" t="s">
        <v>3684</v>
      </c>
      <c r="KP170" s="1" t="str">
        <f t="shared" si="321"/>
        <v>FALSE</v>
      </c>
      <c r="KQ170" s="1" t="b">
        <f t="shared" si="322"/>
        <v>0</v>
      </c>
      <c r="KR170" s="113"/>
      <c r="KS170" s="1" t="str">
        <f t="shared" si="252"/>
        <v/>
      </c>
      <c r="KU170" s="94" t="s">
        <v>3684</v>
      </c>
      <c r="KV170" s="1" t="str">
        <f t="shared" si="323"/>
        <v>FALSE</v>
      </c>
      <c r="KW170" s="1" t="b">
        <f t="shared" si="324"/>
        <v>0</v>
      </c>
      <c r="KX170" s="113"/>
    </row>
    <row r="171" spans="2:310" ht="30" hidden="1" x14ac:dyDescent="0.25">
      <c r="B171" t="s">
        <v>2043</v>
      </c>
      <c r="C171">
        <v>27</v>
      </c>
      <c r="D171" t="s">
        <v>244</v>
      </c>
      <c r="AV171" t="s">
        <v>217</v>
      </c>
      <c r="AX171" s="85" t="s">
        <v>2080</v>
      </c>
      <c r="AY171" s="86">
        <v>6600</v>
      </c>
      <c r="AZ171" s="70" t="s">
        <v>3301</v>
      </c>
      <c r="BA171" s="85" t="s">
        <v>3302</v>
      </c>
      <c r="BB171" s="85" t="s">
        <v>2103</v>
      </c>
      <c r="BC171" s="85" t="s">
        <v>2273</v>
      </c>
      <c r="BD171" s="97" t="s">
        <v>2434</v>
      </c>
      <c r="BE171" s="85" t="s">
        <v>2636</v>
      </c>
      <c r="BG171" s="97" t="s">
        <v>2470</v>
      </c>
      <c r="BI171" s="83"/>
      <c r="BJ171"/>
      <c r="BK171" s="89" t="s">
        <v>3301</v>
      </c>
      <c r="BL171" s="84"/>
      <c r="BM171" s="86"/>
      <c r="BN171" s="84"/>
      <c r="BO171" s="84"/>
      <c r="BP171" s="86">
        <v>6600</v>
      </c>
      <c r="BQ171" s="89" t="s">
        <v>3301</v>
      </c>
      <c r="BR171" s="84"/>
      <c r="BS171" s="84"/>
      <c r="BW171" s="1" t="str">
        <f t="shared" si="326"/>
        <v>STUART STORAGE FACILITYHARTSHORNE SAND</v>
      </c>
      <c r="BX171" s="1" t="str">
        <f t="shared" si="217"/>
        <v/>
      </c>
      <c r="CA171" s="94" t="s">
        <v>3685</v>
      </c>
      <c r="CB171" s="1" t="str">
        <f t="shared" si="253"/>
        <v>FALSE</v>
      </c>
      <c r="CC171" s="1" t="b">
        <f t="shared" si="254"/>
        <v>0</v>
      </c>
      <c r="CD171" s="92"/>
      <c r="CE171" s="92"/>
      <c r="CF171" s="1" t="str">
        <f t="shared" si="218"/>
        <v/>
      </c>
      <c r="CH171" s="94" t="s">
        <v>3685</v>
      </c>
      <c r="CI171" s="1" t="str">
        <f t="shared" si="255"/>
        <v>FALSE</v>
      </c>
      <c r="CJ171" s="1" t="b">
        <f t="shared" si="256"/>
        <v>0</v>
      </c>
      <c r="CK171" s="92"/>
      <c r="CL171" s="1" t="str">
        <f t="shared" si="219"/>
        <v/>
      </c>
      <c r="CN171" s="94" t="s">
        <v>3685</v>
      </c>
      <c r="CO171" s="1" t="str">
        <f t="shared" si="257"/>
        <v>FALSE</v>
      </c>
      <c r="CP171" s="1" t="b">
        <f t="shared" si="258"/>
        <v>0</v>
      </c>
      <c r="CQ171" s="92"/>
      <c r="CR171" s="1" t="str">
        <f t="shared" si="220"/>
        <v/>
      </c>
      <c r="CT171" s="94" t="s">
        <v>3685</v>
      </c>
      <c r="CU171" s="1" t="str">
        <f t="shared" si="259"/>
        <v>FALSE</v>
      </c>
      <c r="CV171" s="1" t="b">
        <f t="shared" si="260"/>
        <v>0</v>
      </c>
      <c r="CW171" s="92"/>
      <c r="CX171" s="1" t="str">
        <f t="shared" si="221"/>
        <v/>
      </c>
      <c r="CZ171" s="94" t="s">
        <v>3685</v>
      </c>
      <c r="DA171" s="1" t="str">
        <f t="shared" si="261"/>
        <v>FALSE</v>
      </c>
      <c r="DB171" s="1" t="b">
        <f t="shared" si="262"/>
        <v>0</v>
      </c>
      <c r="DC171" s="92"/>
      <c r="DD171" s="1" t="str">
        <f t="shared" si="222"/>
        <v/>
      </c>
      <c r="DF171" s="94" t="s">
        <v>3685</v>
      </c>
      <c r="DG171" s="1" t="str">
        <f t="shared" si="263"/>
        <v>FALSE</v>
      </c>
      <c r="DH171" s="1" t="b">
        <f t="shared" si="264"/>
        <v>0</v>
      </c>
      <c r="DI171" s="92"/>
      <c r="DJ171" s="1" t="str">
        <f t="shared" si="223"/>
        <v/>
      </c>
      <c r="DL171" s="94" t="s">
        <v>3685</v>
      </c>
      <c r="DM171" s="1" t="str">
        <f t="shared" si="265"/>
        <v>FALSE</v>
      </c>
      <c r="DN171" s="1" t="b">
        <f t="shared" si="266"/>
        <v>0</v>
      </c>
      <c r="DO171" s="92"/>
      <c r="DP171" s="1" t="str">
        <f t="shared" si="224"/>
        <v/>
      </c>
      <c r="DR171" s="94" t="s">
        <v>3685</v>
      </c>
      <c r="DS171" s="1" t="str">
        <f t="shared" si="267"/>
        <v>FALSE</v>
      </c>
      <c r="DT171" s="1" t="b">
        <f t="shared" si="268"/>
        <v>0</v>
      </c>
      <c r="DU171" s="92"/>
      <c r="DV171" s="1" t="str">
        <f t="shared" si="225"/>
        <v/>
      </c>
      <c r="DY171" s="94" t="s">
        <v>3685</v>
      </c>
      <c r="DZ171" s="1" t="str">
        <f t="shared" si="269"/>
        <v>FALSE</v>
      </c>
      <c r="EA171" s="1" t="b">
        <f t="shared" si="270"/>
        <v>0</v>
      </c>
      <c r="EB171" s="92"/>
      <c r="EC171" s="92"/>
      <c r="ED171" s="1" t="str">
        <f t="shared" si="226"/>
        <v/>
      </c>
      <c r="EF171" s="94" t="s">
        <v>3685</v>
      </c>
      <c r="EG171" s="1" t="str">
        <f t="shared" si="271"/>
        <v>FALSE</v>
      </c>
      <c r="EH171" s="1" t="b">
        <f t="shared" si="272"/>
        <v>0</v>
      </c>
      <c r="EI171" s="92"/>
      <c r="EJ171" s="1" t="str">
        <f t="shared" si="227"/>
        <v/>
      </c>
      <c r="EL171" s="94" t="s">
        <v>3685</v>
      </c>
      <c r="EM171" s="1" t="str">
        <f t="shared" si="273"/>
        <v>FALSE</v>
      </c>
      <c r="EN171" s="1" t="b">
        <f t="shared" si="274"/>
        <v>0</v>
      </c>
      <c r="EO171" s="92"/>
      <c r="EP171" s="1" t="str">
        <f t="shared" si="228"/>
        <v/>
      </c>
      <c r="ER171" s="94" t="s">
        <v>3685</v>
      </c>
      <c r="ES171" s="1" t="str">
        <f t="shared" si="275"/>
        <v>FALSE</v>
      </c>
      <c r="ET171" s="1" t="b">
        <f t="shared" si="276"/>
        <v>0</v>
      </c>
      <c r="EU171" s="92"/>
      <c r="EV171" s="1" t="str">
        <f t="shared" si="229"/>
        <v/>
      </c>
      <c r="EX171" s="94" t="s">
        <v>3685</v>
      </c>
      <c r="EY171" s="1" t="str">
        <f t="shared" si="277"/>
        <v>FALSE</v>
      </c>
      <c r="EZ171" s="1" t="b">
        <f t="shared" si="278"/>
        <v>0</v>
      </c>
      <c r="FA171" s="92"/>
      <c r="FB171" s="1" t="str">
        <f t="shared" si="230"/>
        <v/>
      </c>
      <c r="FD171" s="94" t="s">
        <v>3685</v>
      </c>
      <c r="FE171" s="1" t="str">
        <f t="shared" si="279"/>
        <v>FALSE</v>
      </c>
      <c r="FF171" s="1" t="b">
        <f t="shared" si="280"/>
        <v>0</v>
      </c>
      <c r="FG171" s="92"/>
      <c r="FH171" s="1" t="str">
        <f t="shared" si="231"/>
        <v/>
      </c>
      <c r="FJ171" s="94" t="s">
        <v>3685</v>
      </c>
      <c r="FK171" s="1" t="str">
        <f t="shared" si="281"/>
        <v>FALSE</v>
      </c>
      <c r="FL171" s="1" t="b">
        <f t="shared" si="282"/>
        <v>0</v>
      </c>
      <c r="FM171" s="92"/>
      <c r="FN171" s="1" t="str">
        <f t="shared" si="232"/>
        <v/>
      </c>
      <c r="FP171" s="94" t="s">
        <v>3685</v>
      </c>
      <c r="FQ171" s="1" t="str">
        <f t="shared" si="283"/>
        <v>FALSE</v>
      </c>
      <c r="FR171" s="1" t="b">
        <f t="shared" si="284"/>
        <v>0</v>
      </c>
      <c r="FS171" s="92"/>
      <c r="FU171" s="1" t="str">
        <f t="shared" si="233"/>
        <v/>
      </c>
      <c r="FW171" s="94" t="s">
        <v>3685</v>
      </c>
      <c r="FX171" s="1" t="str">
        <f t="shared" si="285"/>
        <v>FALSE</v>
      </c>
      <c r="FY171" s="1" t="b">
        <f t="shared" si="286"/>
        <v>0</v>
      </c>
      <c r="FZ171" s="92"/>
      <c r="GA171" s="1" t="str">
        <f t="shared" si="234"/>
        <v/>
      </c>
      <c r="GC171" s="94" t="s">
        <v>3685</v>
      </c>
      <c r="GD171" s="1" t="str">
        <f t="shared" si="287"/>
        <v>FALSE</v>
      </c>
      <c r="GE171" s="1" t="b">
        <f t="shared" si="288"/>
        <v>0</v>
      </c>
      <c r="GF171" s="92"/>
      <c r="GG171" s="1" t="str">
        <f t="shared" si="235"/>
        <v/>
      </c>
      <c r="GI171" s="94" t="s">
        <v>3685</v>
      </c>
      <c r="GJ171" s="1" t="str">
        <f t="shared" si="289"/>
        <v>FALSE</v>
      </c>
      <c r="GK171" s="1" t="b">
        <f t="shared" si="290"/>
        <v>0</v>
      </c>
      <c r="GL171" s="92"/>
      <c r="GM171" s="1" t="str">
        <f t="shared" si="236"/>
        <v/>
      </c>
      <c r="GO171" s="94" t="s">
        <v>3685</v>
      </c>
      <c r="GP171" s="1" t="str">
        <f t="shared" si="291"/>
        <v>FALSE</v>
      </c>
      <c r="GQ171" s="1" t="b">
        <f t="shared" si="292"/>
        <v>0</v>
      </c>
      <c r="GR171" s="92"/>
      <c r="GU171" s="102" t="s">
        <v>2275</v>
      </c>
      <c r="GV171" s="102" t="s">
        <v>2275</v>
      </c>
      <c r="GW171" s="100" t="s">
        <v>2347</v>
      </c>
      <c r="GX171" s="100" t="s">
        <v>3451</v>
      </c>
      <c r="HC171" s="1" t="str">
        <f t="shared" si="237"/>
        <v/>
      </c>
      <c r="HF171" s="94" t="s">
        <v>3685</v>
      </c>
      <c r="HG171" s="1" t="str">
        <f t="shared" si="293"/>
        <v>FALSE</v>
      </c>
      <c r="HH171" s="1" t="b">
        <f t="shared" si="294"/>
        <v>0</v>
      </c>
      <c r="HI171" s="113"/>
      <c r="HJ171" s="113"/>
      <c r="HK171" s="1" t="str">
        <f t="shared" si="238"/>
        <v/>
      </c>
      <c r="HM171" s="94" t="s">
        <v>3685</v>
      </c>
      <c r="HN171" s="1" t="str">
        <f t="shared" si="295"/>
        <v>FALSE</v>
      </c>
      <c r="HO171" s="1" t="b">
        <f t="shared" si="296"/>
        <v>0</v>
      </c>
      <c r="HP171" s="113"/>
      <c r="HQ171" s="1" t="str">
        <f t="shared" si="239"/>
        <v/>
      </c>
      <c r="HS171" s="94" t="s">
        <v>3685</v>
      </c>
      <c r="HT171" s="1" t="str">
        <f t="shared" si="297"/>
        <v>FALSE</v>
      </c>
      <c r="HU171" s="1" t="b">
        <f t="shared" si="298"/>
        <v>0</v>
      </c>
      <c r="HV171" s="113"/>
      <c r="HW171" s="1" t="str">
        <f t="shared" si="240"/>
        <v/>
      </c>
      <c r="HY171" s="94" t="s">
        <v>3685</v>
      </c>
      <c r="HZ171" s="1" t="str">
        <f t="shared" si="299"/>
        <v>FALSE</v>
      </c>
      <c r="IA171" s="1" t="b">
        <f t="shared" si="300"/>
        <v>0</v>
      </c>
      <c r="IB171" s="113"/>
      <c r="IC171" s="1" t="str">
        <f t="shared" si="241"/>
        <v/>
      </c>
      <c r="IE171" s="94" t="s">
        <v>3685</v>
      </c>
      <c r="IF171" s="1" t="str">
        <f t="shared" si="301"/>
        <v>FALSE</v>
      </c>
      <c r="IG171" s="1" t="b">
        <f t="shared" si="302"/>
        <v>0</v>
      </c>
      <c r="IH171" s="113"/>
      <c r="II171" s="1" t="str">
        <f t="shared" si="242"/>
        <v/>
      </c>
      <c r="IK171" s="94" t="s">
        <v>3685</v>
      </c>
      <c r="IL171" s="1" t="str">
        <f t="shared" si="303"/>
        <v>FALSE</v>
      </c>
      <c r="IM171" s="1" t="b">
        <f t="shared" si="304"/>
        <v>0</v>
      </c>
      <c r="IN171" s="113"/>
      <c r="IO171" s="1" t="str">
        <f t="shared" si="243"/>
        <v/>
      </c>
      <c r="IQ171" s="94" t="s">
        <v>3685</v>
      </c>
      <c r="IR171" s="1" t="str">
        <f t="shared" si="305"/>
        <v>FALSE</v>
      </c>
      <c r="IS171" s="1" t="b">
        <f t="shared" si="306"/>
        <v>0</v>
      </c>
      <c r="IT171" s="113"/>
      <c r="IU171" s="1" t="str">
        <f t="shared" si="244"/>
        <v/>
      </c>
      <c r="IW171" s="94" t="s">
        <v>3685</v>
      </c>
      <c r="IX171" s="1" t="str">
        <f t="shared" si="307"/>
        <v>FALSE</v>
      </c>
      <c r="IY171" s="1" t="b">
        <f t="shared" si="308"/>
        <v>0</v>
      </c>
      <c r="IZ171" s="113"/>
      <c r="JA171" s="1" t="str">
        <f t="shared" si="245"/>
        <v/>
      </c>
      <c r="JD171" s="94" t="s">
        <v>3685</v>
      </c>
      <c r="JE171" s="1" t="str">
        <f t="shared" si="309"/>
        <v>FALSE</v>
      </c>
      <c r="JF171" s="1" t="b">
        <f t="shared" si="310"/>
        <v>0</v>
      </c>
      <c r="JG171" s="113"/>
      <c r="JH171" s="113"/>
      <c r="JI171" s="1" t="str">
        <f t="shared" si="246"/>
        <v/>
      </c>
      <c r="JK171" s="94" t="s">
        <v>3685</v>
      </c>
      <c r="JL171" s="1" t="str">
        <f t="shared" si="311"/>
        <v>FALSE</v>
      </c>
      <c r="JM171" s="1" t="b">
        <f t="shared" si="312"/>
        <v>0</v>
      </c>
      <c r="JN171" s="113"/>
      <c r="JO171" s="1" t="str">
        <f t="shared" si="247"/>
        <v/>
      </c>
      <c r="JQ171" s="94" t="s">
        <v>3685</v>
      </c>
      <c r="JR171" s="1" t="str">
        <f t="shared" si="313"/>
        <v>FALSE</v>
      </c>
      <c r="JS171" s="1" t="b">
        <f t="shared" si="314"/>
        <v>0</v>
      </c>
      <c r="JT171" s="113"/>
      <c r="JU171" s="1" t="str">
        <f t="shared" si="248"/>
        <v/>
      </c>
      <c r="JW171" s="94" t="s">
        <v>3685</v>
      </c>
      <c r="JX171" s="1" t="str">
        <f t="shared" si="315"/>
        <v>FALSE</v>
      </c>
      <c r="JY171" s="1" t="b">
        <f t="shared" si="316"/>
        <v>0</v>
      </c>
      <c r="JZ171" s="113"/>
      <c r="KA171" s="1" t="str">
        <f t="shared" si="249"/>
        <v/>
      </c>
      <c r="KC171" s="94" t="s">
        <v>3685</v>
      </c>
      <c r="KD171" s="1" t="str">
        <f t="shared" si="317"/>
        <v>FALSE</v>
      </c>
      <c r="KE171" s="1" t="b">
        <f t="shared" si="318"/>
        <v>0</v>
      </c>
      <c r="KF171" s="113"/>
      <c r="KG171" s="1" t="str">
        <f t="shared" si="250"/>
        <v/>
      </c>
      <c r="KI171" s="94" t="s">
        <v>3685</v>
      </c>
      <c r="KJ171" s="1" t="str">
        <f t="shared" si="319"/>
        <v>FALSE</v>
      </c>
      <c r="KK171" s="1" t="b">
        <f t="shared" si="320"/>
        <v>0</v>
      </c>
      <c r="KL171" s="113"/>
      <c r="KM171" s="1" t="str">
        <f t="shared" si="251"/>
        <v/>
      </c>
      <c r="KO171" s="94" t="s">
        <v>3685</v>
      </c>
      <c r="KP171" s="1" t="str">
        <f t="shared" si="321"/>
        <v>FALSE</v>
      </c>
      <c r="KQ171" s="1" t="b">
        <f t="shared" si="322"/>
        <v>0</v>
      </c>
      <c r="KR171" s="113"/>
      <c r="KS171" s="1" t="str">
        <f t="shared" si="252"/>
        <v/>
      </c>
      <c r="KU171" s="94" t="s">
        <v>3685</v>
      </c>
      <c r="KV171" s="1" t="str">
        <f t="shared" si="323"/>
        <v>FALSE</v>
      </c>
      <c r="KW171" s="1" t="b">
        <f t="shared" si="324"/>
        <v>0</v>
      </c>
      <c r="KX171" s="113"/>
    </row>
    <row r="172" spans="2:310" ht="30" hidden="1" x14ac:dyDescent="0.25">
      <c r="B172" t="s">
        <v>2043</v>
      </c>
      <c r="C172">
        <v>29</v>
      </c>
      <c r="D172" t="s">
        <v>245</v>
      </c>
      <c r="AV172" t="s">
        <v>269</v>
      </c>
      <c r="AW172" s="1" t="s">
        <v>2058</v>
      </c>
      <c r="AX172" s="85" t="s">
        <v>2080</v>
      </c>
      <c r="AY172" s="86">
        <v>6600</v>
      </c>
      <c r="AZ172" s="85" t="s">
        <v>3301</v>
      </c>
      <c r="BA172" s="85" t="s">
        <v>3351</v>
      </c>
      <c r="BB172" s="85" t="s">
        <v>2103</v>
      </c>
      <c r="BC172" s="85" t="s">
        <v>2273</v>
      </c>
      <c r="BD172" s="97" t="s">
        <v>2473</v>
      </c>
      <c r="BE172" s="85" t="s">
        <v>2649</v>
      </c>
      <c r="BG172" s="97" t="s">
        <v>2471</v>
      </c>
      <c r="BI172" s="83"/>
      <c r="BJ172"/>
      <c r="BK172" s="89" t="s">
        <v>3301</v>
      </c>
      <c r="BL172" s="84"/>
      <c r="BM172" s="86"/>
      <c r="BN172" s="84"/>
      <c r="BO172" s="84"/>
      <c r="BP172" s="86">
        <v>6600</v>
      </c>
      <c r="BQ172" s="89" t="s">
        <v>3301</v>
      </c>
      <c r="BR172" s="84"/>
      <c r="BS172" s="84"/>
      <c r="BW172" s="1" t="str">
        <f t="shared" si="326"/>
        <v>WETUMKACHANNEL BOCH SANDSTONE</v>
      </c>
      <c r="BX172" s="1" t="str">
        <f t="shared" si="217"/>
        <v/>
      </c>
      <c r="CA172" s="94" t="s">
        <v>3686</v>
      </c>
      <c r="CB172" s="1" t="str">
        <f t="shared" si="253"/>
        <v>FALSE</v>
      </c>
      <c r="CC172" s="1" t="b">
        <f t="shared" si="254"/>
        <v>0</v>
      </c>
      <c r="CD172" s="92"/>
      <c r="CE172" s="92"/>
      <c r="CF172" s="1" t="str">
        <f t="shared" si="218"/>
        <v/>
      </c>
      <c r="CH172" s="94" t="s">
        <v>3686</v>
      </c>
      <c r="CI172" s="1" t="str">
        <f t="shared" si="255"/>
        <v>FALSE</v>
      </c>
      <c r="CJ172" s="1" t="b">
        <f t="shared" si="256"/>
        <v>0</v>
      </c>
      <c r="CK172" s="92"/>
      <c r="CL172" s="1" t="str">
        <f t="shared" si="219"/>
        <v/>
      </c>
      <c r="CN172" s="94" t="s">
        <v>3686</v>
      </c>
      <c r="CO172" s="1" t="str">
        <f t="shared" si="257"/>
        <v>FALSE</v>
      </c>
      <c r="CP172" s="1" t="b">
        <f t="shared" si="258"/>
        <v>0</v>
      </c>
      <c r="CQ172" s="92"/>
      <c r="CR172" s="1" t="str">
        <f t="shared" si="220"/>
        <v/>
      </c>
      <c r="CT172" s="94" t="s">
        <v>3686</v>
      </c>
      <c r="CU172" s="1" t="str">
        <f t="shared" si="259"/>
        <v>FALSE</v>
      </c>
      <c r="CV172" s="1" t="b">
        <f t="shared" si="260"/>
        <v>0</v>
      </c>
      <c r="CW172" s="92"/>
      <c r="CX172" s="1" t="str">
        <f t="shared" si="221"/>
        <v/>
      </c>
      <c r="CZ172" s="94" t="s">
        <v>3686</v>
      </c>
      <c r="DA172" s="1" t="str">
        <f t="shared" si="261"/>
        <v>FALSE</v>
      </c>
      <c r="DB172" s="1" t="b">
        <f t="shared" si="262"/>
        <v>0</v>
      </c>
      <c r="DC172" s="92"/>
      <c r="DD172" s="1" t="str">
        <f t="shared" si="222"/>
        <v/>
      </c>
      <c r="DF172" s="94" t="s">
        <v>3686</v>
      </c>
      <c r="DG172" s="1" t="str">
        <f t="shared" si="263"/>
        <v>FALSE</v>
      </c>
      <c r="DH172" s="1" t="b">
        <f t="shared" si="264"/>
        <v>0</v>
      </c>
      <c r="DI172" s="92"/>
      <c r="DJ172" s="1" t="str">
        <f t="shared" si="223"/>
        <v/>
      </c>
      <c r="DL172" s="94" t="s">
        <v>3686</v>
      </c>
      <c r="DM172" s="1" t="str">
        <f t="shared" si="265"/>
        <v>FALSE</v>
      </c>
      <c r="DN172" s="1" t="b">
        <f t="shared" si="266"/>
        <v>0</v>
      </c>
      <c r="DO172" s="92"/>
      <c r="DP172" s="1" t="str">
        <f t="shared" si="224"/>
        <v/>
      </c>
      <c r="DR172" s="94" t="s">
        <v>3686</v>
      </c>
      <c r="DS172" s="1" t="str">
        <f t="shared" si="267"/>
        <v>FALSE</v>
      </c>
      <c r="DT172" s="1" t="b">
        <f t="shared" si="268"/>
        <v>0</v>
      </c>
      <c r="DU172" s="92"/>
      <c r="DV172" s="1" t="str">
        <f t="shared" si="225"/>
        <v/>
      </c>
      <c r="DY172" s="94" t="s">
        <v>3686</v>
      </c>
      <c r="DZ172" s="1" t="str">
        <f t="shared" si="269"/>
        <v>FALSE</v>
      </c>
      <c r="EA172" s="1" t="b">
        <f t="shared" si="270"/>
        <v>0</v>
      </c>
      <c r="EB172" s="92"/>
      <c r="EC172" s="92"/>
      <c r="ED172" s="1" t="str">
        <f t="shared" si="226"/>
        <v/>
      </c>
      <c r="EF172" s="94" t="s">
        <v>3686</v>
      </c>
      <c r="EG172" s="1" t="str">
        <f t="shared" si="271"/>
        <v>FALSE</v>
      </c>
      <c r="EH172" s="1" t="b">
        <f t="shared" si="272"/>
        <v>0</v>
      </c>
      <c r="EI172" s="92"/>
      <c r="EJ172" s="1" t="str">
        <f t="shared" si="227"/>
        <v/>
      </c>
      <c r="EL172" s="94" t="s">
        <v>3686</v>
      </c>
      <c r="EM172" s="1" t="str">
        <f t="shared" si="273"/>
        <v>FALSE</v>
      </c>
      <c r="EN172" s="1" t="b">
        <f t="shared" si="274"/>
        <v>0</v>
      </c>
      <c r="EO172" s="92"/>
      <c r="EP172" s="1" t="str">
        <f t="shared" si="228"/>
        <v/>
      </c>
      <c r="ER172" s="94" t="s">
        <v>3686</v>
      </c>
      <c r="ES172" s="1" t="str">
        <f t="shared" si="275"/>
        <v>FALSE</v>
      </c>
      <c r="ET172" s="1" t="b">
        <f t="shared" si="276"/>
        <v>0</v>
      </c>
      <c r="EU172" s="92"/>
      <c r="EV172" s="1" t="str">
        <f t="shared" si="229"/>
        <v/>
      </c>
      <c r="EX172" s="94" t="s">
        <v>3686</v>
      </c>
      <c r="EY172" s="1" t="str">
        <f t="shared" si="277"/>
        <v>FALSE</v>
      </c>
      <c r="EZ172" s="1" t="b">
        <f t="shared" si="278"/>
        <v>0</v>
      </c>
      <c r="FA172" s="92"/>
      <c r="FB172" s="1" t="str">
        <f t="shared" si="230"/>
        <v/>
      </c>
      <c r="FD172" s="94" t="s">
        <v>3686</v>
      </c>
      <c r="FE172" s="1" t="str">
        <f t="shared" si="279"/>
        <v>FALSE</v>
      </c>
      <c r="FF172" s="1" t="b">
        <f t="shared" si="280"/>
        <v>0</v>
      </c>
      <c r="FG172" s="92"/>
      <c r="FH172" s="1" t="str">
        <f t="shared" si="231"/>
        <v/>
      </c>
      <c r="FJ172" s="94" t="s">
        <v>3686</v>
      </c>
      <c r="FK172" s="1" t="str">
        <f t="shared" si="281"/>
        <v>FALSE</v>
      </c>
      <c r="FL172" s="1" t="b">
        <f t="shared" si="282"/>
        <v>0</v>
      </c>
      <c r="FM172" s="92"/>
      <c r="FN172" s="1" t="str">
        <f t="shared" si="232"/>
        <v/>
      </c>
      <c r="FP172" s="94" t="s">
        <v>3686</v>
      </c>
      <c r="FQ172" s="1" t="str">
        <f t="shared" si="283"/>
        <v>FALSE</v>
      </c>
      <c r="FR172" s="1" t="b">
        <f t="shared" si="284"/>
        <v>0</v>
      </c>
      <c r="FS172" s="92"/>
      <c r="FU172" s="1" t="str">
        <f t="shared" si="233"/>
        <v/>
      </c>
      <c r="FW172" s="94" t="s">
        <v>3686</v>
      </c>
      <c r="FX172" s="1" t="str">
        <f t="shared" si="285"/>
        <v>FALSE</v>
      </c>
      <c r="FY172" s="1" t="b">
        <f t="shared" si="286"/>
        <v>0</v>
      </c>
      <c r="FZ172" s="92"/>
      <c r="GA172" s="1" t="str">
        <f t="shared" si="234"/>
        <v/>
      </c>
      <c r="GC172" s="94" t="s">
        <v>3686</v>
      </c>
      <c r="GD172" s="1" t="str">
        <f t="shared" si="287"/>
        <v>FALSE</v>
      </c>
      <c r="GE172" s="1" t="b">
        <f t="shared" si="288"/>
        <v>0</v>
      </c>
      <c r="GF172" s="92"/>
      <c r="GG172" s="1" t="str">
        <f t="shared" si="235"/>
        <v/>
      </c>
      <c r="GI172" s="94" t="s">
        <v>3686</v>
      </c>
      <c r="GJ172" s="1" t="str">
        <f t="shared" si="289"/>
        <v>FALSE</v>
      </c>
      <c r="GK172" s="1" t="b">
        <f t="shared" si="290"/>
        <v>0</v>
      </c>
      <c r="GL172" s="92"/>
      <c r="GM172" s="1" t="str">
        <f t="shared" si="236"/>
        <v/>
      </c>
      <c r="GO172" s="94" t="s">
        <v>3686</v>
      </c>
      <c r="GP172" s="1" t="str">
        <f t="shared" si="291"/>
        <v>FALSE</v>
      </c>
      <c r="GQ172" s="1" t="b">
        <f t="shared" si="292"/>
        <v>0</v>
      </c>
      <c r="GR172" s="92"/>
      <c r="GU172" s="98" t="s">
        <v>2276</v>
      </c>
      <c r="GV172" s="98" t="s">
        <v>2276</v>
      </c>
      <c r="GW172" s="98" t="s">
        <v>2348</v>
      </c>
      <c r="GX172" s="98" t="s">
        <v>2348</v>
      </c>
      <c r="HC172" s="1" t="str">
        <f t="shared" si="237"/>
        <v/>
      </c>
      <c r="HF172" s="94" t="s">
        <v>3686</v>
      </c>
      <c r="HG172" s="1" t="str">
        <f t="shared" si="293"/>
        <v>FALSE</v>
      </c>
      <c r="HH172" s="1" t="b">
        <f t="shared" si="294"/>
        <v>0</v>
      </c>
      <c r="HI172" s="113"/>
      <c r="HJ172" s="113"/>
      <c r="HK172" s="1" t="str">
        <f t="shared" si="238"/>
        <v/>
      </c>
      <c r="HM172" s="94" t="s">
        <v>3686</v>
      </c>
      <c r="HN172" s="1" t="str">
        <f t="shared" si="295"/>
        <v>FALSE</v>
      </c>
      <c r="HO172" s="1" t="b">
        <f t="shared" si="296"/>
        <v>0</v>
      </c>
      <c r="HP172" s="113"/>
      <c r="HQ172" s="1" t="str">
        <f t="shared" si="239"/>
        <v/>
      </c>
      <c r="HS172" s="94" t="s">
        <v>3686</v>
      </c>
      <c r="HT172" s="1" t="str">
        <f t="shared" si="297"/>
        <v>FALSE</v>
      </c>
      <c r="HU172" s="1" t="b">
        <f t="shared" si="298"/>
        <v>0</v>
      </c>
      <c r="HV172" s="113"/>
      <c r="HW172" s="1" t="str">
        <f t="shared" si="240"/>
        <v/>
      </c>
      <c r="HY172" s="94" t="s">
        <v>3686</v>
      </c>
      <c r="HZ172" s="1" t="str">
        <f t="shared" si="299"/>
        <v>FALSE</v>
      </c>
      <c r="IA172" s="1" t="b">
        <f t="shared" si="300"/>
        <v>0</v>
      </c>
      <c r="IB172" s="113"/>
      <c r="IC172" s="1" t="str">
        <f t="shared" si="241"/>
        <v/>
      </c>
      <c r="IE172" s="94" t="s">
        <v>3686</v>
      </c>
      <c r="IF172" s="1" t="str">
        <f t="shared" si="301"/>
        <v>FALSE</v>
      </c>
      <c r="IG172" s="1" t="b">
        <f t="shared" si="302"/>
        <v>0</v>
      </c>
      <c r="IH172" s="113"/>
      <c r="II172" s="1" t="str">
        <f t="shared" si="242"/>
        <v/>
      </c>
      <c r="IK172" s="94" t="s">
        <v>3686</v>
      </c>
      <c r="IL172" s="1" t="str">
        <f t="shared" si="303"/>
        <v>FALSE</v>
      </c>
      <c r="IM172" s="1" t="b">
        <f t="shared" si="304"/>
        <v>0</v>
      </c>
      <c r="IN172" s="113"/>
      <c r="IO172" s="1" t="str">
        <f t="shared" si="243"/>
        <v/>
      </c>
      <c r="IQ172" s="94" t="s">
        <v>3686</v>
      </c>
      <c r="IR172" s="1" t="str">
        <f t="shared" si="305"/>
        <v>FALSE</v>
      </c>
      <c r="IS172" s="1" t="b">
        <f t="shared" si="306"/>
        <v>0</v>
      </c>
      <c r="IT172" s="113"/>
      <c r="IU172" s="1" t="str">
        <f t="shared" si="244"/>
        <v/>
      </c>
      <c r="IW172" s="94" t="s">
        <v>3686</v>
      </c>
      <c r="IX172" s="1" t="str">
        <f t="shared" si="307"/>
        <v>FALSE</v>
      </c>
      <c r="IY172" s="1" t="b">
        <f t="shared" si="308"/>
        <v>0</v>
      </c>
      <c r="IZ172" s="113"/>
      <c r="JA172" s="1" t="str">
        <f t="shared" si="245"/>
        <v/>
      </c>
      <c r="JD172" s="94" t="s">
        <v>3686</v>
      </c>
      <c r="JE172" s="1" t="str">
        <f t="shared" si="309"/>
        <v>FALSE</v>
      </c>
      <c r="JF172" s="1" t="b">
        <f t="shared" si="310"/>
        <v>0</v>
      </c>
      <c r="JG172" s="113"/>
      <c r="JH172" s="113"/>
      <c r="JI172" s="1" t="str">
        <f t="shared" si="246"/>
        <v/>
      </c>
      <c r="JK172" s="94" t="s">
        <v>3686</v>
      </c>
      <c r="JL172" s="1" t="str">
        <f t="shared" si="311"/>
        <v>FALSE</v>
      </c>
      <c r="JM172" s="1" t="b">
        <f t="shared" si="312"/>
        <v>0</v>
      </c>
      <c r="JN172" s="113"/>
      <c r="JO172" s="1" t="str">
        <f t="shared" si="247"/>
        <v/>
      </c>
      <c r="JQ172" s="94" t="s">
        <v>3686</v>
      </c>
      <c r="JR172" s="1" t="str">
        <f t="shared" si="313"/>
        <v>FALSE</v>
      </c>
      <c r="JS172" s="1" t="b">
        <f t="shared" si="314"/>
        <v>0</v>
      </c>
      <c r="JT172" s="113"/>
      <c r="JU172" s="1" t="str">
        <f t="shared" si="248"/>
        <v/>
      </c>
      <c r="JW172" s="94" t="s">
        <v>3686</v>
      </c>
      <c r="JX172" s="1" t="str">
        <f t="shared" si="315"/>
        <v>FALSE</v>
      </c>
      <c r="JY172" s="1" t="b">
        <f t="shared" si="316"/>
        <v>0</v>
      </c>
      <c r="JZ172" s="113"/>
      <c r="KA172" s="1" t="str">
        <f t="shared" si="249"/>
        <v/>
      </c>
      <c r="KC172" s="94" t="s">
        <v>3686</v>
      </c>
      <c r="KD172" s="1" t="str">
        <f t="shared" si="317"/>
        <v>FALSE</v>
      </c>
      <c r="KE172" s="1" t="b">
        <f t="shared" si="318"/>
        <v>0</v>
      </c>
      <c r="KF172" s="113"/>
      <c r="KG172" s="1" t="str">
        <f t="shared" si="250"/>
        <v/>
      </c>
      <c r="KI172" s="94" t="s">
        <v>3686</v>
      </c>
      <c r="KJ172" s="1" t="str">
        <f t="shared" si="319"/>
        <v>FALSE</v>
      </c>
      <c r="KK172" s="1" t="b">
        <f t="shared" si="320"/>
        <v>0</v>
      </c>
      <c r="KL172" s="113"/>
      <c r="KM172" s="1" t="str">
        <f t="shared" si="251"/>
        <v/>
      </c>
      <c r="KO172" s="94" t="s">
        <v>3686</v>
      </c>
      <c r="KP172" s="1" t="str">
        <f t="shared" si="321"/>
        <v>FALSE</v>
      </c>
      <c r="KQ172" s="1" t="b">
        <f t="shared" si="322"/>
        <v>0</v>
      </c>
      <c r="KR172" s="113"/>
      <c r="KS172" s="1" t="str">
        <f t="shared" si="252"/>
        <v/>
      </c>
      <c r="KU172" s="94" t="s">
        <v>3686</v>
      </c>
      <c r="KV172" s="1" t="str">
        <f t="shared" si="323"/>
        <v>FALSE</v>
      </c>
      <c r="KW172" s="1" t="b">
        <f t="shared" si="324"/>
        <v>0</v>
      </c>
      <c r="KX172" s="113"/>
    </row>
    <row r="173" spans="2:310" ht="30" hidden="1" x14ac:dyDescent="0.25">
      <c r="B173" t="s">
        <v>2043</v>
      </c>
      <c r="C173">
        <v>31</v>
      </c>
      <c r="D173" t="s">
        <v>246</v>
      </c>
      <c r="AV173" t="s">
        <v>218</v>
      </c>
      <c r="AW173" s="1" t="s">
        <v>2089</v>
      </c>
      <c r="AX173" s="85" t="s">
        <v>2089</v>
      </c>
      <c r="AY173" s="86">
        <v>1120</v>
      </c>
      <c r="AZ173" s="85" t="s">
        <v>3419</v>
      </c>
      <c r="BA173" s="85" t="s">
        <v>3196</v>
      </c>
      <c r="BB173" s="85" t="s">
        <v>2103</v>
      </c>
      <c r="BC173" s="85" t="s">
        <v>2711</v>
      </c>
      <c r="BD173" s="97" t="s">
        <v>2375</v>
      </c>
      <c r="BE173" s="85" t="s">
        <v>4009</v>
      </c>
      <c r="BG173" s="97" t="s">
        <v>2472</v>
      </c>
      <c r="BI173" s="83"/>
      <c r="BJ173"/>
      <c r="BK173" s="89" t="s">
        <v>3419</v>
      </c>
      <c r="BL173" s="84"/>
      <c r="BM173" s="86"/>
      <c r="BN173" s="84"/>
      <c r="BO173" s="84"/>
      <c r="BP173" s="86">
        <v>1120</v>
      </c>
      <c r="BQ173" s="89" t="s">
        <v>3419</v>
      </c>
      <c r="BR173" s="84"/>
      <c r="BS173" s="84"/>
      <c r="BW173" s="1" t="str">
        <f>CONCATENATE(BD173,BE173)</f>
        <v>PICKTONBACON-LIME</v>
      </c>
      <c r="BX173" s="1" t="str">
        <f t="shared" si="217"/>
        <v/>
      </c>
      <c r="CA173" s="94" t="s">
        <v>3687</v>
      </c>
      <c r="CB173" s="1" t="str">
        <f t="shared" si="253"/>
        <v>FALSE</v>
      </c>
      <c r="CC173" s="1" t="b">
        <f t="shared" si="254"/>
        <v>0</v>
      </c>
      <c r="CF173" s="1" t="str">
        <f t="shared" si="218"/>
        <v/>
      </c>
      <c r="CH173" s="94" t="s">
        <v>3687</v>
      </c>
      <c r="CI173" s="1" t="str">
        <f t="shared" si="255"/>
        <v>FALSE</v>
      </c>
      <c r="CJ173" s="1" t="b">
        <f t="shared" si="256"/>
        <v>0</v>
      </c>
      <c r="CL173" s="1" t="str">
        <f t="shared" si="219"/>
        <v/>
      </c>
      <c r="CN173" s="94" t="s">
        <v>3687</v>
      </c>
      <c r="CO173" s="1" t="str">
        <f t="shared" si="257"/>
        <v>FALSE</v>
      </c>
      <c r="CP173" s="1" t="b">
        <f t="shared" si="258"/>
        <v>0</v>
      </c>
      <c r="CR173" s="1" t="str">
        <f t="shared" si="220"/>
        <v/>
      </c>
      <c r="CT173" s="94" t="s">
        <v>3687</v>
      </c>
      <c r="CU173" s="1" t="str">
        <f t="shared" si="259"/>
        <v>FALSE</v>
      </c>
      <c r="CV173" s="1" t="b">
        <f t="shared" si="260"/>
        <v>0</v>
      </c>
      <c r="CX173" s="1" t="str">
        <f t="shared" si="221"/>
        <v/>
      </c>
      <c r="CZ173" s="94" t="s">
        <v>3687</v>
      </c>
      <c r="DA173" s="1" t="str">
        <f t="shared" si="261"/>
        <v>FALSE</v>
      </c>
      <c r="DB173" s="1" t="b">
        <f t="shared" si="262"/>
        <v>0</v>
      </c>
      <c r="DD173" s="1" t="str">
        <f t="shared" si="222"/>
        <v/>
      </c>
      <c r="DF173" s="94" t="s">
        <v>3687</v>
      </c>
      <c r="DG173" s="1" t="str">
        <f t="shared" si="263"/>
        <v>FALSE</v>
      </c>
      <c r="DH173" s="1" t="b">
        <f t="shared" si="264"/>
        <v>0</v>
      </c>
      <c r="DJ173" s="1" t="str">
        <f t="shared" si="223"/>
        <v/>
      </c>
      <c r="DL173" s="94" t="s">
        <v>3687</v>
      </c>
      <c r="DM173" s="1" t="str">
        <f t="shared" si="265"/>
        <v>FALSE</v>
      </c>
      <c r="DN173" s="1" t="b">
        <f t="shared" si="266"/>
        <v>0</v>
      </c>
      <c r="DP173" s="1" t="str">
        <f t="shared" si="224"/>
        <v/>
      </c>
      <c r="DR173" s="94" t="s">
        <v>3687</v>
      </c>
      <c r="DS173" s="1" t="str">
        <f t="shared" si="267"/>
        <v>FALSE</v>
      </c>
      <c r="DT173" s="1" t="b">
        <f t="shared" si="268"/>
        <v>0</v>
      </c>
      <c r="DV173" s="1" t="str">
        <f t="shared" si="225"/>
        <v/>
      </c>
      <c r="DY173" s="94" t="s">
        <v>3687</v>
      </c>
      <c r="DZ173" s="1" t="str">
        <f t="shared" si="269"/>
        <v>FALSE</v>
      </c>
      <c r="EA173" s="1" t="b">
        <f t="shared" si="270"/>
        <v>0</v>
      </c>
      <c r="ED173" s="1" t="str">
        <f t="shared" si="226"/>
        <v/>
      </c>
      <c r="EF173" s="94" t="s">
        <v>3687</v>
      </c>
      <c r="EG173" s="1" t="str">
        <f t="shared" si="271"/>
        <v>FALSE</v>
      </c>
      <c r="EH173" s="1" t="b">
        <f t="shared" si="272"/>
        <v>0</v>
      </c>
      <c r="EJ173" s="1" t="str">
        <f t="shared" si="227"/>
        <v/>
      </c>
      <c r="EL173" s="94" t="s">
        <v>3687</v>
      </c>
      <c r="EM173" s="1" t="str">
        <f t="shared" si="273"/>
        <v>FALSE</v>
      </c>
      <c r="EN173" s="1" t="b">
        <f t="shared" si="274"/>
        <v>0</v>
      </c>
      <c r="EP173" s="1" t="str">
        <f t="shared" si="228"/>
        <v/>
      </c>
      <c r="ER173" s="94" t="s">
        <v>3687</v>
      </c>
      <c r="ES173" s="1" t="str">
        <f t="shared" si="275"/>
        <v>FALSE</v>
      </c>
      <c r="ET173" s="1" t="b">
        <f t="shared" si="276"/>
        <v>0</v>
      </c>
      <c r="EV173" s="1" t="str">
        <f t="shared" si="229"/>
        <v/>
      </c>
      <c r="EX173" s="94" t="s">
        <v>3687</v>
      </c>
      <c r="EY173" s="1" t="str">
        <f t="shared" si="277"/>
        <v>FALSE</v>
      </c>
      <c r="EZ173" s="1" t="b">
        <f t="shared" si="278"/>
        <v>0</v>
      </c>
      <c r="FB173" s="1" t="str">
        <f t="shared" si="230"/>
        <v/>
      </c>
      <c r="FD173" s="94" t="s">
        <v>3687</v>
      </c>
      <c r="FE173" s="1" t="str">
        <f t="shared" si="279"/>
        <v>FALSE</v>
      </c>
      <c r="FF173" s="1" t="b">
        <f t="shared" si="280"/>
        <v>0</v>
      </c>
      <c r="FH173" s="1" t="str">
        <f t="shared" si="231"/>
        <v/>
      </c>
      <c r="FJ173" s="94" t="s">
        <v>3687</v>
      </c>
      <c r="FK173" s="1" t="str">
        <f t="shared" si="281"/>
        <v>FALSE</v>
      </c>
      <c r="FL173" s="1" t="b">
        <f t="shared" si="282"/>
        <v>0</v>
      </c>
      <c r="FN173" s="1" t="str">
        <f t="shared" si="232"/>
        <v/>
      </c>
      <c r="FP173" s="94" t="s">
        <v>3687</v>
      </c>
      <c r="FQ173" s="1" t="str">
        <f t="shared" si="283"/>
        <v>FALSE</v>
      </c>
      <c r="FR173" s="1" t="b">
        <f t="shared" si="284"/>
        <v>0</v>
      </c>
      <c r="FU173" s="1" t="str">
        <f t="shared" si="233"/>
        <v/>
      </c>
      <c r="FW173" s="94" t="s">
        <v>3687</v>
      </c>
      <c r="FX173" s="1" t="str">
        <f t="shared" si="285"/>
        <v>FALSE</v>
      </c>
      <c r="FY173" s="1" t="b">
        <f t="shared" si="286"/>
        <v>0</v>
      </c>
      <c r="GA173" s="1" t="str">
        <f t="shared" si="234"/>
        <v/>
      </c>
      <c r="GC173" s="94" t="s">
        <v>3687</v>
      </c>
      <c r="GD173" s="1" t="str">
        <f t="shared" si="287"/>
        <v>FALSE</v>
      </c>
      <c r="GE173" s="1" t="b">
        <f t="shared" si="288"/>
        <v>0</v>
      </c>
      <c r="GG173" s="1" t="str">
        <f t="shared" si="235"/>
        <v/>
      </c>
      <c r="GI173" s="94" t="s">
        <v>3687</v>
      </c>
      <c r="GJ173" s="1" t="str">
        <f t="shared" si="289"/>
        <v>FALSE</v>
      </c>
      <c r="GK173" s="1" t="b">
        <f t="shared" si="290"/>
        <v>0</v>
      </c>
      <c r="GM173" s="1" t="str">
        <f t="shared" si="236"/>
        <v/>
      </c>
      <c r="GO173" s="94" t="s">
        <v>3687</v>
      </c>
      <c r="GP173" s="1" t="str">
        <f t="shared" si="291"/>
        <v>FALSE</v>
      </c>
      <c r="GQ173" s="1" t="b">
        <f t="shared" si="292"/>
        <v>0</v>
      </c>
      <c r="GU173" s="98" t="s">
        <v>2277</v>
      </c>
      <c r="GV173" s="98" t="s">
        <v>2277</v>
      </c>
      <c r="GW173" s="70" t="s">
        <v>3494</v>
      </c>
      <c r="GX173" s="98" t="s">
        <v>3494</v>
      </c>
      <c r="HC173" s="1" t="str">
        <f t="shared" si="237"/>
        <v/>
      </c>
      <c r="HF173" s="94" t="s">
        <v>3687</v>
      </c>
      <c r="HG173" s="1" t="str">
        <f t="shared" si="293"/>
        <v>FALSE</v>
      </c>
      <c r="HH173" s="1" t="b">
        <f t="shared" si="294"/>
        <v>0</v>
      </c>
      <c r="HK173" s="1" t="str">
        <f t="shared" si="238"/>
        <v/>
      </c>
      <c r="HM173" s="94" t="s">
        <v>3687</v>
      </c>
      <c r="HN173" s="1" t="str">
        <f t="shared" si="295"/>
        <v>FALSE</v>
      </c>
      <c r="HO173" s="1" t="b">
        <f t="shared" si="296"/>
        <v>0</v>
      </c>
      <c r="HQ173" s="1" t="str">
        <f t="shared" si="239"/>
        <v/>
      </c>
      <c r="HS173" s="94" t="s">
        <v>3687</v>
      </c>
      <c r="HT173" s="1" t="str">
        <f t="shared" si="297"/>
        <v>FALSE</v>
      </c>
      <c r="HU173" s="1" t="b">
        <f t="shared" si="298"/>
        <v>0</v>
      </c>
      <c r="HW173" s="1" t="str">
        <f t="shared" si="240"/>
        <v/>
      </c>
      <c r="HY173" s="94" t="s">
        <v>3687</v>
      </c>
      <c r="HZ173" s="1" t="str">
        <f t="shared" si="299"/>
        <v>FALSE</v>
      </c>
      <c r="IA173" s="1" t="b">
        <f t="shared" si="300"/>
        <v>0</v>
      </c>
      <c r="IC173" s="1" t="str">
        <f t="shared" si="241"/>
        <v/>
      </c>
      <c r="IE173" s="94" t="s">
        <v>3687</v>
      </c>
      <c r="IF173" s="1" t="str">
        <f t="shared" si="301"/>
        <v>FALSE</v>
      </c>
      <c r="IG173" s="1" t="b">
        <f t="shared" si="302"/>
        <v>0</v>
      </c>
      <c r="II173" s="1" t="str">
        <f t="shared" si="242"/>
        <v/>
      </c>
      <c r="IK173" s="94" t="s">
        <v>3687</v>
      </c>
      <c r="IL173" s="1" t="str">
        <f t="shared" si="303"/>
        <v>FALSE</v>
      </c>
      <c r="IM173" s="1" t="b">
        <f t="shared" si="304"/>
        <v>0</v>
      </c>
      <c r="IO173" s="1" t="str">
        <f t="shared" si="243"/>
        <v/>
      </c>
      <c r="IQ173" s="94" t="s">
        <v>3687</v>
      </c>
      <c r="IR173" s="1" t="str">
        <f t="shared" si="305"/>
        <v>FALSE</v>
      </c>
      <c r="IS173" s="1" t="b">
        <f t="shared" si="306"/>
        <v>0</v>
      </c>
      <c r="IU173" s="1" t="str">
        <f t="shared" si="244"/>
        <v/>
      </c>
      <c r="IW173" s="94" t="s">
        <v>3687</v>
      </c>
      <c r="IX173" s="1" t="str">
        <f t="shared" si="307"/>
        <v>FALSE</v>
      </c>
      <c r="IY173" s="1" t="b">
        <f t="shared" si="308"/>
        <v>0</v>
      </c>
      <c r="JA173" s="1" t="str">
        <f t="shared" si="245"/>
        <v/>
      </c>
      <c r="JD173" s="94" t="s">
        <v>3687</v>
      </c>
      <c r="JE173" s="1" t="str">
        <f t="shared" si="309"/>
        <v>FALSE</v>
      </c>
      <c r="JF173" s="1" t="b">
        <f t="shared" si="310"/>
        <v>0</v>
      </c>
      <c r="JI173" s="1" t="str">
        <f t="shared" si="246"/>
        <v/>
      </c>
      <c r="JK173" s="94" t="s">
        <v>3687</v>
      </c>
      <c r="JL173" s="1" t="str">
        <f t="shared" si="311"/>
        <v>FALSE</v>
      </c>
      <c r="JM173" s="1" t="b">
        <f t="shared" si="312"/>
        <v>0</v>
      </c>
      <c r="JO173" s="1" t="str">
        <f t="shared" si="247"/>
        <v/>
      </c>
      <c r="JQ173" s="94" t="s">
        <v>3687</v>
      </c>
      <c r="JR173" s="1" t="str">
        <f t="shared" si="313"/>
        <v>FALSE</v>
      </c>
      <c r="JS173" s="1" t="b">
        <f t="shared" si="314"/>
        <v>0</v>
      </c>
      <c r="JU173" s="1" t="str">
        <f t="shared" si="248"/>
        <v/>
      </c>
      <c r="JW173" s="94" t="s">
        <v>3687</v>
      </c>
      <c r="JX173" s="1" t="str">
        <f t="shared" si="315"/>
        <v>FALSE</v>
      </c>
      <c r="JY173" s="1" t="b">
        <f t="shared" si="316"/>
        <v>0</v>
      </c>
      <c r="KA173" s="1" t="str">
        <f t="shared" si="249"/>
        <v/>
      </c>
      <c r="KC173" s="94" t="s">
        <v>3687</v>
      </c>
      <c r="KD173" s="1" t="str">
        <f t="shared" si="317"/>
        <v>FALSE</v>
      </c>
      <c r="KE173" s="1" t="b">
        <f t="shared" si="318"/>
        <v>0</v>
      </c>
      <c r="KG173" s="1" t="str">
        <f t="shared" si="250"/>
        <v/>
      </c>
      <c r="KI173" s="94" t="s">
        <v>3687</v>
      </c>
      <c r="KJ173" s="1" t="str">
        <f t="shared" si="319"/>
        <v>FALSE</v>
      </c>
      <c r="KK173" s="1" t="b">
        <f t="shared" si="320"/>
        <v>0</v>
      </c>
      <c r="KM173" s="1" t="str">
        <f t="shared" si="251"/>
        <v/>
      </c>
      <c r="KO173" s="94" t="s">
        <v>3687</v>
      </c>
      <c r="KP173" s="1" t="str">
        <f t="shared" si="321"/>
        <v>FALSE</v>
      </c>
      <c r="KQ173" s="1" t="b">
        <f t="shared" si="322"/>
        <v>0</v>
      </c>
      <c r="KS173" s="1" t="str">
        <f t="shared" si="252"/>
        <v/>
      </c>
      <c r="KU173" s="94" t="s">
        <v>3687</v>
      </c>
      <c r="KV173" s="1" t="str">
        <f t="shared" si="323"/>
        <v>FALSE</v>
      </c>
      <c r="KW173" s="1" t="b">
        <f t="shared" si="324"/>
        <v>0</v>
      </c>
    </row>
    <row r="174" spans="2:310" ht="30" hidden="1" x14ac:dyDescent="0.25">
      <c r="B174" t="s">
        <v>2043</v>
      </c>
      <c r="C174">
        <v>33</v>
      </c>
      <c r="D174" t="s">
        <v>247</v>
      </c>
      <c r="AV174" t="s">
        <v>557</v>
      </c>
      <c r="AX174" s="87" t="s">
        <v>2089</v>
      </c>
      <c r="AY174" s="86">
        <v>6397</v>
      </c>
      <c r="AZ174" s="85" t="s">
        <v>2729</v>
      </c>
      <c r="BA174" s="85" t="s">
        <v>2730</v>
      </c>
      <c r="BB174" s="85" t="s">
        <v>2032</v>
      </c>
      <c r="BC174" s="85" t="s">
        <v>2728</v>
      </c>
      <c r="BD174" s="97" t="s">
        <v>2140</v>
      </c>
      <c r="BE174" s="70" t="s">
        <v>3428</v>
      </c>
      <c r="BG174" s="97" t="s">
        <v>2473</v>
      </c>
      <c r="BI174" s="83"/>
      <c r="BJ174"/>
      <c r="BK174" s="89" t="s">
        <v>2729</v>
      </c>
      <c r="BL174" s="84"/>
      <c r="BM174" s="86"/>
      <c r="BN174" s="84"/>
      <c r="BO174" s="84"/>
      <c r="BP174" s="86">
        <v>6397</v>
      </c>
      <c r="BQ174" s="89" t="s">
        <v>2729</v>
      </c>
      <c r="BR174" s="84"/>
      <c r="BS174" s="84"/>
      <c r="BW174" s="1" t="str">
        <f t="shared" ref="BW174:BW197" si="327">CONCATENATE(BD174,BE174)</f>
        <v>BETHELLOU ANN SALT 1 2A 3</v>
      </c>
      <c r="BX174" s="1" t="str">
        <f t="shared" si="217"/>
        <v/>
      </c>
      <c r="CA174" s="94" t="s">
        <v>3688</v>
      </c>
      <c r="CB174" s="1" t="str">
        <f t="shared" si="253"/>
        <v>FALSE</v>
      </c>
      <c r="CC174" s="1" t="b">
        <f t="shared" si="254"/>
        <v>0</v>
      </c>
      <c r="CF174" s="1" t="str">
        <f t="shared" si="218"/>
        <v/>
      </c>
      <c r="CH174" s="94" t="s">
        <v>3688</v>
      </c>
      <c r="CI174" s="1" t="str">
        <f t="shared" si="255"/>
        <v>FALSE</v>
      </c>
      <c r="CJ174" s="1" t="b">
        <f t="shared" si="256"/>
        <v>0</v>
      </c>
      <c r="CL174" s="1" t="str">
        <f t="shared" si="219"/>
        <v/>
      </c>
      <c r="CN174" s="94" t="s">
        <v>3688</v>
      </c>
      <c r="CO174" s="1" t="str">
        <f t="shared" si="257"/>
        <v>FALSE</v>
      </c>
      <c r="CP174" s="1" t="b">
        <f t="shared" si="258"/>
        <v>0</v>
      </c>
      <c r="CR174" s="1" t="str">
        <f t="shared" si="220"/>
        <v/>
      </c>
      <c r="CT174" s="94" t="s">
        <v>3688</v>
      </c>
      <c r="CU174" s="1" t="str">
        <f t="shared" si="259"/>
        <v>FALSE</v>
      </c>
      <c r="CV174" s="1" t="b">
        <f t="shared" si="260"/>
        <v>0</v>
      </c>
      <c r="CX174" s="1" t="str">
        <f t="shared" si="221"/>
        <v/>
      </c>
      <c r="CZ174" s="94" t="s">
        <v>3688</v>
      </c>
      <c r="DA174" s="1" t="str">
        <f t="shared" si="261"/>
        <v>FALSE</v>
      </c>
      <c r="DB174" s="1" t="b">
        <f t="shared" si="262"/>
        <v>0</v>
      </c>
      <c r="DD174" s="1" t="str">
        <f t="shared" si="222"/>
        <v/>
      </c>
      <c r="DF174" s="94" t="s">
        <v>3688</v>
      </c>
      <c r="DG174" s="1" t="str">
        <f t="shared" si="263"/>
        <v>FALSE</v>
      </c>
      <c r="DH174" s="1" t="b">
        <f t="shared" si="264"/>
        <v>0</v>
      </c>
      <c r="DJ174" s="1" t="str">
        <f t="shared" si="223"/>
        <v/>
      </c>
      <c r="DL174" s="94" t="s">
        <v>3688</v>
      </c>
      <c r="DM174" s="1" t="str">
        <f t="shared" si="265"/>
        <v>FALSE</v>
      </c>
      <c r="DN174" s="1" t="b">
        <f t="shared" si="266"/>
        <v>0</v>
      </c>
      <c r="DP174" s="1" t="str">
        <f t="shared" si="224"/>
        <v/>
      </c>
      <c r="DR174" s="94" t="s">
        <v>3688</v>
      </c>
      <c r="DS174" s="1" t="str">
        <f t="shared" si="267"/>
        <v>FALSE</v>
      </c>
      <c r="DT174" s="1" t="b">
        <f t="shared" si="268"/>
        <v>0</v>
      </c>
      <c r="DV174" s="1" t="str">
        <f t="shared" si="225"/>
        <v/>
      </c>
      <c r="DY174" s="94" t="s">
        <v>3688</v>
      </c>
      <c r="DZ174" s="1" t="str">
        <f t="shared" si="269"/>
        <v>FALSE</v>
      </c>
      <c r="EA174" s="1" t="b">
        <f t="shared" si="270"/>
        <v>0</v>
      </c>
      <c r="ED174" s="1" t="str">
        <f t="shared" si="226"/>
        <v/>
      </c>
      <c r="EF174" s="94" t="s">
        <v>3688</v>
      </c>
      <c r="EG174" s="1" t="str">
        <f t="shared" si="271"/>
        <v>FALSE</v>
      </c>
      <c r="EH174" s="1" t="b">
        <f t="shared" si="272"/>
        <v>0</v>
      </c>
      <c r="EJ174" s="1" t="str">
        <f t="shared" si="227"/>
        <v/>
      </c>
      <c r="EL174" s="94" t="s">
        <v>3688</v>
      </c>
      <c r="EM174" s="1" t="str">
        <f t="shared" si="273"/>
        <v>FALSE</v>
      </c>
      <c r="EN174" s="1" t="b">
        <f t="shared" si="274"/>
        <v>0</v>
      </c>
      <c r="EP174" s="1" t="str">
        <f t="shared" si="228"/>
        <v/>
      </c>
      <c r="ER174" s="94" t="s">
        <v>3688</v>
      </c>
      <c r="ES174" s="1" t="str">
        <f t="shared" si="275"/>
        <v>FALSE</v>
      </c>
      <c r="ET174" s="1" t="b">
        <f t="shared" si="276"/>
        <v>0</v>
      </c>
      <c r="EV174" s="1" t="str">
        <f t="shared" si="229"/>
        <v/>
      </c>
      <c r="EX174" s="94" t="s">
        <v>3688</v>
      </c>
      <c r="EY174" s="1" t="str">
        <f t="shared" si="277"/>
        <v>FALSE</v>
      </c>
      <c r="EZ174" s="1" t="b">
        <f t="shared" si="278"/>
        <v>0</v>
      </c>
      <c r="FB174" s="1" t="str">
        <f t="shared" si="230"/>
        <v/>
      </c>
      <c r="FD174" s="94" t="s">
        <v>3688</v>
      </c>
      <c r="FE174" s="1" t="str">
        <f t="shared" si="279"/>
        <v>FALSE</v>
      </c>
      <c r="FF174" s="1" t="b">
        <f t="shared" si="280"/>
        <v>0</v>
      </c>
      <c r="FH174" s="1" t="str">
        <f t="shared" si="231"/>
        <v/>
      </c>
      <c r="FJ174" s="94" t="s">
        <v>3688</v>
      </c>
      <c r="FK174" s="1" t="str">
        <f t="shared" si="281"/>
        <v>FALSE</v>
      </c>
      <c r="FL174" s="1" t="b">
        <f t="shared" si="282"/>
        <v>0</v>
      </c>
      <c r="FN174" s="1" t="str">
        <f t="shared" si="232"/>
        <v/>
      </c>
      <c r="FP174" s="94" t="s">
        <v>3688</v>
      </c>
      <c r="FQ174" s="1" t="str">
        <f t="shared" si="283"/>
        <v>FALSE</v>
      </c>
      <c r="FR174" s="1" t="b">
        <f t="shared" si="284"/>
        <v>0</v>
      </c>
      <c r="FU174" s="1" t="str">
        <f t="shared" si="233"/>
        <v/>
      </c>
      <c r="FW174" s="94" t="s">
        <v>3688</v>
      </c>
      <c r="FX174" s="1" t="str">
        <f t="shared" si="285"/>
        <v>FALSE</v>
      </c>
      <c r="FY174" s="1" t="b">
        <f t="shared" si="286"/>
        <v>0</v>
      </c>
      <c r="GA174" s="1" t="str">
        <f t="shared" si="234"/>
        <v/>
      </c>
      <c r="GC174" s="94" t="s">
        <v>3688</v>
      </c>
      <c r="GD174" s="1" t="str">
        <f t="shared" si="287"/>
        <v>FALSE</v>
      </c>
      <c r="GE174" s="1" t="b">
        <f t="shared" si="288"/>
        <v>0</v>
      </c>
      <c r="GG174" s="1" t="str">
        <f t="shared" si="235"/>
        <v/>
      </c>
      <c r="GI174" s="94" t="s">
        <v>3688</v>
      </c>
      <c r="GJ174" s="1" t="str">
        <f t="shared" si="289"/>
        <v>FALSE</v>
      </c>
      <c r="GK174" s="1" t="b">
        <f t="shared" si="290"/>
        <v>0</v>
      </c>
      <c r="GM174" s="1" t="str">
        <f t="shared" si="236"/>
        <v/>
      </c>
      <c r="GO174" s="94" t="s">
        <v>3688</v>
      </c>
      <c r="GP174" s="1" t="str">
        <f t="shared" si="291"/>
        <v>FALSE</v>
      </c>
      <c r="GQ174" s="1" t="b">
        <f t="shared" si="292"/>
        <v>0</v>
      </c>
      <c r="GU174" s="98" t="s">
        <v>2278</v>
      </c>
      <c r="GV174" s="98" t="s">
        <v>2278</v>
      </c>
      <c r="GW174" s="98" t="s">
        <v>4026</v>
      </c>
      <c r="GX174" s="98" t="s">
        <v>3494</v>
      </c>
      <c r="HC174" s="1" t="str">
        <f t="shared" si="237"/>
        <v/>
      </c>
      <c r="HF174" s="94" t="s">
        <v>3688</v>
      </c>
      <c r="HG174" s="1" t="str">
        <f t="shared" si="293"/>
        <v>FALSE</v>
      </c>
      <c r="HH174" s="1" t="b">
        <f t="shared" si="294"/>
        <v>0</v>
      </c>
      <c r="HK174" s="1" t="str">
        <f t="shared" si="238"/>
        <v/>
      </c>
      <c r="HM174" s="94" t="s">
        <v>3688</v>
      </c>
      <c r="HN174" s="1" t="str">
        <f t="shared" si="295"/>
        <v>FALSE</v>
      </c>
      <c r="HO174" s="1" t="b">
        <f t="shared" si="296"/>
        <v>0</v>
      </c>
      <c r="HQ174" s="1" t="str">
        <f t="shared" si="239"/>
        <v/>
      </c>
      <c r="HS174" s="94" t="s">
        <v>3688</v>
      </c>
      <c r="HT174" s="1" t="str">
        <f t="shared" si="297"/>
        <v>FALSE</v>
      </c>
      <c r="HU174" s="1" t="b">
        <f t="shared" si="298"/>
        <v>0</v>
      </c>
      <c r="HW174" s="1" t="str">
        <f t="shared" si="240"/>
        <v/>
      </c>
      <c r="HY174" s="94" t="s">
        <v>3688</v>
      </c>
      <c r="HZ174" s="1" t="str">
        <f t="shared" si="299"/>
        <v>FALSE</v>
      </c>
      <c r="IA174" s="1" t="b">
        <f t="shared" si="300"/>
        <v>0</v>
      </c>
      <c r="IC174" s="1" t="str">
        <f t="shared" si="241"/>
        <v/>
      </c>
      <c r="IE174" s="94" t="s">
        <v>3688</v>
      </c>
      <c r="IF174" s="1" t="str">
        <f t="shared" si="301"/>
        <v>FALSE</v>
      </c>
      <c r="IG174" s="1" t="b">
        <f t="shared" si="302"/>
        <v>0</v>
      </c>
      <c r="II174" s="1" t="str">
        <f t="shared" si="242"/>
        <v/>
      </c>
      <c r="IK174" s="94" t="s">
        <v>3688</v>
      </c>
      <c r="IL174" s="1" t="str">
        <f t="shared" si="303"/>
        <v>FALSE</v>
      </c>
      <c r="IM174" s="1" t="b">
        <f t="shared" si="304"/>
        <v>0</v>
      </c>
      <c r="IO174" s="1" t="str">
        <f t="shared" si="243"/>
        <v/>
      </c>
      <c r="IQ174" s="94" t="s">
        <v>3688</v>
      </c>
      <c r="IR174" s="1" t="str">
        <f t="shared" si="305"/>
        <v>FALSE</v>
      </c>
      <c r="IS174" s="1" t="b">
        <f t="shared" si="306"/>
        <v>0</v>
      </c>
      <c r="IU174" s="1" t="str">
        <f t="shared" si="244"/>
        <v/>
      </c>
      <c r="IW174" s="94" t="s">
        <v>3688</v>
      </c>
      <c r="IX174" s="1" t="str">
        <f t="shared" si="307"/>
        <v>FALSE</v>
      </c>
      <c r="IY174" s="1" t="b">
        <f t="shared" si="308"/>
        <v>0</v>
      </c>
      <c r="JA174" s="1" t="str">
        <f t="shared" si="245"/>
        <v/>
      </c>
      <c r="JD174" s="94" t="s">
        <v>3688</v>
      </c>
      <c r="JE174" s="1" t="str">
        <f t="shared" si="309"/>
        <v>FALSE</v>
      </c>
      <c r="JF174" s="1" t="b">
        <f t="shared" si="310"/>
        <v>0</v>
      </c>
      <c r="JI174" s="1" t="str">
        <f t="shared" si="246"/>
        <v/>
      </c>
      <c r="JK174" s="94" t="s">
        <v>3688</v>
      </c>
      <c r="JL174" s="1" t="str">
        <f t="shared" si="311"/>
        <v>FALSE</v>
      </c>
      <c r="JM174" s="1" t="b">
        <f t="shared" si="312"/>
        <v>0</v>
      </c>
      <c r="JO174" s="1" t="str">
        <f t="shared" si="247"/>
        <v/>
      </c>
      <c r="JQ174" s="94" t="s">
        <v>3688</v>
      </c>
      <c r="JR174" s="1" t="str">
        <f t="shared" si="313"/>
        <v>FALSE</v>
      </c>
      <c r="JS174" s="1" t="b">
        <f t="shared" si="314"/>
        <v>0</v>
      </c>
      <c r="JU174" s="1" t="str">
        <f t="shared" si="248"/>
        <v/>
      </c>
      <c r="JW174" s="94" t="s">
        <v>3688</v>
      </c>
      <c r="JX174" s="1" t="str">
        <f t="shared" si="315"/>
        <v>FALSE</v>
      </c>
      <c r="JY174" s="1" t="b">
        <f t="shared" si="316"/>
        <v>0</v>
      </c>
      <c r="KA174" s="1" t="str">
        <f t="shared" si="249"/>
        <v/>
      </c>
      <c r="KC174" s="94" t="s">
        <v>3688</v>
      </c>
      <c r="KD174" s="1" t="str">
        <f t="shared" si="317"/>
        <v>FALSE</v>
      </c>
      <c r="KE174" s="1" t="b">
        <f t="shared" si="318"/>
        <v>0</v>
      </c>
      <c r="KG174" s="1" t="str">
        <f t="shared" si="250"/>
        <v/>
      </c>
      <c r="KI174" s="94" t="s">
        <v>3688</v>
      </c>
      <c r="KJ174" s="1" t="str">
        <f t="shared" si="319"/>
        <v>FALSE</v>
      </c>
      <c r="KK174" s="1" t="b">
        <f t="shared" si="320"/>
        <v>0</v>
      </c>
      <c r="KM174" s="1" t="str">
        <f t="shared" si="251"/>
        <v/>
      </c>
      <c r="KO174" s="94" t="s">
        <v>3688</v>
      </c>
      <c r="KP174" s="1" t="str">
        <f t="shared" si="321"/>
        <v>FALSE</v>
      </c>
      <c r="KQ174" s="1" t="b">
        <f t="shared" si="322"/>
        <v>0</v>
      </c>
      <c r="KS174" s="1" t="str">
        <f t="shared" si="252"/>
        <v/>
      </c>
      <c r="KU174" s="94" t="s">
        <v>3688</v>
      </c>
      <c r="KV174" s="1" t="str">
        <f t="shared" si="323"/>
        <v>FALSE</v>
      </c>
      <c r="KW174" s="1" t="b">
        <f t="shared" si="324"/>
        <v>0</v>
      </c>
    </row>
    <row r="175" spans="2:310" ht="30" hidden="1" x14ac:dyDescent="0.25">
      <c r="B175" t="s">
        <v>2043</v>
      </c>
      <c r="C175">
        <v>35</v>
      </c>
      <c r="D175" t="s">
        <v>248</v>
      </c>
      <c r="AV175" t="s">
        <v>558</v>
      </c>
      <c r="AX175" s="85" t="s">
        <v>2089</v>
      </c>
      <c r="AY175" s="86">
        <v>6397</v>
      </c>
      <c r="AZ175" s="85" t="s">
        <v>2729</v>
      </c>
      <c r="BA175" s="85" t="s">
        <v>3274</v>
      </c>
      <c r="BB175" s="85" t="s">
        <v>2103</v>
      </c>
      <c r="BC175" s="85" t="s">
        <v>3275</v>
      </c>
      <c r="BD175" s="97" t="s">
        <v>2421</v>
      </c>
      <c r="BE175" s="85" t="s">
        <v>2421</v>
      </c>
      <c r="BG175" s="97" t="s">
        <v>2474</v>
      </c>
      <c r="BI175" s="83"/>
      <c r="BJ175"/>
      <c r="BK175" s="89" t="s">
        <v>2729</v>
      </c>
      <c r="BL175" s="84"/>
      <c r="BM175" s="86"/>
      <c r="BN175" s="84"/>
      <c r="BO175" s="84"/>
      <c r="BP175" s="86">
        <v>6397</v>
      </c>
      <c r="BQ175" s="89" t="s">
        <v>2729</v>
      </c>
      <c r="BR175" s="84"/>
      <c r="BS175" s="84"/>
      <c r="BW175" s="1" t="str">
        <f t="shared" si="327"/>
        <v>SOUTH BRYSONSOUTH BRYSON</v>
      </c>
      <c r="BX175" s="1" t="str">
        <f t="shared" si="217"/>
        <v/>
      </c>
      <c r="CA175" s="94" t="s">
        <v>3689</v>
      </c>
      <c r="CB175" s="1" t="str">
        <f t="shared" si="253"/>
        <v>FALSE</v>
      </c>
      <c r="CC175" s="1" t="b">
        <f t="shared" si="254"/>
        <v>0</v>
      </c>
      <c r="CF175" s="1" t="str">
        <f t="shared" si="218"/>
        <v/>
      </c>
      <c r="CH175" s="94" t="s">
        <v>3689</v>
      </c>
      <c r="CI175" s="1" t="str">
        <f t="shared" si="255"/>
        <v>FALSE</v>
      </c>
      <c r="CJ175" s="1" t="b">
        <f t="shared" si="256"/>
        <v>0</v>
      </c>
      <c r="CL175" s="1" t="str">
        <f t="shared" si="219"/>
        <v/>
      </c>
      <c r="CN175" s="94" t="s">
        <v>3689</v>
      </c>
      <c r="CO175" s="1" t="str">
        <f t="shared" si="257"/>
        <v>FALSE</v>
      </c>
      <c r="CP175" s="1" t="b">
        <f t="shared" si="258"/>
        <v>0</v>
      </c>
      <c r="CR175" s="1" t="str">
        <f t="shared" si="220"/>
        <v/>
      </c>
      <c r="CT175" s="94" t="s">
        <v>3689</v>
      </c>
      <c r="CU175" s="1" t="str">
        <f t="shared" si="259"/>
        <v>FALSE</v>
      </c>
      <c r="CV175" s="1" t="b">
        <f t="shared" si="260"/>
        <v>0</v>
      </c>
      <c r="CX175" s="1" t="str">
        <f t="shared" si="221"/>
        <v/>
      </c>
      <c r="CZ175" s="94" t="s">
        <v>3689</v>
      </c>
      <c r="DA175" s="1" t="str">
        <f t="shared" si="261"/>
        <v>FALSE</v>
      </c>
      <c r="DB175" s="1" t="b">
        <f t="shared" si="262"/>
        <v>0</v>
      </c>
      <c r="DD175" s="1" t="str">
        <f t="shared" si="222"/>
        <v/>
      </c>
      <c r="DF175" s="94" t="s">
        <v>3689</v>
      </c>
      <c r="DG175" s="1" t="str">
        <f t="shared" si="263"/>
        <v>FALSE</v>
      </c>
      <c r="DH175" s="1" t="b">
        <f t="shared" si="264"/>
        <v>0</v>
      </c>
      <c r="DJ175" s="1" t="str">
        <f t="shared" si="223"/>
        <v/>
      </c>
      <c r="DL175" s="94" t="s">
        <v>3689</v>
      </c>
      <c r="DM175" s="1" t="str">
        <f t="shared" si="265"/>
        <v>FALSE</v>
      </c>
      <c r="DN175" s="1" t="b">
        <f t="shared" si="266"/>
        <v>0</v>
      </c>
      <c r="DP175" s="1" t="str">
        <f t="shared" si="224"/>
        <v/>
      </c>
      <c r="DR175" s="94" t="s">
        <v>3689</v>
      </c>
      <c r="DS175" s="1" t="str">
        <f t="shared" si="267"/>
        <v>FALSE</v>
      </c>
      <c r="DT175" s="1" t="b">
        <f t="shared" si="268"/>
        <v>0</v>
      </c>
      <c r="DV175" s="1" t="str">
        <f t="shared" si="225"/>
        <v/>
      </c>
      <c r="DY175" s="94" t="s">
        <v>3689</v>
      </c>
      <c r="DZ175" s="1" t="str">
        <f t="shared" si="269"/>
        <v>FALSE</v>
      </c>
      <c r="EA175" s="1" t="b">
        <f t="shared" si="270"/>
        <v>0</v>
      </c>
      <c r="ED175" s="1" t="str">
        <f t="shared" si="226"/>
        <v/>
      </c>
      <c r="EF175" s="94" t="s">
        <v>3689</v>
      </c>
      <c r="EG175" s="1" t="str">
        <f t="shared" si="271"/>
        <v>FALSE</v>
      </c>
      <c r="EH175" s="1" t="b">
        <f t="shared" si="272"/>
        <v>0</v>
      </c>
      <c r="EJ175" s="1" t="str">
        <f t="shared" si="227"/>
        <v/>
      </c>
      <c r="EL175" s="94" t="s">
        <v>3689</v>
      </c>
      <c r="EM175" s="1" t="str">
        <f t="shared" si="273"/>
        <v>FALSE</v>
      </c>
      <c r="EN175" s="1" t="b">
        <f t="shared" si="274"/>
        <v>0</v>
      </c>
      <c r="EP175" s="1" t="str">
        <f t="shared" si="228"/>
        <v/>
      </c>
      <c r="ER175" s="94" t="s">
        <v>3689</v>
      </c>
      <c r="ES175" s="1" t="str">
        <f t="shared" si="275"/>
        <v>FALSE</v>
      </c>
      <c r="ET175" s="1" t="b">
        <f t="shared" si="276"/>
        <v>0</v>
      </c>
      <c r="EV175" s="1" t="str">
        <f t="shared" si="229"/>
        <v/>
      </c>
      <c r="EX175" s="94" t="s">
        <v>3689</v>
      </c>
      <c r="EY175" s="1" t="str">
        <f t="shared" si="277"/>
        <v>FALSE</v>
      </c>
      <c r="EZ175" s="1" t="b">
        <f t="shared" si="278"/>
        <v>0</v>
      </c>
      <c r="FB175" s="1" t="str">
        <f t="shared" si="230"/>
        <v/>
      </c>
      <c r="FD175" s="94" t="s">
        <v>3689</v>
      </c>
      <c r="FE175" s="1" t="str">
        <f t="shared" si="279"/>
        <v>FALSE</v>
      </c>
      <c r="FF175" s="1" t="b">
        <f t="shared" si="280"/>
        <v>0</v>
      </c>
      <c r="FH175" s="1" t="str">
        <f t="shared" si="231"/>
        <v/>
      </c>
      <c r="FJ175" s="94" t="s">
        <v>3689</v>
      </c>
      <c r="FK175" s="1" t="str">
        <f t="shared" si="281"/>
        <v>FALSE</v>
      </c>
      <c r="FL175" s="1" t="b">
        <f t="shared" si="282"/>
        <v>0</v>
      </c>
      <c r="FN175" s="1" t="str">
        <f t="shared" si="232"/>
        <v/>
      </c>
      <c r="FP175" s="94" t="s">
        <v>3689</v>
      </c>
      <c r="FQ175" s="1" t="str">
        <f t="shared" si="283"/>
        <v>FALSE</v>
      </c>
      <c r="FR175" s="1" t="b">
        <f t="shared" si="284"/>
        <v>0</v>
      </c>
      <c r="FU175" s="1" t="str">
        <f t="shared" si="233"/>
        <v/>
      </c>
      <c r="FW175" s="94" t="s">
        <v>3689</v>
      </c>
      <c r="FX175" s="1" t="str">
        <f t="shared" si="285"/>
        <v>FALSE</v>
      </c>
      <c r="FY175" s="1" t="b">
        <f t="shared" si="286"/>
        <v>0</v>
      </c>
      <c r="GA175" s="1" t="str">
        <f t="shared" si="234"/>
        <v/>
      </c>
      <c r="GC175" s="94" t="s">
        <v>3689</v>
      </c>
      <c r="GD175" s="1" t="str">
        <f t="shared" si="287"/>
        <v>FALSE</v>
      </c>
      <c r="GE175" s="1" t="b">
        <f t="shared" si="288"/>
        <v>0</v>
      </c>
      <c r="GG175" s="1" t="str">
        <f t="shared" si="235"/>
        <v/>
      </c>
      <c r="GI175" s="94" t="s">
        <v>3689</v>
      </c>
      <c r="GJ175" s="1" t="str">
        <f t="shared" si="289"/>
        <v>FALSE</v>
      </c>
      <c r="GK175" s="1" t="b">
        <f t="shared" si="290"/>
        <v>0</v>
      </c>
      <c r="GM175" s="1" t="str">
        <f t="shared" si="236"/>
        <v/>
      </c>
      <c r="GO175" s="94" t="s">
        <v>3689</v>
      </c>
      <c r="GP175" s="1" t="str">
        <f t="shared" si="291"/>
        <v>FALSE</v>
      </c>
      <c r="GQ175" s="1" t="b">
        <f t="shared" si="292"/>
        <v>0</v>
      </c>
      <c r="GU175" s="98" t="s">
        <v>2279</v>
      </c>
      <c r="GV175" s="98" t="s">
        <v>2279</v>
      </c>
      <c r="GW175" s="98" t="s">
        <v>2558</v>
      </c>
      <c r="GX175" s="98" t="s">
        <v>2558</v>
      </c>
      <c r="HC175" s="1" t="str">
        <f t="shared" si="237"/>
        <v/>
      </c>
      <c r="HF175" s="94" t="s">
        <v>3689</v>
      </c>
      <c r="HG175" s="1" t="str">
        <f t="shared" si="293"/>
        <v>FALSE</v>
      </c>
      <c r="HH175" s="1" t="b">
        <f t="shared" si="294"/>
        <v>0</v>
      </c>
      <c r="HK175" s="1" t="str">
        <f t="shared" si="238"/>
        <v/>
      </c>
      <c r="HM175" s="94" t="s">
        <v>3689</v>
      </c>
      <c r="HN175" s="1" t="str">
        <f t="shared" si="295"/>
        <v>FALSE</v>
      </c>
      <c r="HO175" s="1" t="b">
        <f t="shared" si="296"/>
        <v>0</v>
      </c>
      <c r="HQ175" s="1" t="str">
        <f t="shared" si="239"/>
        <v/>
      </c>
      <c r="HS175" s="94" t="s">
        <v>3689</v>
      </c>
      <c r="HT175" s="1" t="str">
        <f t="shared" si="297"/>
        <v>FALSE</v>
      </c>
      <c r="HU175" s="1" t="b">
        <f t="shared" si="298"/>
        <v>0</v>
      </c>
      <c r="HW175" s="1" t="str">
        <f t="shared" si="240"/>
        <v/>
      </c>
      <c r="HY175" s="94" t="s">
        <v>3689</v>
      </c>
      <c r="HZ175" s="1" t="str">
        <f t="shared" si="299"/>
        <v>FALSE</v>
      </c>
      <c r="IA175" s="1" t="b">
        <f t="shared" si="300"/>
        <v>0</v>
      </c>
      <c r="IC175" s="1" t="str">
        <f t="shared" si="241"/>
        <v/>
      </c>
      <c r="IE175" s="94" t="s">
        <v>3689</v>
      </c>
      <c r="IF175" s="1" t="str">
        <f t="shared" si="301"/>
        <v>FALSE</v>
      </c>
      <c r="IG175" s="1" t="b">
        <f t="shared" si="302"/>
        <v>0</v>
      </c>
      <c r="II175" s="1" t="str">
        <f t="shared" si="242"/>
        <v/>
      </c>
      <c r="IK175" s="94" t="s">
        <v>3689</v>
      </c>
      <c r="IL175" s="1" t="str">
        <f t="shared" si="303"/>
        <v>FALSE</v>
      </c>
      <c r="IM175" s="1" t="b">
        <f t="shared" si="304"/>
        <v>0</v>
      </c>
      <c r="IO175" s="1" t="str">
        <f t="shared" si="243"/>
        <v/>
      </c>
      <c r="IQ175" s="94" t="s">
        <v>3689</v>
      </c>
      <c r="IR175" s="1" t="str">
        <f t="shared" si="305"/>
        <v>FALSE</v>
      </c>
      <c r="IS175" s="1" t="b">
        <f t="shared" si="306"/>
        <v>0</v>
      </c>
      <c r="IU175" s="1" t="str">
        <f t="shared" si="244"/>
        <v/>
      </c>
      <c r="IW175" s="94" t="s">
        <v>3689</v>
      </c>
      <c r="IX175" s="1" t="str">
        <f t="shared" si="307"/>
        <v>FALSE</v>
      </c>
      <c r="IY175" s="1" t="b">
        <f t="shared" si="308"/>
        <v>0</v>
      </c>
      <c r="JA175" s="1" t="str">
        <f t="shared" si="245"/>
        <v/>
      </c>
      <c r="JD175" s="94" t="s">
        <v>3689</v>
      </c>
      <c r="JE175" s="1" t="str">
        <f t="shared" si="309"/>
        <v>FALSE</v>
      </c>
      <c r="JF175" s="1" t="b">
        <f t="shared" si="310"/>
        <v>0</v>
      </c>
      <c r="JI175" s="1" t="str">
        <f t="shared" si="246"/>
        <v/>
      </c>
      <c r="JK175" s="94" t="s">
        <v>3689</v>
      </c>
      <c r="JL175" s="1" t="str">
        <f t="shared" si="311"/>
        <v>FALSE</v>
      </c>
      <c r="JM175" s="1" t="b">
        <f t="shared" si="312"/>
        <v>0</v>
      </c>
      <c r="JO175" s="1" t="str">
        <f t="shared" si="247"/>
        <v/>
      </c>
      <c r="JQ175" s="94" t="s">
        <v>3689</v>
      </c>
      <c r="JR175" s="1" t="str">
        <f t="shared" si="313"/>
        <v>FALSE</v>
      </c>
      <c r="JS175" s="1" t="b">
        <f t="shared" si="314"/>
        <v>0</v>
      </c>
      <c r="JU175" s="1" t="str">
        <f t="shared" si="248"/>
        <v/>
      </c>
      <c r="JW175" s="94" t="s">
        <v>3689</v>
      </c>
      <c r="JX175" s="1" t="str">
        <f t="shared" si="315"/>
        <v>FALSE</v>
      </c>
      <c r="JY175" s="1" t="b">
        <f t="shared" si="316"/>
        <v>0</v>
      </c>
      <c r="KA175" s="1" t="str">
        <f t="shared" si="249"/>
        <v/>
      </c>
      <c r="KC175" s="94" t="s">
        <v>3689</v>
      </c>
      <c r="KD175" s="1" t="str">
        <f t="shared" si="317"/>
        <v>FALSE</v>
      </c>
      <c r="KE175" s="1" t="b">
        <f t="shared" si="318"/>
        <v>0</v>
      </c>
      <c r="KG175" s="1" t="str">
        <f t="shared" si="250"/>
        <v/>
      </c>
      <c r="KI175" s="94" t="s">
        <v>3689</v>
      </c>
      <c r="KJ175" s="1" t="str">
        <f t="shared" si="319"/>
        <v>FALSE</v>
      </c>
      <c r="KK175" s="1" t="b">
        <f t="shared" si="320"/>
        <v>0</v>
      </c>
      <c r="KM175" s="1" t="str">
        <f t="shared" si="251"/>
        <v/>
      </c>
      <c r="KO175" s="94" t="s">
        <v>3689</v>
      </c>
      <c r="KP175" s="1" t="str">
        <f t="shared" si="321"/>
        <v>FALSE</v>
      </c>
      <c r="KQ175" s="1" t="b">
        <f t="shared" si="322"/>
        <v>0</v>
      </c>
      <c r="KS175" s="1" t="str">
        <f t="shared" si="252"/>
        <v/>
      </c>
      <c r="KU175" s="94" t="s">
        <v>3689</v>
      </c>
      <c r="KV175" s="1" t="str">
        <f t="shared" si="323"/>
        <v>FALSE</v>
      </c>
      <c r="KW175" s="1" t="b">
        <f t="shared" si="324"/>
        <v>0</v>
      </c>
    </row>
    <row r="176" spans="2:310" ht="30" hidden="1" x14ac:dyDescent="0.25">
      <c r="B176" t="s">
        <v>2043</v>
      </c>
      <c r="C176">
        <v>37</v>
      </c>
      <c r="D176" t="s">
        <v>249</v>
      </c>
      <c r="AV176" t="s">
        <v>271</v>
      </c>
      <c r="AX176" s="85" t="s">
        <v>2089</v>
      </c>
      <c r="AY176" s="86">
        <v>3390</v>
      </c>
      <c r="AZ176" s="85" t="s">
        <v>3075</v>
      </c>
      <c r="BA176" s="85" t="s">
        <v>3076</v>
      </c>
      <c r="BB176" s="85" t="s">
        <v>2103</v>
      </c>
      <c r="BC176" s="70" t="s">
        <v>3077</v>
      </c>
      <c r="BD176" s="97" t="s">
        <v>4041</v>
      </c>
      <c r="BE176" s="70"/>
      <c r="BG176" s="97" t="s">
        <v>2475</v>
      </c>
      <c r="BI176" s="83"/>
      <c r="BJ176"/>
      <c r="BK176" s="89" t="s">
        <v>3075</v>
      </c>
      <c r="BL176" s="84"/>
      <c r="BM176" s="86"/>
      <c r="BN176" s="84"/>
      <c r="BO176" s="84"/>
      <c r="BP176" s="86">
        <v>3390</v>
      </c>
      <c r="BQ176" s="89" t="s">
        <v>3075</v>
      </c>
      <c r="BR176" s="84"/>
      <c r="BS176" s="84"/>
      <c r="BW176" s="1" t="str">
        <f t="shared" si="327"/>
        <v>LONE CAMP(600)</v>
      </c>
      <c r="BX176" s="1" t="str">
        <f t="shared" si="217"/>
        <v/>
      </c>
      <c r="CA176" s="94" t="s">
        <v>3690</v>
      </c>
      <c r="CB176" s="1" t="str">
        <f t="shared" si="253"/>
        <v>FALSE</v>
      </c>
      <c r="CC176" s="1" t="b">
        <f t="shared" si="254"/>
        <v>0</v>
      </c>
      <c r="CF176" s="1" t="str">
        <f t="shared" si="218"/>
        <v/>
      </c>
      <c r="CH176" s="94" t="s">
        <v>3690</v>
      </c>
      <c r="CI176" s="1" t="str">
        <f t="shared" si="255"/>
        <v>FALSE</v>
      </c>
      <c r="CJ176" s="1" t="b">
        <f t="shared" si="256"/>
        <v>0</v>
      </c>
      <c r="CL176" s="1" t="str">
        <f t="shared" si="219"/>
        <v/>
      </c>
      <c r="CN176" s="94" t="s">
        <v>3690</v>
      </c>
      <c r="CO176" s="1" t="str">
        <f t="shared" si="257"/>
        <v>FALSE</v>
      </c>
      <c r="CP176" s="1" t="b">
        <f t="shared" si="258"/>
        <v>0</v>
      </c>
      <c r="CR176" s="1" t="str">
        <f t="shared" si="220"/>
        <v/>
      </c>
      <c r="CT176" s="94" t="s">
        <v>3690</v>
      </c>
      <c r="CU176" s="1" t="str">
        <f t="shared" si="259"/>
        <v>FALSE</v>
      </c>
      <c r="CV176" s="1" t="b">
        <f t="shared" si="260"/>
        <v>0</v>
      </c>
      <c r="CX176" s="1" t="str">
        <f t="shared" si="221"/>
        <v/>
      </c>
      <c r="CZ176" s="94" t="s">
        <v>3690</v>
      </c>
      <c r="DA176" s="1" t="str">
        <f t="shared" si="261"/>
        <v>FALSE</v>
      </c>
      <c r="DB176" s="1" t="b">
        <f t="shared" si="262"/>
        <v>0</v>
      </c>
      <c r="DD176" s="1" t="str">
        <f t="shared" si="222"/>
        <v/>
      </c>
      <c r="DF176" s="94" t="s">
        <v>3690</v>
      </c>
      <c r="DG176" s="1" t="str">
        <f t="shared" si="263"/>
        <v>FALSE</v>
      </c>
      <c r="DH176" s="1" t="b">
        <f t="shared" si="264"/>
        <v>0</v>
      </c>
      <c r="DJ176" s="1" t="str">
        <f t="shared" si="223"/>
        <v/>
      </c>
      <c r="DL176" s="94" t="s">
        <v>3690</v>
      </c>
      <c r="DM176" s="1" t="str">
        <f t="shared" si="265"/>
        <v>FALSE</v>
      </c>
      <c r="DN176" s="1" t="b">
        <f t="shared" si="266"/>
        <v>0</v>
      </c>
      <c r="DP176" s="1" t="str">
        <f t="shared" si="224"/>
        <v/>
      </c>
      <c r="DR176" s="94" t="s">
        <v>3690</v>
      </c>
      <c r="DS176" s="1" t="str">
        <f t="shared" si="267"/>
        <v>FALSE</v>
      </c>
      <c r="DT176" s="1" t="b">
        <f t="shared" si="268"/>
        <v>0</v>
      </c>
      <c r="DV176" s="1" t="str">
        <f t="shared" si="225"/>
        <v/>
      </c>
      <c r="DY176" s="94" t="s">
        <v>3690</v>
      </c>
      <c r="DZ176" s="1" t="str">
        <f t="shared" si="269"/>
        <v>FALSE</v>
      </c>
      <c r="EA176" s="1" t="b">
        <f t="shared" si="270"/>
        <v>0</v>
      </c>
      <c r="ED176" s="1" t="str">
        <f t="shared" si="226"/>
        <v/>
      </c>
      <c r="EF176" s="94" t="s">
        <v>3690</v>
      </c>
      <c r="EG176" s="1" t="str">
        <f t="shared" si="271"/>
        <v>FALSE</v>
      </c>
      <c r="EH176" s="1" t="b">
        <f t="shared" si="272"/>
        <v>0</v>
      </c>
      <c r="EJ176" s="1" t="str">
        <f t="shared" si="227"/>
        <v/>
      </c>
      <c r="EL176" s="94" t="s">
        <v>3690</v>
      </c>
      <c r="EM176" s="1" t="str">
        <f t="shared" si="273"/>
        <v>FALSE</v>
      </c>
      <c r="EN176" s="1" t="b">
        <f t="shared" si="274"/>
        <v>0</v>
      </c>
      <c r="EP176" s="1" t="str">
        <f t="shared" si="228"/>
        <v/>
      </c>
      <c r="ER176" s="94" t="s">
        <v>3690</v>
      </c>
      <c r="ES176" s="1" t="str">
        <f t="shared" si="275"/>
        <v>FALSE</v>
      </c>
      <c r="ET176" s="1" t="b">
        <f t="shared" si="276"/>
        <v>0</v>
      </c>
      <c r="EV176" s="1" t="str">
        <f t="shared" si="229"/>
        <v/>
      </c>
      <c r="EX176" s="94" t="s">
        <v>3690</v>
      </c>
      <c r="EY176" s="1" t="str">
        <f t="shared" si="277"/>
        <v>FALSE</v>
      </c>
      <c r="EZ176" s="1" t="b">
        <f t="shared" si="278"/>
        <v>0</v>
      </c>
      <c r="FB176" s="1" t="str">
        <f t="shared" si="230"/>
        <v/>
      </c>
      <c r="FD176" s="94" t="s">
        <v>3690</v>
      </c>
      <c r="FE176" s="1" t="str">
        <f t="shared" si="279"/>
        <v>FALSE</v>
      </c>
      <c r="FF176" s="1" t="b">
        <f t="shared" si="280"/>
        <v>0</v>
      </c>
      <c r="FH176" s="1" t="str">
        <f t="shared" si="231"/>
        <v/>
      </c>
      <c r="FJ176" s="94" t="s">
        <v>3690</v>
      </c>
      <c r="FK176" s="1" t="str">
        <f t="shared" si="281"/>
        <v>FALSE</v>
      </c>
      <c r="FL176" s="1" t="b">
        <f t="shared" si="282"/>
        <v>0</v>
      </c>
      <c r="FN176" s="1" t="str">
        <f t="shared" si="232"/>
        <v/>
      </c>
      <c r="FP176" s="94" t="s">
        <v>3690</v>
      </c>
      <c r="FQ176" s="1" t="str">
        <f t="shared" si="283"/>
        <v>FALSE</v>
      </c>
      <c r="FR176" s="1" t="b">
        <f t="shared" si="284"/>
        <v>0</v>
      </c>
      <c r="FU176" s="1" t="str">
        <f t="shared" si="233"/>
        <v/>
      </c>
      <c r="FW176" s="94" t="s">
        <v>3690</v>
      </c>
      <c r="FX176" s="1" t="str">
        <f t="shared" si="285"/>
        <v>FALSE</v>
      </c>
      <c r="FY176" s="1" t="b">
        <f t="shared" si="286"/>
        <v>0</v>
      </c>
      <c r="GA176" s="1" t="str">
        <f t="shared" si="234"/>
        <v/>
      </c>
      <c r="GC176" s="94" t="s">
        <v>3690</v>
      </c>
      <c r="GD176" s="1" t="str">
        <f t="shared" si="287"/>
        <v>FALSE</v>
      </c>
      <c r="GE176" s="1" t="b">
        <f t="shared" si="288"/>
        <v>0</v>
      </c>
      <c r="GG176" s="1" t="str">
        <f t="shared" si="235"/>
        <v/>
      </c>
      <c r="GI176" s="94" t="s">
        <v>3690</v>
      </c>
      <c r="GJ176" s="1" t="str">
        <f t="shared" si="289"/>
        <v>FALSE</v>
      </c>
      <c r="GK176" s="1" t="b">
        <f t="shared" si="290"/>
        <v>0</v>
      </c>
      <c r="GM176" s="1" t="str">
        <f t="shared" si="236"/>
        <v/>
      </c>
      <c r="GO176" s="94" t="s">
        <v>3690</v>
      </c>
      <c r="GP176" s="1" t="str">
        <f t="shared" si="291"/>
        <v>FALSE</v>
      </c>
      <c r="GQ176" s="1" t="b">
        <f t="shared" si="292"/>
        <v>0</v>
      </c>
      <c r="GU176" s="98" t="s">
        <v>2280</v>
      </c>
      <c r="GV176" s="98" t="s">
        <v>2280</v>
      </c>
      <c r="GW176" s="98" t="s">
        <v>2564</v>
      </c>
      <c r="GX176" s="98" t="s">
        <v>2564</v>
      </c>
      <c r="HC176" s="1" t="str">
        <f t="shared" si="237"/>
        <v/>
      </c>
      <c r="HF176" s="94" t="s">
        <v>3690</v>
      </c>
      <c r="HG176" s="1" t="str">
        <f t="shared" si="293"/>
        <v>FALSE</v>
      </c>
      <c r="HH176" s="1" t="b">
        <f t="shared" si="294"/>
        <v>0</v>
      </c>
      <c r="HK176" s="1" t="str">
        <f t="shared" si="238"/>
        <v/>
      </c>
      <c r="HM176" s="94" t="s">
        <v>3690</v>
      </c>
      <c r="HN176" s="1" t="str">
        <f t="shared" si="295"/>
        <v>FALSE</v>
      </c>
      <c r="HO176" s="1" t="b">
        <f t="shared" si="296"/>
        <v>0</v>
      </c>
      <c r="HQ176" s="1" t="str">
        <f t="shared" si="239"/>
        <v/>
      </c>
      <c r="HS176" s="94" t="s">
        <v>3690</v>
      </c>
      <c r="HT176" s="1" t="str">
        <f t="shared" si="297"/>
        <v>FALSE</v>
      </c>
      <c r="HU176" s="1" t="b">
        <f t="shared" si="298"/>
        <v>0</v>
      </c>
      <c r="HW176" s="1" t="str">
        <f t="shared" si="240"/>
        <v/>
      </c>
      <c r="HY176" s="94" t="s">
        <v>3690</v>
      </c>
      <c r="HZ176" s="1" t="str">
        <f t="shared" si="299"/>
        <v>FALSE</v>
      </c>
      <c r="IA176" s="1" t="b">
        <f t="shared" si="300"/>
        <v>0</v>
      </c>
      <c r="IC176" s="1" t="str">
        <f t="shared" si="241"/>
        <v/>
      </c>
      <c r="IE176" s="94" t="s">
        <v>3690</v>
      </c>
      <c r="IF176" s="1" t="str">
        <f t="shared" si="301"/>
        <v>FALSE</v>
      </c>
      <c r="IG176" s="1" t="b">
        <f t="shared" si="302"/>
        <v>0</v>
      </c>
      <c r="II176" s="1" t="str">
        <f t="shared" si="242"/>
        <v/>
      </c>
      <c r="IK176" s="94" t="s">
        <v>3690</v>
      </c>
      <c r="IL176" s="1" t="str">
        <f t="shared" si="303"/>
        <v>FALSE</v>
      </c>
      <c r="IM176" s="1" t="b">
        <f t="shared" si="304"/>
        <v>0</v>
      </c>
      <c r="IO176" s="1" t="str">
        <f t="shared" si="243"/>
        <v/>
      </c>
      <c r="IQ176" s="94" t="s">
        <v>3690</v>
      </c>
      <c r="IR176" s="1" t="str">
        <f t="shared" si="305"/>
        <v>FALSE</v>
      </c>
      <c r="IS176" s="1" t="b">
        <f t="shared" si="306"/>
        <v>0</v>
      </c>
      <c r="IU176" s="1" t="str">
        <f t="shared" si="244"/>
        <v/>
      </c>
      <c r="IW176" s="94" t="s">
        <v>3690</v>
      </c>
      <c r="IX176" s="1" t="str">
        <f t="shared" si="307"/>
        <v>FALSE</v>
      </c>
      <c r="IY176" s="1" t="b">
        <f t="shared" si="308"/>
        <v>0</v>
      </c>
      <c r="JA176" s="1" t="str">
        <f t="shared" si="245"/>
        <v/>
      </c>
      <c r="JD176" s="94" t="s">
        <v>3690</v>
      </c>
      <c r="JE176" s="1" t="str">
        <f t="shared" si="309"/>
        <v>FALSE</v>
      </c>
      <c r="JF176" s="1" t="b">
        <f t="shared" si="310"/>
        <v>0</v>
      </c>
      <c r="JI176" s="1" t="str">
        <f t="shared" si="246"/>
        <v/>
      </c>
      <c r="JK176" s="94" t="s">
        <v>3690</v>
      </c>
      <c r="JL176" s="1" t="str">
        <f t="shared" si="311"/>
        <v>FALSE</v>
      </c>
      <c r="JM176" s="1" t="b">
        <f t="shared" si="312"/>
        <v>0</v>
      </c>
      <c r="JO176" s="1" t="str">
        <f t="shared" si="247"/>
        <v/>
      </c>
      <c r="JQ176" s="94" t="s">
        <v>3690</v>
      </c>
      <c r="JR176" s="1" t="str">
        <f t="shared" si="313"/>
        <v>FALSE</v>
      </c>
      <c r="JS176" s="1" t="b">
        <f t="shared" si="314"/>
        <v>0</v>
      </c>
      <c r="JU176" s="1" t="str">
        <f t="shared" si="248"/>
        <v/>
      </c>
      <c r="JW176" s="94" t="s">
        <v>3690</v>
      </c>
      <c r="JX176" s="1" t="str">
        <f t="shared" si="315"/>
        <v>FALSE</v>
      </c>
      <c r="JY176" s="1" t="b">
        <f t="shared" si="316"/>
        <v>0</v>
      </c>
      <c r="KA176" s="1" t="str">
        <f t="shared" si="249"/>
        <v/>
      </c>
      <c r="KC176" s="94" t="s">
        <v>3690</v>
      </c>
      <c r="KD176" s="1" t="str">
        <f t="shared" si="317"/>
        <v>FALSE</v>
      </c>
      <c r="KE176" s="1" t="b">
        <f t="shared" si="318"/>
        <v>0</v>
      </c>
      <c r="KG176" s="1" t="str">
        <f t="shared" si="250"/>
        <v/>
      </c>
      <c r="KI176" s="94" t="s">
        <v>3690</v>
      </c>
      <c r="KJ176" s="1" t="str">
        <f t="shared" si="319"/>
        <v>FALSE</v>
      </c>
      <c r="KK176" s="1" t="b">
        <f t="shared" si="320"/>
        <v>0</v>
      </c>
      <c r="KM176" s="1" t="str">
        <f t="shared" si="251"/>
        <v/>
      </c>
      <c r="KO176" s="94" t="s">
        <v>3690</v>
      </c>
      <c r="KP176" s="1" t="str">
        <f t="shared" si="321"/>
        <v>FALSE</v>
      </c>
      <c r="KQ176" s="1" t="b">
        <f t="shared" si="322"/>
        <v>0</v>
      </c>
      <c r="KS176" s="1" t="str">
        <f t="shared" si="252"/>
        <v/>
      </c>
      <c r="KU176" s="94" t="s">
        <v>3690</v>
      </c>
      <c r="KV176" s="1" t="str">
        <f t="shared" si="323"/>
        <v>FALSE</v>
      </c>
      <c r="KW176" s="1" t="b">
        <f t="shared" si="324"/>
        <v>0</v>
      </c>
    </row>
    <row r="177" spans="2:309" ht="30" hidden="1" x14ac:dyDescent="0.25">
      <c r="B177" t="s">
        <v>2043</v>
      </c>
      <c r="C177">
        <v>39</v>
      </c>
      <c r="D177" t="s">
        <v>192</v>
      </c>
      <c r="AV177" t="s">
        <v>559</v>
      </c>
      <c r="AX177" s="85" t="s">
        <v>2074</v>
      </c>
      <c r="AY177" s="86">
        <v>1100</v>
      </c>
      <c r="AZ177" s="85" t="s">
        <v>3430</v>
      </c>
      <c r="BA177" s="70" t="s">
        <v>3976</v>
      </c>
      <c r="BB177" s="85" t="s">
        <v>2103</v>
      </c>
      <c r="BC177" s="85" t="s">
        <v>2926</v>
      </c>
      <c r="BD177" s="70" t="s">
        <v>3977</v>
      </c>
      <c r="BE177" s="85" t="s">
        <v>2515</v>
      </c>
      <c r="BG177" s="97" t="s">
        <v>2476</v>
      </c>
      <c r="BI177" s="83"/>
      <c r="BJ177"/>
      <c r="BK177" s="89" t="s">
        <v>3430</v>
      </c>
      <c r="BL177" s="84"/>
      <c r="BM177" s="86"/>
      <c r="BN177" s="84"/>
      <c r="BO177" s="84"/>
      <c r="BP177" s="86">
        <v>1100</v>
      </c>
      <c r="BQ177" s="89" t="s">
        <v>3430</v>
      </c>
      <c r="BR177" s="84"/>
      <c r="BS177" s="84"/>
      <c r="BW177" s="1" t="str">
        <f t="shared" si="327"/>
        <v>GRAMA RIDGEMORROW</v>
      </c>
      <c r="BX177" s="1" t="str">
        <f t="shared" si="217"/>
        <v/>
      </c>
      <c r="CA177" s="94" t="s">
        <v>3691</v>
      </c>
      <c r="CB177" s="1" t="str">
        <f t="shared" si="253"/>
        <v>FALSE</v>
      </c>
      <c r="CC177" s="1" t="b">
        <f t="shared" si="254"/>
        <v>0</v>
      </c>
      <c r="CF177" s="1" t="str">
        <f t="shared" si="218"/>
        <v/>
      </c>
      <c r="CH177" s="94" t="s">
        <v>3691</v>
      </c>
      <c r="CI177" s="1" t="str">
        <f t="shared" si="255"/>
        <v>FALSE</v>
      </c>
      <c r="CJ177" s="1" t="b">
        <f t="shared" si="256"/>
        <v>0</v>
      </c>
      <c r="CL177" s="1" t="str">
        <f t="shared" si="219"/>
        <v/>
      </c>
      <c r="CN177" s="94" t="s">
        <v>3691</v>
      </c>
      <c r="CO177" s="1" t="str">
        <f t="shared" si="257"/>
        <v>FALSE</v>
      </c>
      <c r="CP177" s="1" t="b">
        <f t="shared" si="258"/>
        <v>0</v>
      </c>
      <c r="CR177" s="1" t="str">
        <f t="shared" si="220"/>
        <v/>
      </c>
      <c r="CT177" s="94" t="s">
        <v>3691</v>
      </c>
      <c r="CU177" s="1" t="str">
        <f t="shared" si="259"/>
        <v>FALSE</v>
      </c>
      <c r="CV177" s="1" t="b">
        <f t="shared" si="260"/>
        <v>0</v>
      </c>
      <c r="CX177" s="1" t="str">
        <f t="shared" si="221"/>
        <v/>
      </c>
      <c r="CZ177" s="94" t="s">
        <v>3691</v>
      </c>
      <c r="DA177" s="1" t="str">
        <f t="shared" si="261"/>
        <v>FALSE</v>
      </c>
      <c r="DB177" s="1" t="b">
        <f t="shared" si="262"/>
        <v>0</v>
      </c>
      <c r="DD177" s="1" t="str">
        <f t="shared" si="222"/>
        <v/>
      </c>
      <c r="DF177" s="94" t="s">
        <v>3691</v>
      </c>
      <c r="DG177" s="1" t="str">
        <f t="shared" si="263"/>
        <v>FALSE</v>
      </c>
      <c r="DH177" s="1" t="b">
        <f t="shared" si="264"/>
        <v>0</v>
      </c>
      <c r="DJ177" s="1" t="str">
        <f t="shared" si="223"/>
        <v/>
      </c>
      <c r="DL177" s="94" t="s">
        <v>3691</v>
      </c>
      <c r="DM177" s="1" t="str">
        <f t="shared" si="265"/>
        <v>FALSE</v>
      </c>
      <c r="DN177" s="1" t="b">
        <f t="shared" si="266"/>
        <v>0</v>
      </c>
      <c r="DP177" s="1" t="str">
        <f t="shared" si="224"/>
        <v/>
      </c>
      <c r="DR177" s="94" t="s">
        <v>3691</v>
      </c>
      <c r="DS177" s="1" t="str">
        <f t="shared" si="267"/>
        <v>FALSE</v>
      </c>
      <c r="DT177" s="1" t="b">
        <f t="shared" si="268"/>
        <v>0</v>
      </c>
      <c r="DV177" s="1" t="str">
        <f t="shared" si="225"/>
        <v/>
      </c>
      <c r="DY177" s="94" t="s">
        <v>3691</v>
      </c>
      <c r="DZ177" s="1" t="str">
        <f t="shared" si="269"/>
        <v>FALSE</v>
      </c>
      <c r="EA177" s="1" t="b">
        <f t="shared" si="270"/>
        <v>0</v>
      </c>
      <c r="ED177" s="1" t="str">
        <f t="shared" si="226"/>
        <v/>
      </c>
      <c r="EF177" s="94" t="s">
        <v>3691</v>
      </c>
      <c r="EG177" s="1" t="str">
        <f t="shared" si="271"/>
        <v>FALSE</v>
      </c>
      <c r="EH177" s="1" t="b">
        <f t="shared" si="272"/>
        <v>0</v>
      </c>
      <c r="EJ177" s="1" t="str">
        <f t="shared" si="227"/>
        <v/>
      </c>
      <c r="EL177" s="94" t="s">
        <v>3691</v>
      </c>
      <c r="EM177" s="1" t="str">
        <f t="shared" si="273"/>
        <v>FALSE</v>
      </c>
      <c r="EN177" s="1" t="b">
        <f t="shared" si="274"/>
        <v>0</v>
      </c>
      <c r="EP177" s="1" t="str">
        <f t="shared" si="228"/>
        <v/>
      </c>
      <c r="ER177" s="94" t="s">
        <v>3691</v>
      </c>
      <c r="ES177" s="1" t="str">
        <f t="shared" si="275"/>
        <v>FALSE</v>
      </c>
      <c r="ET177" s="1" t="b">
        <f t="shared" si="276"/>
        <v>0</v>
      </c>
      <c r="EV177" s="1" t="str">
        <f t="shared" si="229"/>
        <v/>
      </c>
      <c r="EX177" s="94" t="s">
        <v>3691</v>
      </c>
      <c r="EY177" s="1" t="str">
        <f t="shared" si="277"/>
        <v>FALSE</v>
      </c>
      <c r="EZ177" s="1" t="b">
        <f t="shared" si="278"/>
        <v>0</v>
      </c>
      <c r="FB177" s="1" t="str">
        <f t="shared" si="230"/>
        <v/>
      </c>
      <c r="FD177" s="94" t="s">
        <v>3691</v>
      </c>
      <c r="FE177" s="1" t="str">
        <f t="shared" si="279"/>
        <v>FALSE</v>
      </c>
      <c r="FF177" s="1" t="b">
        <f t="shared" si="280"/>
        <v>0</v>
      </c>
      <c r="FH177" s="1" t="str">
        <f t="shared" si="231"/>
        <v/>
      </c>
      <c r="FJ177" s="94" t="s">
        <v>3691</v>
      </c>
      <c r="FK177" s="1" t="str">
        <f t="shared" si="281"/>
        <v>FALSE</v>
      </c>
      <c r="FL177" s="1" t="b">
        <f t="shared" si="282"/>
        <v>0</v>
      </c>
      <c r="FN177" s="1" t="str">
        <f t="shared" si="232"/>
        <v/>
      </c>
      <c r="FP177" s="94" t="s">
        <v>3691</v>
      </c>
      <c r="FQ177" s="1" t="str">
        <f t="shared" si="283"/>
        <v>FALSE</v>
      </c>
      <c r="FR177" s="1" t="b">
        <f t="shared" si="284"/>
        <v>0</v>
      </c>
      <c r="FU177" s="1" t="str">
        <f t="shared" si="233"/>
        <v/>
      </c>
      <c r="FW177" s="94" t="s">
        <v>3691</v>
      </c>
      <c r="FX177" s="1" t="str">
        <f t="shared" si="285"/>
        <v>FALSE</v>
      </c>
      <c r="FY177" s="1" t="b">
        <f t="shared" si="286"/>
        <v>0</v>
      </c>
      <c r="GA177" s="1" t="str">
        <f t="shared" si="234"/>
        <v/>
      </c>
      <c r="GC177" s="94" t="s">
        <v>3691</v>
      </c>
      <c r="GD177" s="1" t="str">
        <f t="shared" si="287"/>
        <v>FALSE</v>
      </c>
      <c r="GE177" s="1" t="b">
        <f t="shared" si="288"/>
        <v>0</v>
      </c>
      <c r="GG177" s="1" t="str">
        <f t="shared" si="235"/>
        <v/>
      </c>
      <c r="GI177" s="94" t="s">
        <v>3691</v>
      </c>
      <c r="GJ177" s="1" t="str">
        <f t="shared" si="289"/>
        <v>FALSE</v>
      </c>
      <c r="GK177" s="1" t="b">
        <f t="shared" si="290"/>
        <v>0</v>
      </c>
      <c r="GM177" s="1" t="str">
        <f t="shared" si="236"/>
        <v/>
      </c>
      <c r="GO177" s="94" t="s">
        <v>3691</v>
      </c>
      <c r="GP177" s="1" t="str">
        <f t="shared" si="291"/>
        <v>FALSE</v>
      </c>
      <c r="GQ177" s="1" t="b">
        <f t="shared" si="292"/>
        <v>0</v>
      </c>
      <c r="GU177" s="100" t="s">
        <v>4001</v>
      </c>
      <c r="GV177" s="100" t="s">
        <v>3510</v>
      </c>
      <c r="GW177" s="98" t="s">
        <v>2593</v>
      </c>
      <c r="GX177" s="98" t="s">
        <v>2593</v>
      </c>
      <c r="HC177" s="1" t="str">
        <f t="shared" si="237"/>
        <v/>
      </c>
      <c r="HF177" s="94" t="s">
        <v>3691</v>
      </c>
      <c r="HG177" s="1" t="str">
        <f t="shared" si="293"/>
        <v>FALSE</v>
      </c>
      <c r="HH177" s="1" t="b">
        <f t="shared" si="294"/>
        <v>0</v>
      </c>
      <c r="HK177" s="1" t="str">
        <f t="shared" si="238"/>
        <v/>
      </c>
      <c r="HM177" s="94" t="s">
        <v>3691</v>
      </c>
      <c r="HN177" s="1" t="str">
        <f t="shared" si="295"/>
        <v>FALSE</v>
      </c>
      <c r="HO177" s="1" t="b">
        <f t="shared" si="296"/>
        <v>0</v>
      </c>
      <c r="HQ177" s="1" t="str">
        <f t="shared" si="239"/>
        <v/>
      </c>
      <c r="HS177" s="94" t="s">
        <v>3691</v>
      </c>
      <c r="HT177" s="1" t="str">
        <f t="shared" si="297"/>
        <v>FALSE</v>
      </c>
      <c r="HU177" s="1" t="b">
        <f t="shared" si="298"/>
        <v>0</v>
      </c>
      <c r="HW177" s="1" t="str">
        <f t="shared" si="240"/>
        <v/>
      </c>
      <c r="HY177" s="94" t="s">
        <v>3691</v>
      </c>
      <c r="HZ177" s="1" t="str">
        <f t="shared" si="299"/>
        <v>FALSE</v>
      </c>
      <c r="IA177" s="1" t="b">
        <f t="shared" si="300"/>
        <v>0</v>
      </c>
      <c r="IC177" s="1" t="str">
        <f t="shared" si="241"/>
        <v/>
      </c>
      <c r="IE177" s="94" t="s">
        <v>3691</v>
      </c>
      <c r="IF177" s="1" t="str">
        <f t="shared" si="301"/>
        <v>FALSE</v>
      </c>
      <c r="IG177" s="1" t="b">
        <f t="shared" si="302"/>
        <v>0</v>
      </c>
      <c r="II177" s="1" t="str">
        <f t="shared" si="242"/>
        <v/>
      </c>
      <c r="IK177" s="94" t="s">
        <v>3691</v>
      </c>
      <c r="IL177" s="1" t="str">
        <f t="shared" si="303"/>
        <v>FALSE</v>
      </c>
      <c r="IM177" s="1" t="b">
        <f t="shared" si="304"/>
        <v>0</v>
      </c>
      <c r="IO177" s="1" t="str">
        <f t="shared" si="243"/>
        <v/>
      </c>
      <c r="IQ177" s="94" t="s">
        <v>3691</v>
      </c>
      <c r="IR177" s="1" t="str">
        <f t="shared" si="305"/>
        <v>FALSE</v>
      </c>
      <c r="IS177" s="1" t="b">
        <f t="shared" si="306"/>
        <v>0</v>
      </c>
      <c r="IU177" s="1" t="str">
        <f t="shared" si="244"/>
        <v/>
      </c>
      <c r="IW177" s="94" t="s">
        <v>3691</v>
      </c>
      <c r="IX177" s="1" t="str">
        <f t="shared" si="307"/>
        <v>FALSE</v>
      </c>
      <c r="IY177" s="1" t="b">
        <f t="shared" si="308"/>
        <v>0</v>
      </c>
      <c r="JA177" s="1" t="str">
        <f t="shared" si="245"/>
        <v/>
      </c>
      <c r="JD177" s="94" t="s">
        <v>3691</v>
      </c>
      <c r="JE177" s="1" t="str">
        <f t="shared" si="309"/>
        <v>FALSE</v>
      </c>
      <c r="JF177" s="1" t="b">
        <f t="shared" si="310"/>
        <v>0</v>
      </c>
      <c r="JI177" s="1" t="str">
        <f t="shared" si="246"/>
        <v/>
      </c>
      <c r="JK177" s="94" t="s">
        <v>3691</v>
      </c>
      <c r="JL177" s="1" t="str">
        <f t="shared" si="311"/>
        <v>FALSE</v>
      </c>
      <c r="JM177" s="1" t="b">
        <f t="shared" si="312"/>
        <v>0</v>
      </c>
      <c r="JO177" s="1" t="str">
        <f t="shared" si="247"/>
        <v/>
      </c>
      <c r="JQ177" s="94" t="s">
        <v>3691</v>
      </c>
      <c r="JR177" s="1" t="str">
        <f t="shared" si="313"/>
        <v>FALSE</v>
      </c>
      <c r="JS177" s="1" t="b">
        <f t="shared" si="314"/>
        <v>0</v>
      </c>
      <c r="JU177" s="1" t="str">
        <f t="shared" si="248"/>
        <v/>
      </c>
      <c r="JW177" s="94" t="s">
        <v>3691</v>
      </c>
      <c r="JX177" s="1" t="str">
        <f t="shared" si="315"/>
        <v>FALSE</v>
      </c>
      <c r="JY177" s="1" t="b">
        <f t="shared" si="316"/>
        <v>0</v>
      </c>
      <c r="KA177" s="1" t="str">
        <f t="shared" si="249"/>
        <v/>
      </c>
      <c r="KC177" s="94" t="s">
        <v>3691</v>
      </c>
      <c r="KD177" s="1" t="str">
        <f t="shared" si="317"/>
        <v>FALSE</v>
      </c>
      <c r="KE177" s="1" t="b">
        <f t="shared" si="318"/>
        <v>0</v>
      </c>
      <c r="KG177" s="1" t="str">
        <f t="shared" si="250"/>
        <v/>
      </c>
      <c r="KI177" s="94" t="s">
        <v>3691</v>
      </c>
      <c r="KJ177" s="1" t="str">
        <f t="shared" si="319"/>
        <v>FALSE</v>
      </c>
      <c r="KK177" s="1" t="b">
        <f t="shared" si="320"/>
        <v>0</v>
      </c>
      <c r="KM177" s="1" t="str">
        <f t="shared" si="251"/>
        <v/>
      </c>
      <c r="KO177" s="94" t="s">
        <v>3691</v>
      </c>
      <c r="KP177" s="1" t="str">
        <f t="shared" si="321"/>
        <v>FALSE</v>
      </c>
      <c r="KQ177" s="1" t="b">
        <f t="shared" si="322"/>
        <v>0</v>
      </c>
      <c r="KS177" s="1" t="str">
        <f t="shared" si="252"/>
        <v/>
      </c>
      <c r="KU177" s="94" t="s">
        <v>3691</v>
      </c>
      <c r="KV177" s="1" t="str">
        <f t="shared" si="323"/>
        <v>FALSE</v>
      </c>
      <c r="KW177" s="1" t="b">
        <f t="shared" si="324"/>
        <v>0</v>
      </c>
    </row>
    <row r="178" spans="2:309" ht="30" hidden="1" x14ac:dyDescent="0.25">
      <c r="B178" t="s">
        <v>2043</v>
      </c>
      <c r="C178">
        <v>41</v>
      </c>
      <c r="D178" t="s">
        <v>250</v>
      </c>
      <c r="AV178" t="s">
        <v>560</v>
      </c>
      <c r="AX178" s="85" t="s">
        <v>2089</v>
      </c>
      <c r="AY178" s="86">
        <v>360</v>
      </c>
      <c r="AZ178" s="85" t="s">
        <v>3432</v>
      </c>
      <c r="BA178" s="85" t="s">
        <v>3013</v>
      </c>
      <c r="BB178" s="85" t="s">
        <v>2103</v>
      </c>
      <c r="BC178" s="85" t="s">
        <v>3014</v>
      </c>
      <c r="BD178" s="97" t="s">
        <v>4000</v>
      </c>
      <c r="BE178" s="85" t="s">
        <v>4015</v>
      </c>
      <c r="BG178" s="97" t="s">
        <v>2477</v>
      </c>
      <c r="BI178" s="83"/>
      <c r="BJ178"/>
      <c r="BK178" s="89" t="s">
        <v>3432</v>
      </c>
      <c r="BL178" s="84"/>
      <c r="BM178" s="86"/>
      <c r="BN178" s="84"/>
      <c r="BO178" s="84"/>
      <c r="BP178" s="86">
        <v>360</v>
      </c>
      <c r="BQ178" s="89" t="s">
        <v>3432</v>
      </c>
      <c r="BR178" s="84"/>
      <c r="BS178" s="84"/>
      <c r="BW178" s="1" t="str">
        <f t="shared" si="327"/>
        <v>KATY HUB &amp; STORAGEFULSHEAR (HILLEBRENNER)</v>
      </c>
      <c r="BX178" s="1" t="str">
        <f t="shared" si="217"/>
        <v/>
      </c>
      <c r="CA178" s="94" t="s">
        <v>3692</v>
      </c>
      <c r="CB178" s="1" t="str">
        <f t="shared" si="253"/>
        <v>FALSE</v>
      </c>
      <c r="CC178" s="1" t="b">
        <f t="shared" si="254"/>
        <v>0</v>
      </c>
      <c r="CF178" s="1" t="str">
        <f t="shared" si="218"/>
        <v/>
      </c>
      <c r="CH178" s="94" t="s">
        <v>3692</v>
      </c>
      <c r="CI178" s="1" t="str">
        <f t="shared" si="255"/>
        <v>FALSE</v>
      </c>
      <c r="CJ178" s="1" t="b">
        <f t="shared" si="256"/>
        <v>0</v>
      </c>
      <c r="CL178" s="1" t="str">
        <f t="shared" si="219"/>
        <v/>
      </c>
      <c r="CN178" s="94" t="s">
        <v>3692</v>
      </c>
      <c r="CO178" s="1" t="str">
        <f t="shared" si="257"/>
        <v>FALSE</v>
      </c>
      <c r="CP178" s="1" t="b">
        <f t="shared" si="258"/>
        <v>0</v>
      </c>
      <c r="CR178" s="1" t="str">
        <f t="shared" si="220"/>
        <v/>
      </c>
      <c r="CT178" s="94" t="s">
        <v>3692</v>
      </c>
      <c r="CU178" s="1" t="str">
        <f t="shared" si="259"/>
        <v>FALSE</v>
      </c>
      <c r="CV178" s="1" t="b">
        <f t="shared" si="260"/>
        <v>0</v>
      </c>
      <c r="CX178" s="1" t="str">
        <f t="shared" si="221"/>
        <v/>
      </c>
      <c r="CZ178" s="94" t="s">
        <v>3692</v>
      </c>
      <c r="DA178" s="1" t="str">
        <f t="shared" si="261"/>
        <v>FALSE</v>
      </c>
      <c r="DB178" s="1" t="b">
        <f t="shared" si="262"/>
        <v>0</v>
      </c>
      <c r="DD178" s="1" t="str">
        <f t="shared" si="222"/>
        <v/>
      </c>
      <c r="DF178" s="94" t="s">
        <v>3692</v>
      </c>
      <c r="DG178" s="1" t="str">
        <f t="shared" si="263"/>
        <v>FALSE</v>
      </c>
      <c r="DH178" s="1" t="b">
        <f t="shared" si="264"/>
        <v>0</v>
      </c>
      <c r="DJ178" s="1" t="str">
        <f t="shared" si="223"/>
        <v/>
      </c>
      <c r="DL178" s="94" t="s">
        <v>3692</v>
      </c>
      <c r="DM178" s="1" t="str">
        <f t="shared" si="265"/>
        <v>FALSE</v>
      </c>
      <c r="DN178" s="1" t="b">
        <f t="shared" si="266"/>
        <v>0</v>
      </c>
      <c r="DP178" s="1" t="str">
        <f t="shared" si="224"/>
        <v/>
      </c>
      <c r="DR178" s="94" t="s">
        <v>3692</v>
      </c>
      <c r="DS178" s="1" t="str">
        <f t="shared" si="267"/>
        <v>FALSE</v>
      </c>
      <c r="DT178" s="1" t="b">
        <f t="shared" si="268"/>
        <v>0</v>
      </c>
      <c r="DV178" s="1" t="str">
        <f t="shared" si="225"/>
        <v/>
      </c>
      <c r="DY178" s="94" t="s">
        <v>3692</v>
      </c>
      <c r="DZ178" s="1" t="str">
        <f t="shared" si="269"/>
        <v>FALSE</v>
      </c>
      <c r="EA178" s="1" t="b">
        <f t="shared" si="270"/>
        <v>0</v>
      </c>
      <c r="ED178" s="1" t="str">
        <f t="shared" si="226"/>
        <v/>
      </c>
      <c r="EF178" s="94" t="s">
        <v>3692</v>
      </c>
      <c r="EG178" s="1" t="str">
        <f t="shared" si="271"/>
        <v>FALSE</v>
      </c>
      <c r="EH178" s="1" t="b">
        <f t="shared" si="272"/>
        <v>0</v>
      </c>
      <c r="EJ178" s="1" t="str">
        <f t="shared" si="227"/>
        <v/>
      </c>
      <c r="EL178" s="94" t="s">
        <v>3692</v>
      </c>
      <c r="EM178" s="1" t="str">
        <f t="shared" si="273"/>
        <v>FALSE</v>
      </c>
      <c r="EN178" s="1" t="b">
        <f t="shared" si="274"/>
        <v>0</v>
      </c>
      <c r="EP178" s="1" t="str">
        <f t="shared" si="228"/>
        <v/>
      </c>
      <c r="ER178" s="94" t="s">
        <v>3692</v>
      </c>
      <c r="ES178" s="1" t="str">
        <f t="shared" si="275"/>
        <v>FALSE</v>
      </c>
      <c r="ET178" s="1" t="b">
        <f t="shared" si="276"/>
        <v>0</v>
      </c>
      <c r="EV178" s="1" t="str">
        <f t="shared" si="229"/>
        <v/>
      </c>
      <c r="EX178" s="94" t="s">
        <v>3692</v>
      </c>
      <c r="EY178" s="1" t="str">
        <f t="shared" si="277"/>
        <v>FALSE</v>
      </c>
      <c r="EZ178" s="1" t="b">
        <f t="shared" si="278"/>
        <v>0</v>
      </c>
      <c r="FB178" s="1" t="str">
        <f t="shared" si="230"/>
        <v/>
      </c>
      <c r="FD178" s="94" t="s">
        <v>3692</v>
      </c>
      <c r="FE178" s="1" t="str">
        <f t="shared" si="279"/>
        <v>FALSE</v>
      </c>
      <c r="FF178" s="1" t="b">
        <f t="shared" si="280"/>
        <v>0</v>
      </c>
      <c r="FH178" s="1" t="str">
        <f t="shared" si="231"/>
        <v/>
      </c>
      <c r="FJ178" s="94" t="s">
        <v>3692</v>
      </c>
      <c r="FK178" s="1" t="str">
        <f t="shared" si="281"/>
        <v>FALSE</v>
      </c>
      <c r="FL178" s="1" t="b">
        <f t="shared" si="282"/>
        <v>0</v>
      </c>
      <c r="FN178" s="1" t="str">
        <f t="shared" si="232"/>
        <v/>
      </c>
      <c r="FP178" s="94" t="s">
        <v>3692</v>
      </c>
      <c r="FQ178" s="1" t="str">
        <f t="shared" si="283"/>
        <v>FALSE</v>
      </c>
      <c r="FR178" s="1" t="b">
        <f t="shared" si="284"/>
        <v>0</v>
      </c>
      <c r="FU178" s="1" t="str">
        <f t="shared" si="233"/>
        <v/>
      </c>
      <c r="FW178" s="94" t="s">
        <v>3692</v>
      </c>
      <c r="FX178" s="1" t="str">
        <f t="shared" si="285"/>
        <v>FALSE</v>
      </c>
      <c r="FY178" s="1" t="b">
        <f t="shared" si="286"/>
        <v>0</v>
      </c>
      <c r="GA178" s="1" t="str">
        <f t="shared" si="234"/>
        <v/>
      </c>
      <c r="GC178" s="94" t="s">
        <v>3692</v>
      </c>
      <c r="GD178" s="1" t="str">
        <f t="shared" si="287"/>
        <v>FALSE</v>
      </c>
      <c r="GE178" s="1" t="b">
        <f t="shared" si="288"/>
        <v>0</v>
      </c>
      <c r="GG178" s="1" t="str">
        <f t="shared" si="235"/>
        <v/>
      </c>
      <c r="GI178" s="94" t="s">
        <v>3692</v>
      </c>
      <c r="GJ178" s="1" t="str">
        <f t="shared" si="289"/>
        <v>FALSE</v>
      </c>
      <c r="GK178" s="1" t="b">
        <f t="shared" si="290"/>
        <v>0</v>
      </c>
      <c r="GM178" s="1" t="str">
        <f t="shared" si="236"/>
        <v/>
      </c>
      <c r="GO178" s="94" t="s">
        <v>3692</v>
      </c>
      <c r="GP178" s="1" t="str">
        <f t="shared" si="291"/>
        <v>FALSE</v>
      </c>
      <c r="GQ178" s="1" t="b">
        <f t="shared" si="292"/>
        <v>0</v>
      </c>
      <c r="GU178" s="98" t="s">
        <v>2281</v>
      </c>
      <c r="GV178" s="98" t="s">
        <v>2281</v>
      </c>
      <c r="GW178" s="100" t="s">
        <v>2504</v>
      </c>
      <c r="GX178" s="100" t="s">
        <v>3452</v>
      </c>
      <c r="HC178" s="1" t="str">
        <f t="shared" si="237"/>
        <v/>
      </c>
      <c r="HF178" s="94" t="s">
        <v>3692</v>
      </c>
      <c r="HG178" s="1" t="str">
        <f t="shared" si="293"/>
        <v>FALSE</v>
      </c>
      <c r="HH178" s="1" t="b">
        <f t="shared" si="294"/>
        <v>0</v>
      </c>
      <c r="HK178" s="1" t="str">
        <f t="shared" si="238"/>
        <v/>
      </c>
      <c r="HM178" s="94" t="s">
        <v>3692</v>
      </c>
      <c r="HN178" s="1" t="str">
        <f t="shared" si="295"/>
        <v>FALSE</v>
      </c>
      <c r="HO178" s="1" t="b">
        <f t="shared" si="296"/>
        <v>0</v>
      </c>
      <c r="HQ178" s="1" t="str">
        <f t="shared" si="239"/>
        <v/>
      </c>
      <c r="HS178" s="94" t="s">
        <v>3692</v>
      </c>
      <c r="HT178" s="1" t="str">
        <f t="shared" si="297"/>
        <v>FALSE</v>
      </c>
      <c r="HU178" s="1" t="b">
        <f t="shared" si="298"/>
        <v>0</v>
      </c>
      <c r="HW178" s="1" t="str">
        <f t="shared" si="240"/>
        <v/>
      </c>
      <c r="HY178" s="94" t="s">
        <v>3692</v>
      </c>
      <c r="HZ178" s="1" t="str">
        <f t="shared" si="299"/>
        <v>FALSE</v>
      </c>
      <c r="IA178" s="1" t="b">
        <f t="shared" si="300"/>
        <v>0</v>
      </c>
      <c r="IC178" s="1" t="str">
        <f t="shared" si="241"/>
        <v/>
      </c>
      <c r="IE178" s="94" t="s">
        <v>3692</v>
      </c>
      <c r="IF178" s="1" t="str">
        <f t="shared" si="301"/>
        <v>FALSE</v>
      </c>
      <c r="IG178" s="1" t="b">
        <f t="shared" si="302"/>
        <v>0</v>
      </c>
      <c r="II178" s="1" t="str">
        <f t="shared" si="242"/>
        <v/>
      </c>
      <c r="IK178" s="94" t="s">
        <v>3692</v>
      </c>
      <c r="IL178" s="1" t="str">
        <f t="shared" si="303"/>
        <v>FALSE</v>
      </c>
      <c r="IM178" s="1" t="b">
        <f t="shared" si="304"/>
        <v>0</v>
      </c>
      <c r="IO178" s="1" t="str">
        <f t="shared" si="243"/>
        <v/>
      </c>
      <c r="IQ178" s="94" t="s">
        <v>3692</v>
      </c>
      <c r="IR178" s="1" t="str">
        <f t="shared" si="305"/>
        <v>FALSE</v>
      </c>
      <c r="IS178" s="1" t="b">
        <f t="shared" si="306"/>
        <v>0</v>
      </c>
      <c r="IU178" s="1" t="str">
        <f t="shared" si="244"/>
        <v/>
      </c>
      <c r="IW178" s="94" t="s">
        <v>3692</v>
      </c>
      <c r="IX178" s="1" t="str">
        <f t="shared" si="307"/>
        <v>FALSE</v>
      </c>
      <c r="IY178" s="1" t="b">
        <f t="shared" si="308"/>
        <v>0</v>
      </c>
      <c r="JA178" s="1" t="str">
        <f t="shared" si="245"/>
        <v/>
      </c>
      <c r="JD178" s="94" t="s">
        <v>3692</v>
      </c>
      <c r="JE178" s="1" t="str">
        <f t="shared" si="309"/>
        <v>FALSE</v>
      </c>
      <c r="JF178" s="1" t="b">
        <f t="shared" si="310"/>
        <v>0</v>
      </c>
      <c r="JI178" s="1" t="str">
        <f t="shared" si="246"/>
        <v/>
      </c>
      <c r="JK178" s="94" t="s">
        <v>3692</v>
      </c>
      <c r="JL178" s="1" t="str">
        <f t="shared" si="311"/>
        <v>FALSE</v>
      </c>
      <c r="JM178" s="1" t="b">
        <f t="shared" si="312"/>
        <v>0</v>
      </c>
      <c r="JO178" s="1" t="str">
        <f t="shared" si="247"/>
        <v/>
      </c>
      <c r="JQ178" s="94" t="s">
        <v>3692</v>
      </c>
      <c r="JR178" s="1" t="str">
        <f t="shared" si="313"/>
        <v>FALSE</v>
      </c>
      <c r="JS178" s="1" t="b">
        <f t="shared" si="314"/>
        <v>0</v>
      </c>
      <c r="JU178" s="1" t="str">
        <f t="shared" si="248"/>
        <v/>
      </c>
      <c r="JW178" s="94" t="s">
        <v>3692</v>
      </c>
      <c r="JX178" s="1" t="str">
        <f t="shared" si="315"/>
        <v>FALSE</v>
      </c>
      <c r="JY178" s="1" t="b">
        <f t="shared" si="316"/>
        <v>0</v>
      </c>
      <c r="KA178" s="1" t="str">
        <f t="shared" si="249"/>
        <v/>
      </c>
      <c r="KC178" s="94" t="s">
        <v>3692</v>
      </c>
      <c r="KD178" s="1" t="str">
        <f t="shared" si="317"/>
        <v>FALSE</v>
      </c>
      <c r="KE178" s="1" t="b">
        <f t="shared" si="318"/>
        <v>0</v>
      </c>
      <c r="KG178" s="1" t="str">
        <f t="shared" si="250"/>
        <v/>
      </c>
      <c r="KI178" s="94" t="s">
        <v>3692</v>
      </c>
      <c r="KJ178" s="1" t="str">
        <f t="shared" si="319"/>
        <v>FALSE</v>
      </c>
      <c r="KK178" s="1" t="b">
        <f t="shared" si="320"/>
        <v>0</v>
      </c>
      <c r="KM178" s="1" t="str">
        <f t="shared" si="251"/>
        <v/>
      </c>
      <c r="KO178" s="94" t="s">
        <v>3692</v>
      </c>
      <c r="KP178" s="1" t="str">
        <f t="shared" si="321"/>
        <v>FALSE</v>
      </c>
      <c r="KQ178" s="1" t="b">
        <f t="shared" si="322"/>
        <v>0</v>
      </c>
      <c r="KS178" s="1" t="str">
        <f t="shared" si="252"/>
        <v/>
      </c>
      <c r="KU178" s="94" t="s">
        <v>3692</v>
      </c>
      <c r="KV178" s="1" t="str">
        <f t="shared" si="323"/>
        <v>FALSE</v>
      </c>
      <c r="KW178" s="1" t="b">
        <f t="shared" si="324"/>
        <v>0</v>
      </c>
    </row>
    <row r="179" spans="2:309" ht="30" hidden="1" x14ac:dyDescent="0.25">
      <c r="B179" t="s">
        <v>2043</v>
      </c>
      <c r="C179">
        <v>43</v>
      </c>
      <c r="D179" t="s">
        <v>251</v>
      </c>
      <c r="AV179" t="s">
        <v>561</v>
      </c>
      <c r="AX179" s="85" t="s">
        <v>2089</v>
      </c>
      <c r="AY179" s="86">
        <v>360</v>
      </c>
      <c r="AZ179" s="87" t="s">
        <v>3432</v>
      </c>
      <c r="BA179" s="85" t="s">
        <v>3213</v>
      </c>
      <c r="BB179" s="85" t="s">
        <v>2103</v>
      </c>
      <c r="BC179" s="85" t="s">
        <v>3214</v>
      </c>
      <c r="BD179" s="97" t="s">
        <v>2382</v>
      </c>
      <c r="BE179" s="85" t="s">
        <v>2619</v>
      </c>
      <c r="BG179" s="97" t="s">
        <v>2478</v>
      </c>
      <c r="BI179" s="83"/>
      <c r="BJ179"/>
      <c r="BK179" s="89" t="s">
        <v>3432</v>
      </c>
      <c r="BL179" s="84"/>
      <c r="BM179" s="86"/>
      <c r="BN179" s="84"/>
      <c r="BO179" s="84"/>
      <c r="BP179" s="86">
        <v>360</v>
      </c>
      <c r="BQ179" s="89" t="s">
        <v>3432</v>
      </c>
      <c r="BR179" s="84"/>
      <c r="BS179" s="84"/>
      <c r="BW179" s="1" t="str">
        <f t="shared" si="327"/>
        <v>POTTSVILLE SOUTHMARBLE FALLS LIME</v>
      </c>
      <c r="BX179" s="1" t="str">
        <f t="shared" si="217"/>
        <v/>
      </c>
      <c r="CA179" s="94" t="s">
        <v>3693</v>
      </c>
      <c r="CB179" s="1" t="str">
        <f t="shared" si="253"/>
        <v>FALSE</v>
      </c>
      <c r="CC179" s="1" t="b">
        <f t="shared" si="254"/>
        <v>0</v>
      </c>
      <c r="CF179" s="1" t="str">
        <f t="shared" si="218"/>
        <v/>
      </c>
      <c r="CH179" s="94" t="s">
        <v>3693</v>
      </c>
      <c r="CI179" s="1" t="str">
        <f t="shared" si="255"/>
        <v>FALSE</v>
      </c>
      <c r="CJ179" s="1" t="b">
        <f t="shared" si="256"/>
        <v>0</v>
      </c>
      <c r="CL179" s="1" t="str">
        <f t="shared" si="219"/>
        <v/>
      </c>
      <c r="CN179" s="94" t="s">
        <v>3693</v>
      </c>
      <c r="CO179" s="1" t="str">
        <f t="shared" si="257"/>
        <v>FALSE</v>
      </c>
      <c r="CP179" s="1" t="b">
        <f t="shared" si="258"/>
        <v>0</v>
      </c>
      <c r="CR179" s="1" t="str">
        <f t="shared" si="220"/>
        <v/>
      </c>
      <c r="CT179" s="94" t="s">
        <v>3693</v>
      </c>
      <c r="CU179" s="1" t="str">
        <f t="shared" si="259"/>
        <v>FALSE</v>
      </c>
      <c r="CV179" s="1" t="b">
        <f t="shared" si="260"/>
        <v>0</v>
      </c>
      <c r="CX179" s="1" t="str">
        <f t="shared" si="221"/>
        <v/>
      </c>
      <c r="CZ179" s="94" t="s">
        <v>3693</v>
      </c>
      <c r="DA179" s="1" t="str">
        <f t="shared" si="261"/>
        <v>FALSE</v>
      </c>
      <c r="DB179" s="1" t="b">
        <f t="shared" si="262"/>
        <v>0</v>
      </c>
      <c r="DD179" s="1" t="str">
        <f t="shared" si="222"/>
        <v/>
      </c>
      <c r="DF179" s="94" t="s">
        <v>3693</v>
      </c>
      <c r="DG179" s="1" t="str">
        <f t="shared" si="263"/>
        <v>FALSE</v>
      </c>
      <c r="DH179" s="1" t="b">
        <f t="shared" si="264"/>
        <v>0</v>
      </c>
      <c r="DJ179" s="1" t="str">
        <f t="shared" si="223"/>
        <v/>
      </c>
      <c r="DL179" s="94" t="s">
        <v>3693</v>
      </c>
      <c r="DM179" s="1" t="str">
        <f t="shared" si="265"/>
        <v>FALSE</v>
      </c>
      <c r="DN179" s="1" t="b">
        <f t="shared" si="266"/>
        <v>0</v>
      </c>
      <c r="DP179" s="1" t="str">
        <f t="shared" si="224"/>
        <v/>
      </c>
      <c r="DR179" s="94" t="s">
        <v>3693</v>
      </c>
      <c r="DS179" s="1" t="str">
        <f t="shared" si="267"/>
        <v>FALSE</v>
      </c>
      <c r="DT179" s="1" t="b">
        <f t="shared" si="268"/>
        <v>0</v>
      </c>
      <c r="DV179" s="1" t="str">
        <f t="shared" si="225"/>
        <v/>
      </c>
      <c r="DY179" s="94" t="s">
        <v>3693</v>
      </c>
      <c r="DZ179" s="1" t="str">
        <f t="shared" si="269"/>
        <v>FALSE</v>
      </c>
      <c r="EA179" s="1" t="b">
        <f t="shared" si="270"/>
        <v>0</v>
      </c>
      <c r="ED179" s="1" t="str">
        <f t="shared" si="226"/>
        <v/>
      </c>
      <c r="EF179" s="94" t="s">
        <v>3693</v>
      </c>
      <c r="EG179" s="1" t="str">
        <f t="shared" si="271"/>
        <v>FALSE</v>
      </c>
      <c r="EH179" s="1" t="b">
        <f t="shared" si="272"/>
        <v>0</v>
      </c>
      <c r="EJ179" s="1" t="str">
        <f t="shared" si="227"/>
        <v/>
      </c>
      <c r="EL179" s="94" t="s">
        <v>3693</v>
      </c>
      <c r="EM179" s="1" t="str">
        <f t="shared" si="273"/>
        <v>FALSE</v>
      </c>
      <c r="EN179" s="1" t="b">
        <f t="shared" si="274"/>
        <v>0</v>
      </c>
      <c r="EP179" s="1" t="str">
        <f t="shared" si="228"/>
        <v/>
      </c>
      <c r="ER179" s="94" t="s">
        <v>3693</v>
      </c>
      <c r="ES179" s="1" t="str">
        <f t="shared" si="275"/>
        <v>FALSE</v>
      </c>
      <c r="ET179" s="1" t="b">
        <f t="shared" si="276"/>
        <v>0</v>
      </c>
      <c r="EV179" s="1" t="str">
        <f t="shared" si="229"/>
        <v/>
      </c>
      <c r="EX179" s="94" t="s">
        <v>3693</v>
      </c>
      <c r="EY179" s="1" t="str">
        <f t="shared" si="277"/>
        <v>FALSE</v>
      </c>
      <c r="EZ179" s="1" t="b">
        <f t="shared" si="278"/>
        <v>0</v>
      </c>
      <c r="FB179" s="1" t="str">
        <f t="shared" si="230"/>
        <v/>
      </c>
      <c r="FD179" s="94" t="s">
        <v>3693</v>
      </c>
      <c r="FE179" s="1" t="str">
        <f t="shared" si="279"/>
        <v>FALSE</v>
      </c>
      <c r="FF179" s="1" t="b">
        <f t="shared" si="280"/>
        <v>0</v>
      </c>
      <c r="FH179" s="1" t="str">
        <f t="shared" si="231"/>
        <v/>
      </c>
      <c r="FJ179" s="94" t="s">
        <v>3693</v>
      </c>
      <c r="FK179" s="1" t="str">
        <f t="shared" si="281"/>
        <v>FALSE</v>
      </c>
      <c r="FL179" s="1" t="b">
        <f t="shared" si="282"/>
        <v>0</v>
      </c>
      <c r="FN179" s="1" t="str">
        <f t="shared" si="232"/>
        <v/>
      </c>
      <c r="FP179" s="94" t="s">
        <v>3693</v>
      </c>
      <c r="FQ179" s="1" t="str">
        <f t="shared" si="283"/>
        <v>FALSE</v>
      </c>
      <c r="FR179" s="1" t="b">
        <f t="shared" si="284"/>
        <v>0</v>
      </c>
      <c r="FU179" s="1" t="str">
        <f t="shared" si="233"/>
        <v/>
      </c>
      <c r="FW179" s="94" t="s">
        <v>3693</v>
      </c>
      <c r="FX179" s="1" t="str">
        <f t="shared" si="285"/>
        <v>FALSE</v>
      </c>
      <c r="FY179" s="1" t="b">
        <f t="shared" si="286"/>
        <v>0</v>
      </c>
      <c r="GA179" s="1" t="str">
        <f t="shared" si="234"/>
        <v/>
      </c>
      <c r="GC179" s="94" t="s">
        <v>3693</v>
      </c>
      <c r="GD179" s="1" t="str">
        <f t="shared" si="287"/>
        <v>FALSE</v>
      </c>
      <c r="GE179" s="1" t="b">
        <f t="shared" si="288"/>
        <v>0</v>
      </c>
      <c r="GG179" s="1" t="str">
        <f t="shared" si="235"/>
        <v/>
      </c>
      <c r="GI179" s="94" t="s">
        <v>3693</v>
      </c>
      <c r="GJ179" s="1" t="str">
        <f t="shared" si="289"/>
        <v>FALSE</v>
      </c>
      <c r="GK179" s="1" t="b">
        <f t="shared" si="290"/>
        <v>0</v>
      </c>
      <c r="GM179" s="1" t="str">
        <f t="shared" si="236"/>
        <v/>
      </c>
      <c r="GO179" s="94" t="s">
        <v>3693</v>
      </c>
      <c r="GP179" s="1" t="str">
        <f t="shared" si="291"/>
        <v>FALSE</v>
      </c>
      <c r="GQ179" s="1" t="b">
        <f t="shared" si="292"/>
        <v>0</v>
      </c>
      <c r="GU179" s="100" t="s">
        <v>4000</v>
      </c>
      <c r="GV179" s="100" t="s">
        <v>3433</v>
      </c>
      <c r="GW179" s="100" t="s">
        <v>2528</v>
      </c>
      <c r="GX179" s="100" t="s">
        <v>3452</v>
      </c>
      <c r="HC179" s="1" t="str">
        <f t="shared" si="237"/>
        <v/>
      </c>
      <c r="HF179" s="94" t="s">
        <v>3693</v>
      </c>
      <c r="HG179" s="1" t="str">
        <f t="shared" si="293"/>
        <v>FALSE</v>
      </c>
      <c r="HH179" s="1" t="b">
        <f t="shared" si="294"/>
        <v>0</v>
      </c>
      <c r="HK179" s="1" t="str">
        <f t="shared" si="238"/>
        <v/>
      </c>
      <c r="HM179" s="94" t="s">
        <v>3693</v>
      </c>
      <c r="HN179" s="1" t="str">
        <f t="shared" si="295"/>
        <v>FALSE</v>
      </c>
      <c r="HO179" s="1" t="b">
        <f t="shared" si="296"/>
        <v>0</v>
      </c>
      <c r="HQ179" s="1" t="str">
        <f t="shared" si="239"/>
        <v/>
      </c>
      <c r="HS179" s="94" t="s">
        <v>3693</v>
      </c>
      <c r="HT179" s="1" t="str">
        <f t="shared" si="297"/>
        <v>FALSE</v>
      </c>
      <c r="HU179" s="1" t="b">
        <f t="shared" si="298"/>
        <v>0</v>
      </c>
      <c r="HW179" s="1" t="str">
        <f t="shared" si="240"/>
        <v/>
      </c>
      <c r="HY179" s="94" t="s">
        <v>3693</v>
      </c>
      <c r="HZ179" s="1" t="str">
        <f t="shared" si="299"/>
        <v>FALSE</v>
      </c>
      <c r="IA179" s="1" t="b">
        <f t="shared" si="300"/>
        <v>0</v>
      </c>
      <c r="IC179" s="1" t="str">
        <f t="shared" si="241"/>
        <v/>
      </c>
      <c r="IE179" s="94" t="s">
        <v>3693</v>
      </c>
      <c r="IF179" s="1" t="str">
        <f t="shared" si="301"/>
        <v>FALSE</v>
      </c>
      <c r="IG179" s="1" t="b">
        <f t="shared" si="302"/>
        <v>0</v>
      </c>
      <c r="II179" s="1" t="str">
        <f t="shared" si="242"/>
        <v/>
      </c>
      <c r="IK179" s="94" t="s">
        <v>3693</v>
      </c>
      <c r="IL179" s="1" t="str">
        <f t="shared" si="303"/>
        <v>FALSE</v>
      </c>
      <c r="IM179" s="1" t="b">
        <f t="shared" si="304"/>
        <v>0</v>
      </c>
      <c r="IO179" s="1" t="str">
        <f t="shared" si="243"/>
        <v/>
      </c>
      <c r="IQ179" s="94" t="s">
        <v>3693</v>
      </c>
      <c r="IR179" s="1" t="str">
        <f t="shared" si="305"/>
        <v>FALSE</v>
      </c>
      <c r="IS179" s="1" t="b">
        <f t="shared" si="306"/>
        <v>0</v>
      </c>
      <c r="IU179" s="1" t="str">
        <f t="shared" si="244"/>
        <v/>
      </c>
      <c r="IW179" s="94" t="s">
        <v>3693</v>
      </c>
      <c r="IX179" s="1" t="str">
        <f t="shared" si="307"/>
        <v>FALSE</v>
      </c>
      <c r="IY179" s="1" t="b">
        <f t="shared" si="308"/>
        <v>0</v>
      </c>
      <c r="JA179" s="1" t="str">
        <f t="shared" si="245"/>
        <v/>
      </c>
      <c r="JD179" s="94" t="s">
        <v>3693</v>
      </c>
      <c r="JE179" s="1" t="str">
        <f t="shared" si="309"/>
        <v>FALSE</v>
      </c>
      <c r="JF179" s="1" t="b">
        <f t="shared" si="310"/>
        <v>0</v>
      </c>
      <c r="JI179" s="1" t="str">
        <f t="shared" si="246"/>
        <v/>
      </c>
      <c r="JK179" s="94" t="s">
        <v>3693</v>
      </c>
      <c r="JL179" s="1" t="str">
        <f t="shared" si="311"/>
        <v>FALSE</v>
      </c>
      <c r="JM179" s="1" t="b">
        <f t="shared" si="312"/>
        <v>0</v>
      </c>
      <c r="JO179" s="1" t="str">
        <f t="shared" si="247"/>
        <v/>
      </c>
      <c r="JQ179" s="94" t="s">
        <v>3693</v>
      </c>
      <c r="JR179" s="1" t="str">
        <f t="shared" si="313"/>
        <v>FALSE</v>
      </c>
      <c r="JS179" s="1" t="b">
        <f t="shared" si="314"/>
        <v>0</v>
      </c>
      <c r="JU179" s="1" t="str">
        <f t="shared" si="248"/>
        <v/>
      </c>
      <c r="JW179" s="94" t="s">
        <v>3693</v>
      </c>
      <c r="JX179" s="1" t="str">
        <f t="shared" si="315"/>
        <v>FALSE</v>
      </c>
      <c r="JY179" s="1" t="b">
        <f t="shared" si="316"/>
        <v>0</v>
      </c>
      <c r="KA179" s="1" t="str">
        <f t="shared" si="249"/>
        <v/>
      </c>
      <c r="KC179" s="94" t="s">
        <v>3693</v>
      </c>
      <c r="KD179" s="1" t="str">
        <f t="shared" si="317"/>
        <v>FALSE</v>
      </c>
      <c r="KE179" s="1" t="b">
        <f t="shared" si="318"/>
        <v>0</v>
      </c>
      <c r="KG179" s="1" t="str">
        <f t="shared" si="250"/>
        <v/>
      </c>
      <c r="KI179" s="94" t="s">
        <v>3693</v>
      </c>
      <c r="KJ179" s="1" t="str">
        <f t="shared" si="319"/>
        <v>FALSE</v>
      </c>
      <c r="KK179" s="1" t="b">
        <f t="shared" si="320"/>
        <v>0</v>
      </c>
      <c r="KM179" s="1" t="str">
        <f t="shared" si="251"/>
        <v/>
      </c>
      <c r="KO179" s="94" t="s">
        <v>3693</v>
      </c>
      <c r="KP179" s="1" t="str">
        <f t="shared" si="321"/>
        <v>FALSE</v>
      </c>
      <c r="KQ179" s="1" t="b">
        <f t="shared" si="322"/>
        <v>0</v>
      </c>
      <c r="KS179" s="1" t="str">
        <f t="shared" si="252"/>
        <v/>
      </c>
      <c r="KU179" s="94" t="s">
        <v>3693</v>
      </c>
      <c r="KV179" s="1" t="str">
        <f t="shared" si="323"/>
        <v>FALSE</v>
      </c>
      <c r="KW179" s="1" t="b">
        <f t="shared" si="324"/>
        <v>0</v>
      </c>
    </row>
    <row r="180" spans="2:309" ht="30" hidden="1" x14ac:dyDescent="0.25">
      <c r="B180" t="s">
        <v>2043</v>
      </c>
      <c r="C180">
        <v>45</v>
      </c>
      <c r="D180" t="s">
        <v>252</v>
      </c>
      <c r="AV180" t="s">
        <v>562</v>
      </c>
      <c r="AX180" s="85" t="s">
        <v>2089</v>
      </c>
      <c r="AY180" s="86">
        <v>6770</v>
      </c>
      <c r="AZ180" s="85" t="s">
        <v>2748</v>
      </c>
      <c r="BA180" s="85" t="s">
        <v>2749</v>
      </c>
      <c r="BB180" s="85" t="s">
        <v>2032</v>
      </c>
      <c r="BC180" s="85" t="s">
        <v>2750</v>
      </c>
      <c r="BD180" s="97" t="s">
        <v>2146</v>
      </c>
      <c r="BE180" s="85" t="s">
        <v>4055</v>
      </c>
      <c r="BG180" s="97" t="s">
        <v>2479</v>
      </c>
      <c r="BI180" s="83"/>
      <c r="BJ180"/>
      <c r="BK180" s="89" t="s">
        <v>2748</v>
      </c>
      <c r="BL180" s="84"/>
      <c r="BM180" s="86"/>
      <c r="BN180" s="84"/>
      <c r="BO180" s="84"/>
      <c r="BP180" s="86">
        <v>6770</v>
      </c>
      <c r="BQ180" s="89" t="s">
        <v>2748</v>
      </c>
      <c r="BR180" s="84"/>
      <c r="BS180" s="84"/>
      <c r="BW180" s="1" t="str">
        <f t="shared" si="327"/>
        <v>BOLINGGULFTERRA TEXAS PIPELINE L.P.</v>
      </c>
      <c r="BX180" s="1" t="str">
        <f t="shared" si="217"/>
        <v/>
      </c>
      <c r="CA180" s="94" t="s">
        <v>3694</v>
      </c>
      <c r="CB180" s="1" t="str">
        <f t="shared" si="253"/>
        <v>FALSE</v>
      </c>
      <c r="CC180" s="1" t="b">
        <f t="shared" si="254"/>
        <v>0</v>
      </c>
      <c r="CF180" s="1" t="str">
        <f t="shared" si="218"/>
        <v/>
      </c>
      <c r="CH180" s="94" t="s">
        <v>3694</v>
      </c>
      <c r="CI180" s="1" t="str">
        <f t="shared" si="255"/>
        <v>FALSE</v>
      </c>
      <c r="CJ180" s="1" t="b">
        <f t="shared" si="256"/>
        <v>0</v>
      </c>
      <c r="CL180" s="1" t="str">
        <f t="shared" si="219"/>
        <v/>
      </c>
      <c r="CN180" s="94" t="s">
        <v>3694</v>
      </c>
      <c r="CO180" s="1" t="str">
        <f t="shared" si="257"/>
        <v>FALSE</v>
      </c>
      <c r="CP180" s="1" t="b">
        <f t="shared" si="258"/>
        <v>0</v>
      </c>
      <c r="CR180" s="1" t="str">
        <f t="shared" si="220"/>
        <v/>
      </c>
      <c r="CT180" s="94" t="s">
        <v>3694</v>
      </c>
      <c r="CU180" s="1" t="str">
        <f t="shared" si="259"/>
        <v>FALSE</v>
      </c>
      <c r="CV180" s="1" t="b">
        <f t="shared" si="260"/>
        <v>0</v>
      </c>
      <c r="CX180" s="1" t="str">
        <f t="shared" si="221"/>
        <v/>
      </c>
      <c r="CZ180" s="94" t="s">
        <v>3694</v>
      </c>
      <c r="DA180" s="1" t="str">
        <f t="shared" si="261"/>
        <v>FALSE</v>
      </c>
      <c r="DB180" s="1" t="b">
        <f t="shared" si="262"/>
        <v>0</v>
      </c>
      <c r="DD180" s="1" t="str">
        <f t="shared" si="222"/>
        <v/>
      </c>
      <c r="DF180" s="94" t="s">
        <v>3694</v>
      </c>
      <c r="DG180" s="1" t="str">
        <f t="shared" si="263"/>
        <v>FALSE</v>
      </c>
      <c r="DH180" s="1" t="b">
        <f t="shared" si="264"/>
        <v>0</v>
      </c>
      <c r="DJ180" s="1" t="str">
        <f t="shared" si="223"/>
        <v/>
      </c>
      <c r="DL180" s="94" t="s">
        <v>3694</v>
      </c>
      <c r="DM180" s="1" t="str">
        <f t="shared" si="265"/>
        <v>FALSE</v>
      </c>
      <c r="DN180" s="1" t="b">
        <f t="shared" si="266"/>
        <v>0</v>
      </c>
      <c r="DP180" s="1" t="str">
        <f t="shared" si="224"/>
        <v/>
      </c>
      <c r="DR180" s="94" t="s">
        <v>3694</v>
      </c>
      <c r="DS180" s="1" t="str">
        <f t="shared" si="267"/>
        <v>FALSE</v>
      </c>
      <c r="DT180" s="1" t="b">
        <f t="shared" si="268"/>
        <v>0</v>
      </c>
      <c r="DV180" s="1" t="str">
        <f t="shared" si="225"/>
        <v/>
      </c>
      <c r="DY180" s="94" t="s">
        <v>3694</v>
      </c>
      <c r="DZ180" s="1" t="str">
        <f t="shared" si="269"/>
        <v>FALSE</v>
      </c>
      <c r="EA180" s="1" t="b">
        <f t="shared" si="270"/>
        <v>0</v>
      </c>
      <c r="ED180" s="1" t="str">
        <f t="shared" si="226"/>
        <v/>
      </c>
      <c r="EF180" s="94" t="s">
        <v>3694</v>
      </c>
      <c r="EG180" s="1" t="str">
        <f t="shared" si="271"/>
        <v>FALSE</v>
      </c>
      <c r="EH180" s="1" t="b">
        <f t="shared" si="272"/>
        <v>0</v>
      </c>
      <c r="EJ180" s="1" t="str">
        <f t="shared" si="227"/>
        <v/>
      </c>
      <c r="EL180" s="94" t="s">
        <v>3694</v>
      </c>
      <c r="EM180" s="1" t="str">
        <f t="shared" si="273"/>
        <v>FALSE</v>
      </c>
      <c r="EN180" s="1" t="b">
        <f t="shared" si="274"/>
        <v>0</v>
      </c>
      <c r="EP180" s="1" t="str">
        <f t="shared" si="228"/>
        <v/>
      </c>
      <c r="ER180" s="94" t="s">
        <v>3694</v>
      </c>
      <c r="ES180" s="1" t="str">
        <f t="shared" si="275"/>
        <v>FALSE</v>
      </c>
      <c r="ET180" s="1" t="b">
        <f t="shared" si="276"/>
        <v>0</v>
      </c>
      <c r="EV180" s="1" t="str">
        <f t="shared" si="229"/>
        <v/>
      </c>
      <c r="EX180" s="94" t="s">
        <v>3694</v>
      </c>
      <c r="EY180" s="1" t="str">
        <f t="shared" si="277"/>
        <v>FALSE</v>
      </c>
      <c r="EZ180" s="1" t="b">
        <f t="shared" si="278"/>
        <v>0</v>
      </c>
      <c r="FB180" s="1" t="str">
        <f t="shared" si="230"/>
        <v/>
      </c>
      <c r="FD180" s="94" t="s">
        <v>3694</v>
      </c>
      <c r="FE180" s="1" t="str">
        <f t="shared" si="279"/>
        <v>FALSE</v>
      </c>
      <c r="FF180" s="1" t="b">
        <f t="shared" si="280"/>
        <v>0</v>
      </c>
      <c r="FH180" s="1" t="str">
        <f t="shared" si="231"/>
        <v/>
      </c>
      <c r="FJ180" s="94" t="s">
        <v>3694</v>
      </c>
      <c r="FK180" s="1" t="str">
        <f t="shared" si="281"/>
        <v>FALSE</v>
      </c>
      <c r="FL180" s="1" t="b">
        <f t="shared" si="282"/>
        <v>0</v>
      </c>
      <c r="FN180" s="1" t="str">
        <f t="shared" si="232"/>
        <v/>
      </c>
      <c r="FP180" s="94" t="s">
        <v>3694</v>
      </c>
      <c r="FQ180" s="1" t="str">
        <f t="shared" si="283"/>
        <v>FALSE</v>
      </c>
      <c r="FR180" s="1" t="b">
        <f t="shared" si="284"/>
        <v>0</v>
      </c>
      <c r="FU180" s="1" t="str">
        <f t="shared" si="233"/>
        <v/>
      </c>
      <c r="FW180" s="94" t="s">
        <v>3694</v>
      </c>
      <c r="FX180" s="1" t="str">
        <f t="shared" si="285"/>
        <v>FALSE</v>
      </c>
      <c r="FY180" s="1" t="b">
        <f t="shared" si="286"/>
        <v>0</v>
      </c>
      <c r="GA180" s="1" t="str">
        <f t="shared" si="234"/>
        <v/>
      </c>
      <c r="GC180" s="94" t="s">
        <v>3694</v>
      </c>
      <c r="GD180" s="1" t="str">
        <f t="shared" si="287"/>
        <v>FALSE</v>
      </c>
      <c r="GE180" s="1" t="b">
        <f t="shared" si="288"/>
        <v>0</v>
      </c>
      <c r="GG180" s="1" t="str">
        <f t="shared" si="235"/>
        <v/>
      </c>
      <c r="GI180" s="94" t="s">
        <v>3694</v>
      </c>
      <c r="GJ180" s="1" t="str">
        <f t="shared" si="289"/>
        <v>FALSE</v>
      </c>
      <c r="GK180" s="1" t="b">
        <f t="shared" si="290"/>
        <v>0</v>
      </c>
      <c r="GM180" s="1" t="str">
        <f t="shared" si="236"/>
        <v/>
      </c>
      <c r="GO180" s="94" t="s">
        <v>3694</v>
      </c>
      <c r="GP180" s="1" t="str">
        <f t="shared" si="291"/>
        <v>FALSE</v>
      </c>
      <c r="GQ180" s="1" t="b">
        <f t="shared" si="292"/>
        <v>0</v>
      </c>
      <c r="GU180" s="98" t="s">
        <v>2282</v>
      </c>
      <c r="GV180" s="98" t="s">
        <v>2282</v>
      </c>
      <c r="GW180" s="100" t="s">
        <v>4027</v>
      </c>
      <c r="GX180" s="101" t="s">
        <v>3401</v>
      </c>
      <c r="HC180" s="1" t="str">
        <f t="shared" si="237"/>
        <v/>
      </c>
      <c r="HF180" s="94" t="s">
        <v>3694</v>
      </c>
      <c r="HG180" s="1" t="str">
        <f t="shared" si="293"/>
        <v>FALSE</v>
      </c>
      <c r="HH180" s="1" t="b">
        <f t="shared" si="294"/>
        <v>0</v>
      </c>
      <c r="HK180" s="1" t="str">
        <f t="shared" si="238"/>
        <v/>
      </c>
      <c r="HM180" s="94" t="s">
        <v>3694</v>
      </c>
      <c r="HN180" s="1" t="str">
        <f t="shared" si="295"/>
        <v>FALSE</v>
      </c>
      <c r="HO180" s="1" t="b">
        <f t="shared" si="296"/>
        <v>0</v>
      </c>
      <c r="HQ180" s="1" t="str">
        <f t="shared" si="239"/>
        <v/>
      </c>
      <c r="HS180" s="94" t="s">
        <v>3694</v>
      </c>
      <c r="HT180" s="1" t="str">
        <f t="shared" si="297"/>
        <v>FALSE</v>
      </c>
      <c r="HU180" s="1" t="b">
        <f t="shared" si="298"/>
        <v>0</v>
      </c>
      <c r="HW180" s="1" t="str">
        <f t="shared" si="240"/>
        <v/>
      </c>
      <c r="HY180" s="94" t="s">
        <v>3694</v>
      </c>
      <c r="HZ180" s="1" t="str">
        <f t="shared" si="299"/>
        <v>FALSE</v>
      </c>
      <c r="IA180" s="1" t="b">
        <f t="shared" si="300"/>
        <v>0</v>
      </c>
      <c r="IC180" s="1" t="str">
        <f t="shared" si="241"/>
        <v/>
      </c>
      <c r="IE180" s="94" t="s">
        <v>3694</v>
      </c>
      <c r="IF180" s="1" t="str">
        <f t="shared" si="301"/>
        <v>FALSE</v>
      </c>
      <c r="IG180" s="1" t="b">
        <f t="shared" si="302"/>
        <v>0</v>
      </c>
      <c r="II180" s="1" t="str">
        <f t="shared" si="242"/>
        <v/>
      </c>
      <c r="IK180" s="94" t="s">
        <v>3694</v>
      </c>
      <c r="IL180" s="1" t="str">
        <f t="shared" si="303"/>
        <v>FALSE</v>
      </c>
      <c r="IM180" s="1" t="b">
        <f t="shared" si="304"/>
        <v>0</v>
      </c>
      <c r="IO180" s="1" t="str">
        <f t="shared" si="243"/>
        <v/>
      </c>
      <c r="IQ180" s="94" t="s">
        <v>3694</v>
      </c>
      <c r="IR180" s="1" t="str">
        <f t="shared" si="305"/>
        <v>FALSE</v>
      </c>
      <c r="IS180" s="1" t="b">
        <f t="shared" si="306"/>
        <v>0</v>
      </c>
      <c r="IU180" s="1" t="str">
        <f t="shared" si="244"/>
        <v/>
      </c>
      <c r="IW180" s="94" t="s">
        <v>3694</v>
      </c>
      <c r="IX180" s="1" t="str">
        <f t="shared" si="307"/>
        <v>FALSE</v>
      </c>
      <c r="IY180" s="1" t="b">
        <f t="shared" si="308"/>
        <v>0</v>
      </c>
      <c r="JA180" s="1" t="str">
        <f t="shared" si="245"/>
        <v/>
      </c>
      <c r="JD180" s="94" t="s">
        <v>3694</v>
      </c>
      <c r="JE180" s="1" t="str">
        <f t="shared" si="309"/>
        <v>FALSE</v>
      </c>
      <c r="JF180" s="1" t="b">
        <f t="shared" si="310"/>
        <v>0</v>
      </c>
      <c r="JI180" s="1" t="str">
        <f t="shared" si="246"/>
        <v/>
      </c>
      <c r="JK180" s="94" t="s">
        <v>3694</v>
      </c>
      <c r="JL180" s="1" t="str">
        <f t="shared" si="311"/>
        <v>FALSE</v>
      </c>
      <c r="JM180" s="1" t="b">
        <f t="shared" si="312"/>
        <v>0</v>
      </c>
      <c r="JO180" s="1" t="str">
        <f t="shared" si="247"/>
        <v/>
      </c>
      <c r="JQ180" s="94" t="s">
        <v>3694</v>
      </c>
      <c r="JR180" s="1" t="str">
        <f t="shared" si="313"/>
        <v>FALSE</v>
      </c>
      <c r="JS180" s="1" t="b">
        <f t="shared" si="314"/>
        <v>0</v>
      </c>
      <c r="JU180" s="1" t="str">
        <f t="shared" si="248"/>
        <v/>
      </c>
      <c r="JW180" s="94" t="s">
        <v>3694</v>
      </c>
      <c r="JX180" s="1" t="str">
        <f t="shared" si="315"/>
        <v>FALSE</v>
      </c>
      <c r="JY180" s="1" t="b">
        <f t="shared" si="316"/>
        <v>0</v>
      </c>
      <c r="KA180" s="1" t="str">
        <f t="shared" si="249"/>
        <v/>
      </c>
      <c r="KC180" s="94" t="s">
        <v>3694</v>
      </c>
      <c r="KD180" s="1" t="str">
        <f t="shared" si="317"/>
        <v>FALSE</v>
      </c>
      <c r="KE180" s="1" t="b">
        <f t="shared" si="318"/>
        <v>0</v>
      </c>
      <c r="KG180" s="1" t="str">
        <f t="shared" si="250"/>
        <v/>
      </c>
      <c r="KI180" s="94" t="s">
        <v>3694</v>
      </c>
      <c r="KJ180" s="1" t="str">
        <f t="shared" si="319"/>
        <v>FALSE</v>
      </c>
      <c r="KK180" s="1" t="b">
        <f t="shared" si="320"/>
        <v>0</v>
      </c>
      <c r="KM180" s="1" t="str">
        <f t="shared" si="251"/>
        <v/>
      </c>
      <c r="KO180" s="94" t="s">
        <v>3694</v>
      </c>
      <c r="KP180" s="1" t="str">
        <f t="shared" si="321"/>
        <v>FALSE</v>
      </c>
      <c r="KQ180" s="1" t="b">
        <f t="shared" si="322"/>
        <v>0</v>
      </c>
      <c r="KS180" s="1" t="str">
        <f t="shared" si="252"/>
        <v/>
      </c>
      <c r="KU180" s="94" t="s">
        <v>3694</v>
      </c>
      <c r="KV180" s="1" t="str">
        <f t="shared" si="323"/>
        <v>FALSE</v>
      </c>
      <c r="KW180" s="1" t="b">
        <f t="shared" si="324"/>
        <v>0</v>
      </c>
    </row>
    <row r="181" spans="2:309" ht="30" hidden="1" x14ac:dyDescent="0.25">
      <c r="B181" t="s">
        <v>2043</v>
      </c>
      <c r="C181">
        <v>47</v>
      </c>
      <c r="D181" t="s">
        <v>197</v>
      </c>
      <c r="AV181" t="s">
        <v>220</v>
      </c>
      <c r="AX181" s="85" t="s">
        <v>2083</v>
      </c>
      <c r="AY181" s="86">
        <v>1500</v>
      </c>
      <c r="AZ181" s="85" t="s">
        <v>2980</v>
      </c>
      <c r="BA181" s="85" t="s">
        <v>2981</v>
      </c>
      <c r="BB181" s="85" t="s">
        <v>2103</v>
      </c>
      <c r="BC181" s="85" t="s">
        <v>2859</v>
      </c>
      <c r="BD181" s="97" t="s">
        <v>2264</v>
      </c>
      <c r="BE181" s="85" t="s">
        <v>2568</v>
      </c>
      <c r="BG181" s="97" t="s">
        <v>2480</v>
      </c>
      <c r="BI181" s="83"/>
      <c r="BJ181"/>
      <c r="BK181" s="89" t="s">
        <v>2980</v>
      </c>
      <c r="BL181" s="84"/>
      <c r="BM181" s="86"/>
      <c r="BN181" s="84"/>
      <c r="BO181" s="84"/>
      <c r="BP181" s="86">
        <v>1500</v>
      </c>
      <c r="BQ181" s="89" t="s">
        <v>2980</v>
      </c>
      <c r="BR181" s="84"/>
      <c r="BS181" s="84"/>
      <c r="BW181" s="1" t="str">
        <f t="shared" si="327"/>
        <v>HOLBROOKGANTZ SAND</v>
      </c>
      <c r="BX181" s="1" t="str">
        <f t="shared" si="217"/>
        <v/>
      </c>
      <c r="CA181" s="94" t="s">
        <v>3695</v>
      </c>
      <c r="CB181" s="1" t="str">
        <f t="shared" si="253"/>
        <v>FALSE</v>
      </c>
      <c r="CC181" s="1" t="b">
        <f t="shared" si="254"/>
        <v>0</v>
      </c>
      <c r="CF181" s="1" t="str">
        <f t="shared" si="218"/>
        <v/>
      </c>
      <c r="CH181" s="94" t="s">
        <v>3695</v>
      </c>
      <c r="CI181" s="1" t="str">
        <f t="shared" si="255"/>
        <v>FALSE</v>
      </c>
      <c r="CJ181" s="1" t="b">
        <f t="shared" si="256"/>
        <v>0</v>
      </c>
      <c r="CL181" s="1" t="str">
        <f t="shared" si="219"/>
        <v/>
      </c>
      <c r="CN181" s="94" t="s">
        <v>3695</v>
      </c>
      <c r="CO181" s="1" t="str">
        <f t="shared" si="257"/>
        <v>FALSE</v>
      </c>
      <c r="CP181" s="1" t="b">
        <f t="shared" si="258"/>
        <v>0</v>
      </c>
      <c r="CR181" s="1" t="str">
        <f t="shared" si="220"/>
        <v/>
      </c>
      <c r="CT181" s="94" t="s">
        <v>3695</v>
      </c>
      <c r="CU181" s="1" t="str">
        <f t="shared" si="259"/>
        <v>FALSE</v>
      </c>
      <c r="CV181" s="1" t="b">
        <f t="shared" si="260"/>
        <v>0</v>
      </c>
      <c r="CX181" s="1" t="str">
        <f t="shared" si="221"/>
        <v/>
      </c>
      <c r="CZ181" s="94" t="s">
        <v>3695</v>
      </c>
      <c r="DA181" s="1" t="str">
        <f t="shared" si="261"/>
        <v>FALSE</v>
      </c>
      <c r="DB181" s="1" t="b">
        <f t="shared" si="262"/>
        <v>0</v>
      </c>
      <c r="DD181" s="1" t="str">
        <f t="shared" si="222"/>
        <v/>
      </c>
      <c r="DF181" s="94" t="s">
        <v>3695</v>
      </c>
      <c r="DG181" s="1" t="str">
        <f t="shared" si="263"/>
        <v>FALSE</v>
      </c>
      <c r="DH181" s="1" t="b">
        <f t="shared" si="264"/>
        <v>0</v>
      </c>
      <c r="DJ181" s="1" t="str">
        <f t="shared" si="223"/>
        <v/>
      </c>
      <c r="DL181" s="94" t="s">
        <v>3695</v>
      </c>
      <c r="DM181" s="1" t="str">
        <f t="shared" si="265"/>
        <v>FALSE</v>
      </c>
      <c r="DN181" s="1" t="b">
        <f t="shared" si="266"/>
        <v>0</v>
      </c>
      <c r="DP181" s="1" t="str">
        <f t="shared" si="224"/>
        <v/>
      </c>
      <c r="DR181" s="94" t="s">
        <v>3695</v>
      </c>
      <c r="DS181" s="1" t="str">
        <f t="shared" si="267"/>
        <v>FALSE</v>
      </c>
      <c r="DT181" s="1" t="b">
        <f t="shared" si="268"/>
        <v>0</v>
      </c>
      <c r="DV181" s="1" t="str">
        <f t="shared" si="225"/>
        <v/>
      </c>
      <c r="DY181" s="94" t="s">
        <v>3695</v>
      </c>
      <c r="DZ181" s="1" t="str">
        <f t="shared" si="269"/>
        <v>FALSE</v>
      </c>
      <c r="EA181" s="1" t="b">
        <f t="shared" si="270"/>
        <v>0</v>
      </c>
      <c r="ED181" s="1" t="str">
        <f t="shared" si="226"/>
        <v/>
      </c>
      <c r="EF181" s="94" t="s">
        <v>3695</v>
      </c>
      <c r="EG181" s="1" t="str">
        <f t="shared" si="271"/>
        <v>FALSE</v>
      </c>
      <c r="EH181" s="1" t="b">
        <f t="shared" si="272"/>
        <v>0</v>
      </c>
      <c r="EJ181" s="1" t="str">
        <f t="shared" si="227"/>
        <v/>
      </c>
      <c r="EL181" s="94" t="s">
        <v>3695</v>
      </c>
      <c r="EM181" s="1" t="str">
        <f t="shared" si="273"/>
        <v>FALSE</v>
      </c>
      <c r="EN181" s="1" t="b">
        <f t="shared" si="274"/>
        <v>0</v>
      </c>
      <c r="EP181" s="1" t="str">
        <f t="shared" si="228"/>
        <v/>
      </c>
      <c r="ER181" s="94" t="s">
        <v>3695</v>
      </c>
      <c r="ES181" s="1" t="str">
        <f t="shared" si="275"/>
        <v>FALSE</v>
      </c>
      <c r="ET181" s="1" t="b">
        <f t="shared" si="276"/>
        <v>0</v>
      </c>
      <c r="EV181" s="1" t="str">
        <f t="shared" si="229"/>
        <v/>
      </c>
      <c r="EX181" s="94" t="s">
        <v>3695</v>
      </c>
      <c r="EY181" s="1" t="str">
        <f t="shared" si="277"/>
        <v>FALSE</v>
      </c>
      <c r="EZ181" s="1" t="b">
        <f t="shared" si="278"/>
        <v>0</v>
      </c>
      <c r="FB181" s="1" t="str">
        <f t="shared" si="230"/>
        <v/>
      </c>
      <c r="FD181" s="94" t="s">
        <v>3695</v>
      </c>
      <c r="FE181" s="1" t="str">
        <f t="shared" si="279"/>
        <v>FALSE</v>
      </c>
      <c r="FF181" s="1" t="b">
        <f t="shared" si="280"/>
        <v>0</v>
      </c>
      <c r="FH181" s="1" t="str">
        <f t="shared" si="231"/>
        <v/>
      </c>
      <c r="FJ181" s="94" t="s">
        <v>3695</v>
      </c>
      <c r="FK181" s="1" t="str">
        <f t="shared" si="281"/>
        <v>FALSE</v>
      </c>
      <c r="FL181" s="1" t="b">
        <f t="shared" si="282"/>
        <v>0</v>
      </c>
      <c r="FN181" s="1" t="str">
        <f t="shared" si="232"/>
        <v/>
      </c>
      <c r="FP181" s="94" t="s">
        <v>3695</v>
      </c>
      <c r="FQ181" s="1" t="str">
        <f t="shared" si="283"/>
        <v>FALSE</v>
      </c>
      <c r="FR181" s="1" t="b">
        <f t="shared" si="284"/>
        <v>0</v>
      </c>
      <c r="FU181" s="1" t="str">
        <f t="shared" si="233"/>
        <v/>
      </c>
      <c r="FW181" s="94" t="s">
        <v>3695</v>
      </c>
      <c r="FX181" s="1" t="str">
        <f t="shared" si="285"/>
        <v>FALSE</v>
      </c>
      <c r="FY181" s="1" t="b">
        <f t="shared" si="286"/>
        <v>0</v>
      </c>
      <c r="GA181" s="1" t="str">
        <f t="shared" si="234"/>
        <v/>
      </c>
      <c r="GC181" s="94" t="s">
        <v>3695</v>
      </c>
      <c r="GD181" s="1" t="str">
        <f t="shared" si="287"/>
        <v>FALSE</v>
      </c>
      <c r="GE181" s="1" t="b">
        <f t="shared" si="288"/>
        <v>0</v>
      </c>
      <c r="GG181" s="1" t="str">
        <f t="shared" si="235"/>
        <v/>
      </c>
      <c r="GI181" s="94" t="s">
        <v>3695</v>
      </c>
      <c r="GJ181" s="1" t="str">
        <f t="shared" si="289"/>
        <v>FALSE</v>
      </c>
      <c r="GK181" s="1" t="b">
        <f t="shared" si="290"/>
        <v>0</v>
      </c>
      <c r="GM181" s="1" t="str">
        <f t="shared" si="236"/>
        <v/>
      </c>
      <c r="GO181" s="94" t="s">
        <v>3695</v>
      </c>
      <c r="GP181" s="1" t="str">
        <f t="shared" si="291"/>
        <v>FALSE</v>
      </c>
      <c r="GQ181" s="1" t="b">
        <f t="shared" si="292"/>
        <v>0</v>
      </c>
      <c r="GU181" s="98" t="s">
        <v>2283</v>
      </c>
      <c r="GV181" s="98" t="s">
        <v>2283</v>
      </c>
      <c r="GW181" s="98" t="s">
        <v>2525</v>
      </c>
      <c r="GX181" s="98" t="s">
        <v>2525</v>
      </c>
      <c r="HC181" s="1" t="str">
        <f t="shared" si="237"/>
        <v/>
      </c>
      <c r="HF181" s="94" t="s">
        <v>3695</v>
      </c>
      <c r="HG181" s="1" t="str">
        <f t="shared" si="293"/>
        <v>FALSE</v>
      </c>
      <c r="HH181" s="1" t="b">
        <f t="shared" si="294"/>
        <v>0</v>
      </c>
      <c r="HK181" s="1" t="str">
        <f t="shared" si="238"/>
        <v/>
      </c>
      <c r="HM181" s="94" t="s">
        <v>3695</v>
      </c>
      <c r="HN181" s="1" t="str">
        <f t="shared" si="295"/>
        <v>FALSE</v>
      </c>
      <c r="HO181" s="1" t="b">
        <f t="shared" si="296"/>
        <v>0</v>
      </c>
      <c r="HQ181" s="1" t="str">
        <f t="shared" si="239"/>
        <v/>
      </c>
      <c r="HS181" s="94" t="s">
        <v>3695</v>
      </c>
      <c r="HT181" s="1" t="str">
        <f t="shared" si="297"/>
        <v>FALSE</v>
      </c>
      <c r="HU181" s="1" t="b">
        <f t="shared" si="298"/>
        <v>0</v>
      </c>
      <c r="HW181" s="1" t="str">
        <f t="shared" si="240"/>
        <v/>
      </c>
      <c r="HY181" s="94" t="s">
        <v>3695</v>
      </c>
      <c r="HZ181" s="1" t="str">
        <f t="shared" si="299"/>
        <v>FALSE</v>
      </c>
      <c r="IA181" s="1" t="b">
        <f t="shared" si="300"/>
        <v>0</v>
      </c>
      <c r="IC181" s="1" t="str">
        <f t="shared" si="241"/>
        <v/>
      </c>
      <c r="IE181" s="94" t="s">
        <v>3695</v>
      </c>
      <c r="IF181" s="1" t="str">
        <f t="shared" si="301"/>
        <v>FALSE</v>
      </c>
      <c r="IG181" s="1" t="b">
        <f t="shared" si="302"/>
        <v>0</v>
      </c>
      <c r="II181" s="1" t="str">
        <f t="shared" si="242"/>
        <v/>
      </c>
      <c r="IK181" s="94" t="s">
        <v>3695</v>
      </c>
      <c r="IL181" s="1" t="str">
        <f t="shared" si="303"/>
        <v>FALSE</v>
      </c>
      <c r="IM181" s="1" t="b">
        <f t="shared" si="304"/>
        <v>0</v>
      </c>
      <c r="IO181" s="1" t="str">
        <f t="shared" si="243"/>
        <v/>
      </c>
      <c r="IQ181" s="94" t="s">
        <v>3695</v>
      </c>
      <c r="IR181" s="1" t="str">
        <f t="shared" si="305"/>
        <v>FALSE</v>
      </c>
      <c r="IS181" s="1" t="b">
        <f t="shared" si="306"/>
        <v>0</v>
      </c>
      <c r="IU181" s="1" t="str">
        <f t="shared" si="244"/>
        <v/>
      </c>
      <c r="IW181" s="94" t="s">
        <v>3695</v>
      </c>
      <c r="IX181" s="1" t="str">
        <f t="shared" si="307"/>
        <v>FALSE</v>
      </c>
      <c r="IY181" s="1" t="b">
        <f t="shared" si="308"/>
        <v>0</v>
      </c>
      <c r="JA181" s="1" t="str">
        <f t="shared" si="245"/>
        <v/>
      </c>
      <c r="JD181" s="94" t="s">
        <v>3695</v>
      </c>
      <c r="JE181" s="1" t="str">
        <f t="shared" si="309"/>
        <v>FALSE</v>
      </c>
      <c r="JF181" s="1" t="b">
        <f t="shared" si="310"/>
        <v>0</v>
      </c>
      <c r="JI181" s="1" t="str">
        <f t="shared" si="246"/>
        <v/>
      </c>
      <c r="JK181" s="94" t="s">
        <v>3695</v>
      </c>
      <c r="JL181" s="1" t="str">
        <f t="shared" si="311"/>
        <v>FALSE</v>
      </c>
      <c r="JM181" s="1" t="b">
        <f t="shared" si="312"/>
        <v>0</v>
      </c>
      <c r="JO181" s="1" t="str">
        <f t="shared" si="247"/>
        <v/>
      </c>
      <c r="JQ181" s="94" t="s">
        <v>3695</v>
      </c>
      <c r="JR181" s="1" t="str">
        <f t="shared" si="313"/>
        <v>FALSE</v>
      </c>
      <c r="JS181" s="1" t="b">
        <f t="shared" si="314"/>
        <v>0</v>
      </c>
      <c r="JU181" s="1" t="str">
        <f t="shared" si="248"/>
        <v/>
      </c>
      <c r="JW181" s="94" t="s">
        <v>3695</v>
      </c>
      <c r="JX181" s="1" t="str">
        <f t="shared" si="315"/>
        <v>FALSE</v>
      </c>
      <c r="JY181" s="1" t="b">
        <f t="shared" si="316"/>
        <v>0</v>
      </c>
      <c r="KA181" s="1" t="str">
        <f t="shared" si="249"/>
        <v/>
      </c>
      <c r="KC181" s="94" t="s">
        <v>3695</v>
      </c>
      <c r="KD181" s="1" t="str">
        <f t="shared" si="317"/>
        <v>FALSE</v>
      </c>
      <c r="KE181" s="1" t="b">
        <f t="shared" si="318"/>
        <v>0</v>
      </c>
      <c r="KG181" s="1" t="str">
        <f t="shared" si="250"/>
        <v/>
      </c>
      <c r="KI181" s="94" t="s">
        <v>3695</v>
      </c>
      <c r="KJ181" s="1" t="str">
        <f t="shared" si="319"/>
        <v>FALSE</v>
      </c>
      <c r="KK181" s="1" t="b">
        <f t="shared" si="320"/>
        <v>0</v>
      </c>
      <c r="KM181" s="1" t="str">
        <f t="shared" si="251"/>
        <v/>
      </c>
      <c r="KO181" s="94" t="s">
        <v>3695</v>
      </c>
      <c r="KP181" s="1" t="str">
        <f t="shared" si="321"/>
        <v>FALSE</v>
      </c>
      <c r="KQ181" s="1" t="b">
        <f t="shared" si="322"/>
        <v>0</v>
      </c>
      <c r="KS181" s="1" t="str">
        <f t="shared" si="252"/>
        <v/>
      </c>
      <c r="KU181" s="94" t="s">
        <v>3695</v>
      </c>
      <c r="KV181" s="1" t="str">
        <f t="shared" si="323"/>
        <v>FALSE</v>
      </c>
      <c r="KW181" s="1" t="b">
        <f t="shared" si="324"/>
        <v>0</v>
      </c>
    </row>
    <row r="182" spans="2:309" ht="30" hidden="1" x14ac:dyDescent="0.25">
      <c r="B182" t="s">
        <v>2043</v>
      </c>
      <c r="C182">
        <v>49</v>
      </c>
      <c r="D182" t="s">
        <v>253</v>
      </c>
      <c r="AV182" t="s">
        <v>563</v>
      </c>
      <c r="AX182" s="85" t="s">
        <v>2083</v>
      </c>
      <c r="AY182" s="86">
        <v>1650</v>
      </c>
      <c r="AZ182" s="85" t="s">
        <v>2773</v>
      </c>
      <c r="BA182" s="85" t="s">
        <v>2774</v>
      </c>
      <c r="BB182" s="85" t="s">
        <v>2103</v>
      </c>
      <c r="BC182" s="85" t="s">
        <v>2775</v>
      </c>
      <c r="BD182" s="70" t="s">
        <v>2157</v>
      </c>
      <c r="BE182" s="70" t="s">
        <v>2568</v>
      </c>
      <c r="BG182" s="97" t="s">
        <v>2481</v>
      </c>
      <c r="BI182" s="83"/>
      <c r="BJ182"/>
      <c r="BK182" s="89" t="s">
        <v>2773</v>
      </c>
      <c r="BL182" s="84"/>
      <c r="BM182" s="86"/>
      <c r="BN182" s="84"/>
      <c r="BO182" s="84"/>
      <c r="BP182" s="86">
        <v>1650</v>
      </c>
      <c r="BQ182" s="89" t="s">
        <v>2773</v>
      </c>
      <c r="BR182" s="84"/>
      <c r="BS182" s="84"/>
      <c r="BW182" s="1" t="str">
        <f t="shared" si="327"/>
        <v>BUNOLAGANTZ SAND</v>
      </c>
      <c r="BX182" s="1" t="str">
        <f t="shared" si="217"/>
        <v/>
      </c>
      <c r="CA182" s="94" t="s">
        <v>3696</v>
      </c>
      <c r="CB182" s="1" t="str">
        <f t="shared" si="253"/>
        <v>FALSE</v>
      </c>
      <c r="CC182" s="1" t="b">
        <f t="shared" si="254"/>
        <v>0</v>
      </c>
      <c r="CF182" s="1" t="str">
        <f t="shared" si="218"/>
        <v/>
      </c>
      <c r="CH182" s="94" t="s">
        <v>3696</v>
      </c>
      <c r="CI182" s="1" t="str">
        <f t="shared" si="255"/>
        <v>FALSE</v>
      </c>
      <c r="CJ182" s="1" t="b">
        <f t="shared" si="256"/>
        <v>0</v>
      </c>
      <c r="CL182" s="1" t="str">
        <f t="shared" si="219"/>
        <v/>
      </c>
      <c r="CN182" s="94" t="s">
        <v>3696</v>
      </c>
      <c r="CO182" s="1" t="str">
        <f t="shared" si="257"/>
        <v>FALSE</v>
      </c>
      <c r="CP182" s="1" t="b">
        <f t="shared" si="258"/>
        <v>0</v>
      </c>
      <c r="CR182" s="1" t="str">
        <f t="shared" si="220"/>
        <v/>
      </c>
      <c r="CT182" s="94" t="s">
        <v>3696</v>
      </c>
      <c r="CU182" s="1" t="str">
        <f t="shared" si="259"/>
        <v>FALSE</v>
      </c>
      <c r="CV182" s="1" t="b">
        <f t="shared" si="260"/>
        <v>0</v>
      </c>
      <c r="CX182" s="1" t="str">
        <f t="shared" si="221"/>
        <v/>
      </c>
      <c r="CZ182" s="94" t="s">
        <v>3696</v>
      </c>
      <c r="DA182" s="1" t="str">
        <f t="shared" si="261"/>
        <v>FALSE</v>
      </c>
      <c r="DB182" s="1" t="b">
        <f t="shared" si="262"/>
        <v>0</v>
      </c>
      <c r="DD182" s="1" t="str">
        <f t="shared" si="222"/>
        <v/>
      </c>
      <c r="DF182" s="94" t="s">
        <v>3696</v>
      </c>
      <c r="DG182" s="1" t="str">
        <f t="shared" si="263"/>
        <v>FALSE</v>
      </c>
      <c r="DH182" s="1" t="b">
        <f t="shared" si="264"/>
        <v>0</v>
      </c>
      <c r="DJ182" s="1" t="str">
        <f t="shared" si="223"/>
        <v/>
      </c>
      <c r="DL182" s="94" t="s">
        <v>3696</v>
      </c>
      <c r="DM182" s="1" t="str">
        <f t="shared" si="265"/>
        <v>FALSE</v>
      </c>
      <c r="DN182" s="1" t="b">
        <f t="shared" si="266"/>
        <v>0</v>
      </c>
      <c r="DP182" s="1" t="str">
        <f t="shared" si="224"/>
        <v/>
      </c>
      <c r="DR182" s="94" t="s">
        <v>3696</v>
      </c>
      <c r="DS182" s="1" t="str">
        <f t="shared" si="267"/>
        <v>FALSE</v>
      </c>
      <c r="DT182" s="1" t="b">
        <f t="shared" si="268"/>
        <v>0</v>
      </c>
      <c r="DV182" s="1" t="str">
        <f t="shared" si="225"/>
        <v/>
      </c>
      <c r="DY182" s="94" t="s">
        <v>3696</v>
      </c>
      <c r="DZ182" s="1" t="str">
        <f t="shared" si="269"/>
        <v>FALSE</v>
      </c>
      <c r="EA182" s="1" t="b">
        <f t="shared" si="270"/>
        <v>0</v>
      </c>
      <c r="ED182" s="1" t="str">
        <f t="shared" si="226"/>
        <v/>
      </c>
      <c r="EF182" s="94" t="s">
        <v>3696</v>
      </c>
      <c r="EG182" s="1" t="str">
        <f t="shared" si="271"/>
        <v>FALSE</v>
      </c>
      <c r="EH182" s="1" t="b">
        <f t="shared" si="272"/>
        <v>0</v>
      </c>
      <c r="EJ182" s="1" t="str">
        <f t="shared" si="227"/>
        <v/>
      </c>
      <c r="EL182" s="94" t="s">
        <v>3696</v>
      </c>
      <c r="EM182" s="1" t="str">
        <f t="shared" si="273"/>
        <v>FALSE</v>
      </c>
      <c r="EN182" s="1" t="b">
        <f t="shared" si="274"/>
        <v>0</v>
      </c>
      <c r="EP182" s="1" t="str">
        <f t="shared" si="228"/>
        <v/>
      </c>
      <c r="ER182" s="94" t="s">
        <v>3696</v>
      </c>
      <c r="ES182" s="1" t="str">
        <f t="shared" si="275"/>
        <v>FALSE</v>
      </c>
      <c r="ET182" s="1" t="b">
        <f t="shared" si="276"/>
        <v>0</v>
      </c>
      <c r="EV182" s="1" t="str">
        <f t="shared" si="229"/>
        <v/>
      </c>
      <c r="EX182" s="94" t="s">
        <v>3696</v>
      </c>
      <c r="EY182" s="1" t="str">
        <f t="shared" si="277"/>
        <v>FALSE</v>
      </c>
      <c r="EZ182" s="1" t="b">
        <f t="shared" si="278"/>
        <v>0</v>
      </c>
      <c r="FB182" s="1" t="str">
        <f t="shared" si="230"/>
        <v/>
      </c>
      <c r="FD182" s="94" t="s">
        <v>3696</v>
      </c>
      <c r="FE182" s="1" t="str">
        <f t="shared" si="279"/>
        <v>FALSE</v>
      </c>
      <c r="FF182" s="1" t="b">
        <f t="shared" si="280"/>
        <v>0</v>
      </c>
      <c r="FH182" s="1" t="str">
        <f t="shared" si="231"/>
        <v/>
      </c>
      <c r="FJ182" s="94" t="s">
        <v>3696</v>
      </c>
      <c r="FK182" s="1" t="str">
        <f t="shared" si="281"/>
        <v>FALSE</v>
      </c>
      <c r="FL182" s="1" t="b">
        <f t="shared" si="282"/>
        <v>0</v>
      </c>
      <c r="FN182" s="1" t="str">
        <f t="shared" si="232"/>
        <v/>
      </c>
      <c r="FP182" s="94" t="s">
        <v>3696</v>
      </c>
      <c r="FQ182" s="1" t="str">
        <f t="shared" si="283"/>
        <v>FALSE</v>
      </c>
      <c r="FR182" s="1" t="b">
        <f t="shared" si="284"/>
        <v>0</v>
      </c>
      <c r="FU182" s="1" t="str">
        <f t="shared" si="233"/>
        <v/>
      </c>
      <c r="FW182" s="94" t="s">
        <v>3696</v>
      </c>
      <c r="FX182" s="1" t="str">
        <f t="shared" si="285"/>
        <v>FALSE</v>
      </c>
      <c r="FY182" s="1" t="b">
        <f t="shared" si="286"/>
        <v>0</v>
      </c>
      <c r="GA182" s="1" t="str">
        <f t="shared" si="234"/>
        <v/>
      </c>
      <c r="GC182" s="94" t="s">
        <v>3696</v>
      </c>
      <c r="GD182" s="1" t="str">
        <f t="shared" si="287"/>
        <v>FALSE</v>
      </c>
      <c r="GE182" s="1" t="b">
        <f t="shared" si="288"/>
        <v>0</v>
      </c>
      <c r="GG182" s="1" t="str">
        <f t="shared" si="235"/>
        <v/>
      </c>
      <c r="GI182" s="94" t="s">
        <v>3696</v>
      </c>
      <c r="GJ182" s="1" t="str">
        <f t="shared" si="289"/>
        <v>FALSE</v>
      </c>
      <c r="GK182" s="1" t="b">
        <f t="shared" si="290"/>
        <v>0</v>
      </c>
      <c r="GM182" s="1" t="str">
        <f t="shared" si="236"/>
        <v/>
      </c>
      <c r="GO182" s="94" t="s">
        <v>3696</v>
      </c>
      <c r="GP182" s="1" t="str">
        <f t="shared" si="291"/>
        <v>FALSE</v>
      </c>
      <c r="GQ182" s="1" t="b">
        <f t="shared" si="292"/>
        <v>0</v>
      </c>
      <c r="GU182" s="98" t="s">
        <v>2284</v>
      </c>
      <c r="GV182" s="98" t="s">
        <v>2284</v>
      </c>
      <c r="GW182" s="98" t="s">
        <v>2625</v>
      </c>
      <c r="GX182" s="98" t="s">
        <v>2625</v>
      </c>
      <c r="HC182" s="1" t="str">
        <f t="shared" si="237"/>
        <v/>
      </c>
      <c r="HF182" s="94" t="s">
        <v>3696</v>
      </c>
      <c r="HG182" s="1" t="str">
        <f t="shared" si="293"/>
        <v>FALSE</v>
      </c>
      <c r="HH182" s="1" t="b">
        <f t="shared" si="294"/>
        <v>0</v>
      </c>
      <c r="HK182" s="1" t="str">
        <f t="shared" si="238"/>
        <v/>
      </c>
      <c r="HM182" s="94" t="s">
        <v>3696</v>
      </c>
      <c r="HN182" s="1" t="str">
        <f t="shared" si="295"/>
        <v>FALSE</v>
      </c>
      <c r="HO182" s="1" t="b">
        <f t="shared" si="296"/>
        <v>0</v>
      </c>
      <c r="HQ182" s="1" t="str">
        <f t="shared" si="239"/>
        <v/>
      </c>
      <c r="HS182" s="94" t="s">
        <v>3696</v>
      </c>
      <c r="HT182" s="1" t="str">
        <f t="shared" si="297"/>
        <v>FALSE</v>
      </c>
      <c r="HU182" s="1" t="b">
        <f t="shared" si="298"/>
        <v>0</v>
      </c>
      <c r="HW182" s="1" t="str">
        <f t="shared" si="240"/>
        <v/>
      </c>
      <c r="HY182" s="94" t="s">
        <v>3696</v>
      </c>
      <c r="HZ182" s="1" t="str">
        <f t="shared" si="299"/>
        <v>FALSE</v>
      </c>
      <c r="IA182" s="1" t="b">
        <f t="shared" si="300"/>
        <v>0</v>
      </c>
      <c r="IC182" s="1" t="str">
        <f t="shared" si="241"/>
        <v/>
      </c>
      <c r="IE182" s="94" t="s">
        <v>3696</v>
      </c>
      <c r="IF182" s="1" t="str">
        <f t="shared" si="301"/>
        <v>FALSE</v>
      </c>
      <c r="IG182" s="1" t="b">
        <f t="shared" si="302"/>
        <v>0</v>
      </c>
      <c r="II182" s="1" t="str">
        <f t="shared" si="242"/>
        <v/>
      </c>
      <c r="IK182" s="94" t="s">
        <v>3696</v>
      </c>
      <c r="IL182" s="1" t="str">
        <f t="shared" si="303"/>
        <v>FALSE</v>
      </c>
      <c r="IM182" s="1" t="b">
        <f t="shared" si="304"/>
        <v>0</v>
      </c>
      <c r="IO182" s="1" t="str">
        <f t="shared" si="243"/>
        <v/>
      </c>
      <c r="IQ182" s="94" t="s">
        <v>3696</v>
      </c>
      <c r="IR182" s="1" t="str">
        <f t="shared" si="305"/>
        <v>FALSE</v>
      </c>
      <c r="IS182" s="1" t="b">
        <f t="shared" si="306"/>
        <v>0</v>
      </c>
      <c r="IU182" s="1" t="str">
        <f t="shared" si="244"/>
        <v/>
      </c>
      <c r="IW182" s="94" t="s">
        <v>3696</v>
      </c>
      <c r="IX182" s="1" t="str">
        <f t="shared" si="307"/>
        <v>FALSE</v>
      </c>
      <c r="IY182" s="1" t="b">
        <f t="shared" si="308"/>
        <v>0</v>
      </c>
      <c r="JA182" s="1" t="str">
        <f t="shared" si="245"/>
        <v/>
      </c>
      <c r="JD182" s="94" t="s">
        <v>3696</v>
      </c>
      <c r="JE182" s="1" t="str">
        <f t="shared" si="309"/>
        <v>FALSE</v>
      </c>
      <c r="JF182" s="1" t="b">
        <f t="shared" si="310"/>
        <v>0</v>
      </c>
      <c r="JI182" s="1" t="str">
        <f t="shared" si="246"/>
        <v/>
      </c>
      <c r="JK182" s="94" t="s">
        <v>3696</v>
      </c>
      <c r="JL182" s="1" t="str">
        <f t="shared" si="311"/>
        <v>FALSE</v>
      </c>
      <c r="JM182" s="1" t="b">
        <f t="shared" si="312"/>
        <v>0</v>
      </c>
      <c r="JO182" s="1" t="str">
        <f t="shared" si="247"/>
        <v/>
      </c>
      <c r="JQ182" s="94" t="s">
        <v>3696</v>
      </c>
      <c r="JR182" s="1" t="str">
        <f t="shared" si="313"/>
        <v>FALSE</v>
      </c>
      <c r="JS182" s="1" t="b">
        <f t="shared" si="314"/>
        <v>0</v>
      </c>
      <c r="JU182" s="1" t="str">
        <f t="shared" si="248"/>
        <v/>
      </c>
      <c r="JW182" s="94" t="s">
        <v>3696</v>
      </c>
      <c r="JX182" s="1" t="str">
        <f t="shared" si="315"/>
        <v>FALSE</v>
      </c>
      <c r="JY182" s="1" t="b">
        <f t="shared" si="316"/>
        <v>0</v>
      </c>
      <c r="KA182" s="1" t="str">
        <f t="shared" si="249"/>
        <v/>
      </c>
      <c r="KC182" s="94" t="s">
        <v>3696</v>
      </c>
      <c r="KD182" s="1" t="str">
        <f t="shared" si="317"/>
        <v>FALSE</v>
      </c>
      <c r="KE182" s="1" t="b">
        <f t="shared" si="318"/>
        <v>0</v>
      </c>
      <c r="KG182" s="1" t="str">
        <f t="shared" si="250"/>
        <v/>
      </c>
      <c r="KI182" s="94" t="s">
        <v>3696</v>
      </c>
      <c r="KJ182" s="1" t="str">
        <f t="shared" si="319"/>
        <v>FALSE</v>
      </c>
      <c r="KK182" s="1" t="b">
        <f t="shared" si="320"/>
        <v>0</v>
      </c>
      <c r="KM182" s="1" t="str">
        <f t="shared" si="251"/>
        <v/>
      </c>
      <c r="KO182" s="94" t="s">
        <v>3696</v>
      </c>
      <c r="KP182" s="1" t="str">
        <f t="shared" si="321"/>
        <v>FALSE</v>
      </c>
      <c r="KQ182" s="1" t="b">
        <f t="shared" si="322"/>
        <v>0</v>
      </c>
      <c r="KS182" s="1" t="str">
        <f t="shared" si="252"/>
        <v/>
      </c>
      <c r="KU182" s="94" t="s">
        <v>3696</v>
      </c>
      <c r="KV182" s="1" t="str">
        <f t="shared" si="323"/>
        <v>FALSE</v>
      </c>
      <c r="KW182" s="1" t="b">
        <f t="shared" si="324"/>
        <v>0</v>
      </c>
    </row>
    <row r="183" spans="2:309" ht="30" hidden="1" x14ac:dyDescent="0.25">
      <c r="B183" t="s">
        <v>2043</v>
      </c>
      <c r="C183">
        <v>51</v>
      </c>
      <c r="D183" t="s">
        <v>254</v>
      </c>
      <c r="AV183" t="s">
        <v>221</v>
      </c>
      <c r="AX183" s="85" t="s">
        <v>2095</v>
      </c>
      <c r="AY183" s="86">
        <v>1650</v>
      </c>
      <c r="AZ183" s="85" t="s">
        <v>2773</v>
      </c>
      <c r="BA183" s="85" t="s">
        <v>2835</v>
      </c>
      <c r="BB183" s="85" t="s">
        <v>2103</v>
      </c>
      <c r="BC183" s="85" t="s">
        <v>2836</v>
      </c>
      <c r="BD183" s="70" t="s">
        <v>2187</v>
      </c>
      <c r="BE183" s="70" t="s">
        <v>3982</v>
      </c>
      <c r="BG183" s="97" t="s">
        <v>2482</v>
      </c>
      <c r="BI183" s="83"/>
      <c r="BJ183"/>
      <c r="BK183" s="89" t="s">
        <v>2773</v>
      </c>
      <c r="BL183" s="84"/>
      <c r="BM183" s="86"/>
      <c r="BN183" s="84"/>
      <c r="BO183" s="84"/>
      <c r="BP183" s="86">
        <v>1650</v>
      </c>
      <c r="BQ183" s="89" t="s">
        <v>2773</v>
      </c>
      <c r="BR183" s="84"/>
      <c r="BS183" s="84"/>
      <c r="BW183" s="1" t="str">
        <f t="shared" si="327"/>
        <v>COMETFIFTY FOOT SAND</v>
      </c>
      <c r="BX183" s="1" t="str">
        <f t="shared" si="217"/>
        <v/>
      </c>
      <c r="CA183" s="94" t="s">
        <v>3697</v>
      </c>
      <c r="CB183" s="1" t="str">
        <f t="shared" si="253"/>
        <v>FALSE</v>
      </c>
      <c r="CC183" s="1" t="b">
        <f t="shared" si="254"/>
        <v>0</v>
      </c>
      <c r="CF183" s="1" t="str">
        <f t="shared" si="218"/>
        <v/>
      </c>
      <c r="CH183" s="94" t="s">
        <v>3697</v>
      </c>
      <c r="CI183" s="1" t="str">
        <f t="shared" si="255"/>
        <v>FALSE</v>
      </c>
      <c r="CJ183" s="1" t="b">
        <f t="shared" si="256"/>
        <v>0</v>
      </c>
      <c r="CL183" s="1" t="str">
        <f t="shared" si="219"/>
        <v/>
      </c>
      <c r="CN183" s="94" t="s">
        <v>3697</v>
      </c>
      <c r="CO183" s="1" t="str">
        <f t="shared" si="257"/>
        <v>FALSE</v>
      </c>
      <c r="CP183" s="1" t="b">
        <f t="shared" si="258"/>
        <v>0</v>
      </c>
      <c r="CR183" s="1" t="str">
        <f t="shared" si="220"/>
        <v/>
      </c>
      <c r="CT183" s="94" t="s">
        <v>3697</v>
      </c>
      <c r="CU183" s="1" t="str">
        <f t="shared" si="259"/>
        <v>FALSE</v>
      </c>
      <c r="CV183" s="1" t="b">
        <f t="shared" si="260"/>
        <v>0</v>
      </c>
      <c r="CX183" s="1" t="str">
        <f t="shared" si="221"/>
        <v/>
      </c>
      <c r="CZ183" s="94" t="s">
        <v>3697</v>
      </c>
      <c r="DA183" s="1" t="str">
        <f t="shared" si="261"/>
        <v>FALSE</v>
      </c>
      <c r="DB183" s="1" t="b">
        <f t="shared" si="262"/>
        <v>0</v>
      </c>
      <c r="DD183" s="1" t="str">
        <f t="shared" si="222"/>
        <v/>
      </c>
      <c r="DF183" s="94" t="s">
        <v>3697</v>
      </c>
      <c r="DG183" s="1" t="str">
        <f t="shared" si="263"/>
        <v>FALSE</v>
      </c>
      <c r="DH183" s="1" t="b">
        <f t="shared" si="264"/>
        <v>0</v>
      </c>
      <c r="DJ183" s="1" t="str">
        <f t="shared" si="223"/>
        <v/>
      </c>
      <c r="DL183" s="94" t="s">
        <v>3697</v>
      </c>
      <c r="DM183" s="1" t="str">
        <f t="shared" si="265"/>
        <v>FALSE</v>
      </c>
      <c r="DN183" s="1" t="b">
        <f t="shared" si="266"/>
        <v>0</v>
      </c>
      <c r="DP183" s="1" t="str">
        <f t="shared" si="224"/>
        <v/>
      </c>
      <c r="DR183" s="94" t="s">
        <v>3697</v>
      </c>
      <c r="DS183" s="1" t="str">
        <f t="shared" si="267"/>
        <v>FALSE</v>
      </c>
      <c r="DT183" s="1" t="b">
        <f t="shared" si="268"/>
        <v>0</v>
      </c>
      <c r="DV183" s="1" t="str">
        <f t="shared" si="225"/>
        <v/>
      </c>
      <c r="DY183" s="94" t="s">
        <v>3697</v>
      </c>
      <c r="DZ183" s="1" t="str">
        <f t="shared" si="269"/>
        <v>FALSE</v>
      </c>
      <c r="EA183" s="1" t="b">
        <f t="shared" si="270"/>
        <v>0</v>
      </c>
      <c r="ED183" s="1" t="str">
        <f t="shared" si="226"/>
        <v/>
      </c>
      <c r="EF183" s="94" t="s">
        <v>3697</v>
      </c>
      <c r="EG183" s="1" t="str">
        <f t="shared" si="271"/>
        <v>FALSE</v>
      </c>
      <c r="EH183" s="1" t="b">
        <f t="shared" si="272"/>
        <v>0</v>
      </c>
      <c r="EJ183" s="1" t="str">
        <f t="shared" si="227"/>
        <v/>
      </c>
      <c r="EL183" s="94" t="s">
        <v>3697</v>
      </c>
      <c r="EM183" s="1" t="str">
        <f t="shared" si="273"/>
        <v>FALSE</v>
      </c>
      <c r="EN183" s="1" t="b">
        <f t="shared" si="274"/>
        <v>0</v>
      </c>
      <c r="EP183" s="1" t="str">
        <f t="shared" si="228"/>
        <v/>
      </c>
      <c r="ER183" s="94" t="s">
        <v>3697</v>
      </c>
      <c r="ES183" s="1" t="str">
        <f t="shared" si="275"/>
        <v>FALSE</v>
      </c>
      <c r="ET183" s="1" t="b">
        <f t="shared" si="276"/>
        <v>0</v>
      </c>
      <c r="EV183" s="1" t="str">
        <f t="shared" si="229"/>
        <v/>
      </c>
      <c r="EX183" s="94" t="s">
        <v>3697</v>
      </c>
      <c r="EY183" s="1" t="str">
        <f t="shared" si="277"/>
        <v>FALSE</v>
      </c>
      <c r="EZ183" s="1" t="b">
        <f t="shared" si="278"/>
        <v>0</v>
      </c>
      <c r="FB183" s="1" t="str">
        <f t="shared" si="230"/>
        <v/>
      </c>
      <c r="FD183" s="94" t="s">
        <v>3697</v>
      </c>
      <c r="FE183" s="1" t="str">
        <f t="shared" si="279"/>
        <v>FALSE</v>
      </c>
      <c r="FF183" s="1" t="b">
        <f t="shared" si="280"/>
        <v>0</v>
      </c>
      <c r="FH183" s="1" t="str">
        <f t="shared" si="231"/>
        <v/>
      </c>
      <c r="FJ183" s="94" t="s">
        <v>3697</v>
      </c>
      <c r="FK183" s="1" t="str">
        <f t="shared" si="281"/>
        <v>FALSE</v>
      </c>
      <c r="FL183" s="1" t="b">
        <f t="shared" si="282"/>
        <v>0</v>
      </c>
      <c r="FN183" s="1" t="str">
        <f t="shared" si="232"/>
        <v/>
      </c>
      <c r="FP183" s="94" t="s">
        <v>3697</v>
      </c>
      <c r="FQ183" s="1" t="str">
        <f t="shared" si="283"/>
        <v>FALSE</v>
      </c>
      <c r="FR183" s="1" t="b">
        <f t="shared" si="284"/>
        <v>0</v>
      </c>
      <c r="FU183" s="1" t="str">
        <f t="shared" si="233"/>
        <v/>
      </c>
      <c r="FW183" s="94" t="s">
        <v>3697</v>
      </c>
      <c r="FX183" s="1" t="str">
        <f t="shared" si="285"/>
        <v>FALSE</v>
      </c>
      <c r="FY183" s="1" t="b">
        <f t="shared" si="286"/>
        <v>0</v>
      </c>
      <c r="GA183" s="1" t="str">
        <f t="shared" si="234"/>
        <v/>
      </c>
      <c r="GC183" s="94" t="s">
        <v>3697</v>
      </c>
      <c r="GD183" s="1" t="str">
        <f t="shared" si="287"/>
        <v>FALSE</v>
      </c>
      <c r="GE183" s="1" t="b">
        <f t="shared" si="288"/>
        <v>0</v>
      </c>
      <c r="GG183" s="1" t="str">
        <f t="shared" si="235"/>
        <v/>
      </c>
      <c r="GI183" s="94" t="s">
        <v>3697</v>
      </c>
      <c r="GJ183" s="1" t="str">
        <f t="shared" si="289"/>
        <v>FALSE</v>
      </c>
      <c r="GK183" s="1" t="b">
        <f t="shared" si="290"/>
        <v>0</v>
      </c>
      <c r="GM183" s="1" t="str">
        <f t="shared" si="236"/>
        <v/>
      </c>
      <c r="GO183" s="94" t="s">
        <v>3697</v>
      </c>
      <c r="GP183" s="1" t="str">
        <f t="shared" si="291"/>
        <v>FALSE</v>
      </c>
      <c r="GQ183" s="1" t="b">
        <f t="shared" si="292"/>
        <v>0</v>
      </c>
      <c r="GU183" s="98" t="s">
        <v>2285</v>
      </c>
      <c r="GV183" s="98" t="s">
        <v>2285</v>
      </c>
      <c r="GW183" s="98" t="s">
        <v>2630</v>
      </c>
      <c r="GX183" s="98" t="s">
        <v>2630</v>
      </c>
      <c r="HC183" s="1" t="str">
        <f t="shared" si="237"/>
        <v/>
      </c>
      <c r="HF183" s="94" t="s">
        <v>3697</v>
      </c>
      <c r="HG183" s="1" t="str">
        <f t="shared" si="293"/>
        <v>FALSE</v>
      </c>
      <c r="HH183" s="1" t="b">
        <f t="shared" si="294"/>
        <v>0</v>
      </c>
      <c r="HK183" s="1" t="str">
        <f t="shared" si="238"/>
        <v/>
      </c>
      <c r="HM183" s="94" t="s">
        <v>3697</v>
      </c>
      <c r="HN183" s="1" t="str">
        <f t="shared" si="295"/>
        <v>FALSE</v>
      </c>
      <c r="HO183" s="1" t="b">
        <f t="shared" si="296"/>
        <v>0</v>
      </c>
      <c r="HQ183" s="1" t="str">
        <f t="shared" si="239"/>
        <v/>
      </c>
      <c r="HS183" s="94" t="s">
        <v>3697</v>
      </c>
      <c r="HT183" s="1" t="str">
        <f t="shared" si="297"/>
        <v>FALSE</v>
      </c>
      <c r="HU183" s="1" t="b">
        <f t="shared" si="298"/>
        <v>0</v>
      </c>
      <c r="HW183" s="1" t="str">
        <f t="shared" si="240"/>
        <v/>
      </c>
      <c r="HY183" s="94" t="s">
        <v>3697</v>
      </c>
      <c r="HZ183" s="1" t="str">
        <f t="shared" si="299"/>
        <v>FALSE</v>
      </c>
      <c r="IA183" s="1" t="b">
        <f t="shared" si="300"/>
        <v>0</v>
      </c>
      <c r="IC183" s="1" t="str">
        <f t="shared" si="241"/>
        <v/>
      </c>
      <c r="IE183" s="94" t="s">
        <v>3697</v>
      </c>
      <c r="IF183" s="1" t="str">
        <f t="shared" si="301"/>
        <v>FALSE</v>
      </c>
      <c r="IG183" s="1" t="b">
        <f t="shared" si="302"/>
        <v>0</v>
      </c>
      <c r="II183" s="1" t="str">
        <f t="shared" si="242"/>
        <v/>
      </c>
      <c r="IK183" s="94" t="s">
        <v>3697</v>
      </c>
      <c r="IL183" s="1" t="str">
        <f t="shared" si="303"/>
        <v>FALSE</v>
      </c>
      <c r="IM183" s="1" t="b">
        <f t="shared" si="304"/>
        <v>0</v>
      </c>
      <c r="IO183" s="1" t="str">
        <f t="shared" si="243"/>
        <v/>
      </c>
      <c r="IQ183" s="94" t="s">
        <v>3697</v>
      </c>
      <c r="IR183" s="1" t="str">
        <f t="shared" si="305"/>
        <v>FALSE</v>
      </c>
      <c r="IS183" s="1" t="b">
        <f t="shared" si="306"/>
        <v>0</v>
      </c>
      <c r="IU183" s="1" t="str">
        <f t="shared" si="244"/>
        <v/>
      </c>
      <c r="IW183" s="94" t="s">
        <v>3697</v>
      </c>
      <c r="IX183" s="1" t="str">
        <f t="shared" si="307"/>
        <v>FALSE</v>
      </c>
      <c r="IY183" s="1" t="b">
        <f t="shared" si="308"/>
        <v>0</v>
      </c>
      <c r="JA183" s="1" t="str">
        <f t="shared" si="245"/>
        <v/>
      </c>
      <c r="JD183" s="94" t="s">
        <v>3697</v>
      </c>
      <c r="JE183" s="1" t="str">
        <f t="shared" si="309"/>
        <v>FALSE</v>
      </c>
      <c r="JF183" s="1" t="b">
        <f t="shared" si="310"/>
        <v>0</v>
      </c>
      <c r="JI183" s="1" t="str">
        <f t="shared" si="246"/>
        <v/>
      </c>
      <c r="JK183" s="94" t="s">
        <v>3697</v>
      </c>
      <c r="JL183" s="1" t="str">
        <f t="shared" si="311"/>
        <v>FALSE</v>
      </c>
      <c r="JM183" s="1" t="b">
        <f t="shared" si="312"/>
        <v>0</v>
      </c>
      <c r="JO183" s="1" t="str">
        <f t="shared" si="247"/>
        <v/>
      </c>
      <c r="JQ183" s="94" t="s">
        <v>3697</v>
      </c>
      <c r="JR183" s="1" t="str">
        <f t="shared" si="313"/>
        <v>FALSE</v>
      </c>
      <c r="JS183" s="1" t="b">
        <f t="shared" si="314"/>
        <v>0</v>
      </c>
      <c r="JU183" s="1" t="str">
        <f t="shared" si="248"/>
        <v/>
      </c>
      <c r="JW183" s="94" t="s">
        <v>3697</v>
      </c>
      <c r="JX183" s="1" t="str">
        <f t="shared" si="315"/>
        <v>FALSE</v>
      </c>
      <c r="JY183" s="1" t="b">
        <f t="shared" si="316"/>
        <v>0</v>
      </c>
      <c r="KA183" s="1" t="str">
        <f t="shared" si="249"/>
        <v/>
      </c>
      <c r="KC183" s="94" t="s">
        <v>3697</v>
      </c>
      <c r="KD183" s="1" t="str">
        <f t="shared" si="317"/>
        <v>FALSE</v>
      </c>
      <c r="KE183" s="1" t="b">
        <f t="shared" si="318"/>
        <v>0</v>
      </c>
      <c r="KG183" s="1" t="str">
        <f t="shared" si="250"/>
        <v/>
      </c>
      <c r="KI183" s="94" t="s">
        <v>3697</v>
      </c>
      <c r="KJ183" s="1" t="str">
        <f t="shared" si="319"/>
        <v>FALSE</v>
      </c>
      <c r="KK183" s="1" t="b">
        <f t="shared" si="320"/>
        <v>0</v>
      </c>
      <c r="KM183" s="1" t="str">
        <f t="shared" si="251"/>
        <v/>
      </c>
      <c r="KO183" s="94" t="s">
        <v>3697</v>
      </c>
      <c r="KP183" s="1" t="str">
        <f t="shared" si="321"/>
        <v>FALSE</v>
      </c>
      <c r="KQ183" s="1" t="b">
        <f t="shared" si="322"/>
        <v>0</v>
      </c>
      <c r="KS183" s="1" t="str">
        <f t="shared" si="252"/>
        <v/>
      </c>
      <c r="KU183" s="94" t="s">
        <v>3697</v>
      </c>
      <c r="KV183" s="1" t="str">
        <f t="shared" si="323"/>
        <v>FALSE</v>
      </c>
      <c r="KW183" s="1" t="b">
        <f t="shared" si="324"/>
        <v>0</v>
      </c>
    </row>
    <row r="184" spans="2:309" ht="30" hidden="1" x14ac:dyDescent="0.25">
      <c r="B184" t="s">
        <v>2043</v>
      </c>
      <c r="C184">
        <v>53</v>
      </c>
      <c r="D184" t="s">
        <v>255</v>
      </c>
      <c r="AV184" t="s">
        <v>275</v>
      </c>
      <c r="AX184" s="85" t="s">
        <v>2083</v>
      </c>
      <c r="AY184" s="86">
        <v>1650</v>
      </c>
      <c r="AZ184" s="85" t="s">
        <v>2773</v>
      </c>
      <c r="BA184" s="85" t="s">
        <v>2905</v>
      </c>
      <c r="BB184" s="85" t="s">
        <v>2103</v>
      </c>
      <c r="BC184" s="85" t="s">
        <v>2775</v>
      </c>
      <c r="BD184" s="97" t="s">
        <v>2224</v>
      </c>
      <c r="BE184" s="70" t="s">
        <v>2518</v>
      </c>
      <c r="BG184" s="97" t="s">
        <v>2483</v>
      </c>
      <c r="BI184" s="83"/>
      <c r="BJ184"/>
      <c r="BK184" s="89" t="s">
        <v>2773</v>
      </c>
      <c r="BL184" s="84"/>
      <c r="BM184" s="86"/>
      <c r="BN184" s="84"/>
      <c r="BO184" s="84"/>
      <c r="BP184" s="86">
        <v>1650</v>
      </c>
      <c r="BQ184" s="89" t="s">
        <v>2773</v>
      </c>
      <c r="BR184" s="84"/>
      <c r="BS184" s="84"/>
      <c r="BW184" s="1" t="str">
        <f t="shared" si="327"/>
        <v>FINLEYVILLEFIFTH SAND</v>
      </c>
      <c r="BX184" s="1" t="str">
        <f t="shared" si="217"/>
        <v/>
      </c>
      <c r="CA184" s="94" t="s">
        <v>3698</v>
      </c>
      <c r="CB184" s="1" t="str">
        <f t="shared" si="253"/>
        <v>FALSE</v>
      </c>
      <c r="CC184" s="1" t="b">
        <f t="shared" si="254"/>
        <v>0</v>
      </c>
      <c r="CF184" s="1" t="str">
        <f t="shared" si="218"/>
        <v/>
      </c>
      <c r="CH184" s="94" t="s">
        <v>3698</v>
      </c>
      <c r="CI184" s="1" t="str">
        <f t="shared" si="255"/>
        <v>FALSE</v>
      </c>
      <c r="CJ184" s="1" t="b">
        <f t="shared" si="256"/>
        <v>0</v>
      </c>
      <c r="CL184" s="1" t="str">
        <f t="shared" si="219"/>
        <v/>
      </c>
      <c r="CN184" s="94" t="s">
        <v>3698</v>
      </c>
      <c r="CO184" s="1" t="str">
        <f t="shared" si="257"/>
        <v>FALSE</v>
      </c>
      <c r="CP184" s="1" t="b">
        <f t="shared" si="258"/>
        <v>0</v>
      </c>
      <c r="CR184" s="1" t="str">
        <f t="shared" si="220"/>
        <v/>
      </c>
      <c r="CT184" s="94" t="s">
        <v>3698</v>
      </c>
      <c r="CU184" s="1" t="str">
        <f t="shared" si="259"/>
        <v>FALSE</v>
      </c>
      <c r="CV184" s="1" t="b">
        <f t="shared" si="260"/>
        <v>0</v>
      </c>
      <c r="CX184" s="1" t="str">
        <f t="shared" si="221"/>
        <v/>
      </c>
      <c r="CZ184" s="94" t="s">
        <v>3698</v>
      </c>
      <c r="DA184" s="1" t="str">
        <f t="shared" si="261"/>
        <v>FALSE</v>
      </c>
      <c r="DB184" s="1" t="b">
        <f t="shared" si="262"/>
        <v>0</v>
      </c>
      <c r="DD184" s="1" t="str">
        <f t="shared" si="222"/>
        <v/>
      </c>
      <c r="DF184" s="94" t="s">
        <v>3698</v>
      </c>
      <c r="DG184" s="1" t="str">
        <f t="shared" si="263"/>
        <v>FALSE</v>
      </c>
      <c r="DH184" s="1" t="b">
        <f t="shared" si="264"/>
        <v>0</v>
      </c>
      <c r="DJ184" s="1" t="str">
        <f t="shared" si="223"/>
        <v/>
      </c>
      <c r="DL184" s="94" t="s">
        <v>3698</v>
      </c>
      <c r="DM184" s="1" t="str">
        <f t="shared" si="265"/>
        <v>FALSE</v>
      </c>
      <c r="DN184" s="1" t="b">
        <f t="shared" si="266"/>
        <v>0</v>
      </c>
      <c r="DP184" s="1" t="str">
        <f t="shared" si="224"/>
        <v/>
      </c>
      <c r="DR184" s="94" t="s">
        <v>3698</v>
      </c>
      <c r="DS184" s="1" t="str">
        <f t="shared" si="267"/>
        <v>FALSE</v>
      </c>
      <c r="DT184" s="1" t="b">
        <f t="shared" si="268"/>
        <v>0</v>
      </c>
      <c r="DV184" s="1" t="str">
        <f t="shared" si="225"/>
        <v/>
      </c>
      <c r="DY184" s="94" t="s">
        <v>3698</v>
      </c>
      <c r="DZ184" s="1" t="str">
        <f t="shared" si="269"/>
        <v>FALSE</v>
      </c>
      <c r="EA184" s="1" t="b">
        <f t="shared" si="270"/>
        <v>0</v>
      </c>
      <c r="ED184" s="1" t="str">
        <f t="shared" si="226"/>
        <v/>
      </c>
      <c r="EF184" s="94" t="s">
        <v>3698</v>
      </c>
      <c r="EG184" s="1" t="str">
        <f t="shared" si="271"/>
        <v>FALSE</v>
      </c>
      <c r="EH184" s="1" t="b">
        <f t="shared" si="272"/>
        <v>0</v>
      </c>
      <c r="EJ184" s="1" t="str">
        <f t="shared" si="227"/>
        <v/>
      </c>
      <c r="EL184" s="94" t="s">
        <v>3698</v>
      </c>
      <c r="EM184" s="1" t="str">
        <f t="shared" si="273"/>
        <v>FALSE</v>
      </c>
      <c r="EN184" s="1" t="b">
        <f t="shared" si="274"/>
        <v>0</v>
      </c>
      <c r="EP184" s="1" t="str">
        <f t="shared" si="228"/>
        <v/>
      </c>
      <c r="ER184" s="94" t="s">
        <v>3698</v>
      </c>
      <c r="ES184" s="1" t="str">
        <f t="shared" si="275"/>
        <v>FALSE</v>
      </c>
      <c r="ET184" s="1" t="b">
        <f t="shared" si="276"/>
        <v>0</v>
      </c>
      <c r="EV184" s="1" t="str">
        <f t="shared" si="229"/>
        <v/>
      </c>
      <c r="EX184" s="94" t="s">
        <v>3698</v>
      </c>
      <c r="EY184" s="1" t="str">
        <f t="shared" si="277"/>
        <v>FALSE</v>
      </c>
      <c r="EZ184" s="1" t="b">
        <f t="shared" si="278"/>
        <v>0</v>
      </c>
      <c r="FB184" s="1" t="str">
        <f t="shared" si="230"/>
        <v/>
      </c>
      <c r="FD184" s="94" t="s">
        <v>3698</v>
      </c>
      <c r="FE184" s="1" t="str">
        <f t="shared" si="279"/>
        <v>FALSE</v>
      </c>
      <c r="FF184" s="1" t="b">
        <f t="shared" si="280"/>
        <v>0</v>
      </c>
      <c r="FH184" s="1" t="str">
        <f t="shared" si="231"/>
        <v/>
      </c>
      <c r="FJ184" s="94" t="s">
        <v>3698</v>
      </c>
      <c r="FK184" s="1" t="str">
        <f t="shared" si="281"/>
        <v>FALSE</v>
      </c>
      <c r="FL184" s="1" t="b">
        <f t="shared" si="282"/>
        <v>0</v>
      </c>
      <c r="FN184" s="1" t="str">
        <f t="shared" si="232"/>
        <v/>
      </c>
      <c r="FP184" s="94" t="s">
        <v>3698</v>
      </c>
      <c r="FQ184" s="1" t="str">
        <f t="shared" si="283"/>
        <v>FALSE</v>
      </c>
      <c r="FR184" s="1" t="b">
        <f t="shared" si="284"/>
        <v>0</v>
      </c>
      <c r="FU184" s="1" t="str">
        <f t="shared" si="233"/>
        <v/>
      </c>
      <c r="FW184" s="94" t="s">
        <v>3698</v>
      </c>
      <c r="FX184" s="1" t="str">
        <f t="shared" si="285"/>
        <v>FALSE</v>
      </c>
      <c r="FY184" s="1" t="b">
        <f t="shared" si="286"/>
        <v>0</v>
      </c>
      <c r="GA184" s="1" t="str">
        <f t="shared" si="234"/>
        <v/>
      </c>
      <c r="GC184" s="94" t="s">
        <v>3698</v>
      </c>
      <c r="GD184" s="1" t="str">
        <f t="shared" si="287"/>
        <v>FALSE</v>
      </c>
      <c r="GE184" s="1" t="b">
        <f t="shared" si="288"/>
        <v>0</v>
      </c>
      <c r="GG184" s="1" t="str">
        <f t="shared" si="235"/>
        <v/>
      </c>
      <c r="GI184" s="94" t="s">
        <v>3698</v>
      </c>
      <c r="GJ184" s="1" t="str">
        <f t="shared" si="289"/>
        <v>FALSE</v>
      </c>
      <c r="GK184" s="1" t="b">
        <f t="shared" si="290"/>
        <v>0</v>
      </c>
      <c r="GM184" s="1" t="str">
        <f t="shared" si="236"/>
        <v/>
      </c>
      <c r="GO184" s="94" t="s">
        <v>3698</v>
      </c>
      <c r="GP184" s="1" t="str">
        <f t="shared" si="291"/>
        <v>FALSE</v>
      </c>
      <c r="GQ184" s="1" t="b">
        <f t="shared" si="292"/>
        <v>0</v>
      </c>
      <c r="GU184" s="98" t="s">
        <v>2286</v>
      </c>
      <c r="GV184" s="98" t="s">
        <v>2286</v>
      </c>
      <c r="GW184" s="98" t="s">
        <v>2656</v>
      </c>
      <c r="GX184" s="98" t="s">
        <v>2656</v>
      </c>
      <c r="HC184" s="1" t="str">
        <f t="shared" si="237"/>
        <v/>
      </c>
      <c r="HF184" s="94" t="s">
        <v>3698</v>
      </c>
      <c r="HG184" s="1" t="str">
        <f t="shared" si="293"/>
        <v>FALSE</v>
      </c>
      <c r="HH184" s="1" t="b">
        <f t="shared" si="294"/>
        <v>0</v>
      </c>
      <c r="HK184" s="1" t="str">
        <f t="shared" si="238"/>
        <v/>
      </c>
      <c r="HM184" s="94" t="s">
        <v>3698</v>
      </c>
      <c r="HN184" s="1" t="str">
        <f t="shared" si="295"/>
        <v>FALSE</v>
      </c>
      <c r="HO184" s="1" t="b">
        <f t="shared" si="296"/>
        <v>0</v>
      </c>
      <c r="HQ184" s="1" t="str">
        <f t="shared" si="239"/>
        <v/>
      </c>
      <c r="HS184" s="94" t="s">
        <v>3698</v>
      </c>
      <c r="HT184" s="1" t="str">
        <f t="shared" si="297"/>
        <v>FALSE</v>
      </c>
      <c r="HU184" s="1" t="b">
        <f t="shared" si="298"/>
        <v>0</v>
      </c>
      <c r="HW184" s="1" t="str">
        <f t="shared" si="240"/>
        <v/>
      </c>
      <c r="HY184" s="94" t="s">
        <v>3698</v>
      </c>
      <c r="HZ184" s="1" t="str">
        <f t="shared" si="299"/>
        <v>FALSE</v>
      </c>
      <c r="IA184" s="1" t="b">
        <f t="shared" si="300"/>
        <v>0</v>
      </c>
      <c r="IC184" s="1" t="str">
        <f t="shared" si="241"/>
        <v/>
      </c>
      <c r="IE184" s="94" t="s">
        <v>3698</v>
      </c>
      <c r="IF184" s="1" t="str">
        <f t="shared" si="301"/>
        <v>FALSE</v>
      </c>
      <c r="IG184" s="1" t="b">
        <f t="shared" si="302"/>
        <v>0</v>
      </c>
      <c r="II184" s="1" t="str">
        <f t="shared" si="242"/>
        <v/>
      </c>
      <c r="IK184" s="94" t="s">
        <v>3698</v>
      </c>
      <c r="IL184" s="1" t="str">
        <f t="shared" si="303"/>
        <v>FALSE</v>
      </c>
      <c r="IM184" s="1" t="b">
        <f t="shared" si="304"/>
        <v>0</v>
      </c>
      <c r="IO184" s="1" t="str">
        <f t="shared" si="243"/>
        <v/>
      </c>
      <c r="IQ184" s="94" t="s">
        <v>3698</v>
      </c>
      <c r="IR184" s="1" t="str">
        <f t="shared" si="305"/>
        <v>FALSE</v>
      </c>
      <c r="IS184" s="1" t="b">
        <f t="shared" si="306"/>
        <v>0</v>
      </c>
      <c r="IU184" s="1" t="str">
        <f t="shared" si="244"/>
        <v/>
      </c>
      <c r="IW184" s="94" t="s">
        <v>3698</v>
      </c>
      <c r="IX184" s="1" t="str">
        <f t="shared" si="307"/>
        <v>FALSE</v>
      </c>
      <c r="IY184" s="1" t="b">
        <f t="shared" si="308"/>
        <v>0</v>
      </c>
      <c r="JA184" s="1" t="str">
        <f t="shared" si="245"/>
        <v/>
      </c>
      <c r="JD184" s="94" t="s">
        <v>3698</v>
      </c>
      <c r="JE184" s="1" t="str">
        <f t="shared" si="309"/>
        <v>FALSE</v>
      </c>
      <c r="JF184" s="1" t="b">
        <f t="shared" si="310"/>
        <v>0</v>
      </c>
      <c r="JI184" s="1" t="str">
        <f t="shared" si="246"/>
        <v/>
      </c>
      <c r="JK184" s="94" t="s">
        <v>3698</v>
      </c>
      <c r="JL184" s="1" t="str">
        <f t="shared" si="311"/>
        <v>FALSE</v>
      </c>
      <c r="JM184" s="1" t="b">
        <f t="shared" si="312"/>
        <v>0</v>
      </c>
      <c r="JO184" s="1" t="str">
        <f t="shared" si="247"/>
        <v/>
      </c>
      <c r="JQ184" s="94" t="s">
        <v>3698</v>
      </c>
      <c r="JR184" s="1" t="str">
        <f t="shared" si="313"/>
        <v>FALSE</v>
      </c>
      <c r="JS184" s="1" t="b">
        <f t="shared" si="314"/>
        <v>0</v>
      </c>
      <c r="JU184" s="1" t="str">
        <f t="shared" si="248"/>
        <v/>
      </c>
      <c r="JW184" s="94" t="s">
        <v>3698</v>
      </c>
      <c r="JX184" s="1" t="str">
        <f t="shared" si="315"/>
        <v>FALSE</v>
      </c>
      <c r="JY184" s="1" t="b">
        <f t="shared" si="316"/>
        <v>0</v>
      </c>
      <c r="KA184" s="1" t="str">
        <f t="shared" si="249"/>
        <v/>
      </c>
      <c r="KC184" s="94" t="s">
        <v>3698</v>
      </c>
      <c r="KD184" s="1" t="str">
        <f t="shared" si="317"/>
        <v>FALSE</v>
      </c>
      <c r="KE184" s="1" t="b">
        <f t="shared" si="318"/>
        <v>0</v>
      </c>
      <c r="KG184" s="1" t="str">
        <f t="shared" si="250"/>
        <v/>
      </c>
      <c r="KI184" s="94" t="s">
        <v>3698</v>
      </c>
      <c r="KJ184" s="1" t="str">
        <f t="shared" si="319"/>
        <v>FALSE</v>
      </c>
      <c r="KK184" s="1" t="b">
        <f t="shared" si="320"/>
        <v>0</v>
      </c>
      <c r="KM184" s="1" t="str">
        <f t="shared" si="251"/>
        <v/>
      </c>
      <c r="KO184" s="94" t="s">
        <v>3698</v>
      </c>
      <c r="KP184" s="1" t="str">
        <f t="shared" si="321"/>
        <v>FALSE</v>
      </c>
      <c r="KQ184" s="1" t="b">
        <f t="shared" si="322"/>
        <v>0</v>
      </c>
      <c r="KS184" s="1" t="str">
        <f t="shared" si="252"/>
        <v/>
      </c>
      <c r="KU184" s="94" t="s">
        <v>3698</v>
      </c>
      <c r="KV184" s="1" t="str">
        <f t="shared" si="323"/>
        <v>FALSE</v>
      </c>
      <c r="KW184" s="1" t="b">
        <f t="shared" si="324"/>
        <v>0</v>
      </c>
    </row>
    <row r="185" spans="2:309" ht="30" hidden="1" x14ac:dyDescent="0.25">
      <c r="B185" t="s">
        <v>2043</v>
      </c>
      <c r="C185">
        <v>55</v>
      </c>
      <c r="D185" t="s">
        <v>199</v>
      </c>
      <c r="AV185" t="s">
        <v>278</v>
      </c>
      <c r="AX185" s="85" t="s">
        <v>2083</v>
      </c>
      <c r="AY185" s="86">
        <v>1650</v>
      </c>
      <c r="AZ185" s="85" t="s">
        <v>2773</v>
      </c>
      <c r="BA185" s="85" t="s">
        <v>2925</v>
      </c>
      <c r="BB185" s="85" t="s">
        <v>2103</v>
      </c>
      <c r="BC185" s="85" t="s">
        <v>2775</v>
      </c>
      <c r="BD185" s="97" t="s">
        <v>2235</v>
      </c>
      <c r="BE185" s="85" t="s">
        <v>2552</v>
      </c>
      <c r="BG185" s="97" t="s">
        <v>2484</v>
      </c>
      <c r="BI185" s="83"/>
      <c r="BJ185"/>
      <c r="BK185" s="89" t="s">
        <v>2773</v>
      </c>
      <c r="BL185" s="84"/>
      <c r="BM185" s="86"/>
      <c r="BN185" s="84"/>
      <c r="BO185" s="84"/>
      <c r="BP185" s="86">
        <v>1650</v>
      </c>
      <c r="BQ185" s="89" t="s">
        <v>2773</v>
      </c>
      <c r="BR185" s="84"/>
      <c r="BS185" s="84"/>
      <c r="BW185" s="1" t="str">
        <f t="shared" si="327"/>
        <v>GAMBLE HAYDENBAYARD</v>
      </c>
      <c r="BX185" s="1" t="str">
        <f t="shared" si="217"/>
        <v/>
      </c>
      <c r="CA185" s="94" t="s">
        <v>3699</v>
      </c>
      <c r="CB185" s="1" t="str">
        <f t="shared" si="253"/>
        <v>FALSE</v>
      </c>
      <c r="CC185" s="1" t="b">
        <f t="shared" si="254"/>
        <v>0</v>
      </c>
      <c r="CF185" s="1" t="str">
        <f t="shared" si="218"/>
        <v/>
      </c>
      <c r="CH185" s="94" t="s">
        <v>3699</v>
      </c>
      <c r="CI185" s="1" t="str">
        <f t="shared" si="255"/>
        <v>FALSE</v>
      </c>
      <c r="CJ185" s="1" t="b">
        <f t="shared" si="256"/>
        <v>0</v>
      </c>
      <c r="CL185" s="1" t="str">
        <f t="shared" si="219"/>
        <v/>
      </c>
      <c r="CN185" s="94" t="s">
        <v>3699</v>
      </c>
      <c r="CO185" s="1" t="str">
        <f t="shared" si="257"/>
        <v>FALSE</v>
      </c>
      <c r="CP185" s="1" t="b">
        <f t="shared" si="258"/>
        <v>0</v>
      </c>
      <c r="CR185" s="1" t="str">
        <f t="shared" si="220"/>
        <v/>
      </c>
      <c r="CT185" s="94" t="s">
        <v>3699</v>
      </c>
      <c r="CU185" s="1" t="str">
        <f t="shared" si="259"/>
        <v>FALSE</v>
      </c>
      <c r="CV185" s="1" t="b">
        <f t="shared" si="260"/>
        <v>0</v>
      </c>
      <c r="CX185" s="1" t="str">
        <f t="shared" si="221"/>
        <v/>
      </c>
      <c r="CZ185" s="94" t="s">
        <v>3699</v>
      </c>
      <c r="DA185" s="1" t="str">
        <f t="shared" si="261"/>
        <v>FALSE</v>
      </c>
      <c r="DB185" s="1" t="b">
        <f t="shared" si="262"/>
        <v>0</v>
      </c>
      <c r="DD185" s="1" t="str">
        <f t="shared" si="222"/>
        <v/>
      </c>
      <c r="DF185" s="94" t="s">
        <v>3699</v>
      </c>
      <c r="DG185" s="1" t="str">
        <f t="shared" si="263"/>
        <v>FALSE</v>
      </c>
      <c r="DH185" s="1" t="b">
        <f t="shared" si="264"/>
        <v>0</v>
      </c>
      <c r="DJ185" s="1" t="str">
        <f t="shared" si="223"/>
        <v/>
      </c>
      <c r="DL185" s="94" t="s">
        <v>3699</v>
      </c>
      <c r="DM185" s="1" t="str">
        <f t="shared" si="265"/>
        <v>FALSE</v>
      </c>
      <c r="DN185" s="1" t="b">
        <f t="shared" si="266"/>
        <v>0</v>
      </c>
      <c r="DP185" s="1" t="str">
        <f t="shared" si="224"/>
        <v/>
      </c>
      <c r="DR185" s="94" t="s">
        <v>3699</v>
      </c>
      <c r="DS185" s="1" t="str">
        <f t="shared" si="267"/>
        <v>FALSE</v>
      </c>
      <c r="DT185" s="1" t="b">
        <f t="shared" si="268"/>
        <v>0</v>
      </c>
      <c r="DV185" s="1" t="str">
        <f t="shared" si="225"/>
        <v/>
      </c>
      <c r="DY185" s="94" t="s">
        <v>3699</v>
      </c>
      <c r="DZ185" s="1" t="str">
        <f t="shared" si="269"/>
        <v>FALSE</v>
      </c>
      <c r="EA185" s="1" t="b">
        <f t="shared" si="270"/>
        <v>0</v>
      </c>
      <c r="ED185" s="1" t="str">
        <f t="shared" si="226"/>
        <v/>
      </c>
      <c r="EF185" s="94" t="s">
        <v>3699</v>
      </c>
      <c r="EG185" s="1" t="str">
        <f t="shared" si="271"/>
        <v>FALSE</v>
      </c>
      <c r="EH185" s="1" t="b">
        <f t="shared" si="272"/>
        <v>0</v>
      </c>
      <c r="EJ185" s="1" t="str">
        <f t="shared" si="227"/>
        <v/>
      </c>
      <c r="EL185" s="94" t="s">
        <v>3699</v>
      </c>
      <c r="EM185" s="1" t="str">
        <f t="shared" si="273"/>
        <v>FALSE</v>
      </c>
      <c r="EN185" s="1" t="b">
        <f t="shared" si="274"/>
        <v>0</v>
      </c>
      <c r="EP185" s="1" t="str">
        <f t="shared" si="228"/>
        <v/>
      </c>
      <c r="ER185" s="94" t="s">
        <v>3699</v>
      </c>
      <c r="ES185" s="1" t="str">
        <f t="shared" si="275"/>
        <v>FALSE</v>
      </c>
      <c r="ET185" s="1" t="b">
        <f t="shared" si="276"/>
        <v>0</v>
      </c>
      <c r="EV185" s="1" t="str">
        <f t="shared" si="229"/>
        <v/>
      </c>
      <c r="EX185" s="94" t="s">
        <v>3699</v>
      </c>
      <c r="EY185" s="1" t="str">
        <f t="shared" si="277"/>
        <v>FALSE</v>
      </c>
      <c r="EZ185" s="1" t="b">
        <f t="shared" si="278"/>
        <v>0</v>
      </c>
      <c r="FB185" s="1" t="str">
        <f t="shared" si="230"/>
        <v/>
      </c>
      <c r="FD185" s="94" t="s">
        <v>3699</v>
      </c>
      <c r="FE185" s="1" t="str">
        <f t="shared" si="279"/>
        <v>FALSE</v>
      </c>
      <c r="FF185" s="1" t="b">
        <f t="shared" si="280"/>
        <v>0</v>
      </c>
      <c r="FH185" s="1" t="str">
        <f t="shared" si="231"/>
        <v/>
      </c>
      <c r="FJ185" s="94" t="s">
        <v>3699</v>
      </c>
      <c r="FK185" s="1" t="str">
        <f t="shared" si="281"/>
        <v>FALSE</v>
      </c>
      <c r="FL185" s="1" t="b">
        <f t="shared" si="282"/>
        <v>0</v>
      </c>
      <c r="FN185" s="1" t="str">
        <f t="shared" si="232"/>
        <v/>
      </c>
      <c r="FP185" s="94" t="s">
        <v>3699</v>
      </c>
      <c r="FQ185" s="1" t="str">
        <f t="shared" si="283"/>
        <v>FALSE</v>
      </c>
      <c r="FR185" s="1" t="b">
        <f t="shared" si="284"/>
        <v>0</v>
      </c>
      <c r="FU185" s="1" t="str">
        <f t="shared" si="233"/>
        <v/>
      </c>
      <c r="FW185" s="94" t="s">
        <v>3699</v>
      </c>
      <c r="FX185" s="1" t="str">
        <f t="shared" si="285"/>
        <v>FALSE</v>
      </c>
      <c r="FY185" s="1" t="b">
        <f t="shared" si="286"/>
        <v>0</v>
      </c>
      <c r="GA185" s="1" t="str">
        <f t="shared" si="234"/>
        <v/>
      </c>
      <c r="GC185" s="94" t="s">
        <v>3699</v>
      </c>
      <c r="GD185" s="1" t="str">
        <f t="shared" si="287"/>
        <v>FALSE</v>
      </c>
      <c r="GE185" s="1" t="b">
        <f t="shared" si="288"/>
        <v>0</v>
      </c>
      <c r="GG185" s="1" t="str">
        <f t="shared" si="235"/>
        <v/>
      </c>
      <c r="GI185" s="94" t="s">
        <v>3699</v>
      </c>
      <c r="GJ185" s="1" t="str">
        <f t="shared" si="289"/>
        <v>FALSE</v>
      </c>
      <c r="GK185" s="1" t="b">
        <f t="shared" si="290"/>
        <v>0</v>
      </c>
      <c r="GM185" s="1" t="str">
        <f t="shared" si="236"/>
        <v/>
      </c>
      <c r="GO185" s="94" t="s">
        <v>3699</v>
      </c>
      <c r="GP185" s="1" t="str">
        <f t="shared" si="291"/>
        <v>FALSE</v>
      </c>
      <c r="GQ185" s="1" t="b">
        <f t="shared" si="292"/>
        <v>0</v>
      </c>
      <c r="GU185" s="98" t="s">
        <v>2287</v>
      </c>
      <c r="GV185" s="98" t="s">
        <v>2287</v>
      </c>
      <c r="GW185" s="98" t="s">
        <v>2621</v>
      </c>
      <c r="GX185" s="98" t="s">
        <v>2621</v>
      </c>
      <c r="HC185" s="1" t="str">
        <f t="shared" si="237"/>
        <v/>
      </c>
      <c r="HF185" s="94" t="s">
        <v>3699</v>
      </c>
      <c r="HG185" s="1" t="str">
        <f t="shared" si="293"/>
        <v>FALSE</v>
      </c>
      <c r="HH185" s="1" t="b">
        <f t="shared" si="294"/>
        <v>0</v>
      </c>
      <c r="HK185" s="1" t="str">
        <f t="shared" si="238"/>
        <v/>
      </c>
      <c r="HM185" s="94" t="s">
        <v>3699</v>
      </c>
      <c r="HN185" s="1" t="str">
        <f t="shared" si="295"/>
        <v>FALSE</v>
      </c>
      <c r="HO185" s="1" t="b">
        <f t="shared" si="296"/>
        <v>0</v>
      </c>
      <c r="HQ185" s="1" t="str">
        <f t="shared" si="239"/>
        <v/>
      </c>
      <c r="HS185" s="94" t="s">
        <v>3699</v>
      </c>
      <c r="HT185" s="1" t="str">
        <f t="shared" si="297"/>
        <v>FALSE</v>
      </c>
      <c r="HU185" s="1" t="b">
        <f t="shared" si="298"/>
        <v>0</v>
      </c>
      <c r="HW185" s="1" t="str">
        <f t="shared" si="240"/>
        <v/>
      </c>
      <c r="HY185" s="94" t="s">
        <v>3699</v>
      </c>
      <c r="HZ185" s="1" t="str">
        <f t="shared" si="299"/>
        <v>FALSE</v>
      </c>
      <c r="IA185" s="1" t="b">
        <f t="shared" si="300"/>
        <v>0</v>
      </c>
      <c r="IC185" s="1" t="str">
        <f t="shared" si="241"/>
        <v/>
      </c>
      <c r="IE185" s="94" t="s">
        <v>3699</v>
      </c>
      <c r="IF185" s="1" t="str">
        <f t="shared" si="301"/>
        <v>FALSE</v>
      </c>
      <c r="IG185" s="1" t="b">
        <f t="shared" si="302"/>
        <v>0</v>
      </c>
      <c r="II185" s="1" t="str">
        <f t="shared" si="242"/>
        <v/>
      </c>
      <c r="IK185" s="94" t="s">
        <v>3699</v>
      </c>
      <c r="IL185" s="1" t="str">
        <f t="shared" si="303"/>
        <v>FALSE</v>
      </c>
      <c r="IM185" s="1" t="b">
        <f t="shared" si="304"/>
        <v>0</v>
      </c>
      <c r="IO185" s="1" t="str">
        <f t="shared" si="243"/>
        <v/>
      </c>
      <c r="IQ185" s="94" t="s">
        <v>3699</v>
      </c>
      <c r="IR185" s="1" t="str">
        <f t="shared" si="305"/>
        <v>FALSE</v>
      </c>
      <c r="IS185" s="1" t="b">
        <f t="shared" si="306"/>
        <v>0</v>
      </c>
      <c r="IU185" s="1" t="str">
        <f t="shared" si="244"/>
        <v/>
      </c>
      <c r="IW185" s="94" t="s">
        <v>3699</v>
      </c>
      <c r="IX185" s="1" t="str">
        <f t="shared" si="307"/>
        <v>FALSE</v>
      </c>
      <c r="IY185" s="1" t="b">
        <f t="shared" si="308"/>
        <v>0</v>
      </c>
      <c r="JA185" s="1" t="str">
        <f t="shared" si="245"/>
        <v/>
      </c>
      <c r="JD185" s="94" t="s">
        <v>3699</v>
      </c>
      <c r="JE185" s="1" t="str">
        <f t="shared" si="309"/>
        <v>FALSE</v>
      </c>
      <c r="JF185" s="1" t="b">
        <f t="shared" si="310"/>
        <v>0</v>
      </c>
      <c r="JI185" s="1" t="str">
        <f t="shared" si="246"/>
        <v/>
      </c>
      <c r="JK185" s="94" t="s">
        <v>3699</v>
      </c>
      <c r="JL185" s="1" t="str">
        <f t="shared" si="311"/>
        <v>FALSE</v>
      </c>
      <c r="JM185" s="1" t="b">
        <f t="shared" si="312"/>
        <v>0</v>
      </c>
      <c r="JO185" s="1" t="str">
        <f t="shared" si="247"/>
        <v/>
      </c>
      <c r="JQ185" s="94" t="s">
        <v>3699</v>
      </c>
      <c r="JR185" s="1" t="str">
        <f t="shared" si="313"/>
        <v>FALSE</v>
      </c>
      <c r="JS185" s="1" t="b">
        <f t="shared" si="314"/>
        <v>0</v>
      </c>
      <c r="JU185" s="1" t="str">
        <f t="shared" si="248"/>
        <v/>
      </c>
      <c r="JW185" s="94" t="s">
        <v>3699</v>
      </c>
      <c r="JX185" s="1" t="str">
        <f t="shared" si="315"/>
        <v>FALSE</v>
      </c>
      <c r="JY185" s="1" t="b">
        <f t="shared" si="316"/>
        <v>0</v>
      </c>
      <c r="KA185" s="1" t="str">
        <f t="shared" si="249"/>
        <v/>
      </c>
      <c r="KC185" s="94" t="s">
        <v>3699</v>
      </c>
      <c r="KD185" s="1" t="str">
        <f t="shared" si="317"/>
        <v>FALSE</v>
      </c>
      <c r="KE185" s="1" t="b">
        <f t="shared" si="318"/>
        <v>0</v>
      </c>
      <c r="KG185" s="1" t="str">
        <f t="shared" si="250"/>
        <v/>
      </c>
      <c r="KI185" s="94" t="s">
        <v>3699</v>
      </c>
      <c r="KJ185" s="1" t="str">
        <f t="shared" si="319"/>
        <v>FALSE</v>
      </c>
      <c r="KK185" s="1" t="b">
        <f t="shared" si="320"/>
        <v>0</v>
      </c>
      <c r="KM185" s="1" t="str">
        <f t="shared" si="251"/>
        <v/>
      </c>
      <c r="KO185" s="94" t="s">
        <v>3699</v>
      </c>
      <c r="KP185" s="1" t="str">
        <f t="shared" si="321"/>
        <v>FALSE</v>
      </c>
      <c r="KQ185" s="1" t="b">
        <f t="shared" si="322"/>
        <v>0</v>
      </c>
      <c r="KS185" s="1" t="str">
        <f t="shared" si="252"/>
        <v/>
      </c>
      <c r="KU185" s="94" t="s">
        <v>3699</v>
      </c>
      <c r="KV185" s="1" t="str">
        <f t="shared" si="323"/>
        <v>FALSE</v>
      </c>
      <c r="KW185" s="1" t="b">
        <f t="shared" si="324"/>
        <v>0</v>
      </c>
    </row>
    <row r="186" spans="2:309" ht="30" hidden="1" x14ac:dyDescent="0.25">
      <c r="B186" t="s">
        <v>2043</v>
      </c>
      <c r="C186">
        <v>57</v>
      </c>
      <c r="D186" t="s">
        <v>256</v>
      </c>
      <c r="AV186" t="s">
        <v>473</v>
      </c>
      <c r="AW186" s="68" t="s">
        <v>2083</v>
      </c>
      <c r="AX186" s="85" t="s">
        <v>2095</v>
      </c>
      <c r="AY186" s="86">
        <v>1650</v>
      </c>
      <c r="AZ186" s="85" t="s">
        <v>2773</v>
      </c>
      <c r="BA186" s="85" t="s">
        <v>2959</v>
      </c>
      <c r="BB186" s="85" t="s">
        <v>2103</v>
      </c>
      <c r="BC186" s="85" t="s">
        <v>2800</v>
      </c>
      <c r="BD186" s="97" t="s">
        <v>2253</v>
      </c>
      <c r="BE186" s="70" t="s">
        <v>3981</v>
      </c>
      <c r="BG186" s="97" t="s">
        <v>2485</v>
      </c>
      <c r="BI186" s="83"/>
      <c r="BJ186"/>
      <c r="BK186" s="89" t="s">
        <v>2773</v>
      </c>
      <c r="BL186" s="84"/>
      <c r="BM186" s="86"/>
      <c r="BN186" s="84"/>
      <c r="BO186" s="84"/>
      <c r="BP186" s="86">
        <v>1650</v>
      </c>
      <c r="BQ186" s="89" t="s">
        <v>2773</v>
      </c>
      <c r="BR186" s="84"/>
      <c r="BS186" s="84"/>
      <c r="BW186" s="1" t="str">
        <f t="shared" si="327"/>
        <v>HAYESKEENER SAND</v>
      </c>
      <c r="BX186" s="1" t="str">
        <f t="shared" si="217"/>
        <v/>
      </c>
      <c r="CA186" s="94" t="s">
        <v>3700</v>
      </c>
      <c r="CB186" s="1" t="str">
        <f t="shared" si="253"/>
        <v>FALSE</v>
      </c>
      <c r="CC186" s="1" t="b">
        <f t="shared" si="254"/>
        <v>0</v>
      </c>
      <c r="CF186" s="1" t="str">
        <f t="shared" si="218"/>
        <v/>
      </c>
      <c r="CH186" s="94" t="s">
        <v>3700</v>
      </c>
      <c r="CI186" s="1" t="str">
        <f t="shared" si="255"/>
        <v>FALSE</v>
      </c>
      <c r="CJ186" s="1" t="b">
        <f t="shared" si="256"/>
        <v>0</v>
      </c>
      <c r="CL186" s="1" t="str">
        <f t="shared" si="219"/>
        <v/>
      </c>
      <c r="CN186" s="94" t="s">
        <v>3700</v>
      </c>
      <c r="CO186" s="1" t="str">
        <f t="shared" si="257"/>
        <v>FALSE</v>
      </c>
      <c r="CP186" s="1" t="b">
        <f t="shared" si="258"/>
        <v>0</v>
      </c>
      <c r="CR186" s="1" t="str">
        <f t="shared" si="220"/>
        <v/>
      </c>
      <c r="CT186" s="94" t="s">
        <v>3700</v>
      </c>
      <c r="CU186" s="1" t="str">
        <f t="shared" si="259"/>
        <v>FALSE</v>
      </c>
      <c r="CV186" s="1" t="b">
        <f t="shared" si="260"/>
        <v>0</v>
      </c>
      <c r="CX186" s="1" t="str">
        <f t="shared" si="221"/>
        <v/>
      </c>
      <c r="CZ186" s="94" t="s">
        <v>3700</v>
      </c>
      <c r="DA186" s="1" t="str">
        <f t="shared" si="261"/>
        <v>FALSE</v>
      </c>
      <c r="DB186" s="1" t="b">
        <f t="shared" si="262"/>
        <v>0</v>
      </c>
      <c r="DD186" s="1" t="str">
        <f t="shared" si="222"/>
        <v/>
      </c>
      <c r="DF186" s="94" t="s">
        <v>3700</v>
      </c>
      <c r="DG186" s="1" t="str">
        <f t="shared" si="263"/>
        <v>FALSE</v>
      </c>
      <c r="DH186" s="1" t="b">
        <f t="shared" si="264"/>
        <v>0</v>
      </c>
      <c r="DJ186" s="1" t="str">
        <f t="shared" si="223"/>
        <v/>
      </c>
      <c r="DL186" s="94" t="s">
        <v>3700</v>
      </c>
      <c r="DM186" s="1" t="str">
        <f t="shared" si="265"/>
        <v>FALSE</v>
      </c>
      <c r="DN186" s="1" t="b">
        <f t="shared" si="266"/>
        <v>0</v>
      </c>
      <c r="DP186" s="1" t="str">
        <f t="shared" si="224"/>
        <v/>
      </c>
      <c r="DR186" s="94" t="s">
        <v>3700</v>
      </c>
      <c r="DS186" s="1" t="str">
        <f t="shared" si="267"/>
        <v>FALSE</v>
      </c>
      <c r="DT186" s="1" t="b">
        <f t="shared" si="268"/>
        <v>0</v>
      </c>
      <c r="DV186" s="1" t="str">
        <f t="shared" si="225"/>
        <v/>
      </c>
      <c r="DY186" s="94" t="s">
        <v>3700</v>
      </c>
      <c r="DZ186" s="1" t="str">
        <f t="shared" si="269"/>
        <v>FALSE</v>
      </c>
      <c r="EA186" s="1" t="b">
        <f t="shared" si="270"/>
        <v>0</v>
      </c>
      <c r="ED186" s="1" t="str">
        <f t="shared" si="226"/>
        <v/>
      </c>
      <c r="EF186" s="94" t="s">
        <v>3700</v>
      </c>
      <c r="EG186" s="1" t="str">
        <f t="shared" si="271"/>
        <v>FALSE</v>
      </c>
      <c r="EH186" s="1" t="b">
        <f t="shared" si="272"/>
        <v>0</v>
      </c>
      <c r="EJ186" s="1" t="str">
        <f t="shared" si="227"/>
        <v/>
      </c>
      <c r="EL186" s="94" t="s">
        <v>3700</v>
      </c>
      <c r="EM186" s="1" t="str">
        <f t="shared" si="273"/>
        <v>FALSE</v>
      </c>
      <c r="EN186" s="1" t="b">
        <f t="shared" si="274"/>
        <v>0</v>
      </c>
      <c r="EP186" s="1" t="str">
        <f t="shared" si="228"/>
        <v/>
      </c>
      <c r="ER186" s="94" t="s">
        <v>3700</v>
      </c>
      <c r="ES186" s="1" t="str">
        <f t="shared" si="275"/>
        <v>FALSE</v>
      </c>
      <c r="ET186" s="1" t="b">
        <f t="shared" si="276"/>
        <v>0</v>
      </c>
      <c r="EV186" s="1" t="str">
        <f t="shared" si="229"/>
        <v/>
      </c>
      <c r="EX186" s="94" t="s">
        <v>3700</v>
      </c>
      <c r="EY186" s="1" t="str">
        <f t="shared" si="277"/>
        <v>FALSE</v>
      </c>
      <c r="EZ186" s="1" t="b">
        <f t="shared" si="278"/>
        <v>0</v>
      </c>
      <c r="FB186" s="1" t="str">
        <f t="shared" si="230"/>
        <v/>
      </c>
      <c r="FD186" s="94" t="s">
        <v>3700</v>
      </c>
      <c r="FE186" s="1" t="str">
        <f t="shared" si="279"/>
        <v>FALSE</v>
      </c>
      <c r="FF186" s="1" t="b">
        <f t="shared" si="280"/>
        <v>0</v>
      </c>
      <c r="FH186" s="1" t="str">
        <f t="shared" si="231"/>
        <v/>
      </c>
      <c r="FJ186" s="94" t="s">
        <v>3700</v>
      </c>
      <c r="FK186" s="1" t="str">
        <f t="shared" si="281"/>
        <v>FALSE</v>
      </c>
      <c r="FL186" s="1" t="b">
        <f t="shared" si="282"/>
        <v>0</v>
      </c>
      <c r="FN186" s="1" t="str">
        <f t="shared" si="232"/>
        <v/>
      </c>
      <c r="FP186" s="94" t="s">
        <v>3700</v>
      </c>
      <c r="FQ186" s="1" t="str">
        <f t="shared" si="283"/>
        <v>FALSE</v>
      </c>
      <c r="FR186" s="1" t="b">
        <f t="shared" si="284"/>
        <v>0</v>
      </c>
      <c r="FU186" s="1" t="str">
        <f t="shared" si="233"/>
        <v/>
      </c>
      <c r="FW186" s="94" t="s">
        <v>3700</v>
      </c>
      <c r="FX186" s="1" t="str">
        <f t="shared" si="285"/>
        <v>FALSE</v>
      </c>
      <c r="FY186" s="1" t="b">
        <f t="shared" si="286"/>
        <v>0</v>
      </c>
      <c r="GA186" s="1" t="str">
        <f t="shared" si="234"/>
        <v/>
      </c>
      <c r="GC186" s="94" t="s">
        <v>3700</v>
      </c>
      <c r="GD186" s="1" t="str">
        <f t="shared" si="287"/>
        <v>FALSE</v>
      </c>
      <c r="GE186" s="1" t="b">
        <f t="shared" si="288"/>
        <v>0</v>
      </c>
      <c r="GG186" s="1" t="str">
        <f t="shared" si="235"/>
        <v/>
      </c>
      <c r="GI186" s="94" t="s">
        <v>3700</v>
      </c>
      <c r="GJ186" s="1" t="str">
        <f t="shared" si="289"/>
        <v>FALSE</v>
      </c>
      <c r="GK186" s="1" t="b">
        <f t="shared" si="290"/>
        <v>0</v>
      </c>
      <c r="GM186" s="1" t="str">
        <f t="shared" si="236"/>
        <v/>
      </c>
      <c r="GO186" s="94" t="s">
        <v>3700</v>
      </c>
      <c r="GP186" s="1" t="str">
        <f t="shared" si="291"/>
        <v>FALSE</v>
      </c>
      <c r="GQ186" s="1" t="b">
        <f t="shared" si="292"/>
        <v>0</v>
      </c>
      <c r="GU186" s="100" t="s">
        <v>2288</v>
      </c>
      <c r="GV186" s="100" t="s">
        <v>3477</v>
      </c>
      <c r="GW186" s="98" t="s">
        <v>2491</v>
      </c>
      <c r="GX186" s="98" t="s">
        <v>2491</v>
      </c>
      <c r="HC186" s="1" t="str">
        <f t="shared" si="237"/>
        <v/>
      </c>
      <c r="HF186" s="94" t="s">
        <v>3700</v>
      </c>
      <c r="HG186" s="1" t="str">
        <f t="shared" si="293"/>
        <v>FALSE</v>
      </c>
      <c r="HH186" s="1" t="b">
        <f t="shared" si="294"/>
        <v>0</v>
      </c>
      <c r="HK186" s="1" t="str">
        <f t="shared" si="238"/>
        <v/>
      </c>
      <c r="HM186" s="94" t="s">
        <v>3700</v>
      </c>
      <c r="HN186" s="1" t="str">
        <f t="shared" si="295"/>
        <v>FALSE</v>
      </c>
      <c r="HO186" s="1" t="b">
        <f t="shared" si="296"/>
        <v>0</v>
      </c>
      <c r="HQ186" s="1" t="str">
        <f t="shared" si="239"/>
        <v/>
      </c>
      <c r="HS186" s="94" t="s">
        <v>3700</v>
      </c>
      <c r="HT186" s="1" t="str">
        <f t="shared" si="297"/>
        <v>FALSE</v>
      </c>
      <c r="HU186" s="1" t="b">
        <f t="shared" si="298"/>
        <v>0</v>
      </c>
      <c r="HW186" s="1" t="str">
        <f t="shared" si="240"/>
        <v/>
      </c>
      <c r="HY186" s="94" t="s">
        <v>3700</v>
      </c>
      <c r="HZ186" s="1" t="str">
        <f t="shared" si="299"/>
        <v>FALSE</v>
      </c>
      <c r="IA186" s="1" t="b">
        <f t="shared" si="300"/>
        <v>0</v>
      </c>
      <c r="IC186" s="1" t="str">
        <f t="shared" si="241"/>
        <v/>
      </c>
      <c r="IE186" s="94" t="s">
        <v>3700</v>
      </c>
      <c r="IF186" s="1" t="str">
        <f t="shared" si="301"/>
        <v>FALSE</v>
      </c>
      <c r="IG186" s="1" t="b">
        <f t="shared" si="302"/>
        <v>0</v>
      </c>
      <c r="II186" s="1" t="str">
        <f t="shared" si="242"/>
        <v/>
      </c>
      <c r="IK186" s="94" t="s">
        <v>3700</v>
      </c>
      <c r="IL186" s="1" t="str">
        <f t="shared" si="303"/>
        <v>FALSE</v>
      </c>
      <c r="IM186" s="1" t="b">
        <f t="shared" si="304"/>
        <v>0</v>
      </c>
      <c r="IO186" s="1" t="str">
        <f t="shared" si="243"/>
        <v/>
      </c>
      <c r="IQ186" s="94" t="s">
        <v>3700</v>
      </c>
      <c r="IR186" s="1" t="str">
        <f t="shared" si="305"/>
        <v>FALSE</v>
      </c>
      <c r="IS186" s="1" t="b">
        <f t="shared" si="306"/>
        <v>0</v>
      </c>
      <c r="IU186" s="1" t="str">
        <f t="shared" si="244"/>
        <v/>
      </c>
      <c r="IW186" s="94" t="s">
        <v>3700</v>
      </c>
      <c r="IX186" s="1" t="str">
        <f t="shared" si="307"/>
        <v>FALSE</v>
      </c>
      <c r="IY186" s="1" t="b">
        <f t="shared" si="308"/>
        <v>0</v>
      </c>
      <c r="JA186" s="1" t="str">
        <f t="shared" si="245"/>
        <v/>
      </c>
      <c r="JD186" s="94" t="s">
        <v>3700</v>
      </c>
      <c r="JE186" s="1" t="str">
        <f t="shared" si="309"/>
        <v>FALSE</v>
      </c>
      <c r="JF186" s="1" t="b">
        <f t="shared" si="310"/>
        <v>0</v>
      </c>
      <c r="JI186" s="1" t="str">
        <f t="shared" si="246"/>
        <v/>
      </c>
      <c r="JK186" s="94" t="s">
        <v>3700</v>
      </c>
      <c r="JL186" s="1" t="str">
        <f t="shared" si="311"/>
        <v>FALSE</v>
      </c>
      <c r="JM186" s="1" t="b">
        <f t="shared" si="312"/>
        <v>0</v>
      </c>
      <c r="JO186" s="1" t="str">
        <f t="shared" si="247"/>
        <v/>
      </c>
      <c r="JQ186" s="94" t="s">
        <v>3700</v>
      </c>
      <c r="JR186" s="1" t="str">
        <f t="shared" si="313"/>
        <v>FALSE</v>
      </c>
      <c r="JS186" s="1" t="b">
        <f t="shared" si="314"/>
        <v>0</v>
      </c>
      <c r="JU186" s="1" t="str">
        <f t="shared" si="248"/>
        <v/>
      </c>
      <c r="JW186" s="94" t="s">
        <v>3700</v>
      </c>
      <c r="JX186" s="1" t="str">
        <f t="shared" si="315"/>
        <v>FALSE</v>
      </c>
      <c r="JY186" s="1" t="b">
        <f t="shared" si="316"/>
        <v>0</v>
      </c>
      <c r="KA186" s="1" t="str">
        <f t="shared" si="249"/>
        <v/>
      </c>
      <c r="KC186" s="94" t="s">
        <v>3700</v>
      </c>
      <c r="KD186" s="1" t="str">
        <f t="shared" si="317"/>
        <v>FALSE</v>
      </c>
      <c r="KE186" s="1" t="b">
        <f t="shared" si="318"/>
        <v>0</v>
      </c>
      <c r="KG186" s="1" t="str">
        <f t="shared" si="250"/>
        <v/>
      </c>
      <c r="KI186" s="94" t="s">
        <v>3700</v>
      </c>
      <c r="KJ186" s="1" t="str">
        <f t="shared" si="319"/>
        <v>FALSE</v>
      </c>
      <c r="KK186" s="1" t="b">
        <f t="shared" si="320"/>
        <v>0</v>
      </c>
      <c r="KM186" s="1" t="str">
        <f t="shared" si="251"/>
        <v/>
      </c>
      <c r="KO186" s="94" t="s">
        <v>3700</v>
      </c>
      <c r="KP186" s="1" t="str">
        <f t="shared" si="321"/>
        <v>FALSE</v>
      </c>
      <c r="KQ186" s="1" t="b">
        <f t="shared" si="322"/>
        <v>0</v>
      </c>
      <c r="KS186" s="1" t="str">
        <f t="shared" si="252"/>
        <v/>
      </c>
      <c r="KU186" s="94" t="s">
        <v>3700</v>
      </c>
      <c r="KV186" s="1" t="str">
        <f t="shared" si="323"/>
        <v>FALSE</v>
      </c>
      <c r="KW186" s="1" t="b">
        <f t="shared" si="324"/>
        <v>0</v>
      </c>
    </row>
    <row r="187" spans="2:309" ht="30" hidden="1" x14ac:dyDescent="0.25">
      <c r="B187" t="s">
        <v>2043</v>
      </c>
      <c r="C187">
        <v>59</v>
      </c>
      <c r="D187" t="s">
        <v>257</v>
      </c>
      <c r="AV187" t="s">
        <v>564</v>
      </c>
      <c r="AW187" s="68" t="s">
        <v>2095</v>
      </c>
      <c r="AX187" s="85" t="s">
        <v>2083</v>
      </c>
      <c r="AY187" s="86">
        <v>1650</v>
      </c>
      <c r="AZ187" s="85" t="s">
        <v>2773</v>
      </c>
      <c r="BA187" s="85" t="s">
        <v>2997</v>
      </c>
      <c r="BB187" s="85" t="s">
        <v>2103</v>
      </c>
      <c r="BC187" s="85" t="s">
        <v>2859</v>
      </c>
      <c r="BD187" s="70" t="s">
        <v>2275</v>
      </c>
      <c r="BE187" s="70" t="s">
        <v>3980</v>
      </c>
      <c r="BG187" s="97" t="s">
        <v>2486</v>
      </c>
      <c r="BI187" s="83"/>
      <c r="BJ187"/>
      <c r="BK187" s="89" t="s">
        <v>2773</v>
      </c>
      <c r="BL187" s="84"/>
      <c r="BM187" s="86"/>
      <c r="BN187" s="84"/>
      <c r="BO187" s="84"/>
      <c r="BP187" s="86">
        <v>1650</v>
      </c>
      <c r="BQ187" s="89" t="s">
        <v>2773</v>
      </c>
      <c r="BR187" s="84"/>
      <c r="BS187" s="84"/>
      <c r="BW187" s="1" t="str">
        <f t="shared" si="327"/>
        <v>HUNTERS CAVEBIG INJUN SAND</v>
      </c>
      <c r="BX187" s="1" t="str">
        <f t="shared" si="217"/>
        <v/>
      </c>
      <c r="CA187" s="94" t="s">
        <v>3701</v>
      </c>
      <c r="CB187" s="1" t="str">
        <f t="shared" si="253"/>
        <v>FALSE</v>
      </c>
      <c r="CC187" s="1" t="b">
        <f t="shared" si="254"/>
        <v>0</v>
      </c>
      <c r="CF187" s="1" t="str">
        <f t="shared" si="218"/>
        <v/>
      </c>
      <c r="CH187" s="94" t="s">
        <v>3701</v>
      </c>
      <c r="CI187" s="1" t="str">
        <f t="shared" si="255"/>
        <v>FALSE</v>
      </c>
      <c r="CJ187" s="1" t="b">
        <f t="shared" si="256"/>
        <v>0</v>
      </c>
      <c r="CL187" s="1" t="str">
        <f t="shared" si="219"/>
        <v/>
      </c>
      <c r="CN187" s="94" t="s">
        <v>3701</v>
      </c>
      <c r="CO187" s="1" t="str">
        <f t="shared" si="257"/>
        <v>FALSE</v>
      </c>
      <c r="CP187" s="1" t="b">
        <f t="shared" si="258"/>
        <v>0</v>
      </c>
      <c r="CR187" s="1" t="str">
        <f t="shared" si="220"/>
        <v/>
      </c>
      <c r="CT187" s="94" t="s">
        <v>3701</v>
      </c>
      <c r="CU187" s="1" t="str">
        <f t="shared" si="259"/>
        <v>FALSE</v>
      </c>
      <c r="CV187" s="1" t="b">
        <f t="shared" si="260"/>
        <v>0</v>
      </c>
      <c r="CX187" s="1" t="str">
        <f t="shared" si="221"/>
        <v/>
      </c>
      <c r="CZ187" s="94" t="s">
        <v>3701</v>
      </c>
      <c r="DA187" s="1" t="str">
        <f t="shared" si="261"/>
        <v>FALSE</v>
      </c>
      <c r="DB187" s="1" t="b">
        <f t="shared" si="262"/>
        <v>0</v>
      </c>
      <c r="DD187" s="1" t="str">
        <f t="shared" si="222"/>
        <v/>
      </c>
      <c r="DF187" s="94" t="s">
        <v>3701</v>
      </c>
      <c r="DG187" s="1" t="str">
        <f t="shared" si="263"/>
        <v>FALSE</v>
      </c>
      <c r="DH187" s="1" t="b">
        <f t="shared" si="264"/>
        <v>0</v>
      </c>
      <c r="DJ187" s="1" t="str">
        <f t="shared" si="223"/>
        <v/>
      </c>
      <c r="DL187" s="94" t="s">
        <v>3701</v>
      </c>
      <c r="DM187" s="1" t="str">
        <f t="shared" si="265"/>
        <v>FALSE</v>
      </c>
      <c r="DN187" s="1" t="b">
        <f t="shared" si="266"/>
        <v>0</v>
      </c>
      <c r="DP187" s="1" t="str">
        <f t="shared" si="224"/>
        <v/>
      </c>
      <c r="DR187" s="94" t="s">
        <v>3701</v>
      </c>
      <c r="DS187" s="1" t="str">
        <f t="shared" si="267"/>
        <v>FALSE</v>
      </c>
      <c r="DT187" s="1" t="b">
        <f t="shared" si="268"/>
        <v>0</v>
      </c>
      <c r="DV187" s="1" t="str">
        <f t="shared" si="225"/>
        <v/>
      </c>
      <c r="DY187" s="94" t="s">
        <v>3701</v>
      </c>
      <c r="DZ187" s="1" t="str">
        <f t="shared" si="269"/>
        <v>FALSE</v>
      </c>
      <c r="EA187" s="1" t="b">
        <f t="shared" si="270"/>
        <v>0</v>
      </c>
      <c r="ED187" s="1" t="str">
        <f t="shared" si="226"/>
        <v/>
      </c>
      <c r="EF187" s="94" t="s">
        <v>3701</v>
      </c>
      <c r="EG187" s="1" t="str">
        <f t="shared" si="271"/>
        <v>FALSE</v>
      </c>
      <c r="EH187" s="1" t="b">
        <f t="shared" si="272"/>
        <v>0</v>
      </c>
      <c r="EJ187" s="1" t="str">
        <f t="shared" si="227"/>
        <v/>
      </c>
      <c r="EL187" s="94" t="s">
        <v>3701</v>
      </c>
      <c r="EM187" s="1" t="str">
        <f t="shared" si="273"/>
        <v>FALSE</v>
      </c>
      <c r="EN187" s="1" t="b">
        <f t="shared" si="274"/>
        <v>0</v>
      </c>
      <c r="EP187" s="1" t="str">
        <f t="shared" si="228"/>
        <v/>
      </c>
      <c r="ER187" s="94" t="s">
        <v>3701</v>
      </c>
      <c r="ES187" s="1" t="str">
        <f t="shared" si="275"/>
        <v>FALSE</v>
      </c>
      <c r="ET187" s="1" t="b">
        <f t="shared" si="276"/>
        <v>0</v>
      </c>
      <c r="EV187" s="1" t="str">
        <f t="shared" si="229"/>
        <v/>
      </c>
      <c r="EX187" s="94" t="s">
        <v>3701</v>
      </c>
      <c r="EY187" s="1" t="str">
        <f t="shared" si="277"/>
        <v>FALSE</v>
      </c>
      <c r="EZ187" s="1" t="b">
        <f t="shared" si="278"/>
        <v>0</v>
      </c>
      <c r="FB187" s="1" t="str">
        <f t="shared" si="230"/>
        <v/>
      </c>
      <c r="FD187" s="94" t="s">
        <v>3701</v>
      </c>
      <c r="FE187" s="1" t="str">
        <f t="shared" si="279"/>
        <v>FALSE</v>
      </c>
      <c r="FF187" s="1" t="b">
        <f t="shared" si="280"/>
        <v>0</v>
      </c>
      <c r="FH187" s="1" t="str">
        <f t="shared" si="231"/>
        <v/>
      </c>
      <c r="FJ187" s="94" t="s">
        <v>3701</v>
      </c>
      <c r="FK187" s="1" t="str">
        <f t="shared" si="281"/>
        <v>FALSE</v>
      </c>
      <c r="FL187" s="1" t="b">
        <f t="shared" si="282"/>
        <v>0</v>
      </c>
      <c r="FN187" s="1" t="str">
        <f t="shared" si="232"/>
        <v/>
      </c>
      <c r="FP187" s="94" t="s">
        <v>3701</v>
      </c>
      <c r="FQ187" s="1" t="str">
        <f t="shared" si="283"/>
        <v>FALSE</v>
      </c>
      <c r="FR187" s="1" t="b">
        <f t="shared" si="284"/>
        <v>0</v>
      </c>
      <c r="FU187" s="1" t="str">
        <f t="shared" si="233"/>
        <v/>
      </c>
      <c r="FW187" s="94" t="s">
        <v>3701</v>
      </c>
      <c r="FX187" s="1" t="str">
        <f t="shared" si="285"/>
        <v>FALSE</v>
      </c>
      <c r="FY187" s="1" t="b">
        <f t="shared" si="286"/>
        <v>0</v>
      </c>
      <c r="GA187" s="1" t="str">
        <f t="shared" si="234"/>
        <v/>
      </c>
      <c r="GC187" s="94" t="s">
        <v>3701</v>
      </c>
      <c r="GD187" s="1" t="str">
        <f t="shared" si="287"/>
        <v>FALSE</v>
      </c>
      <c r="GE187" s="1" t="b">
        <f t="shared" si="288"/>
        <v>0</v>
      </c>
      <c r="GG187" s="1" t="str">
        <f t="shared" si="235"/>
        <v/>
      </c>
      <c r="GI187" s="94" t="s">
        <v>3701</v>
      </c>
      <c r="GJ187" s="1" t="str">
        <f t="shared" si="289"/>
        <v>FALSE</v>
      </c>
      <c r="GK187" s="1" t="b">
        <f t="shared" si="290"/>
        <v>0</v>
      </c>
      <c r="GM187" s="1" t="str">
        <f t="shared" si="236"/>
        <v/>
      </c>
      <c r="GO187" s="94" t="s">
        <v>3701</v>
      </c>
      <c r="GP187" s="1" t="str">
        <f t="shared" si="291"/>
        <v>FALSE</v>
      </c>
      <c r="GQ187" s="1" t="b">
        <f t="shared" si="292"/>
        <v>0</v>
      </c>
      <c r="GU187" s="98" t="s">
        <v>2289</v>
      </c>
      <c r="GV187" s="98" t="s">
        <v>2289</v>
      </c>
      <c r="GW187" s="98" t="s">
        <v>2499</v>
      </c>
      <c r="GX187" s="98" t="s">
        <v>2499</v>
      </c>
      <c r="HC187" s="1" t="str">
        <f t="shared" si="237"/>
        <v/>
      </c>
      <c r="HF187" s="94" t="s">
        <v>3701</v>
      </c>
      <c r="HG187" s="1" t="str">
        <f t="shared" si="293"/>
        <v>FALSE</v>
      </c>
      <c r="HH187" s="1" t="b">
        <f t="shared" si="294"/>
        <v>0</v>
      </c>
      <c r="HK187" s="1" t="str">
        <f t="shared" si="238"/>
        <v/>
      </c>
      <c r="HM187" s="94" t="s">
        <v>3701</v>
      </c>
      <c r="HN187" s="1" t="str">
        <f t="shared" si="295"/>
        <v>FALSE</v>
      </c>
      <c r="HO187" s="1" t="b">
        <f t="shared" si="296"/>
        <v>0</v>
      </c>
      <c r="HQ187" s="1" t="str">
        <f t="shared" si="239"/>
        <v/>
      </c>
      <c r="HS187" s="94" t="s">
        <v>3701</v>
      </c>
      <c r="HT187" s="1" t="str">
        <f t="shared" si="297"/>
        <v>FALSE</v>
      </c>
      <c r="HU187" s="1" t="b">
        <f t="shared" si="298"/>
        <v>0</v>
      </c>
      <c r="HW187" s="1" t="str">
        <f t="shared" si="240"/>
        <v/>
      </c>
      <c r="HY187" s="94" t="s">
        <v>3701</v>
      </c>
      <c r="HZ187" s="1" t="str">
        <f t="shared" si="299"/>
        <v>FALSE</v>
      </c>
      <c r="IA187" s="1" t="b">
        <f t="shared" si="300"/>
        <v>0</v>
      </c>
      <c r="IC187" s="1" t="str">
        <f t="shared" si="241"/>
        <v/>
      </c>
      <c r="IE187" s="94" t="s">
        <v>3701</v>
      </c>
      <c r="IF187" s="1" t="str">
        <f t="shared" si="301"/>
        <v>FALSE</v>
      </c>
      <c r="IG187" s="1" t="b">
        <f t="shared" si="302"/>
        <v>0</v>
      </c>
      <c r="II187" s="1" t="str">
        <f t="shared" si="242"/>
        <v/>
      </c>
      <c r="IK187" s="94" t="s">
        <v>3701</v>
      </c>
      <c r="IL187" s="1" t="str">
        <f t="shared" si="303"/>
        <v>FALSE</v>
      </c>
      <c r="IM187" s="1" t="b">
        <f t="shared" si="304"/>
        <v>0</v>
      </c>
      <c r="IO187" s="1" t="str">
        <f t="shared" si="243"/>
        <v/>
      </c>
      <c r="IQ187" s="94" t="s">
        <v>3701</v>
      </c>
      <c r="IR187" s="1" t="str">
        <f t="shared" si="305"/>
        <v>FALSE</v>
      </c>
      <c r="IS187" s="1" t="b">
        <f t="shared" si="306"/>
        <v>0</v>
      </c>
      <c r="IU187" s="1" t="str">
        <f t="shared" si="244"/>
        <v/>
      </c>
      <c r="IW187" s="94" t="s">
        <v>3701</v>
      </c>
      <c r="IX187" s="1" t="str">
        <f t="shared" si="307"/>
        <v>FALSE</v>
      </c>
      <c r="IY187" s="1" t="b">
        <f t="shared" si="308"/>
        <v>0</v>
      </c>
      <c r="JA187" s="1" t="str">
        <f t="shared" si="245"/>
        <v/>
      </c>
      <c r="JD187" s="94" t="s">
        <v>3701</v>
      </c>
      <c r="JE187" s="1" t="str">
        <f t="shared" si="309"/>
        <v>FALSE</v>
      </c>
      <c r="JF187" s="1" t="b">
        <f t="shared" si="310"/>
        <v>0</v>
      </c>
      <c r="JI187" s="1" t="str">
        <f t="shared" si="246"/>
        <v/>
      </c>
      <c r="JK187" s="94" t="s">
        <v>3701</v>
      </c>
      <c r="JL187" s="1" t="str">
        <f t="shared" si="311"/>
        <v>FALSE</v>
      </c>
      <c r="JM187" s="1" t="b">
        <f t="shared" si="312"/>
        <v>0</v>
      </c>
      <c r="JO187" s="1" t="str">
        <f t="shared" si="247"/>
        <v/>
      </c>
      <c r="JQ187" s="94" t="s">
        <v>3701</v>
      </c>
      <c r="JR187" s="1" t="str">
        <f t="shared" si="313"/>
        <v>FALSE</v>
      </c>
      <c r="JS187" s="1" t="b">
        <f t="shared" si="314"/>
        <v>0</v>
      </c>
      <c r="JU187" s="1" t="str">
        <f t="shared" si="248"/>
        <v/>
      </c>
      <c r="JW187" s="94" t="s">
        <v>3701</v>
      </c>
      <c r="JX187" s="1" t="str">
        <f t="shared" si="315"/>
        <v>FALSE</v>
      </c>
      <c r="JY187" s="1" t="b">
        <f t="shared" si="316"/>
        <v>0</v>
      </c>
      <c r="KA187" s="1" t="str">
        <f t="shared" si="249"/>
        <v/>
      </c>
      <c r="KC187" s="94" t="s">
        <v>3701</v>
      </c>
      <c r="KD187" s="1" t="str">
        <f t="shared" si="317"/>
        <v>FALSE</v>
      </c>
      <c r="KE187" s="1" t="b">
        <f t="shared" si="318"/>
        <v>0</v>
      </c>
      <c r="KG187" s="1" t="str">
        <f t="shared" si="250"/>
        <v/>
      </c>
      <c r="KI187" s="94" t="s">
        <v>3701</v>
      </c>
      <c r="KJ187" s="1" t="str">
        <f t="shared" si="319"/>
        <v>FALSE</v>
      </c>
      <c r="KK187" s="1" t="b">
        <f t="shared" si="320"/>
        <v>0</v>
      </c>
      <c r="KM187" s="1" t="str">
        <f t="shared" si="251"/>
        <v/>
      </c>
      <c r="KO187" s="94" t="s">
        <v>3701</v>
      </c>
      <c r="KP187" s="1" t="str">
        <f t="shared" si="321"/>
        <v>FALSE</v>
      </c>
      <c r="KQ187" s="1" t="b">
        <f t="shared" si="322"/>
        <v>0</v>
      </c>
      <c r="KS187" s="1" t="str">
        <f t="shared" si="252"/>
        <v/>
      </c>
      <c r="KU187" s="94" t="s">
        <v>3701</v>
      </c>
      <c r="KV187" s="1" t="str">
        <f t="shared" si="323"/>
        <v>FALSE</v>
      </c>
      <c r="KW187" s="1" t="b">
        <f t="shared" si="324"/>
        <v>0</v>
      </c>
    </row>
    <row r="188" spans="2:309" ht="30" hidden="1" x14ac:dyDescent="0.25">
      <c r="B188" t="s">
        <v>2043</v>
      </c>
      <c r="C188">
        <v>61</v>
      </c>
      <c r="D188" t="s">
        <v>258</v>
      </c>
      <c r="AV188" t="s">
        <v>565</v>
      </c>
      <c r="AX188" s="85" t="s">
        <v>2095</v>
      </c>
      <c r="AY188" s="86">
        <v>1650</v>
      </c>
      <c r="AZ188" s="85" t="s">
        <v>2773</v>
      </c>
      <c r="BA188" s="85" t="s">
        <v>3074</v>
      </c>
      <c r="BB188" s="85" t="s">
        <v>2103</v>
      </c>
      <c r="BC188" s="85" t="s">
        <v>2800</v>
      </c>
      <c r="BD188" s="97" t="s">
        <v>2311</v>
      </c>
      <c r="BE188" s="70" t="s">
        <v>3981</v>
      </c>
      <c r="BG188" s="97" t="s">
        <v>2487</v>
      </c>
      <c r="BI188" s="83"/>
      <c r="BJ188"/>
      <c r="BK188" s="89" t="s">
        <v>2773</v>
      </c>
      <c r="BL188" s="84"/>
      <c r="BM188" s="86"/>
      <c r="BN188" s="84"/>
      <c r="BO188" s="84"/>
      <c r="BP188" s="86">
        <v>1650</v>
      </c>
      <c r="BQ188" s="89" t="s">
        <v>2773</v>
      </c>
      <c r="BR188" s="84"/>
      <c r="BS188" s="84"/>
      <c r="BW188" s="1" t="str">
        <f t="shared" si="327"/>
        <v>LOGANSPORTKEENER SAND</v>
      </c>
      <c r="BX188" s="1" t="str">
        <f t="shared" si="217"/>
        <v/>
      </c>
      <c r="CA188" s="94" t="s">
        <v>3702</v>
      </c>
      <c r="CB188" s="1" t="str">
        <f t="shared" si="253"/>
        <v>FALSE</v>
      </c>
      <c r="CC188" s="1" t="b">
        <f t="shared" si="254"/>
        <v>0</v>
      </c>
      <c r="CF188" s="1" t="str">
        <f t="shared" si="218"/>
        <v/>
      </c>
      <c r="CH188" s="94" t="s">
        <v>3702</v>
      </c>
      <c r="CI188" s="1" t="str">
        <f t="shared" si="255"/>
        <v>FALSE</v>
      </c>
      <c r="CJ188" s="1" t="b">
        <f t="shared" si="256"/>
        <v>0</v>
      </c>
      <c r="CL188" s="1" t="str">
        <f t="shared" si="219"/>
        <v/>
      </c>
      <c r="CN188" s="94" t="s">
        <v>3702</v>
      </c>
      <c r="CO188" s="1" t="str">
        <f t="shared" si="257"/>
        <v>FALSE</v>
      </c>
      <c r="CP188" s="1" t="b">
        <f t="shared" si="258"/>
        <v>0</v>
      </c>
      <c r="CR188" s="1" t="str">
        <f t="shared" si="220"/>
        <v/>
      </c>
      <c r="CT188" s="94" t="s">
        <v>3702</v>
      </c>
      <c r="CU188" s="1" t="str">
        <f t="shared" si="259"/>
        <v>FALSE</v>
      </c>
      <c r="CV188" s="1" t="b">
        <f t="shared" si="260"/>
        <v>0</v>
      </c>
      <c r="CX188" s="1" t="str">
        <f t="shared" si="221"/>
        <v/>
      </c>
      <c r="CZ188" s="94" t="s">
        <v>3702</v>
      </c>
      <c r="DA188" s="1" t="str">
        <f t="shared" si="261"/>
        <v>FALSE</v>
      </c>
      <c r="DB188" s="1" t="b">
        <f t="shared" si="262"/>
        <v>0</v>
      </c>
      <c r="DD188" s="1" t="str">
        <f t="shared" si="222"/>
        <v/>
      </c>
      <c r="DF188" s="94" t="s">
        <v>3702</v>
      </c>
      <c r="DG188" s="1" t="str">
        <f t="shared" si="263"/>
        <v>FALSE</v>
      </c>
      <c r="DH188" s="1" t="b">
        <f t="shared" si="264"/>
        <v>0</v>
      </c>
      <c r="DJ188" s="1" t="str">
        <f t="shared" si="223"/>
        <v/>
      </c>
      <c r="DL188" s="94" t="s">
        <v>3702</v>
      </c>
      <c r="DM188" s="1" t="str">
        <f t="shared" si="265"/>
        <v>FALSE</v>
      </c>
      <c r="DN188" s="1" t="b">
        <f t="shared" si="266"/>
        <v>0</v>
      </c>
      <c r="DP188" s="1" t="str">
        <f t="shared" si="224"/>
        <v/>
      </c>
      <c r="DR188" s="94" t="s">
        <v>3702</v>
      </c>
      <c r="DS188" s="1" t="str">
        <f t="shared" si="267"/>
        <v>FALSE</v>
      </c>
      <c r="DT188" s="1" t="b">
        <f t="shared" si="268"/>
        <v>0</v>
      </c>
      <c r="DV188" s="1" t="str">
        <f t="shared" si="225"/>
        <v/>
      </c>
      <c r="DY188" s="94" t="s">
        <v>3702</v>
      </c>
      <c r="DZ188" s="1" t="str">
        <f t="shared" si="269"/>
        <v>FALSE</v>
      </c>
      <c r="EA188" s="1" t="b">
        <f t="shared" si="270"/>
        <v>0</v>
      </c>
      <c r="ED188" s="1" t="str">
        <f t="shared" si="226"/>
        <v/>
      </c>
      <c r="EF188" s="94" t="s">
        <v>3702</v>
      </c>
      <c r="EG188" s="1" t="str">
        <f t="shared" si="271"/>
        <v>FALSE</v>
      </c>
      <c r="EH188" s="1" t="b">
        <f t="shared" si="272"/>
        <v>0</v>
      </c>
      <c r="EJ188" s="1" t="str">
        <f t="shared" si="227"/>
        <v/>
      </c>
      <c r="EL188" s="94" t="s">
        <v>3702</v>
      </c>
      <c r="EM188" s="1" t="str">
        <f t="shared" si="273"/>
        <v>FALSE</v>
      </c>
      <c r="EN188" s="1" t="b">
        <f t="shared" si="274"/>
        <v>0</v>
      </c>
      <c r="EP188" s="1" t="str">
        <f t="shared" si="228"/>
        <v/>
      </c>
      <c r="ER188" s="94" t="s">
        <v>3702</v>
      </c>
      <c r="ES188" s="1" t="str">
        <f t="shared" si="275"/>
        <v>FALSE</v>
      </c>
      <c r="ET188" s="1" t="b">
        <f t="shared" si="276"/>
        <v>0</v>
      </c>
      <c r="EV188" s="1" t="str">
        <f t="shared" si="229"/>
        <v/>
      </c>
      <c r="EX188" s="94" t="s">
        <v>3702</v>
      </c>
      <c r="EY188" s="1" t="str">
        <f t="shared" si="277"/>
        <v>FALSE</v>
      </c>
      <c r="EZ188" s="1" t="b">
        <f t="shared" si="278"/>
        <v>0</v>
      </c>
      <c r="FB188" s="1" t="str">
        <f t="shared" si="230"/>
        <v/>
      </c>
      <c r="FD188" s="94" t="s">
        <v>3702</v>
      </c>
      <c r="FE188" s="1" t="str">
        <f t="shared" si="279"/>
        <v>FALSE</v>
      </c>
      <c r="FF188" s="1" t="b">
        <f t="shared" si="280"/>
        <v>0</v>
      </c>
      <c r="FH188" s="1" t="str">
        <f t="shared" si="231"/>
        <v/>
      </c>
      <c r="FJ188" s="94" t="s">
        <v>3702</v>
      </c>
      <c r="FK188" s="1" t="str">
        <f t="shared" si="281"/>
        <v>FALSE</v>
      </c>
      <c r="FL188" s="1" t="b">
        <f t="shared" si="282"/>
        <v>0</v>
      </c>
      <c r="FN188" s="1" t="str">
        <f t="shared" si="232"/>
        <v/>
      </c>
      <c r="FP188" s="94" t="s">
        <v>3702</v>
      </c>
      <c r="FQ188" s="1" t="str">
        <f t="shared" si="283"/>
        <v>FALSE</v>
      </c>
      <c r="FR188" s="1" t="b">
        <f t="shared" si="284"/>
        <v>0</v>
      </c>
      <c r="FU188" s="1" t="str">
        <f t="shared" si="233"/>
        <v/>
      </c>
      <c r="FW188" s="94" t="s">
        <v>3702</v>
      </c>
      <c r="FX188" s="1" t="str">
        <f t="shared" si="285"/>
        <v>FALSE</v>
      </c>
      <c r="FY188" s="1" t="b">
        <f t="shared" si="286"/>
        <v>0</v>
      </c>
      <c r="GA188" s="1" t="str">
        <f t="shared" si="234"/>
        <v/>
      </c>
      <c r="GC188" s="94" t="s">
        <v>3702</v>
      </c>
      <c r="GD188" s="1" t="str">
        <f t="shared" si="287"/>
        <v>FALSE</v>
      </c>
      <c r="GE188" s="1" t="b">
        <f t="shared" si="288"/>
        <v>0</v>
      </c>
      <c r="GG188" s="1" t="str">
        <f t="shared" si="235"/>
        <v/>
      </c>
      <c r="GI188" s="94" t="s">
        <v>3702</v>
      </c>
      <c r="GJ188" s="1" t="str">
        <f t="shared" si="289"/>
        <v>FALSE</v>
      </c>
      <c r="GK188" s="1" t="b">
        <f t="shared" si="290"/>
        <v>0</v>
      </c>
      <c r="GM188" s="1" t="str">
        <f t="shared" si="236"/>
        <v/>
      </c>
      <c r="GO188" s="94" t="s">
        <v>3702</v>
      </c>
      <c r="GP188" s="1" t="str">
        <f t="shared" si="291"/>
        <v>FALSE</v>
      </c>
      <c r="GQ188" s="1" t="b">
        <f t="shared" si="292"/>
        <v>0</v>
      </c>
      <c r="GU188" s="98" t="s">
        <v>2289</v>
      </c>
      <c r="GV188" s="98" t="s">
        <v>2289</v>
      </c>
      <c r="GW188" s="98" t="s">
        <v>2586</v>
      </c>
      <c r="GX188" s="98" t="s">
        <v>2586</v>
      </c>
      <c r="HC188" s="1" t="str">
        <f t="shared" si="237"/>
        <v/>
      </c>
      <c r="HF188" s="94" t="s">
        <v>3702</v>
      </c>
      <c r="HG188" s="1" t="str">
        <f t="shared" si="293"/>
        <v>FALSE</v>
      </c>
      <c r="HH188" s="1" t="b">
        <f t="shared" si="294"/>
        <v>0</v>
      </c>
      <c r="HK188" s="1" t="str">
        <f t="shared" si="238"/>
        <v/>
      </c>
      <c r="HM188" s="94" t="s">
        <v>3702</v>
      </c>
      <c r="HN188" s="1" t="str">
        <f t="shared" si="295"/>
        <v>FALSE</v>
      </c>
      <c r="HO188" s="1" t="b">
        <f t="shared" si="296"/>
        <v>0</v>
      </c>
      <c r="HQ188" s="1" t="str">
        <f t="shared" si="239"/>
        <v/>
      </c>
      <c r="HS188" s="94" t="s">
        <v>3702</v>
      </c>
      <c r="HT188" s="1" t="str">
        <f t="shared" si="297"/>
        <v>FALSE</v>
      </c>
      <c r="HU188" s="1" t="b">
        <f t="shared" si="298"/>
        <v>0</v>
      </c>
      <c r="HW188" s="1" t="str">
        <f t="shared" si="240"/>
        <v/>
      </c>
      <c r="HY188" s="94" t="s">
        <v>3702</v>
      </c>
      <c r="HZ188" s="1" t="str">
        <f t="shared" si="299"/>
        <v>FALSE</v>
      </c>
      <c r="IA188" s="1" t="b">
        <f t="shared" si="300"/>
        <v>0</v>
      </c>
      <c r="IC188" s="1" t="str">
        <f t="shared" si="241"/>
        <v/>
      </c>
      <c r="IE188" s="94" t="s">
        <v>3702</v>
      </c>
      <c r="IF188" s="1" t="str">
        <f t="shared" si="301"/>
        <v>FALSE</v>
      </c>
      <c r="IG188" s="1" t="b">
        <f t="shared" si="302"/>
        <v>0</v>
      </c>
      <c r="II188" s="1" t="str">
        <f t="shared" si="242"/>
        <v/>
      </c>
      <c r="IK188" s="94" t="s">
        <v>3702</v>
      </c>
      <c r="IL188" s="1" t="str">
        <f t="shared" si="303"/>
        <v>FALSE</v>
      </c>
      <c r="IM188" s="1" t="b">
        <f t="shared" si="304"/>
        <v>0</v>
      </c>
      <c r="IO188" s="1" t="str">
        <f t="shared" si="243"/>
        <v/>
      </c>
      <c r="IQ188" s="94" t="s">
        <v>3702</v>
      </c>
      <c r="IR188" s="1" t="str">
        <f t="shared" si="305"/>
        <v>FALSE</v>
      </c>
      <c r="IS188" s="1" t="b">
        <f t="shared" si="306"/>
        <v>0</v>
      </c>
      <c r="IU188" s="1" t="str">
        <f t="shared" si="244"/>
        <v/>
      </c>
      <c r="IW188" s="94" t="s">
        <v>3702</v>
      </c>
      <c r="IX188" s="1" t="str">
        <f t="shared" si="307"/>
        <v>FALSE</v>
      </c>
      <c r="IY188" s="1" t="b">
        <f t="shared" si="308"/>
        <v>0</v>
      </c>
      <c r="JA188" s="1" t="str">
        <f t="shared" si="245"/>
        <v/>
      </c>
      <c r="JD188" s="94" t="s">
        <v>3702</v>
      </c>
      <c r="JE188" s="1" t="str">
        <f t="shared" si="309"/>
        <v>FALSE</v>
      </c>
      <c r="JF188" s="1" t="b">
        <f t="shared" si="310"/>
        <v>0</v>
      </c>
      <c r="JI188" s="1" t="str">
        <f t="shared" si="246"/>
        <v/>
      </c>
      <c r="JK188" s="94" t="s">
        <v>3702</v>
      </c>
      <c r="JL188" s="1" t="str">
        <f t="shared" si="311"/>
        <v>FALSE</v>
      </c>
      <c r="JM188" s="1" t="b">
        <f t="shared" si="312"/>
        <v>0</v>
      </c>
      <c r="JO188" s="1" t="str">
        <f t="shared" si="247"/>
        <v/>
      </c>
      <c r="JQ188" s="94" t="s">
        <v>3702</v>
      </c>
      <c r="JR188" s="1" t="str">
        <f t="shared" si="313"/>
        <v>FALSE</v>
      </c>
      <c r="JS188" s="1" t="b">
        <f t="shared" si="314"/>
        <v>0</v>
      </c>
      <c r="JU188" s="1" t="str">
        <f t="shared" si="248"/>
        <v/>
      </c>
      <c r="JW188" s="94" t="s">
        <v>3702</v>
      </c>
      <c r="JX188" s="1" t="str">
        <f t="shared" si="315"/>
        <v>FALSE</v>
      </c>
      <c r="JY188" s="1" t="b">
        <f t="shared" si="316"/>
        <v>0</v>
      </c>
      <c r="KA188" s="1" t="str">
        <f t="shared" si="249"/>
        <v/>
      </c>
      <c r="KC188" s="94" t="s">
        <v>3702</v>
      </c>
      <c r="KD188" s="1" t="str">
        <f t="shared" si="317"/>
        <v>FALSE</v>
      </c>
      <c r="KE188" s="1" t="b">
        <f t="shared" si="318"/>
        <v>0</v>
      </c>
      <c r="KG188" s="1" t="str">
        <f t="shared" si="250"/>
        <v/>
      </c>
      <c r="KI188" s="94" t="s">
        <v>3702</v>
      </c>
      <c r="KJ188" s="1" t="str">
        <f t="shared" si="319"/>
        <v>FALSE</v>
      </c>
      <c r="KK188" s="1" t="b">
        <f t="shared" si="320"/>
        <v>0</v>
      </c>
      <c r="KM188" s="1" t="str">
        <f t="shared" si="251"/>
        <v/>
      </c>
      <c r="KO188" s="94" t="s">
        <v>3702</v>
      </c>
      <c r="KP188" s="1" t="str">
        <f t="shared" si="321"/>
        <v>FALSE</v>
      </c>
      <c r="KQ188" s="1" t="b">
        <f t="shared" si="322"/>
        <v>0</v>
      </c>
      <c r="KS188" s="1" t="str">
        <f t="shared" si="252"/>
        <v/>
      </c>
      <c r="KU188" s="94" t="s">
        <v>3702</v>
      </c>
      <c r="KV188" s="1" t="str">
        <f t="shared" si="323"/>
        <v>FALSE</v>
      </c>
      <c r="KW188" s="1" t="b">
        <f t="shared" si="324"/>
        <v>0</v>
      </c>
    </row>
    <row r="189" spans="2:309" ht="30" hidden="1" x14ac:dyDescent="0.25">
      <c r="B189" t="s">
        <v>2043</v>
      </c>
      <c r="C189">
        <v>63</v>
      </c>
      <c r="D189" t="s">
        <v>259</v>
      </c>
      <c r="AV189" t="s">
        <v>222</v>
      </c>
      <c r="AX189" s="85" t="s">
        <v>2095</v>
      </c>
      <c r="AY189" s="86">
        <v>1650</v>
      </c>
      <c r="AZ189" s="85" t="s">
        <v>2773</v>
      </c>
      <c r="BA189" s="85" t="s">
        <v>3109</v>
      </c>
      <c r="BB189" s="85" t="s">
        <v>2103</v>
      </c>
      <c r="BC189" s="85" t="s">
        <v>2836</v>
      </c>
      <c r="BD189" s="97" t="s">
        <v>2328</v>
      </c>
      <c r="BE189" s="70" t="s">
        <v>3982</v>
      </c>
      <c r="BG189" s="97" t="s">
        <v>2488</v>
      </c>
      <c r="BI189" s="83"/>
      <c r="BJ189"/>
      <c r="BK189" s="89" t="s">
        <v>2773</v>
      </c>
      <c r="BL189" s="84"/>
      <c r="BM189" s="86"/>
      <c r="BN189" s="84"/>
      <c r="BO189" s="84"/>
      <c r="BP189" s="86">
        <v>1650</v>
      </c>
      <c r="BQ189" s="89" t="s">
        <v>2773</v>
      </c>
      <c r="BR189" s="84"/>
      <c r="BS189" s="84"/>
      <c r="BW189" s="1" t="str">
        <f t="shared" si="327"/>
        <v>MAPLE LAKEFIFTY FOOT SAND</v>
      </c>
      <c r="BX189" s="1" t="str">
        <f t="shared" si="217"/>
        <v/>
      </c>
      <c r="CA189" s="94" t="s">
        <v>3703</v>
      </c>
      <c r="CB189" s="1" t="str">
        <f t="shared" si="253"/>
        <v>FALSE</v>
      </c>
      <c r="CC189" s="1" t="b">
        <f t="shared" si="254"/>
        <v>0</v>
      </c>
      <c r="CF189" s="1" t="str">
        <f t="shared" si="218"/>
        <v/>
      </c>
      <c r="CH189" s="94" t="s">
        <v>3703</v>
      </c>
      <c r="CI189" s="1" t="str">
        <f t="shared" si="255"/>
        <v>FALSE</v>
      </c>
      <c r="CJ189" s="1" t="b">
        <f t="shared" si="256"/>
        <v>0</v>
      </c>
      <c r="CL189" s="1" t="str">
        <f t="shared" si="219"/>
        <v/>
      </c>
      <c r="CN189" s="94" t="s">
        <v>3703</v>
      </c>
      <c r="CO189" s="1" t="str">
        <f t="shared" si="257"/>
        <v>FALSE</v>
      </c>
      <c r="CP189" s="1" t="b">
        <f t="shared" si="258"/>
        <v>0</v>
      </c>
      <c r="CR189" s="1" t="str">
        <f t="shared" si="220"/>
        <v/>
      </c>
      <c r="CT189" s="94" t="s">
        <v>3703</v>
      </c>
      <c r="CU189" s="1" t="str">
        <f t="shared" si="259"/>
        <v>FALSE</v>
      </c>
      <c r="CV189" s="1" t="b">
        <f t="shared" si="260"/>
        <v>0</v>
      </c>
      <c r="CX189" s="1" t="str">
        <f t="shared" si="221"/>
        <v/>
      </c>
      <c r="CZ189" s="94" t="s">
        <v>3703</v>
      </c>
      <c r="DA189" s="1" t="str">
        <f t="shared" si="261"/>
        <v>FALSE</v>
      </c>
      <c r="DB189" s="1" t="b">
        <f t="shared" si="262"/>
        <v>0</v>
      </c>
      <c r="DD189" s="1" t="str">
        <f t="shared" si="222"/>
        <v/>
      </c>
      <c r="DF189" s="94" t="s">
        <v>3703</v>
      </c>
      <c r="DG189" s="1" t="str">
        <f t="shared" si="263"/>
        <v>FALSE</v>
      </c>
      <c r="DH189" s="1" t="b">
        <f t="shared" si="264"/>
        <v>0</v>
      </c>
      <c r="DJ189" s="1" t="str">
        <f t="shared" si="223"/>
        <v/>
      </c>
      <c r="DL189" s="94" t="s">
        <v>3703</v>
      </c>
      <c r="DM189" s="1" t="str">
        <f t="shared" si="265"/>
        <v>FALSE</v>
      </c>
      <c r="DN189" s="1" t="b">
        <f t="shared" si="266"/>
        <v>0</v>
      </c>
      <c r="DP189" s="1" t="str">
        <f t="shared" si="224"/>
        <v/>
      </c>
      <c r="DR189" s="94" t="s">
        <v>3703</v>
      </c>
      <c r="DS189" s="1" t="str">
        <f t="shared" si="267"/>
        <v>FALSE</v>
      </c>
      <c r="DT189" s="1" t="b">
        <f t="shared" si="268"/>
        <v>0</v>
      </c>
      <c r="DV189" s="1" t="str">
        <f t="shared" si="225"/>
        <v/>
      </c>
      <c r="DY189" s="94" t="s">
        <v>3703</v>
      </c>
      <c r="DZ189" s="1" t="str">
        <f t="shared" si="269"/>
        <v>FALSE</v>
      </c>
      <c r="EA189" s="1" t="b">
        <f t="shared" si="270"/>
        <v>0</v>
      </c>
      <c r="ED189" s="1" t="str">
        <f t="shared" si="226"/>
        <v/>
      </c>
      <c r="EF189" s="94" t="s">
        <v>3703</v>
      </c>
      <c r="EG189" s="1" t="str">
        <f t="shared" si="271"/>
        <v>FALSE</v>
      </c>
      <c r="EH189" s="1" t="b">
        <f t="shared" si="272"/>
        <v>0</v>
      </c>
      <c r="EJ189" s="1" t="str">
        <f t="shared" si="227"/>
        <v/>
      </c>
      <c r="EL189" s="94" t="s">
        <v>3703</v>
      </c>
      <c r="EM189" s="1" t="str">
        <f t="shared" si="273"/>
        <v>FALSE</v>
      </c>
      <c r="EN189" s="1" t="b">
        <f t="shared" si="274"/>
        <v>0</v>
      </c>
      <c r="EP189" s="1" t="str">
        <f t="shared" si="228"/>
        <v/>
      </c>
      <c r="ER189" s="94" t="s">
        <v>3703</v>
      </c>
      <c r="ES189" s="1" t="str">
        <f t="shared" si="275"/>
        <v>FALSE</v>
      </c>
      <c r="ET189" s="1" t="b">
        <f t="shared" si="276"/>
        <v>0</v>
      </c>
      <c r="EV189" s="1" t="str">
        <f t="shared" si="229"/>
        <v/>
      </c>
      <c r="EX189" s="94" t="s">
        <v>3703</v>
      </c>
      <c r="EY189" s="1" t="str">
        <f t="shared" si="277"/>
        <v>FALSE</v>
      </c>
      <c r="EZ189" s="1" t="b">
        <f t="shared" si="278"/>
        <v>0</v>
      </c>
      <c r="FB189" s="1" t="str">
        <f t="shared" si="230"/>
        <v/>
      </c>
      <c r="FD189" s="94" t="s">
        <v>3703</v>
      </c>
      <c r="FE189" s="1" t="str">
        <f t="shared" si="279"/>
        <v>FALSE</v>
      </c>
      <c r="FF189" s="1" t="b">
        <f t="shared" si="280"/>
        <v>0</v>
      </c>
      <c r="FH189" s="1" t="str">
        <f t="shared" si="231"/>
        <v/>
      </c>
      <c r="FJ189" s="94" t="s">
        <v>3703</v>
      </c>
      <c r="FK189" s="1" t="str">
        <f t="shared" si="281"/>
        <v>FALSE</v>
      </c>
      <c r="FL189" s="1" t="b">
        <f t="shared" si="282"/>
        <v>0</v>
      </c>
      <c r="FN189" s="1" t="str">
        <f t="shared" si="232"/>
        <v/>
      </c>
      <c r="FP189" s="94" t="s">
        <v>3703</v>
      </c>
      <c r="FQ189" s="1" t="str">
        <f t="shared" si="283"/>
        <v>FALSE</v>
      </c>
      <c r="FR189" s="1" t="b">
        <f t="shared" si="284"/>
        <v>0</v>
      </c>
      <c r="FU189" s="1" t="str">
        <f t="shared" si="233"/>
        <v/>
      </c>
      <c r="FW189" s="94" t="s">
        <v>3703</v>
      </c>
      <c r="FX189" s="1" t="str">
        <f t="shared" si="285"/>
        <v>FALSE</v>
      </c>
      <c r="FY189" s="1" t="b">
        <f t="shared" si="286"/>
        <v>0</v>
      </c>
      <c r="GA189" s="1" t="str">
        <f t="shared" si="234"/>
        <v/>
      </c>
      <c r="GC189" s="94" t="s">
        <v>3703</v>
      </c>
      <c r="GD189" s="1" t="str">
        <f t="shared" si="287"/>
        <v>FALSE</v>
      </c>
      <c r="GE189" s="1" t="b">
        <f t="shared" si="288"/>
        <v>0</v>
      </c>
      <c r="GG189" s="1" t="str">
        <f t="shared" si="235"/>
        <v/>
      </c>
      <c r="GI189" s="94" t="s">
        <v>3703</v>
      </c>
      <c r="GJ189" s="1" t="str">
        <f t="shared" si="289"/>
        <v>FALSE</v>
      </c>
      <c r="GK189" s="1" t="b">
        <f t="shared" si="290"/>
        <v>0</v>
      </c>
      <c r="GM189" s="1" t="str">
        <f t="shared" si="236"/>
        <v/>
      </c>
      <c r="GO189" s="94" t="s">
        <v>3703</v>
      </c>
      <c r="GP189" s="1" t="str">
        <f t="shared" si="291"/>
        <v>FALSE</v>
      </c>
      <c r="GQ189" s="1" t="b">
        <f t="shared" si="292"/>
        <v>0</v>
      </c>
      <c r="GU189" s="100" t="s">
        <v>4028</v>
      </c>
      <c r="GV189" s="100" t="s">
        <v>3487</v>
      </c>
      <c r="GW189" s="100" t="s">
        <v>4029</v>
      </c>
      <c r="GX189" s="100" t="s">
        <v>3462</v>
      </c>
      <c r="HC189" s="1" t="str">
        <f t="shared" si="237"/>
        <v/>
      </c>
      <c r="HF189" s="94" t="s">
        <v>3703</v>
      </c>
      <c r="HG189" s="1" t="str">
        <f t="shared" si="293"/>
        <v>FALSE</v>
      </c>
      <c r="HH189" s="1" t="b">
        <f t="shared" si="294"/>
        <v>0</v>
      </c>
      <c r="HK189" s="1" t="str">
        <f t="shared" si="238"/>
        <v/>
      </c>
      <c r="HM189" s="94" t="s">
        <v>3703</v>
      </c>
      <c r="HN189" s="1" t="str">
        <f t="shared" si="295"/>
        <v>FALSE</v>
      </c>
      <c r="HO189" s="1" t="b">
        <f t="shared" si="296"/>
        <v>0</v>
      </c>
      <c r="HQ189" s="1" t="str">
        <f t="shared" si="239"/>
        <v/>
      </c>
      <c r="HS189" s="94" t="s">
        <v>3703</v>
      </c>
      <c r="HT189" s="1" t="str">
        <f t="shared" si="297"/>
        <v>FALSE</v>
      </c>
      <c r="HU189" s="1" t="b">
        <f t="shared" si="298"/>
        <v>0</v>
      </c>
      <c r="HW189" s="1" t="str">
        <f t="shared" si="240"/>
        <v/>
      </c>
      <c r="HY189" s="94" t="s">
        <v>3703</v>
      </c>
      <c r="HZ189" s="1" t="str">
        <f t="shared" si="299"/>
        <v>FALSE</v>
      </c>
      <c r="IA189" s="1" t="b">
        <f t="shared" si="300"/>
        <v>0</v>
      </c>
      <c r="IC189" s="1" t="str">
        <f t="shared" si="241"/>
        <v/>
      </c>
      <c r="IE189" s="94" t="s">
        <v>3703</v>
      </c>
      <c r="IF189" s="1" t="str">
        <f t="shared" si="301"/>
        <v>FALSE</v>
      </c>
      <c r="IG189" s="1" t="b">
        <f t="shared" si="302"/>
        <v>0</v>
      </c>
      <c r="II189" s="1" t="str">
        <f t="shared" si="242"/>
        <v/>
      </c>
      <c r="IK189" s="94" t="s">
        <v>3703</v>
      </c>
      <c r="IL189" s="1" t="str">
        <f t="shared" si="303"/>
        <v>FALSE</v>
      </c>
      <c r="IM189" s="1" t="b">
        <f t="shared" si="304"/>
        <v>0</v>
      </c>
      <c r="IO189" s="1" t="str">
        <f t="shared" si="243"/>
        <v/>
      </c>
      <c r="IQ189" s="94" t="s">
        <v>3703</v>
      </c>
      <c r="IR189" s="1" t="str">
        <f t="shared" si="305"/>
        <v>FALSE</v>
      </c>
      <c r="IS189" s="1" t="b">
        <f t="shared" si="306"/>
        <v>0</v>
      </c>
      <c r="IU189" s="1" t="str">
        <f t="shared" si="244"/>
        <v/>
      </c>
      <c r="IW189" s="94" t="s">
        <v>3703</v>
      </c>
      <c r="IX189" s="1" t="str">
        <f t="shared" si="307"/>
        <v>FALSE</v>
      </c>
      <c r="IY189" s="1" t="b">
        <f t="shared" si="308"/>
        <v>0</v>
      </c>
      <c r="JA189" s="1" t="str">
        <f t="shared" si="245"/>
        <v/>
      </c>
      <c r="JD189" s="94" t="s">
        <v>3703</v>
      </c>
      <c r="JE189" s="1" t="str">
        <f t="shared" si="309"/>
        <v>FALSE</v>
      </c>
      <c r="JF189" s="1" t="b">
        <f t="shared" si="310"/>
        <v>0</v>
      </c>
      <c r="JI189" s="1" t="str">
        <f t="shared" si="246"/>
        <v/>
      </c>
      <c r="JK189" s="94" t="s">
        <v>3703</v>
      </c>
      <c r="JL189" s="1" t="str">
        <f t="shared" si="311"/>
        <v>FALSE</v>
      </c>
      <c r="JM189" s="1" t="b">
        <f t="shared" si="312"/>
        <v>0</v>
      </c>
      <c r="JO189" s="1" t="str">
        <f t="shared" si="247"/>
        <v/>
      </c>
      <c r="JQ189" s="94" t="s">
        <v>3703</v>
      </c>
      <c r="JR189" s="1" t="str">
        <f t="shared" si="313"/>
        <v>FALSE</v>
      </c>
      <c r="JS189" s="1" t="b">
        <f t="shared" si="314"/>
        <v>0</v>
      </c>
      <c r="JU189" s="1" t="str">
        <f t="shared" si="248"/>
        <v/>
      </c>
      <c r="JW189" s="94" t="s">
        <v>3703</v>
      </c>
      <c r="JX189" s="1" t="str">
        <f t="shared" si="315"/>
        <v>FALSE</v>
      </c>
      <c r="JY189" s="1" t="b">
        <f t="shared" si="316"/>
        <v>0</v>
      </c>
      <c r="KA189" s="1" t="str">
        <f t="shared" si="249"/>
        <v/>
      </c>
      <c r="KC189" s="94" t="s">
        <v>3703</v>
      </c>
      <c r="KD189" s="1" t="str">
        <f t="shared" si="317"/>
        <v>FALSE</v>
      </c>
      <c r="KE189" s="1" t="b">
        <f t="shared" si="318"/>
        <v>0</v>
      </c>
      <c r="KG189" s="1" t="str">
        <f t="shared" si="250"/>
        <v/>
      </c>
      <c r="KI189" s="94" t="s">
        <v>3703</v>
      </c>
      <c r="KJ189" s="1" t="str">
        <f t="shared" si="319"/>
        <v>FALSE</v>
      </c>
      <c r="KK189" s="1" t="b">
        <f t="shared" si="320"/>
        <v>0</v>
      </c>
      <c r="KM189" s="1" t="str">
        <f t="shared" si="251"/>
        <v/>
      </c>
      <c r="KO189" s="94" t="s">
        <v>3703</v>
      </c>
      <c r="KP189" s="1" t="str">
        <f t="shared" si="321"/>
        <v>FALSE</v>
      </c>
      <c r="KQ189" s="1" t="b">
        <f t="shared" si="322"/>
        <v>0</v>
      </c>
      <c r="KS189" s="1" t="str">
        <f t="shared" si="252"/>
        <v/>
      </c>
      <c r="KU189" s="94" t="s">
        <v>3703</v>
      </c>
      <c r="KV189" s="1" t="str">
        <f t="shared" si="323"/>
        <v>FALSE</v>
      </c>
      <c r="KW189" s="1" t="b">
        <f t="shared" si="324"/>
        <v>0</v>
      </c>
    </row>
    <row r="190" spans="2:309" ht="30" hidden="1" x14ac:dyDescent="0.25">
      <c r="B190" t="s">
        <v>2043</v>
      </c>
      <c r="C190">
        <v>65</v>
      </c>
      <c r="D190" t="s">
        <v>260</v>
      </c>
      <c r="AV190" t="s">
        <v>566</v>
      </c>
      <c r="AX190" s="85" t="s">
        <v>2095</v>
      </c>
      <c r="AY190" s="86">
        <v>1650</v>
      </c>
      <c r="AZ190" s="85" t="s">
        <v>2773</v>
      </c>
      <c r="BA190" s="85" t="s">
        <v>3145</v>
      </c>
      <c r="BB190" s="85" t="s">
        <v>2103</v>
      </c>
      <c r="BC190" s="85" t="s">
        <v>3146</v>
      </c>
      <c r="BD190" s="97" t="s">
        <v>2343</v>
      </c>
      <c r="BE190" s="70" t="s">
        <v>3980</v>
      </c>
      <c r="BG190" s="97" t="s">
        <v>2489</v>
      </c>
      <c r="BI190" s="83"/>
      <c r="BJ190"/>
      <c r="BK190" s="89" t="s">
        <v>2773</v>
      </c>
      <c r="BL190" s="84"/>
      <c r="BM190" s="86"/>
      <c r="BN190" s="84"/>
      <c r="BO190" s="84"/>
      <c r="BP190" s="86">
        <v>1650</v>
      </c>
      <c r="BQ190" s="89" t="s">
        <v>2773</v>
      </c>
      <c r="BR190" s="84"/>
      <c r="BS190" s="84"/>
      <c r="BW190" s="1" t="str">
        <f t="shared" si="327"/>
        <v>MOBLEYBIG INJUN SAND</v>
      </c>
      <c r="BX190" s="1" t="str">
        <f t="shared" si="217"/>
        <v/>
      </c>
      <c r="CA190" s="94" t="s">
        <v>3704</v>
      </c>
      <c r="CB190" s="1" t="str">
        <f t="shared" si="253"/>
        <v>FALSE</v>
      </c>
      <c r="CC190" s="1" t="b">
        <f t="shared" si="254"/>
        <v>0</v>
      </c>
      <c r="CF190" s="1" t="str">
        <f t="shared" si="218"/>
        <v/>
      </c>
      <c r="CH190" s="94" t="s">
        <v>3704</v>
      </c>
      <c r="CI190" s="1" t="str">
        <f t="shared" si="255"/>
        <v>FALSE</v>
      </c>
      <c r="CJ190" s="1" t="b">
        <f t="shared" si="256"/>
        <v>0</v>
      </c>
      <c r="CL190" s="1" t="str">
        <f t="shared" si="219"/>
        <v/>
      </c>
      <c r="CN190" s="94" t="s">
        <v>3704</v>
      </c>
      <c r="CO190" s="1" t="str">
        <f t="shared" si="257"/>
        <v>FALSE</v>
      </c>
      <c r="CP190" s="1" t="b">
        <f t="shared" si="258"/>
        <v>0</v>
      </c>
      <c r="CR190" s="1" t="str">
        <f t="shared" si="220"/>
        <v/>
      </c>
      <c r="CT190" s="94" t="s">
        <v>3704</v>
      </c>
      <c r="CU190" s="1" t="str">
        <f t="shared" si="259"/>
        <v>FALSE</v>
      </c>
      <c r="CV190" s="1" t="b">
        <f t="shared" si="260"/>
        <v>0</v>
      </c>
      <c r="CX190" s="1" t="str">
        <f t="shared" si="221"/>
        <v/>
      </c>
      <c r="CZ190" s="94" t="s">
        <v>3704</v>
      </c>
      <c r="DA190" s="1" t="str">
        <f t="shared" si="261"/>
        <v>FALSE</v>
      </c>
      <c r="DB190" s="1" t="b">
        <f t="shared" si="262"/>
        <v>0</v>
      </c>
      <c r="DD190" s="1" t="str">
        <f t="shared" si="222"/>
        <v/>
      </c>
      <c r="DF190" s="94" t="s">
        <v>3704</v>
      </c>
      <c r="DG190" s="1" t="str">
        <f t="shared" si="263"/>
        <v>FALSE</v>
      </c>
      <c r="DH190" s="1" t="b">
        <f t="shared" si="264"/>
        <v>0</v>
      </c>
      <c r="DJ190" s="1" t="str">
        <f t="shared" si="223"/>
        <v/>
      </c>
      <c r="DL190" s="94" t="s">
        <v>3704</v>
      </c>
      <c r="DM190" s="1" t="str">
        <f t="shared" si="265"/>
        <v>FALSE</v>
      </c>
      <c r="DN190" s="1" t="b">
        <f t="shared" si="266"/>
        <v>0</v>
      </c>
      <c r="DP190" s="1" t="str">
        <f t="shared" si="224"/>
        <v/>
      </c>
      <c r="DR190" s="94" t="s">
        <v>3704</v>
      </c>
      <c r="DS190" s="1" t="str">
        <f t="shared" si="267"/>
        <v>FALSE</v>
      </c>
      <c r="DT190" s="1" t="b">
        <f t="shared" si="268"/>
        <v>0</v>
      </c>
      <c r="DV190" s="1" t="str">
        <f t="shared" si="225"/>
        <v/>
      </c>
      <c r="DY190" s="94" t="s">
        <v>3704</v>
      </c>
      <c r="DZ190" s="1" t="str">
        <f t="shared" si="269"/>
        <v>FALSE</v>
      </c>
      <c r="EA190" s="1" t="b">
        <f t="shared" si="270"/>
        <v>0</v>
      </c>
      <c r="ED190" s="1" t="str">
        <f t="shared" si="226"/>
        <v/>
      </c>
      <c r="EF190" s="94" t="s">
        <v>3704</v>
      </c>
      <c r="EG190" s="1" t="str">
        <f t="shared" si="271"/>
        <v>FALSE</v>
      </c>
      <c r="EH190" s="1" t="b">
        <f t="shared" si="272"/>
        <v>0</v>
      </c>
      <c r="EJ190" s="1" t="str">
        <f t="shared" si="227"/>
        <v/>
      </c>
      <c r="EL190" s="94" t="s">
        <v>3704</v>
      </c>
      <c r="EM190" s="1" t="str">
        <f t="shared" si="273"/>
        <v>FALSE</v>
      </c>
      <c r="EN190" s="1" t="b">
        <f t="shared" si="274"/>
        <v>0</v>
      </c>
      <c r="EP190" s="1" t="str">
        <f t="shared" si="228"/>
        <v/>
      </c>
      <c r="ER190" s="94" t="s">
        <v>3704</v>
      </c>
      <c r="ES190" s="1" t="str">
        <f t="shared" si="275"/>
        <v>FALSE</v>
      </c>
      <c r="ET190" s="1" t="b">
        <f t="shared" si="276"/>
        <v>0</v>
      </c>
      <c r="EV190" s="1" t="str">
        <f t="shared" si="229"/>
        <v/>
      </c>
      <c r="EX190" s="94" t="s">
        <v>3704</v>
      </c>
      <c r="EY190" s="1" t="str">
        <f t="shared" si="277"/>
        <v>FALSE</v>
      </c>
      <c r="EZ190" s="1" t="b">
        <f t="shared" si="278"/>
        <v>0</v>
      </c>
      <c r="FB190" s="1" t="str">
        <f t="shared" si="230"/>
        <v/>
      </c>
      <c r="FD190" s="94" t="s">
        <v>3704</v>
      </c>
      <c r="FE190" s="1" t="str">
        <f t="shared" si="279"/>
        <v>FALSE</v>
      </c>
      <c r="FF190" s="1" t="b">
        <f t="shared" si="280"/>
        <v>0</v>
      </c>
      <c r="FH190" s="1" t="str">
        <f t="shared" si="231"/>
        <v/>
      </c>
      <c r="FJ190" s="94" t="s">
        <v>3704</v>
      </c>
      <c r="FK190" s="1" t="str">
        <f t="shared" si="281"/>
        <v>FALSE</v>
      </c>
      <c r="FL190" s="1" t="b">
        <f t="shared" si="282"/>
        <v>0</v>
      </c>
      <c r="FN190" s="1" t="str">
        <f t="shared" si="232"/>
        <v/>
      </c>
      <c r="FP190" s="94" t="s">
        <v>3704</v>
      </c>
      <c r="FQ190" s="1" t="str">
        <f t="shared" si="283"/>
        <v>FALSE</v>
      </c>
      <c r="FR190" s="1" t="b">
        <f t="shared" si="284"/>
        <v>0</v>
      </c>
      <c r="FU190" s="1" t="str">
        <f t="shared" si="233"/>
        <v/>
      </c>
      <c r="FW190" s="94" t="s">
        <v>3704</v>
      </c>
      <c r="FX190" s="1" t="str">
        <f t="shared" si="285"/>
        <v>FALSE</v>
      </c>
      <c r="FY190" s="1" t="b">
        <f t="shared" si="286"/>
        <v>0</v>
      </c>
      <c r="GA190" s="1" t="str">
        <f t="shared" si="234"/>
        <v/>
      </c>
      <c r="GC190" s="94" t="s">
        <v>3704</v>
      </c>
      <c r="GD190" s="1" t="str">
        <f t="shared" si="287"/>
        <v>FALSE</v>
      </c>
      <c r="GE190" s="1" t="b">
        <f t="shared" si="288"/>
        <v>0</v>
      </c>
      <c r="GG190" s="1" t="str">
        <f t="shared" si="235"/>
        <v/>
      </c>
      <c r="GI190" s="94" t="s">
        <v>3704</v>
      </c>
      <c r="GJ190" s="1" t="str">
        <f t="shared" si="289"/>
        <v>FALSE</v>
      </c>
      <c r="GK190" s="1" t="b">
        <f t="shared" si="290"/>
        <v>0</v>
      </c>
      <c r="GM190" s="1" t="str">
        <f t="shared" si="236"/>
        <v/>
      </c>
      <c r="GO190" s="94" t="s">
        <v>3704</v>
      </c>
      <c r="GP190" s="1" t="str">
        <f t="shared" si="291"/>
        <v>FALSE</v>
      </c>
      <c r="GQ190" s="1" t="b">
        <f t="shared" si="292"/>
        <v>0</v>
      </c>
      <c r="GU190" s="98" t="s">
        <v>2290</v>
      </c>
      <c r="GV190" s="98" t="s">
        <v>2290</v>
      </c>
      <c r="GW190" s="98" t="s">
        <v>2612</v>
      </c>
      <c r="GX190" s="98" t="s">
        <v>2612</v>
      </c>
      <c r="HC190" s="1" t="str">
        <f t="shared" si="237"/>
        <v/>
      </c>
      <c r="HF190" s="94" t="s">
        <v>3704</v>
      </c>
      <c r="HG190" s="1" t="str">
        <f t="shared" si="293"/>
        <v>FALSE</v>
      </c>
      <c r="HH190" s="1" t="b">
        <f t="shared" si="294"/>
        <v>0</v>
      </c>
      <c r="HK190" s="1" t="str">
        <f t="shared" si="238"/>
        <v/>
      </c>
      <c r="HM190" s="94" t="s">
        <v>3704</v>
      </c>
      <c r="HN190" s="1" t="str">
        <f t="shared" si="295"/>
        <v>FALSE</v>
      </c>
      <c r="HO190" s="1" t="b">
        <f t="shared" si="296"/>
        <v>0</v>
      </c>
      <c r="HQ190" s="1" t="str">
        <f t="shared" si="239"/>
        <v/>
      </c>
      <c r="HS190" s="94" t="s">
        <v>3704</v>
      </c>
      <c r="HT190" s="1" t="str">
        <f t="shared" si="297"/>
        <v>FALSE</v>
      </c>
      <c r="HU190" s="1" t="b">
        <f t="shared" si="298"/>
        <v>0</v>
      </c>
      <c r="HW190" s="1" t="str">
        <f t="shared" si="240"/>
        <v/>
      </c>
      <c r="HY190" s="94" t="s">
        <v>3704</v>
      </c>
      <c r="HZ190" s="1" t="str">
        <f t="shared" si="299"/>
        <v>FALSE</v>
      </c>
      <c r="IA190" s="1" t="b">
        <f t="shared" si="300"/>
        <v>0</v>
      </c>
      <c r="IC190" s="1" t="str">
        <f t="shared" si="241"/>
        <v/>
      </c>
      <c r="IE190" s="94" t="s">
        <v>3704</v>
      </c>
      <c r="IF190" s="1" t="str">
        <f t="shared" si="301"/>
        <v>FALSE</v>
      </c>
      <c r="IG190" s="1" t="b">
        <f t="shared" si="302"/>
        <v>0</v>
      </c>
      <c r="II190" s="1" t="str">
        <f t="shared" si="242"/>
        <v/>
      </c>
      <c r="IK190" s="94" t="s">
        <v>3704</v>
      </c>
      <c r="IL190" s="1" t="str">
        <f t="shared" si="303"/>
        <v>FALSE</v>
      </c>
      <c r="IM190" s="1" t="b">
        <f t="shared" si="304"/>
        <v>0</v>
      </c>
      <c r="IO190" s="1" t="str">
        <f t="shared" si="243"/>
        <v/>
      </c>
      <c r="IQ190" s="94" t="s">
        <v>3704</v>
      </c>
      <c r="IR190" s="1" t="str">
        <f t="shared" si="305"/>
        <v>FALSE</v>
      </c>
      <c r="IS190" s="1" t="b">
        <f t="shared" si="306"/>
        <v>0</v>
      </c>
      <c r="IU190" s="1" t="str">
        <f t="shared" si="244"/>
        <v/>
      </c>
      <c r="IW190" s="94" t="s">
        <v>3704</v>
      </c>
      <c r="IX190" s="1" t="str">
        <f t="shared" si="307"/>
        <v>FALSE</v>
      </c>
      <c r="IY190" s="1" t="b">
        <f t="shared" si="308"/>
        <v>0</v>
      </c>
      <c r="JA190" s="1" t="str">
        <f t="shared" si="245"/>
        <v/>
      </c>
      <c r="JD190" s="94" t="s">
        <v>3704</v>
      </c>
      <c r="JE190" s="1" t="str">
        <f t="shared" si="309"/>
        <v>FALSE</v>
      </c>
      <c r="JF190" s="1" t="b">
        <f t="shared" si="310"/>
        <v>0</v>
      </c>
      <c r="JI190" s="1" t="str">
        <f t="shared" si="246"/>
        <v/>
      </c>
      <c r="JK190" s="94" t="s">
        <v>3704</v>
      </c>
      <c r="JL190" s="1" t="str">
        <f t="shared" si="311"/>
        <v>FALSE</v>
      </c>
      <c r="JM190" s="1" t="b">
        <f t="shared" si="312"/>
        <v>0</v>
      </c>
      <c r="JO190" s="1" t="str">
        <f t="shared" si="247"/>
        <v/>
      </c>
      <c r="JQ190" s="94" t="s">
        <v>3704</v>
      </c>
      <c r="JR190" s="1" t="str">
        <f t="shared" si="313"/>
        <v>FALSE</v>
      </c>
      <c r="JS190" s="1" t="b">
        <f t="shared" si="314"/>
        <v>0</v>
      </c>
      <c r="JU190" s="1" t="str">
        <f t="shared" si="248"/>
        <v/>
      </c>
      <c r="JW190" s="94" t="s">
        <v>3704</v>
      </c>
      <c r="JX190" s="1" t="str">
        <f t="shared" si="315"/>
        <v>FALSE</v>
      </c>
      <c r="JY190" s="1" t="b">
        <f t="shared" si="316"/>
        <v>0</v>
      </c>
      <c r="KA190" s="1" t="str">
        <f t="shared" si="249"/>
        <v/>
      </c>
      <c r="KC190" s="94" t="s">
        <v>3704</v>
      </c>
      <c r="KD190" s="1" t="str">
        <f t="shared" si="317"/>
        <v>FALSE</v>
      </c>
      <c r="KE190" s="1" t="b">
        <f t="shared" si="318"/>
        <v>0</v>
      </c>
      <c r="KG190" s="1" t="str">
        <f t="shared" si="250"/>
        <v/>
      </c>
      <c r="KI190" s="94" t="s">
        <v>3704</v>
      </c>
      <c r="KJ190" s="1" t="str">
        <f t="shared" si="319"/>
        <v>FALSE</v>
      </c>
      <c r="KK190" s="1" t="b">
        <f t="shared" si="320"/>
        <v>0</v>
      </c>
      <c r="KM190" s="1" t="str">
        <f t="shared" si="251"/>
        <v/>
      </c>
      <c r="KO190" s="94" t="s">
        <v>3704</v>
      </c>
      <c r="KP190" s="1" t="str">
        <f t="shared" si="321"/>
        <v>FALSE</v>
      </c>
      <c r="KQ190" s="1" t="b">
        <f t="shared" si="322"/>
        <v>0</v>
      </c>
      <c r="KS190" s="1" t="str">
        <f t="shared" si="252"/>
        <v/>
      </c>
      <c r="KU190" s="94" t="s">
        <v>3704</v>
      </c>
      <c r="KV190" s="1" t="str">
        <f t="shared" si="323"/>
        <v>FALSE</v>
      </c>
      <c r="KW190" s="1" t="b">
        <f t="shared" si="324"/>
        <v>0</v>
      </c>
    </row>
    <row r="191" spans="2:309" ht="30" hidden="1" x14ac:dyDescent="0.25">
      <c r="B191" t="s">
        <v>2043</v>
      </c>
      <c r="C191">
        <v>67</v>
      </c>
      <c r="D191" t="s">
        <v>203</v>
      </c>
      <c r="AV191" t="s">
        <v>567</v>
      </c>
      <c r="AW191" s="1" t="s">
        <v>2095</v>
      </c>
      <c r="AX191" s="85" t="s">
        <v>2083</v>
      </c>
      <c r="AY191" s="86">
        <v>1650</v>
      </c>
      <c r="AZ191" s="85" t="s">
        <v>2773</v>
      </c>
      <c r="BA191" s="85" t="s">
        <v>3215</v>
      </c>
      <c r="BB191" s="85" t="s">
        <v>2103</v>
      </c>
      <c r="BC191" s="85" t="s">
        <v>2859</v>
      </c>
      <c r="BD191" s="97" t="s">
        <v>2383</v>
      </c>
      <c r="BE191" s="70" t="s">
        <v>2518</v>
      </c>
      <c r="BG191" s="97" t="s">
        <v>2490</v>
      </c>
      <c r="BI191" s="83"/>
      <c r="BJ191"/>
      <c r="BK191" s="89" t="s">
        <v>2773</v>
      </c>
      <c r="BL191" s="84"/>
      <c r="BM191" s="86"/>
      <c r="BN191" s="84"/>
      <c r="BO191" s="84"/>
      <c r="BP191" s="86">
        <v>1650</v>
      </c>
      <c r="BQ191" s="89" t="s">
        <v>2773</v>
      </c>
      <c r="BR191" s="84"/>
      <c r="BS191" s="84"/>
      <c r="BW191" s="1" t="str">
        <f t="shared" si="327"/>
        <v>PRATTFIFTH SAND</v>
      </c>
      <c r="BX191" s="1" t="str">
        <f t="shared" si="217"/>
        <v/>
      </c>
      <c r="CA191" s="94" t="s">
        <v>3705</v>
      </c>
      <c r="CB191" s="1" t="str">
        <f t="shared" si="253"/>
        <v>FALSE</v>
      </c>
      <c r="CC191" s="1" t="b">
        <f t="shared" si="254"/>
        <v>0</v>
      </c>
      <c r="CF191" s="1" t="str">
        <f t="shared" si="218"/>
        <v/>
      </c>
      <c r="CH191" s="94" t="s">
        <v>3705</v>
      </c>
      <c r="CI191" s="1" t="str">
        <f t="shared" si="255"/>
        <v>FALSE</v>
      </c>
      <c r="CJ191" s="1" t="b">
        <f t="shared" si="256"/>
        <v>0</v>
      </c>
      <c r="CL191" s="1" t="str">
        <f t="shared" si="219"/>
        <v/>
      </c>
      <c r="CN191" s="94" t="s">
        <v>3705</v>
      </c>
      <c r="CO191" s="1" t="str">
        <f t="shared" si="257"/>
        <v>FALSE</v>
      </c>
      <c r="CP191" s="1" t="b">
        <f t="shared" si="258"/>
        <v>0</v>
      </c>
      <c r="CR191" s="1" t="str">
        <f t="shared" si="220"/>
        <v/>
      </c>
      <c r="CT191" s="94" t="s">
        <v>3705</v>
      </c>
      <c r="CU191" s="1" t="str">
        <f t="shared" si="259"/>
        <v>FALSE</v>
      </c>
      <c r="CV191" s="1" t="b">
        <f t="shared" si="260"/>
        <v>0</v>
      </c>
      <c r="CX191" s="1" t="str">
        <f t="shared" si="221"/>
        <v/>
      </c>
      <c r="CZ191" s="94" t="s">
        <v>3705</v>
      </c>
      <c r="DA191" s="1" t="str">
        <f t="shared" si="261"/>
        <v>FALSE</v>
      </c>
      <c r="DB191" s="1" t="b">
        <f t="shared" si="262"/>
        <v>0</v>
      </c>
      <c r="DD191" s="1" t="str">
        <f t="shared" si="222"/>
        <v/>
      </c>
      <c r="DF191" s="94" t="s">
        <v>3705</v>
      </c>
      <c r="DG191" s="1" t="str">
        <f t="shared" si="263"/>
        <v>FALSE</v>
      </c>
      <c r="DH191" s="1" t="b">
        <f t="shared" si="264"/>
        <v>0</v>
      </c>
      <c r="DJ191" s="1" t="str">
        <f t="shared" si="223"/>
        <v/>
      </c>
      <c r="DL191" s="94" t="s">
        <v>3705</v>
      </c>
      <c r="DM191" s="1" t="str">
        <f t="shared" si="265"/>
        <v>FALSE</v>
      </c>
      <c r="DN191" s="1" t="b">
        <f t="shared" si="266"/>
        <v>0</v>
      </c>
      <c r="DP191" s="1" t="str">
        <f t="shared" si="224"/>
        <v/>
      </c>
      <c r="DR191" s="94" t="s">
        <v>3705</v>
      </c>
      <c r="DS191" s="1" t="str">
        <f t="shared" si="267"/>
        <v>FALSE</v>
      </c>
      <c r="DT191" s="1" t="b">
        <f t="shared" si="268"/>
        <v>0</v>
      </c>
      <c r="DV191" s="1" t="str">
        <f t="shared" si="225"/>
        <v/>
      </c>
      <c r="DY191" s="94" t="s">
        <v>3705</v>
      </c>
      <c r="DZ191" s="1" t="str">
        <f t="shared" si="269"/>
        <v>FALSE</v>
      </c>
      <c r="EA191" s="1" t="b">
        <f t="shared" si="270"/>
        <v>0</v>
      </c>
      <c r="ED191" s="1" t="str">
        <f t="shared" si="226"/>
        <v/>
      </c>
      <c r="EF191" s="94" t="s">
        <v>3705</v>
      </c>
      <c r="EG191" s="1" t="str">
        <f t="shared" si="271"/>
        <v>FALSE</v>
      </c>
      <c r="EH191" s="1" t="b">
        <f t="shared" si="272"/>
        <v>0</v>
      </c>
      <c r="EJ191" s="1" t="str">
        <f t="shared" si="227"/>
        <v/>
      </c>
      <c r="EL191" s="94" t="s">
        <v>3705</v>
      </c>
      <c r="EM191" s="1" t="str">
        <f t="shared" si="273"/>
        <v>FALSE</v>
      </c>
      <c r="EN191" s="1" t="b">
        <f t="shared" si="274"/>
        <v>0</v>
      </c>
      <c r="EP191" s="1" t="str">
        <f t="shared" si="228"/>
        <v/>
      </c>
      <c r="ER191" s="94" t="s">
        <v>3705</v>
      </c>
      <c r="ES191" s="1" t="str">
        <f t="shared" si="275"/>
        <v>FALSE</v>
      </c>
      <c r="ET191" s="1" t="b">
        <f t="shared" si="276"/>
        <v>0</v>
      </c>
      <c r="EV191" s="1" t="str">
        <f t="shared" si="229"/>
        <v/>
      </c>
      <c r="EX191" s="94" t="s">
        <v>3705</v>
      </c>
      <c r="EY191" s="1" t="str">
        <f t="shared" si="277"/>
        <v>FALSE</v>
      </c>
      <c r="EZ191" s="1" t="b">
        <f t="shared" si="278"/>
        <v>0</v>
      </c>
      <c r="FB191" s="1" t="str">
        <f t="shared" si="230"/>
        <v/>
      </c>
      <c r="FD191" s="94" t="s">
        <v>3705</v>
      </c>
      <c r="FE191" s="1" t="str">
        <f t="shared" si="279"/>
        <v>FALSE</v>
      </c>
      <c r="FF191" s="1" t="b">
        <f t="shared" si="280"/>
        <v>0</v>
      </c>
      <c r="FH191" s="1" t="str">
        <f t="shared" si="231"/>
        <v/>
      </c>
      <c r="FJ191" s="94" t="s">
        <v>3705</v>
      </c>
      <c r="FK191" s="1" t="str">
        <f t="shared" si="281"/>
        <v>FALSE</v>
      </c>
      <c r="FL191" s="1" t="b">
        <f t="shared" si="282"/>
        <v>0</v>
      </c>
      <c r="FN191" s="1" t="str">
        <f t="shared" si="232"/>
        <v/>
      </c>
      <c r="FP191" s="94" t="s">
        <v>3705</v>
      </c>
      <c r="FQ191" s="1" t="str">
        <f t="shared" si="283"/>
        <v>FALSE</v>
      </c>
      <c r="FR191" s="1" t="b">
        <f t="shared" si="284"/>
        <v>0</v>
      </c>
      <c r="FU191" s="1" t="str">
        <f t="shared" si="233"/>
        <v/>
      </c>
      <c r="FW191" s="94" t="s">
        <v>3705</v>
      </c>
      <c r="FX191" s="1" t="str">
        <f t="shared" si="285"/>
        <v>FALSE</v>
      </c>
      <c r="FY191" s="1" t="b">
        <f t="shared" si="286"/>
        <v>0</v>
      </c>
      <c r="GA191" s="1" t="str">
        <f t="shared" si="234"/>
        <v/>
      </c>
      <c r="GC191" s="94" t="s">
        <v>3705</v>
      </c>
      <c r="GD191" s="1" t="str">
        <f t="shared" si="287"/>
        <v>FALSE</v>
      </c>
      <c r="GE191" s="1" t="b">
        <f t="shared" si="288"/>
        <v>0</v>
      </c>
      <c r="GG191" s="1" t="str">
        <f t="shared" si="235"/>
        <v/>
      </c>
      <c r="GI191" s="94" t="s">
        <v>3705</v>
      </c>
      <c r="GJ191" s="1" t="str">
        <f t="shared" si="289"/>
        <v>FALSE</v>
      </c>
      <c r="GK191" s="1" t="b">
        <f t="shared" si="290"/>
        <v>0</v>
      </c>
      <c r="GM191" s="1" t="str">
        <f t="shared" si="236"/>
        <v/>
      </c>
      <c r="GO191" s="94" t="s">
        <v>3705</v>
      </c>
      <c r="GP191" s="1" t="str">
        <f t="shared" si="291"/>
        <v>FALSE</v>
      </c>
      <c r="GQ191" s="1" t="b">
        <f t="shared" si="292"/>
        <v>0</v>
      </c>
      <c r="GU191" s="98" t="s">
        <v>2291</v>
      </c>
      <c r="GV191" s="98" t="s">
        <v>2291</v>
      </c>
      <c r="GW191" s="100" t="s">
        <v>4030</v>
      </c>
      <c r="GX191" s="100" t="s">
        <v>3423</v>
      </c>
      <c r="HC191" s="1" t="str">
        <f t="shared" si="237"/>
        <v/>
      </c>
      <c r="HF191" s="94" t="s">
        <v>3705</v>
      </c>
      <c r="HG191" s="1" t="str">
        <f t="shared" si="293"/>
        <v>FALSE</v>
      </c>
      <c r="HH191" s="1" t="b">
        <f t="shared" si="294"/>
        <v>0</v>
      </c>
      <c r="HK191" s="1" t="str">
        <f t="shared" si="238"/>
        <v/>
      </c>
      <c r="HM191" s="94" t="s">
        <v>3705</v>
      </c>
      <c r="HN191" s="1" t="str">
        <f t="shared" si="295"/>
        <v>FALSE</v>
      </c>
      <c r="HO191" s="1" t="b">
        <f t="shared" si="296"/>
        <v>0</v>
      </c>
      <c r="HQ191" s="1" t="str">
        <f t="shared" si="239"/>
        <v/>
      </c>
      <c r="HS191" s="94" t="s">
        <v>3705</v>
      </c>
      <c r="HT191" s="1" t="str">
        <f t="shared" si="297"/>
        <v>FALSE</v>
      </c>
      <c r="HU191" s="1" t="b">
        <f t="shared" si="298"/>
        <v>0</v>
      </c>
      <c r="HW191" s="1" t="str">
        <f t="shared" si="240"/>
        <v/>
      </c>
      <c r="HY191" s="94" t="s">
        <v>3705</v>
      </c>
      <c r="HZ191" s="1" t="str">
        <f t="shared" si="299"/>
        <v>FALSE</v>
      </c>
      <c r="IA191" s="1" t="b">
        <f t="shared" si="300"/>
        <v>0</v>
      </c>
      <c r="IC191" s="1" t="str">
        <f t="shared" si="241"/>
        <v/>
      </c>
      <c r="IE191" s="94" t="s">
        <v>3705</v>
      </c>
      <c r="IF191" s="1" t="str">
        <f t="shared" si="301"/>
        <v>FALSE</v>
      </c>
      <c r="IG191" s="1" t="b">
        <f t="shared" si="302"/>
        <v>0</v>
      </c>
      <c r="II191" s="1" t="str">
        <f t="shared" si="242"/>
        <v/>
      </c>
      <c r="IK191" s="94" t="s">
        <v>3705</v>
      </c>
      <c r="IL191" s="1" t="str">
        <f t="shared" si="303"/>
        <v>FALSE</v>
      </c>
      <c r="IM191" s="1" t="b">
        <f t="shared" si="304"/>
        <v>0</v>
      </c>
      <c r="IO191" s="1" t="str">
        <f t="shared" si="243"/>
        <v/>
      </c>
      <c r="IQ191" s="94" t="s">
        <v>3705</v>
      </c>
      <c r="IR191" s="1" t="str">
        <f t="shared" si="305"/>
        <v>FALSE</v>
      </c>
      <c r="IS191" s="1" t="b">
        <f t="shared" si="306"/>
        <v>0</v>
      </c>
      <c r="IU191" s="1" t="str">
        <f t="shared" si="244"/>
        <v/>
      </c>
      <c r="IW191" s="94" t="s">
        <v>3705</v>
      </c>
      <c r="IX191" s="1" t="str">
        <f t="shared" si="307"/>
        <v>FALSE</v>
      </c>
      <c r="IY191" s="1" t="b">
        <f t="shared" si="308"/>
        <v>0</v>
      </c>
      <c r="JA191" s="1" t="str">
        <f t="shared" si="245"/>
        <v/>
      </c>
      <c r="JD191" s="94" t="s">
        <v>3705</v>
      </c>
      <c r="JE191" s="1" t="str">
        <f t="shared" si="309"/>
        <v>FALSE</v>
      </c>
      <c r="JF191" s="1" t="b">
        <f t="shared" si="310"/>
        <v>0</v>
      </c>
      <c r="JI191" s="1" t="str">
        <f t="shared" si="246"/>
        <v/>
      </c>
      <c r="JK191" s="94" t="s">
        <v>3705</v>
      </c>
      <c r="JL191" s="1" t="str">
        <f t="shared" si="311"/>
        <v>FALSE</v>
      </c>
      <c r="JM191" s="1" t="b">
        <f t="shared" si="312"/>
        <v>0</v>
      </c>
      <c r="JO191" s="1" t="str">
        <f t="shared" si="247"/>
        <v/>
      </c>
      <c r="JQ191" s="94" t="s">
        <v>3705</v>
      </c>
      <c r="JR191" s="1" t="str">
        <f t="shared" si="313"/>
        <v>FALSE</v>
      </c>
      <c r="JS191" s="1" t="b">
        <f t="shared" si="314"/>
        <v>0</v>
      </c>
      <c r="JU191" s="1" t="str">
        <f t="shared" si="248"/>
        <v/>
      </c>
      <c r="JW191" s="94" t="s">
        <v>3705</v>
      </c>
      <c r="JX191" s="1" t="str">
        <f t="shared" si="315"/>
        <v>FALSE</v>
      </c>
      <c r="JY191" s="1" t="b">
        <f t="shared" si="316"/>
        <v>0</v>
      </c>
      <c r="KA191" s="1" t="str">
        <f t="shared" si="249"/>
        <v/>
      </c>
      <c r="KC191" s="94" t="s">
        <v>3705</v>
      </c>
      <c r="KD191" s="1" t="str">
        <f t="shared" si="317"/>
        <v>FALSE</v>
      </c>
      <c r="KE191" s="1" t="b">
        <f t="shared" si="318"/>
        <v>0</v>
      </c>
      <c r="KG191" s="1" t="str">
        <f t="shared" si="250"/>
        <v/>
      </c>
      <c r="KI191" s="94" t="s">
        <v>3705</v>
      </c>
      <c r="KJ191" s="1" t="str">
        <f t="shared" si="319"/>
        <v>FALSE</v>
      </c>
      <c r="KK191" s="1" t="b">
        <f t="shared" si="320"/>
        <v>0</v>
      </c>
      <c r="KM191" s="1" t="str">
        <f t="shared" si="251"/>
        <v/>
      </c>
      <c r="KO191" s="94" t="s">
        <v>3705</v>
      </c>
      <c r="KP191" s="1" t="str">
        <f t="shared" si="321"/>
        <v>FALSE</v>
      </c>
      <c r="KQ191" s="1" t="b">
        <f t="shared" si="322"/>
        <v>0</v>
      </c>
      <c r="KS191" s="1" t="str">
        <f t="shared" si="252"/>
        <v/>
      </c>
      <c r="KU191" s="94" t="s">
        <v>3705</v>
      </c>
      <c r="KV191" s="1" t="str">
        <f t="shared" si="323"/>
        <v>FALSE</v>
      </c>
      <c r="KW191" s="1" t="b">
        <f t="shared" si="324"/>
        <v>0</v>
      </c>
    </row>
    <row r="192" spans="2:309" ht="30" hidden="1" x14ac:dyDescent="0.25">
      <c r="B192" t="s">
        <v>2043</v>
      </c>
      <c r="C192">
        <v>69</v>
      </c>
      <c r="D192" t="s">
        <v>204</v>
      </c>
      <c r="AV192" t="s">
        <v>568</v>
      </c>
      <c r="AW192" s="1" t="s">
        <v>2083</v>
      </c>
      <c r="AX192" s="85" t="s">
        <v>2083</v>
      </c>
      <c r="AY192" s="86">
        <v>1650</v>
      </c>
      <c r="AZ192" s="85" t="s">
        <v>2773</v>
      </c>
      <c r="BA192" s="85" t="s">
        <v>3227</v>
      </c>
      <c r="BB192" s="85" t="s">
        <v>2103</v>
      </c>
      <c r="BC192" s="85" t="s">
        <v>2775</v>
      </c>
      <c r="BD192" s="97" t="s">
        <v>2389</v>
      </c>
      <c r="BE192" s="85" t="s">
        <v>2491</v>
      </c>
      <c r="BI192" s="83"/>
      <c r="BJ192"/>
      <c r="BK192" s="89" t="s">
        <v>2773</v>
      </c>
      <c r="BL192" s="84"/>
      <c r="BM192" s="86"/>
      <c r="BN192" s="84"/>
      <c r="BO192" s="84"/>
      <c r="BP192" s="86">
        <v>1650</v>
      </c>
      <c r="BQ192" s="89" t="s">
        <v>2773</v>
      </c>
      <c r="BR192" s="84"/>
      <c r="BS192" s="84"/>
      <c r="BW192" s="1" t="str">
        <f t="shared" si="327"/>
        <v>RAGER MOUNTAINORISKANY</v>
      </c>
      <c r="BX192" s="1" t="str">
        <f t="shared" si="217"/>
        <v/>
      </c>
      <c r="CA192" s="94" t="s">
        <v>3706</v>
      </c>
      <c r="CB192" s="1" t="str">
        <f t="shared" si="253"/>
        <v>FALSE</v>
      </c>
      <c r="CC192" s="1" t="b">
        <f t="shared" si="254"/>
        <v>0</v>
      </c>
      <c r="CF192" s="1" t="str">
        <f t="shared" si="218"/>
        <v/>
      </c>
      <c r="CH192" s="94" t="s">
        <v>3706</v>
      </c>
      <c r="CI192" s="1" t="str">
        <f t="shared" si="255"/>
        <v>FALSE</v>
      </c>
      <c r="CJ192" s="1" t="b">
        <f t="shared" si="256"/>
        <v>0</v>
      </c>
      <c r="CL192" s="1" t="str">
        <f t="shared" si="219"/>
        <v/>
      </c>
      <c r="CN192" s="94" t="s">
        <v>3706</v>
      </c>
      <c r="CO192" s="1" t="str">
        <f t="shared" si="257"/>
        <v>FALSE</v>
      </c>
      <c r="CP192" s="1" t="b">
        <f t="shared" si="258"/>
        <v>0</v>
      </c>
      <c r="CR192" s="1" t="str">
        <f t="shared" si="220"/>
        <v/>
      </c>
      <c r="CT192" s="94" t="s">
        <v>3706</v>
      </c>
      <c r="CU192" s="1" t="str">
        <f t="shared" si="259"/>
        <v>FALSE</v>
      </c>
      <c r="CV192" s="1" t="b">
        <f t="shared" si="260"/>
        <v>0</v>
      </c>
      <c r="CX192" s="1" t="str">
        <f t="shared" si="221"/>
        <v/>
      </c>
      <c r="CZ192" s="94" t="s">
        <v>3706</v>
      </c>
      <c r="DA192" s="1" t="str">
        <f t="shared" si="261"/>
        <v>FALSE</v>
      </c>
      <c r="DB192" s="1" t="b">
        <f t="shared" si="262"/>
        <v>0</v>
      </c>
      <c r="DD192" s="1" t="str">
        <f t="shared" si="222"/>
        <v/>
      </c>
      <c r="DF192" s="94" t="s">
        <v>3706</v>
      </c>
      <c r="DG192" s="1" t="str">
        <f t="shared" si="263"/>
        <v>FALSE</v>
      </c>
      <c r="DH192" s="1" t="b">
        <f t="shared" si="264"/>
        <v>0</v>
      </c>
      <c r="DJ192" s="1" t="str">
        <f t="shared" si="223"/>
        <v/>
      </c>
      <c r="DL192" s="94" t="s">
        <v>3706</v>
      </c>
      <c r="DM192" s="1" t="str">
        <f t="shared" si="265"/>
        <v>FALSE</v>
      </c>
      <c r="DN192" s="1" t="b">
        <f t="shared" si="266"/>
        <v>0</v>
      </c>
      <c r="DP192" s="1" t="str">
        <f t="shared" si="224"/>
        <v/>
      </c>
      <c r="DR192" s="94" t="s">
        <v>3706</v>
      </c>
      <c r="DS192" s="1" t="str">
        <f t="shared" si="267"/>
        <v>FALSE</v>
      </c>
      <c r="DT192" s="1" t="b">
        <f t="shared" si="268"/>
        <v>0</v>
      </c>
      <c r="DV192" s="1" t="str">
        <f t="shared" si="225"/>
        <v/>
      </c>
      <c r="DY192" s="94" t="s">
        <v>3706</v>
      </c>
      <c r="DZ192" s="1" t="str">
        <f t="shared" si="269"/>
        <v>FALSE</v>
      </c>
      <c r="EA192" s="1" t="b">
        <f t="shared" si="270"/>
        <v>0</v>
      </c>
      <c r="ED192" s="1" t="str">
        <f t="shared" si="226"/>
        <v/>
      </c>
      <c r="EF192" s="94" t="s">
        <v>3706</v>
      </c>
      <c r="EG192" s="1" t="str">
        <f t="shared" si="271"/>
        <v>FALSE</v>
      </c>
      <c r="EH192" s="1" t="b">
        <f t="shared" si="272"/>
        <v>0</v>
      </c>
      <c r="EJ192" s="1" t="str">
        <f t="shared" si="227"/>
        <v/>
      </c>
      <c r="EL192" s="94" t="s">
        <v>3706</v>
      </c>
      <c r="EM192" s="1" t="str">
        <f t="shared" si="273"/>
        <v>FALSE</v>
      </c>
      <c r="EN192" s="1" t="b">
        <f t="shared" si="274"/>
        <v>0</v>
      </c>
      <c r="EP192" s="1" t="str">
        <f t="shared" si="228"/>
        <v/>
      </c>
      <c r="ER192" s="94" t="s">
        <v>3706</v>
      </c>
      <c r="ES192" s="1" t="str">
        <f t="shared" si="275"/>
        <v>FALSE</v>
      </c>
      <c r="ET192" s="1" t="b">
        <f t="shared" si="276"/>
        <v>0</v>
      </c>
      <c r="EV192" s="1" t="str">
        <f t="shared" si="229"/>
        <v/>
      </c>
      <c r="EX192" s="94" t="s">
        <v>3706</v>
      </c>
      <c r="EY192" s="1" t="str">
        <f t="shared" si="277"/>
        <v>FALSE</v>
      </c>
      <c r="EZ192" s="1" t="b">
        <f t="shared" si="278"/>
        <v>0</v>
      </c>
      <c r="FB192" s="1" t="str">
        <f t="shared" si="230"/>
        <v/>
      </c>
      <c r="FD192" s="94" t="s">
        <v>3706</v>
      </c>
      <c r="FE192" s="1" t="str">
        <f t="shared" si="279"/>
        <v>FALSE</v>
      </c>
      <c r="FF192" s="1" t="b">
        <f t="shared" si="280"/>
        <v>0</v>
      </c>
      <c r="FH192" s="1" t="str">
        <f t="shared" si="231"/>
        <v/>
      </c>
      <c r="FJ192" s="94" t="s">
        <v>3706</v>
      </c>
      <c r="FK192" s="1" t="str">
        <f t="shared" si="281"/>
        <v>FALSE</v>
      </c>
      <c r="FL192" s="1" t="b">
        <f t="shared" si="282"/>
        <v>0</v>
      </c>
      <c r="FN192" s="1" t="str">
        <f t="shared" si="232"/>
        <v/>
      </c>
      <c r="FP192" s="94" t="s">
        <v>3706</v>
      </c>
      <c r="FQ192" s="1" t="str">
        <f t="shared" si="283"/>
        <v>FALSE</v>
      </c>
      <c r="FR192" s="1" t="b">
        <f t="shared" si="284"/>
        <v>0</v>
      </c>
      <c r="FU192" s="1" t="str">
        <f t="shared" si="233"/>
        <v/>
      </c>
      <c r="FW192" s="94" t="s">
        <v>3706</v>
      </c>
      <c r="FX192" s="1" t="str">
        <f t="shared" si="285"/>
        <v>FALSE</v>
      </c>
      <c r="FY192" s="1" t="b">
        <f t="shared" si="286"/>
        <v>0</v>
      </c>
      <c r="GA192" s="1" t="str">
        <f t="shared" si="234"/>
        <v/>
      </c>
      <c r="GC192" s="94" t="s">
        <v>3706</v>
      </c>
      <c r="GD192" s="1" t="str">
        <f t="shared" si="287"/>
        <v>FALSE</v>
      </c>
      <c r="GE192" s="1" t="b">
        <f t="shared" si="288"/>
        <v>0</v>
      </c>
      <c r="GG192" s="1" t="str">
        <f t="shared" si="235"/>
        <v/>
      </c>
      <c r="GI192" s="94" t="s">
        <v>3706</v>
      </c>
      <c r="GJ192" s="1" t="str">
        <f t="shared" si="289"/>
        <v>FALSE</v>
      </c>
      <c r="GK192" s="1" t="b">
        <f t="shared" si="290"/>
        <v>0</v>
      </c>
      <c r="GM192" s="1" t="str">
        <f t="shared" si="236"/>
        <v/>
      </c>
      <c r="GO192" s="94" t="s">
        <v>3706</v>
      </c>
      <c r="GP192" s="1" t="str">
        <f t="shared" si="291"/>
        <v>FALSE</v>
      </c>
      <c r="GQ192" s="1" t="b">
        <f t="shared" si="292"/>
        <v>0</v>
      </c>
      <c r="GU192" s="98" t="s">
        <v>2292</v>
      </c>
      <c r="GV192" s="98" t="s">
        <v>2292</v>
      </c>
      <c r="GW192" s="100" t="s">
        <v>2537</v>
      </c>
      <c r="GX192" s="100" t="s">
        <v>3491</v>
      </c>
      <c r="HC192" s="1" t="str">
        <f t="shared" si="237"/>
        <v/>
      </c>
      <c r="HF192" s="94" t="s">
        <v>3706</v>
      </c>
      <c r="HG192" s="1" t="str">
        <f t="shared" si="293"/>
        <v>FALSE</v>
      </c>
      <c r="HH192" s="1" t="b">
        <f t="shared" si="294"/>
        <v>0</v>
      </c>
      <c r="HK192" s="1" t="str">
        <f t="shared" si="238"/>
        <v/>
      </c>
      <c r="HM192" s="94" t="s">
        <v>3706</v>
      </c>
      <c r="HN192" s="1" t="str">
        <f t="shared" si="295"/>
        <v>FALSE</v>
      </c>
      <c r="HO192" s="1" t="b">
        <f t="shared" si="296"/>
        <v>0</v>
      </c>
      <c r="HQ192" s="1" t="str">
        <f t="shared" si="239"/>
        <v/>
      </c>
      <c r="HS192" s="94" t="s">
        <v>3706</v>
      </c>
      <c r="HT192" s="1" t="str">
        <f t="shared" si="297"/>
        <v>FALSE</v>
      </c>
      <c r="HU192" s="1" t="b">
        <f t="shared" si="298"/>
        <v>0</v>
      </c>
      <c r="HW192" s="1" t="str">
        <f t="shared" si="240"/>
        <v/>
      </c>
      <c r="HY192" s="94" t="s">
        <v>3706</v>
      </c>
      <c r="HZ192" s="1" t="str">
        <f t="shared" si="299"/>
        <v>FALSE</v>
      </c>
      <c r="IA192" s="1" t="b">
        <f t="shared" si="300"/>
        <v>0</v>
      </c>
      <c r="IC192" s="1" t="str">
        <f t="shared" si="241"/>
        <v/>
      </c>
      <c r="IE192" s="94" t="s">
        <v>3706</v>
      </c>
      <c r="IF192" s="1" t="str">
        <f t="shared" si="301"/>
        <v>FALSE</v>
      </c>
      <c r="IG192" s="1" t="b">
        <f t="shared" si="302"/>
        <v>0</v>
      </c>
      <c r="II192" s="1" t="str">
        <f t="shared" si="242"/>
        <v/>
      </c>
      <c r="IK192" s="94" t="s">
        <v>3706</v>
      </c>
      <c r="IL192" s="1" t="str">
        <f t="shared" si="303"/>
        <v>FALSE</v>
      </c>
      <c r="IM192" s="1" t="b">
        <f t="shared" si="304"/>
        <v>0</v>
      </c>
      <c r="IO192" s="1" t="str">
        <f t="shared" si="243"/>
        <v/>
      </c>
      <c r="IQ192" s="94" t="s">
        <v>3706</v>
      </c>
      <c r="IR192" s="1" t="str">
        <f t="shared" si="305"/>
        <v>FALSE</v>
      </c>
      <c r="IS192" s="1" t="b">
        <f t="shared" si="306"/>
        <v>0</v>
      </c>
      <c r="IU192" s="1" t="str">
        <f t="shared" si="244"/>
        <v/>
      </c>
      <c r="IW192" s="94" t="s">
        <v>3706</v>
      </c>
      <c r="IX192" s="1" t="str">
        <f t="shared" si="307"/>
        <v>FALSE</v>
      </c>
      <c r="IY192" s="1" t="b">
        <f t="shared" si="308"/>
        <v>0</v>
      </c>
      <c r="JA192" s="1" t="str">
        <f t="shared" si="245"/>
        <v/>
      </c>
      <c r="JD192" s="94" t="s">
        <v>3706</v>
      </c>
      <c r="JE192" s="1" t="str">
        <f t="shared" si="309"/>
        <v>FALSE</v>
      </c>
      <c r="JF192" s="1" t="b">
        <f t="shared" si="310"/>
        <v>0</v>
      </c>
      <c r="JI192" s="1" t="str">
        <f t="shared" si="246"/>
        <v/>
      </c>
      <c r="JK192" s="94" t="s">
        <v>3706</v>
      </c>
      <c r="JL192" s="1" t="str">
        <f t="shared" si="311"/>
        <v>FALSE</v>
      </c>
      <c r="JM192" s="1" t="b">
        <f t="shared" si="312"/>
        <v>0</v>
      </c>
      <c r="JO192" s="1" t="str">
        <f t="shared" si="247"/>
        <v/>
      </c>
      <c r="JQ192" s="94" t="s">
        <v>3706</v>
      </c>
      <c r="JR192" s="1" t="str">
        <f t="shared" si="313"/>
        <v>FALSE</v>
      </c>
      <c r="JS192" s="1" t="b">
        <f t="shared" si="314"/>
        <v>0</v>
      </c>
      <c r="JU192" s="1" t="str">
        <f t="shared" si="248"/>
        <v/>
      </c>
      <c r="JW192" s="94" t="s">
        <v>3706</v>
      </c>
      <c r="JX192" s="1" t="str">
        <f t="shared" si="315"/>
        <v>FALSE</v>
      </c>
      <c r="JY192" s="1" t="b">
        <f t="shared" si="316"/>
        <v>0</v>
      </c>
      <c r="KA192" s="1" t="str">
        <f t="shared" si="249"/>
        <v/>
      </c>
      <c r="KC192" s="94" t="s">
        <v>3706</v>
      </c>
      <c r="KD192" s="1" t="str">
        <f t="shared" si="317"/>
        <v>FALSE</v>
      </c>
      <c r="KE192" s="1" t="b">
        <f t="shared" si="318"/>
        <v>0</v>
      </c>
      <c r="KG192" s="1" t="str">
        <f t="shared" si="250"/>
        <v/>
      </c>
      <c r="KI192" s="94" t="s">
        <v>3706</v>
      </c>
      <c r="KJ192" s="1" t="str">
        <f t="shared" si="319"/>
        <v>FALSE</v>
      </c>
      <c r="KK192" s="1" t="b">
        <f t="shared" si="320"/>
        <v>0</v>
      </c>
      <c r="KM192" s="1" t="str">
        <f t="shared" si="251"/>
        <v/>
      </c>
      <c r="KO192" s="94" t="s">
        <v>3706</v>
      </c>
      <c r="KP192" s="1" t="str">
        <f t="shared" si="321"/>
        <v>FALSE</v>
      </c>
      <c r="KQ192" s="1" t="b">
        <f t="shared" si="322"/>
        <v>0</v>
      </c>
      <c r="KS192" s="1" t="str">
        <f t="shared" si="252"/>
        <v/>
      </c>
      <c r="KU192" s="94" t="s">
        <v>3706</v>
      </c>
      <c r="KV192" s="1" t="str">
        <f t="shared" si="323"/>
        <v>FALSE</v>
      </c>
      <c r="KW192" s="1" t="b">
        <f t="shared" si="324"/>
        <v>0</v>
      </c>
    </row>
    <row r="193" spans="2:309" ht="30" hidden="1" x14ac:dyDescent="0.25">
      <c r="B193" t="s">
        <v>2043</v>
      </c>
      <c r="C193">
        <v>71</v>
      </c>
      <c r="D193" t="s">
        <v>261</v>
      </c>
      <c r="AV193" t="s">
        <v>569</v>
      </c>
      <c r="AW193" s="68" t="s">
        <v>2083</v>
      </c>
      <c r="AX193" s="85" t="s">
        <v>2095</v>
      </c>
      <c r="AY193" s="86">
        <v>1650</v>
      </c>
      <c r="AZ193" s="85" t="s">
        <v>2773</v>
      </c>
      <c r="BA193" s="85" t="s">
        <v>3235</v>
      </c>
      <c r="BB193" s="85" t="s">
        <v>2103</v>
      </c>
      <c r="BC193" s="85" t="s">
        <v>3008</v>
      </c>
      <c r="BD193" s="97" t="s">
        <v>2395</v>
      </c>
      <c r="BE193" s="70" t="s">
        <v>2568</v>
      </c>
      <c r="BI193" s="83"/>
      <c r="BJ193"/>
      <c r="BK193" s="89" t="s">
        <v>2773</v>
      </c>
      <c r="BL193" s="84"/>
      <c r="BM193" s="86"/>
      <c r="BN193" s="84"/>
      <c r="BO193" s="84"/>
      <c r="BP193" s="86">
        <v>1650</v>
      </c>
      <c r="BQ193" s="89" t="s">
        <v>2773</v>
      </c>
      <c r="BR193" s="84"/>
      <c r="BS193" s="84"/>
      <c r="BW193" s="1" t="str">
        <f t="shared" si="327"/>
        <v>RHODESGANTZ SAND</v>
      </c>
      <c r="BX193" s="1" t="str">
        <f t="shared" si="217"/>
        <v/>
      </c>
      <c r="CA193" s="94" t="s">
        <v>3707</v>
      </c>
      <c r="CB193" s="1" t="str">
        <f t="shared" si="253"/>
        <v>FALSE</v>
      </c>
      <c r="CC193" s="1" t="b">
        <f t="shared" si="254"/>
        <v>0</v>
      </c>
      <c r="CF193" s="1" t="str">
        <f t="shared" si="218"/>
        <v/>
      </c>
      <c r="CH193" s="94" t="s">
        <v>3707</v>
      </c>
      <c r="CI193" s="1" t="str">
        <f t="shared" si="255"/>
        <v>FALSE</v>
      </c>
      <c r="CJ193" s="1" t="b">
        <f t="shared" si="256"/>
        <v>0</v>
      </c>
      <c r="CL193" s="1" t="str">
        <f t="shared" si="219"/>
        <v/>
      </c>
      <c r="CN193" s="94" t="s">
        <v>3707</v>
      </c>
      <c r="CO193" s="1" t="str">
        <f t="shared" si="257"/>
        <v>FALSE</v>
      </c>
      <c r="CP193" s="1" t="b">
        <f t="shared" si="258"/>
        <v>0</v>
      </c>
      <c r="CR193" s="1" t="str">
        <f t="shared" si="220"/>
        <v/>
      </c>
      <c r="CT193" s="94" t="s">
        <v>3707</v>
      </c>
      <c r="CU193" s="1" t="str">
        <f t="shared" si="259"/>
        <v>FALSE</v>
      </c>
      <c r="CV193" s="1" t="b">
        <f t="shared" si="260"/>
        <v>0</v>
      </c>
      <c r="CX193" s="1" t="str">
        <f t="shared" si="221"/>
        <v/>
      </c>
      <c r="CZ193" s="94" t="s">
        <v>3707</v>
      </c>
      <c r="DA193" s="1" t="str">
        <f t="shared" si="261"/>
        <v>FALSE</v>
      </c>
      <c r="DB193" s="1" t="b">
        <f t="shared" si="262"/>
        <v>0</v>
      </c>
      <c r="DD193" s="1" t="str">
        <f t="shared" si="222"/>
        <v/>
      </c>
      <c r="DF193" s="94" t="s">
        <v>3707</v>
      </c>
      <c r="DG193" s="1" t="str">
        <f t="shared" si="263"/>
        <v>FALSE</v>
      </c>
      <c r="DH193" s="1" t="b">
        <f t="shared" si="264"/>
        <v>0</v>
      </c>
      <c r="DJ193" s="1" t="str">
        <f t="shared" si="223"/>
        <v/>
      </c>
      <c r="DL193" s="94" t="s">
        <v>3707</v>
      </c>
      <c r="DM193" s="1" t="str">
        <f t="shared" si="265"/>
        <v>FALSE</v>
      </c>
      <c r="DN193" s="1" t="b">
        <f t="shared" si="266"/>
        <v>0</v>
      </c>
      <c r="DP193" s="1" t="str">
        <f t="shared" si="224"/>
        <v/>
      </c>
      <c r="DR193" s="94" t="s">
        <v>3707</v>
      </c>
      <c r="DS193" s="1" t="str">
        <f t="shared" si="267"/>
        <v>FALSE</v>
      </c>
      <c r="DT193" s="1" t="b">
        <f t="shared" si="268"/>
        <v>0</v>
      </c>
      <c r="DV193" s="1" t="str">
        <f t="shared" si="225"/>
        <v/>
      </c>
      <c r="DY193" s="94" t="s">
        <v>3707</v>
      </c>
      <c r="DZ193" s="1" t="str">
        <f t="shared" si="269"/>
        <v>FALSE</v>
      </c>
      <c r="EA193" s="1" t="b">
        <f t="shared" si="270"/>
        <v>0</v>
      </c>
      <c r="ED193" s="1" t="str">
        <f t="shared" si="226"/>
        <v/>
      </c>
      <c r="EF193" s="94" t="s">
        <v>3707</v>
      </c>
      <c r="EG193" s="1" t="str">
        <f t="shared" si="271"/>
        <v>FALSE</v>
      </c>
      <c r="EH193" s="1" t="b">
        <f t="shared" si="272"/>
        <v>0</v>
      </c>
      <c r="EJ193" s="1" t="str">
        <f t="shared" si="227"/>
        <v/>
      </c>
      <c r="EL193" s="94" t="s">
        <v>3707</v>
      </c>
      <c r="EM193" s="1" t="str">
        <f t="shared" si="273"/>
        <v>FALSE</v>
      </c>
      <c r="EN193" s="1" t="b">
        <f t="shared" si="274"/>
        <v>0</v>
      </c>
      <c r="EP193" s="1" t="str">
        <f t="shared" si="228"/>
        <v/>
      </c>
      <c r="ER193" s="94" t="s">
        <v>3707</v>
      </c>
      <c r="ES193" s="1" t="str">
        <f t="shared" si="275"/>
        <v>FALSE</v>
      </c>
      <c r="ET193" s="1" t="b">
        <f t="shared" si="276"/>
        <v>0</v>
      </c>
      <c r="EV193" s="1" t="str">
        <f t="shared" si="229"/>
        <v/>
      </c>
      <c r="EX193" s="94" t="s">
        <v>3707</v>
      </c>
      <c r="EY193" s="1" t="str">
        <f t="shared" si="277"/>
        <v>FALSE</v>
      </c>
      <c r="EZ193" s="1" t="b">
        <f t="shared" si="278"/>
        <v>0</v>
      </c>
      <c r="FB193" s="1" t="str">
        <f t="shared" si="230"/>
        <v/>
      </c>
      <c r="FD193" s="94" t="s">
        <v>3707</v>
      </c>
      <c r="FE193" s="1" t="str">
        <f t="shared" si="279"/>
        <v>FALSE</v>
      </c>
      <c r="FF193" s="1" t="b">
        <f t="shared" si="280"/>
        <v>0</v>
      </c>
      <c r="FH193" s="1" t="str">
        <f t="shared" si="231"/>
        <v/>
      </c>
      <c r="FJ193" s="94" t="s">
        <v>3707</v>
      </c>
      <c r="FK193" s="1" t="str">
        <f t="shared" si="281"/>
        <v>FALSE</v>
      </c>
      <c r="FL193" s="1" t="b">
        <f t="shared" si="282"/>
        <v>0</v>
      </c>
      <c r="FN193" s="1" t="str">
        <f t="shared" si="232"/>
        <v/>
      </c>
      <c r="FP193" s="94" t="s">
        <v>3707</v>
      </c>
      <c r="FQ193" s="1" t="str">
        <f t="shared" si="283"/>
        <v>FALSE</v>
      </c>
      <c r="FR193" s="1" t="b">
        <f t="shared" si="284"/>
        <v>0</v>
      </c>
      <c r="FU193" s="1" t="str">
        <f t="shared" si="233"/>
        <v/>
      </c>
      <c r="FW193" s="94" t="s">
        <v>3707</v>
      </c>
      <c r="FX193" s="1" t="str">
        <f t="shared" si="285"/>
        <v>FALSE</v>
      </c>
      <c r="FY193" s="1" t="b">
        <f t="shared" si="286"/>
        <v>0</v>
      </c>
      <c r="GA193" s="1" t="str">
        <f t="shared" si="234"/>
        <v/>
      </c>
      <c r="GC193" s="94" t="s">
        <v>3707</v>
      </c>
      <c r="GD193" s="1" t="str">
        <f t="shared" si="287"/>
        <v>FALSE</v>
      </c>
      <c r="GE193" s="1" t="b">
        <f t="shared" si="288"/>
        <v>0</v>
      </c>
      <c r="GG193" s="1" t="str">
        <f t="shared" si="235"/>
        <v/>
      </c>
      <c r="GI193" s="94" t="s">
        <v>3707</v>
      </c>
      <c r="GJ193" s="1" t="str">
        <f t="shared" si="289"/>
        <v>FALSE</v>
      </c>
      <c r="GK193" s="1" t="b">
        <f t="shared" si="290"/>
        <v>0</v>
      </c>
      <c r="GM193" s="1" t="str">
        <f t="shared" si="236"/>
        <v/>
      </c>
      <c r="GO193" s="94" t="s">
        <v>3707</v>
      </c>
      <c r="GP193" s="1" t="str">
        <f t="shared" si="291"/>
        <v>FALSE</v>
      </c>
      <c r="GQ193" s="1" t="b">
        <f t="shared" si="292"/>
        <v>0</v>
      </c>
      <c r="GU193" s="100" t="s">
        <v>4031</v>
      </c>
      <c r="GV193" s="100" t="s">
        <v>3508</v>
      </c>
      <c r="GW193" s="98" t="s">
        <v>2498</v>
      </c>
      <c r="GX193" s="98" t="s">
        <v>2498</v>
      </c>
      <c r="HC193" s="1" t="str">
        <f t="shared" si="237"/>
        <v/>
      </c>
      <c r="HF193" s="94" t="s">
        <v>3707</v>
      </c>
      <c r="HG193" s="1" t="str">
        <f t="shared" si="293"/>
        <v>FALSE</v>
      </c>
      <c r="HH193" s="1" t="b">
        <f t="shared" si="294"/>
        <v>0</v>
      </c>
      <c r="HK193" s="1" t="str">
        <f t="shared" si="238"/>
        <v/>
      </c>
      <c r="HM193" s="94" t="s">
        <v>3707</v>
      </c>
      <c r="HN193" s="1" t="str">
        <f t="shared" si="295"/>
        <v>FALSE</v>
      </c>
      <c r="HO193" s="1" t="b">
        <f t="shared" si="296"/>
        <v>0</v>
      </c>
      <c r="HQ193" s="1" t="str">
        <f t="shared" si="239"/>
        <v/>
      </c>
      <c r="HS193" s="94" t="s">
        <v>3707</v>
      </c>
      <c r="HT193" s="1" t="str">
        <f t="shared" si="297"/>
        <v>FALSE</v>
      </c>
      <c r="HU193" s="1" t="b">
        <f t="shared" si="298"/>
        <v>0</v>
      </c>
      <c r="HW193" s="1" t="str">
        <f t="shared" si="240"/>
        <v/>
      </c>
      <c r="HY193" s="94" t="s">
        <v>3707</v>
      </c>
      <c r="HZ193" s="1" t="str">
        <f t="shared" si="299"/>
        <v>FALSE</v>
      </c>
      <c r="IA193" s="1" t="b">
        <f t="shared" si="300"/>
        <v>0</v>
      </c>
      <c r="IC193" s="1" t="str">
        <f t="shared" si="241"/>
        <v/>
      </c>
      <c r="IE193" s="94" t="s">
        <v>3707</v>
      </c>
      <c r="IF193" s="1" t="str">
        <f t="shared" si="301"/>
        <v>FALSE</v>
      </c>
      <c r="IG193" s="1" t="b">
        <f t="shared" si="302"/>
        <v>0</v>
      </c>
      <c r="II193" s="1" t="str">
        <f t="shared" si="242"/>
        <v/>
      </c>
      <c r="IK193" s="94" t="s">
        <v>3707</v>
      </c>
      <c r="IL193" s="1" t="str">
        <f t="shared" si="303"/>
        <v>FALSE</v>
      </c>
      <c r="IM193" s="1" t="b">
        <f t="shared" si="304"/>
        <v>0</v>
      </c>
      <c r="IO193" s="1" t="str">
        <f t="shared" si="243"/>
        <v/>
      </c>
      <c r="IQ193" s="94" t="s">
        <v>3707</v>
      </c>
      <c r="IR193" s="1" t="str">
        <f t="shared" si="305"/>
        <v>FALSE</v>
      </c>
      <c r="IS193" s="1" t="b">
        <f t="shared" si="306"/>
        <v>0</v>
      </c>
      <c r="IU193" s="1" t="str">
        <f t="shared" si="244"/>
        <v/>
      </c>
      <c r="IW193" s="94" t="s">
        <v>3707</v>
      </c>
      <c r="IX193" s="1" t="str">
        <f t="shared" si="307"/>
        <v>FALSE</v>
      </c>
      <c r="IY193" s="1" t="b">
        <f t="shared" si="308"/>
        <v>0</v>
      </c>
      <c r="JA193" s="1" t="str">
        <f t="shared" si="245"/>
        <v/>
      </c>
      <c r="JD193" s="94" t="s">
        <v>3707</v>
      </c>
      <c r="JE193" s="1" t="str">
        <f t="shared" si="309"/>
        <v>FALSE</v>
      </c>
      <c r="JF193" s="1" t="b">
        <f t="shared" si="310"/>
        <v>0</v>
      </c>
      <c r="JI193" s="1" t="str">
        <f t="shared" si="246"/>
        <v/>
      </c>
      <c r="JK193" s="94" t="s">
        <v>3707</v>
      </c>
      <c r="JL193" s="1" t="str">
        <f t="shared" si="311"/>
        <v>FALSE</v>
      </c>
      <c r="JM193" s="1" t="b">
        <f t="shared" si="312"/>
        <v>0</v>
      </c>
      <c r="JO193" s="1" t="str">
        <f t="shared" si="247"/>
        <v/>
      </c>
      <c r="JQ193" s="94" t="s">
        <v>3707</v>
      </c>
      <c r="JR193" s="1" t="str">
        <f t="shared" si="313"/>
        <v>FALSE</v>
      </c>
      <c r="JS193" s="1" t="b">
        <f t="shared" si="314"/>
        <v>0</v>
      </c>
      <c r="JU193" s="1" t="str">
        <f t="shared" si="248"/>
        <v/>
      </c>
      <c r="JW193" s="94" t="s">
        <v>3707</v>
      </c>
      <c r="JX193" s="1" t="str">
        <f t="shared" si="315"/>
        <v>FALSE</v>
      </c>
      <c r="JY193" s="1" t="b">
        <f t="shared" si="316"/>
        <v>0</v>
      </c>
      <c r="KA193" s="1" t="str">
        <f t="shared" si="249"/>
        <v/>
      </c>
      <c r="KC193" s="94" t="s">
        <v>3707</v>
      </c>
      <c r="KD193" s="1" t="str">
        <f t="shared" si="317"/>
        <v>FALSE</v>
      </c>
      <c r="KE193" s="1" t="b">
        <f t="shared" si="318"/>
        <v>0</v>
      </c>
      <c r="KG193" s="1" t="str">
        <f t="shared" si="250"/>
        <v/>
      </c>
      <c r="KI193" s="94" t="s">
        <v>3707</v>
      </c>
      <c r="KJ193" s="1" t="str">
        <f t="shared" si="319"/>
        <v>FALSE</v>
      </c>
      <c r="KK193" s="1" t="b">
        <f t="shared" si="320"/>
        <v>0</v>
      </c>
      <c r="KM193" s="1" t="str">
        <f t="shared" si="251"/>
        <v/>
      </c>
      <c r="KO193" s="94" t="s">
        <v>3707</v>
      </c>
      <c r="KP193" s="1" t="str">
        <f t="shared" si="321"/>
        <v>FALSE</v>
      </c>
      <c r="KQ193" s="1" t="b">
        <f t="shared" si="322"/>
        <v>0</v>
      </c>
      <c r="KS193" s="1" t="str">
        <f t="shared" si="252"/>
        <v/>
      </c>
      <c r="KU193" s="94" t="s">
        <v>3707</v>
      </c>
      <c r="KV193" s="1" t="str">
        <f t="shared" si="323"/>
        <v>FALSE</v>
      </c>
      <c r="KW193" s="1" t="b">
        <f t="shared" si="324"/>
        <v>0</v>
      </c>
    </row>
    <row r="194" spans="2:309" ht="30" hidden="1" x14ac:dyDescent="0.25">
      <c r="B194" t="s">
        <v>2043</v>
      </c>
      <c r="C194">
        <v>73</v>
      </c>
      <c r="D194" t="s">
        <v>262</v>
      </c>
      <c r="AV194" t="s">
        <v>476</v>
      </c>
      <c r="AW194" s="68" t="s">
        <v>2095</v>
      </c>
      <c r="AX194" s="85" t="s">
        <v>2095</v>
      </c>
      <c r="AY194" s="86">
        <v>1650</v>
      </c>
      <c r="AZ194" s="85" t="s">
        <v>2773</v>
      </c>
      <c r="BA194" s="85" t="s">
        <v>3267</v>
      </c>
      <c r="BB194" s="85" t="s">
        <v>2103</v>
      </c>
      <c r="BC194" s="85" t="s">
        <v>3268</v>
      </c>
      <c r="BD194" s="97" t="s">
        <v>2416</v>
      </c>
      <c r="BE194" s="70" t="s">
        <v>3981</v>
      </c>
      <c r="BG194"/>
      <c r="BI194" s="83"/>
      <c r="BJ194"/>
      <c r="BK194" s="89" t="s">
        <v>2773</v>
      </c>
      <c r="BL194" s="84"/>
      <c r="BM194" s="86"/>
      <c r="BN194" s="84"/>
      <c r="BO194" s="84"/>
      <c r="BP194" s="86">
        <v>1650</v>
      </c>
      <c r="BQ194" s="89" t="s">
        <v>2773</v>
      </c>
      <c r="BR194" s="84"/>
      <c r="BS194" s="84"/>
      <c r="BW194" s="1" t="str">
        <f t="shared" si="327"/>
        <v>SHIRLEYKEENER SAND</v>
      </c>
      <c r="BX194" s="1" t="str">
        <f t="shared" ref="BX194:BX257" si="328">CONCATENATE(__FNAME1,__RNAME1)</f>
        <v/>
      </c>
      <c r="CA194" s="94" t="s">
        <v>3708</v>
      </c>
      <c r="CB194" s="1" t="str">
        <f t="shared" si="253"/>
        <v>FALSE</v>
      </c>
      <c r="CC194" s="1" t="b">
        <f t="shared" si="254"/>
        <v>0</v>
      </c>
      <c r="CF194" s="1" t="str">
        <f t="shared" ref="CF194:CF257" si="329">CONCATENATE(__FNAME2,__RNAME2)</f>
        <v/>
      </c>
      <c r="CH194" s="94" t="s">
        <v>3708</v>
      </c>
      <c r="CI194" s="1" t="str">
        <f t="shared" si="255"/>
        <v>FALSE</v>
      </c>
      <c r="CJ194" s="1" t="b">
        <f t="shared" si="256"/>
        <v>0</v>
      </c>
      <c r="CL194" s="1" t="str">
        <f t="shared" ref="CL194:CL257" si="330">CONCATENATE(__FNAME3,__RNAME3)</f>
        <v/>
      </c>
      <c r="CN194" s="94" t="s">
        <v>3708</v>
      </c>
      <c r="CO194" s="1" t="str">
        <f t="shared" si="257"/>
        <v>FALSE</v>
      </c>
      <c r="CP194" s="1" t="b">
        <f t="shared" si="258"/>
        <v>0</v>
      </c>
      <c r="CR194" s="1" t="str">
        <f t="shared" ref="CR194:CR257" si="331">CONCATENATE(__FNAME4,__RNAME4)</f>
        <v/>
      </c>
      <c r="CT194" s="94" t="s">
        <v>3708</v>
      </c>
      <c r="CU194" s="1" t="str">
        <f t="shared" si="259"/>
        <v>FALSE</v>
      </c>
      <c r="CV194" s="1" t="b">
        <f t="shared" si="260"/>
        <v>0</v>
      </c>
      <c r="CX194" s="1" t="str">
        <f t="shared" ref="CX194:CX257" si="332">CONCATENATE(__FNAME5,__RNAME5)</f>
        <v/>
      </c>
      <c r="CZ194" s="94" t="s">
        <v>3708</v>
      </c>
      <c r="DA194" s="1" t="str">
        <f t="shared" si="261"/>
        <v>FALSE</v>
      </c>
      <c r="DB194" s="1" t="b">
        <f t="shared" si="262"/>
        <v>0</v>
      </c>
      <c r="DD194" s="1" t="str">
        <f t="shared" ref="DD194:DD257" si="333">CONCATENATE(__FNAME6,__RNAME6)</f>
        <v/>
      </c>
      <c r="DF194" s="94" t="s">
        <v>3708</v>
      </c>
      <c r="DG194" s="1" t="str">
        <f t="shared" si="263"/>
        <v>FALSE</v>
      </c>
      <c r="DH194" s="1" t="b">
        <f t="shared" si="264"/>
        <v>0</v>
      </c>
      <c r="DJ194" s="1" t="str">
        <f t="shared" ref="DJ194:DJ257" si="334">CONCATENATE(__FNAME7,__RNAME7)</f>
        <v/>
      </c>
      <c r="DL194" s="94" t="s">
        <v>3708</v>
      </c>
      <c r="DM194" s="1" t="str">
        <f t="shared" si="265"/>
        <v>FALSE</v>
      </c>
      <c r="DN194" s="1" t="b">
        <f t="shared" si="266"/>
        <v>0</v>
      </c>
      <c r="DP194" s="1" t="str">
        <f t="shared" ref="DP194:DP257" si="335">CONCATENATE(__FNAME8,__RNAME8)</f>
        <v/>
      </c>
      <c r="DR194" s="94" t="s">
        <v>3708</v>
      </c>
      <c r="DS194" s="1" t="str">
        <f t="shared" si="267"/>
        <v>FALSE</v>
      </c>
      <c r="DT194" s="1" t="b">
        <f t="shared" si="268"/>
        <v>0</v>
      </c>
      <c r="DV194" s="1" t="str">
        <f t="shared" ref="DV194:DV257" si="336">CONCATENATE(__FNAME9,__RNAME9)</f>
        <v/>
      </c>
      <c r="DY194" s="94" t="s">
        <v>3708</v>
      </c>
      <c r="DZ194" s="1" t="str">
        <f t="shared" si="269"/>
        <v>FALSE</v>
      </c>
      <c r="EA194" s="1" t="b">
        <f t="shared" si="270"/>
        <v>0</v>
      </c>
      <c r="ED194" s="1" t="str">
        <f t="shared" ref="ED194:ED257" si="337">CONCATENATE(__FNAME10,__RNAME10)</f>
        <v/>
      </c>
      <c r="EF194" s="94" t="s">
        <v>3708</v>
      </c>
      <c r="EG194" s="1" t="str">
        <f t="shared" si="271"/>
        <v>FALSE</v>
      </c>
      <c r="EH194" s="1" t="b">
        <f t="shared" si="272"/>
        <v>0</v>
      </c>
      <c r="EJ194" s="1" t="str">
        <f t="shared" ref="EJ194:EJ257" si="338">CONCATENATE(__FNAME11,__RNAME11)</f>
        <v/>
      </c>
      <c r="EL194" s="94" t="s">
        <v>3708</v>
      </c>
      <c r="EM194" s="1" t="str">
        <f t="shared" si="273"/>
        <v>FALSE</v>
      </c>
      <c r="EN194" s="1" t="b">
        <f t="shared" si="274"/>
        <v>0</v>
      </c>
      <c r="EP194" s="1" t="str">
        <f t="shared" ref="EP194:EP257" si="339">CONCATENATE(__FNAME12,__RNAME12)</f>
        <v/>
      </c>
      <c r="ER194" s="94" t="s">
        <v>3708</v>
      </c>
      <c r="ES194" s="1" t="str">
        <f t="shared" si="275"/>
        <v>FALSE</v>
      </c>
      <c r="ET194" s="1" t="b">
        <f t="shared" si="276"/>
        <v>0</v>
      </c>
      <c r="EV194" s="1" t="str">
        <f t="shared" ref="EV194:EV257" si="340">CONCATENATE(__FNAME13,__RNAME13)</f>
        <v/>
      </c>
      <c r="EX194" s="94" t="s">
        <v>3708</v>
      </c>
      <c r="EY194" s="1" t="str">
        <f t="shared" si="277"/>
        <v>FALSE</v>
      </c>
      <c r="EZ194" s="1" t="b">
        <f t="shared" si="278"/>
        <v>0</v>
      </c>
      <c r="FB194" s="1" t="str">
        <f t="shared" ref="FB194:FB257" si="341">CONCATENATE(__FNAME14,__RNAME14)</f>
        <v/>
      </c>
      <c r="FD194" s="94" t="s">
        <v>3708</v>
      </c>
      <c r="FE194" s="1" t="str">
        <f t="shared" si="279"/>
        <v>FALSE</v>
      </c>
      <c r="FF194" s="1" t="b">
        <f t="shared" si="280"/>
        <v>0</v>
      </c>
      <c r="FH194" s="1" t="str">
        <f t="shared" ref="FH194:FH257" si="342">CONCATENATE(__FNAME15,__RNAME15)</f>
        <v/>
      </c>
      <c r="FJ194" s="94" t="s">
        <v>3708</v>
      </c>
      <c r="FK194" s="1" t="str">
        <f t="shared" si="281"/>
        <v>FALSE</v>
      </c>
      <c r="FL194" s="1" t="b">
        <f t="shared" si="282"/>
        <v>0</v>
      </c>
      <c r="FN194" s="1" t="str">
        <f t="shared" ref="FN194:FN257" si="343">CONCATENATE(__FNAME16,__RNAME16)</f>
        <v/>
      </c>
      <c r="FP194" s="94" t="s">
        <v>3708</v>
      </c>
      <c r="FQ194" s="1" t="str">
        <f t="shared" si="283"/>
        <v>FALSE</v>
      </c>
      <c r="FR194" s="1" t="b">
        <f t="shared" si="284"/>
        <v>0</v>
      </c>
      <c r="FU194" s="1" t="str">
        <f t="shared" ref="FU194:FU257" si="344">CONCATENATE(__FNAME17,__RNAME17)</f>
        <v/>
      </c>
      <c r="FW194" s="94" t="s">
        <v>3708</v>
      </c>
      <c r="FX194" s="1" t="str">
        <f t="shared" si="285"/>
        <v>FALSE</v>
      </c>
      <c r="FY194" s="1" t="b">
        <f t="shared" si="286"/>
        <v>0</v>
      </c>
      <c r="GA194" s="1" t="str">
        <f t="shared" ref="GA194:GA257" si="345">CONCATENATE(__FNAME18,__RNAME18)</f>
        <v/>
      </c>
      <c r="GC194" s="94" t="s">
        <v>3708</v>
      </c>
      <c r="GD194" s="1" t="str">
        <f t="shared" si="287"/>
        <v>FALSE</v>
      </c>
      <c r="GE194" s="1" t="b">
        <f t="shared" si="288"/>
        <v>0</v>
      </c>
      <c r="GG194" s="1" t="str">
        <f t="shared" ref="GG194:GG257" si="346">CONCATENATE(__FNAME19,__RNAME19)</f>
        <v/>
      </c>
      <c r="GI194" s="94" t="s">
        <v>3708</v>
      </c>
      <c r="GJ194" s="1" t="str">
        <f t="shared" si="289"/>
        <v>FALSE</v>
      </c>
      <c r="GK194" s="1" t="b">
        <f t="shared" si="290"/>
        <v>0</v>
      </c>
      <c r="GM194" s="1" t="str">
        <f t="shared" ref="GM194:GM257" si="347">CONCATENATE(__FNAME20,__RNAME20)</f>
        <v/>
      </c>
      <c r="GO194" s="94" t="s">
        <v>3708</v>
      </c>
      <c r="GP194" s="1" t="str">
        <f t="shared" si="291"/>
        <v>FALSE</v>
      </c>
      <c r="GQ194" s="1" t="b">
        <f t="shared" si="292"/>
        <v>0</v>
      </c>
      <c r="GU194" s="98" t="s">
        <v>2293</v>
      </c>
      <c r="GV194" s="98" t="s">
        <v>2293</v>
      </c>
      <c r="GW194" s="98" t="s">
        <v>2561</v>
      </c>
      <c r="GX194" s="98" t="s">
        <v>2561</v>
      </c>
      <c r="HC194" s="1" t="str">
        <f t="shared" ref="HC194:HC257" si="348">CONCATENATE(__FNAME21,__RNAME21)</f>
        <v/>
      </c>
      <c r="HF194" s="94" t="s">
        <v>3708</v>
      </c>
      <c r="HG194" s="1" t="str">
        <f t="shared" si="293"/>
        <v>FALSE</v>
      </c>
      <c r="HH194" s="1" t="b">
        <f t="shared" si="294"/>
        <v>0</v>
      </c>
      <c r="HK194" s="1" t="str">
        <f t="shared" ref="HK194:HK257" si="349">CONCATENATE(__FNAME22,__RNAME22)</f>
        <v/>
      </c>
      <c r="HM194" s="94" t="s">
        <v>3708</v>
      </c>
      <c r="HN194" s="1" t="str">
        <f t="shared" si="295"/>
        <v>FALSE</v>
      </c>
      <c r="HO194" s="1" t="b">
        <f t="shared" si="296"/>
        <v>0</v>
      </c>
      <c r="HQ194" s="1" t="str">
        <f t="shared" ref="HQ194:HQ257" si="350">CONCATENATE(__FNAME23,__RNAME23)</f>
        <v/>
      </c>
      <c r="HS194" s="94" t="s">
        <v>3708</v>
      </c>
      <c r="HT194" s="1" t="str">
        <f t="shared" si="297"/>
        <v>FALSE</v>
      </c>
      <c r="HU194" s="1" t="b">
        <f t="shared" si="298"/>
        <v>0</v>
      </c>
      <c r="HW194" s="1" t="str">
        <f t="shared" ref="HW194:HW257" si="351">CONCATENATE(__FNAME24,__RNAME24)</f>
        <v/>
      </c>
      <c r="HY194" s="94" t="s">
        <v>3708</v>
      </c>
      <c r="HZ194" s="1" t="str">
        <f t="shared" si="299"/>
        <v>FALSE</v>
      </c>
      <c r="IA194" s="1" t="b">
        <f t="shared" si="300"/>
        <v>0</v>
      </c>
      <c r="IC194" s="1" t="str">
        <f t="shared" ref="IC194:IC257" si="352">CONCATENATE(__FNAME25,__RNAME25)</f>
        <v/>
      </c>
      <c r="IE194" s="94" t="s">
        <v>3708</v>
      </c>
      <c r="IF194" s="1" t="str">
        <f t="shared" si="301"/>
        <v>FALSE</v>
      </c>
      <c r="IG194" s="1" t="b">
        <f t="shared" si="302"/>
        <v>0</v>
      </c>
      <c r="II194" s="1" t="str">
        <f t="shared" ref="II194:II257" si="353">CONCATENATE(__FNAME26,__RNAME26)</f>
        <v/>
      </c>
      <c r="IK194" s="94" t="s">
        <v>3708</v>
      </c>
      <c r="IL194" s="1" t="str">
        <f t="shared" si="303"/>
        <v>FALSE</v>
      </c>
      <c r="IM194" s="1" t="b">
        <f t="shared" si="304"/>
        <v>0</v>
      </c>
      <c r="IO194" s="1" t="str">
        <f t="shared" ref="IO194:IO257" si="354">CONCATENATE(__FNAME27,__RNAME27)</f>
        <v/>
      </c>
      <c r="IQ194" s="94" t="s">
        <v>3708</v>
      </c>
      <c r="IR194" s="1" t="str">
        <f t="shared" si="305"/>
        <v>FALSE</v>
      </c>
      <c r="IS194" s="1" t="b">
        <f t="shared" si="306"/>
        <v>0</v>
      </c>
      <c r="IU194" s="1" t="str">
        <f t="shared" ref="IU194:IU257" si="355">CONCATENATE(__FNAME28,__RNAME28)</f>
        <v/>
      </c>
      <c r="IW194" s="94" t="s">
        <v>3708</v>
      </c>
      <c r="IX194" s="1" t="str">
        <f t="shared" si="307"/>
        <v>FALSE</v>
      </c>
      <c r="IY194" s="1" t="b">
        <f t="shared" si="308"/>
        <v>0</v>
      </c>
      <c r="JA194" s="1" t="str">
        <f t="shared" ref="JA194:JA257" si="356">CONCATENATE(__FNAME29,__RNAME29)</f>
        <v/>
      </c>
      <c r="JD194" s="94" t="s">
        <v>3708</v>
      </c>
      <c r="JE194" s="1" t="str">
        <f t="shared" si="309"/>
        <v>FALSE</v>
      </c>
      <c r="JF194" s="1" t="b">
        <f t="shared" si="310"/>
        <v>0</v>
      </c>
      <c r="JI194" s="1" t="str">
        <f t="shared" ref="JI194:JI257" si="357">CONCATENATE(__FNAME30,__RNAME30)</f>
        <v/>
      </c>
      <c r="JK194" s="94" t="s">
        <v>3708</v>
      </c>
      <c r="JL194" s="1" t="str">
        <f t="shared" si="311"/>
        <v>FALSE</v>
      </c>
      <c r="JM194" s="1" t="b">
        <f t="shared" si="312"/>
        <v>0</v>
      </c>
      <c r="JO194" s="1" t="str">
        <f t="shared" ref="JO194:JO257" si="358">CONCATENATE(__FNAME31,__RNAME31)</f>
        <v/>
      </c>
      <c r="JQ194" s="94" t="s">
        <v>3708</v>
      </c>
      <c r="JR194" s="1" t="str">
        <f t="shared" si="313"/>
        <v>FALSE</v>
      </c>
      <c r="JS194" s="1" t="b">
        <f t="shared" si="314"/>
        <v>0</v>
      </c>
      <c r="JU194" s="1" t="str">
        <f t="shared" ref="JU194:JU257" si="359">CONCATENATE(__FNAME32,__RNAME32)</f>
        <v/>
      </c>
      <c r="JW194" s="94" t="s">
        <v>3708</v>
      </c>
      <c r="JX194" s="1" t="str">
        <f t="shared" si="315"/>
        <v>FALSE</v>
      </c>
      <c r="JY194" s="1" t="b">
        <f t="shared" si="316"/>
        <v>0</v>
      </c>
      <c r="KA194" s="1" t="str">
        <f t="shared" ref="KA194:KA257" si="360">CONCATENATE(__FNAME33,__RNAME33)</f>
        <v/>
      </c>
      <c r="KC194" s="94" t="s">
        <v>3708</v>
      </c>
      <c r="KD194" s="1" t="str">
        <f t="shared" si="317"/>
        <v>FALSE</v>
      </c>
      <c r="KE194" s="1" t="b">
        <f t="shared" si="318"/>
        <v>0</v>
      </c>
      <c r="KG194" s="1" t="str">
        <f t="shared" ref="KG194:KG257" si="361">CONCATENATE(__FNAME34,__RNAME34)</f>
        <v/>
      </c>
      <c r="KI194" s="94" t="s">
        <v>3708</v>
      </c>
      <c r="KJ194" s="1" t="str">
        <f t="shared" si="319"/>
        <v>FALSE</v>
      </c>
      <c r="KK194" s="1" t="b">
        <f t="shared" si="320"/>
        <v>0</v>
      </c>
      <c r="KM194" s="1" t="str">
        <f t="shared" ref="KM194:KM257" si="362">CONCATENATE(__FNAME35,__RNAME35)</f>
        <v/>
      </c>
      <c r="KO194" s="94" t="s">
        <v>3708</v>
      </c>
      <c r="KP194" s="1" t="str">
        <f t="shared" si="321"/>
        <v>FALSE</v>
      </c>
      <c r="KQ194" s="1" t="b">
        <f t="shared" si="322"/>
        <v>0</v>
      </c>
      <c r="KS194" s="1" t="str">
        <f t="shared" ref="KS194:KS257" si="363">CONCATENATE(__FNAME36,__RNAME36)</f>
        <v/>
      </c>
      <c r="KU194" s="94" t="s">
        <v>3708</v>
      </c>
      <c r="KV194" s="1" t="str">
        <f t="shared" si="323"/>
        <v>FALSE</v>
      </c>
      <c r="KW194" s="1" t="b">
        <f t="shared" si="324"/>
        <v>0</v>
      </c>
    </row>
    <row r="195" spans="2:309" ht="30" hidden="1" x14ac:dyDescent="0.25">
      <c r="B195" t="s">
        <v>2043</v>
      </c>
      <c r="C195">
        <v>75</v>
      </c>
      <c r="D195" t="s">
        <v>207</v>
      </c>
      <c r="AV195" t="s">
        <v>570</v>
      </c>
      <c r="AW195" s="68" t="s">
        <v>2083</v>
      </c>
      <c r="AX195" s="85" t="s">
        <v>2095</v>
      </c>
      <c r="AY195" s="86">
        <v>1650</v>
      </c>
      <c r="AZ195" s="85" t="s">
        <v>2773</v>
      </c>
      <c r="BA195" s="85" t="s">
        <v>3270</v>
      </c>
      <c r="BB195" s="85" t="s">
        <v>2103</v>
      </c>
      <c r="BC195" s="85" t="s">
        <v>3008</v>
      </c>
      <c r="BD195" s="97" t="s">
        <v>2418</v>
      </c>
      <c r="BE195" s="70" t="s">
        <v>3983</v>
      </c>
      <c r="BG195"/>
      <c r="BI195" s="83"/>
      <c r="BJ195"/>
      <c r="BK195" s="89" t="s">
        <v>2773</v>
      </c>
      <c r="BL195" s="84"/>
      <c r="BM195" s="86"/>
      <c r="BN195" s="84"/>
      <c r="BO195" s="84"/>
      <c r="BP195" s="86">
        <v>1650</v>
      </c>
      <c r="BQ195" s="89" t="s">
        <v>2773</v>
      </c>
      <c r="BR195" s="84"/>
      <c r="BS195" s="84"/>
      <c r="BW195" s="1" t="str">
        <f t="shared" si="327"/>
        <v>SKIN CREEKGORDON SAND</v>
      </c>
      <c r="BX195" s="1" t="str">
        <f t="shared" si="328"/>
        <v/>
      </c>
      <c r="CA195" s="94" t="s">
        <v>3709</v>
      </c>
      <c r="CB195" s="1" t="str">
        <f t="shared" ref="CB195:CB258" si="364">IF(BW195=BX195,"TRUE","FALSE")</f>
        <v>FALSE</v>
      </c>
      <c r="CC195" s="1" t="b">
        <f t="shared" ref="CC195:CC258" si="365">IF(CB195="TRUE",CA195)</f>
        <v>0</v>
      </c>
      <c r="CF195" s="1" t="str">
        <f t="shared" si="329"/>
        <v/>
      </c>
      <c r="CH195" s="94" t="s">
        <v>3709</v>
      </c>
      <c r="CI195" s="1" t="str">
        <f t="shared" ref="CI195:CI258" si="366">IF(BW195=CF195,"TRUE","FALSE")</f>
        <v>FALSE</v>
      </c>
      <c r="CJ195" s="1" t="b">
        <f t="shared" ref="CJ195:CJ258" si="367">IF(CI195="TRUE",CH195)</f>
        <v>0</v>
      </c>
      <c r="CL195" s="1" t="str">
        <f t="shared" si="330"/>
        <v/>
      </c>
      <c r="CN195" s="94" t="s">
        <v>3709</v>
      </c>
      <c r="CO195" s="1" t="str">
        <f t="shared" ref="CO195:CO258" si="368">IF(BW195=CL195,"TRUE","FALSE")</f>
        <v>FALSE</v>
      </c>
      <c r="CP195" s="1" t="b">
        <f t="shared" ref="CP195:CP258" si="369">IF(CO195="TRUE",CN195)</f>
        <v>0</v>
      </c>
      <c r="CR195" s="1" t="str">
        <f t="shared" si="331"/>
        <v/>
      </c>
      <c r="CT195" s="94" t="s">
        <v>3709</v>
      </c>
      <c r="CU195" s="1" t="str">
        <f t="shared" ref="CU195:CU258" si="370">IF(BW195=CR195,"TRUE","FALSE")</f>
        <v>FALSE</v>
      </c>
      <c r="CV195" s="1" t="b">
        <f t="shared" ref="CV195:CV258" si="371">IF(CU195="TRUE",CT195)</f>
        <v>0</v>
      </c>
      <c r="CX195" s="1" t="str">
        <f t="shared" si="332"/>
        <v/>
      </c>
      <c r="CZ195" s="94" t="s">
        <v>3709</v>
      </c>
      <c r="DA195" s="1" t="str">
        <f t="shared" ref="DA195:DA258" si="372">IF(BW195=CX195,"TRUE","FALSE")</f>
        <v>FALSE</v>
      </c>
      <c r="DB195" s="1" t="b">
        <f t="shared" ref="DB195:DB258" si="373">IF(DA195="TRUE",CZ195)</f>
        <v>0</v>
      </c>
      <c r="DD195" s="1" t="str">
        <f t="shared" si="333"/>
        <v/>
      </c>
      <c r="DF195" s="94" t="s">
        <v>3709</v>
      </c>
      <c r="DG195" s="1" t="str">
        <f t="shared" ref="DG195:DG258" si="374">IF(BW195=DD195,"TRUE","FALSE")</f>
        <v>FALSE</v>
      </c>
      <c r="DH195" s="1" t="b">
        <f t="shared" ref="DH195:DH258" si="375">IF(DG195="TRUE",DF195)</f>
        <v>0</v>
      </c>
      <c r="DJ195" s="1" t="str">
        <f t="shared" si="334"/>
        <v/>
      </c>
      <c r="DL195" s="94" t="s">
        <v>3709</v>
      </c>
      <c r="DM195" s="1" t="str">
        <f t="shared" ref="DM195:DM258" si="376">IF(BW195=DJ195,"TRUE","FALSE")</f>
        <v>FALSE</v>
      </c>
      <c r="DN195" s="1" t="b">
        <f t="shared" ref="DN195:DN258" si="377">IF(DM195="TRUE",DL195)</f>
        <v>0</v>
      </c>
      <c r="DP195" s="1" t="str">
        <f t="shared" si="335"/>
        <v/>
      </c>
      <c r="DR195" s="94" t="s">
        <v>3709</v>
      </c>
      <c r="DS195" s="1" t="str">
        <f t="shared" ref="DS195:DS258" si="378">IF(BW195=DP195,"TRUE","FALSE")</f>
        <v>FALSE</v>
      </c>
      <c r="DT195" s="1" t="b">
        <f t="shared" ref="DT195:DT258" si="379">IF(DS195="TRUE",DR195)</f>
        <v>0</v>
      </c>
      <c r="DV195" s="1" t="str">
        <f t="shared" si="336"/>
        <v/>
      </c>
      <c r="DY195" s="94" t="s">
        <v>3709</v>
      </c>
      <c r="DZ195" s="1" t="str">
        <f t="shared" ref="DZ195:DZ258" si="380">IF(BW195=DV195,"TRUE","FALSE")</f>
        <v>FALSE</v>
      </c>
      <c r="EA195" s="1" t="b">
        <f t="shared" ref="EA195:EA258" si="381">IF(DZ195="TRUE",DY195)</f>
        <v>0</v>
      </c>
      <c r="ED195" s="1" t="str">
        <f t="shared" si="337"/>
        <v/>
      </c>
      <c r="EF195" s="94" t="s">
        <v>3709</v>
      </c>
      <c r="EG195" s="1" t="str">
        <f t="shared" ref="EG195:EG258" si="382">IF(BW195=ED195,"TRUE","FALSE")</f>
        <v>FALSE</v>
      </c>
      <c r="EH195" s="1" t="b">
        <f t="shared" ref="EH195:EH258" si="383">IF(EG195="TRUE",EF195)</f>
        <v>0</v>
      </c>
      <c r="EJ195" s="1" t="str">
        <f t="shared" si="338"/>
        <v/>
      </c>
      <c r="EL195" s="94" t="s">
        <v>3709</v>
      </c>
      <c r="EM195" s="1" t="str">
        <f t="shared" ref="EM195:EM258" si="384">IF(BW195=EJ195,"TRUE","FALSE")</f>
        <v>FALSE</v>
      </c>
      <c r="EN195" s="1" t="b">
        <f t="shared" ref="EN195:EN258" si="385">IF(EM195="TRUE",EL195)</f>
        <v>0</v>
      </c>
      <c r="EP195" s="1" t="str">
        <f t="shared" si="339"/>
        <v/>
      </c>
      <c r="ER195" s="94" t="s">
        <v>3709</v>
      </c>
      <c r="ES195" s="1" t="str">
        <f t="shared" ref="ES195:ES258" si="386">IF(BW195=EP195,"TRUE","FALSE")</f>
        <v>FALSE</v>
      </c>
      <c r="ET195" s="1" t="b">
        <f t="shared" ref="ET195:ET258" si="387">IF(ES195="TRUE",ER195)</f>
        <v>0</v>
      </c>
      <c r="EV195" s="1" t="str">
        <f t="shared" si="340"/>
        <v/>
      </c>
      <c r="EX195" s="94" t="s">
        <v>3709</v>
      </c>
      <c r="EY195" s="1" t="str">
        <f t="shared" ref="EY195:EY258" si="388">IF(BW195=EV195,"TRUE","FALSE")</f>
        <v>FALSE</v>
      </c>
      <c r="EZ195" s="1" t="b">
        <f t="shared" ref="EZ195:EZ258" si="389">IF(EY195="TRUE",EX195)</f>
        <v>0</v>
      </c>
      <c r="FB195" s="1" t="str">
        <f t="shared" si="341"/>
        <v/>
      </c>
      <c r="FD195" s="94" t="s">
        <v>3709</v>
      </c>
      <c r="FE195" s="1" t="str">
        <f t="shared" ref="FE195:FE258" si="390">IF(BW195=FB195,"TRUE","FALSE")</f>
        <v>FALSE</v>
      </c>
      <c r="FF195" s="1" t="b">
        <f t="shared" ref="FF195:FF258" si="391">IF(FE195="TRUE",FD195)</f>
        <v>0</v>
      </c>
      <c r="FH195" s="1" t="str">
        <f t="shared" si="342"/>
        <v/>
      </c>
      <c r="FJ195" s="94" t="s">
        <v>3709</v>
      </c>
      <c r="FK195" s="1" t="str">
        <f t="shared" ref="FK195:FK258" si="392">IF(BW195=FH195,"TRUE","FALSE")</f>
        <v>FALSE</v>
      </c>
      <c r="FL195" s="1" t="b">
        <f t="shared" ref="FL195:FL258" si="393">IF(FK195="TRUE",FJ195)</f>
        <v>0</v>
      </c>
      <c r="FN195" s="1" t="str">
        <f t="shared" si="343"/>
        <v/>
      </c>
      <c r="FP195" s="94" t="s">
        <v>3709</v>
      </c>
      <c r="FQ195" s="1" t="str">
        <f t="shared" ref="FQ195:FQ258" si="394">IF(BW195=FN195,"TRUE","FALSE")</f>
        <v>FALSE</v>
      </c>
      <c r="FR195" s="1" t="b">
        <f t="shared" ref="FR195:FR258" si="395">IF(FQ195="TRUE",FP195)</f>
        <v>0</v>
      </c>
      <c r="FU195" s="1" t="str">
        <f t="shared" si="344"/>
        <v/>
      </c>
      <c r="FW195" s="94" t="s">
        <v>3709</v>
      </c>
      <c r="FX195" s="1" t="str">
        <f t="shared" ref="FX195:FX258" si="396">IF(BW195=FU195,"TRUE","FALSE")</f>
        <v>FALSE</v>
      </c>
      <c r="FY195" s="1" t="b">
        <f t="shared" ref="FY195:FY258" si="397">IF(FX195="TRUE",FW195)</f>
        <v>0</v>
      </c>
      <c r="GA195" s="1" t="str">
        <f t="shared" si="345"/>
        <v/>
      </c>
      <c r="GC195" s="94" t="s">
        <v>3709</v>
      </c>
      <c r="GD195" s="1" t="str">
        <f t="shared" ref="GD195:GD258" si="398">IF(BW195=GA195,"TRUE","FALSE")</f>
        <v>FALSE</v>
      </c>
      <c r="GE195" s="1" t="b">
        <f t="shared" ref="GE195:GE258" si="399">IF(GD195="TRUE",GC195)</f>
        <v>0</v>
      </c>
      <c r="GG195" s="1" t="str">
        <f t="shared" si="346"/>
        <v/>
      </c>
      <c r="GI195" s="94" t="s">
        <v>3709</v>
      </c>
      <c r="GJ195" s="1" t="str">
        <f t="shared" ref="GJ195:GJ258" si="400">IF(BW195=GG195,"TRUE","FALSE")</f>
        <v>FALSE</v>
      </c>
      <c r="GK195" s="1" t="b">
        <f t="shared" ref="GK195:GK258" si="401">IF(GJ195="TRUE",GI195)</f>
        <v>0</v>
      </c>
      <c r="GM195" s="1" t="str">
        <f t="shared" si="347"/>
        <v/>
      </c>
      <c r="GO195" s="94" t="s">
        <v>3709</v>
      </c>
      <c r="GP195" s="1" t="str">
        <f t="shared" ref="GP195:GP258" si="402">IF(BW195=GM195,"TRUE","FALSE")</f>
        <v>FALSE</v>
      </c>
      <c r="GQ195" s="1" t="b">
        <f t="shared" ref="GQ195:GQ258" si="403">IF(GP195="TRUE",GO195)</f>
        <v>0</v>
      </c>
      <c r="GU195" s="98" t="s">
        <v>2294</v>
      </c>
      <c r="GV195" s="98" t="s">
        <v>2294</v>
      </c>
      <c r="GW195" s="98" t="s">
        <v>2617</v>
      </c>
      <c r="GX195" s="98" t="s">
        <v>2617</v>
      </c>
      <c r="HC195" s="1" t="str">
        <f t="shared" si="348"/>
        <v/>
      </c>
      <c r="HF195" s="94" t="s">
        <v>3709</v>
      </c>
      <c r="HG195" s="1" t="str">
        <f t="shared" ref="HG195:HG258" si="404">IF(BW195=HC195,"TRUE","FALSE")</f>
        <v>FALSE</v>
      </c>
      <c r="HH195" s="1" t="b">
        <f t="shared" ref="HH195:HH258" si="405">IF(HG195="TRUE",HF195)</f>
        <v>0</v>
      </c>
      <c r="HK195" s="1" t="str">
        <f t="shared" si="349"/>
        <v/>
      </c>
      <c r="HM195" s="94" t="s">
        <v>3709</v>
      </c>
      <c r="HN195" s="1" t="str">
        <f t="shared" ref="HN195:HN258" si="406">IF(BW195=HK195,"TRUE","FALSE")</f>
        <v>FALSE</v>
      </c>
      <c r="HO195" s="1" t="b">
        <f t="shared" ref="HO195:HO258" si="407">IF(HN195="TRUE",HM195)</f>
        <v>0</v>
      </c>
      <c r="HQ195" s="1" t="str">
        <f t="shared" si="350"/>
        <v/>
      </c>
      <c r="HS195" s="94" t="s">
        <v>3709</v>
      </c>
      <c r="HT195" s="1" t="str">
        <f t="shared" ref="HT195:HT258" si="408">IF(BW195=HQ195,"TRUE","FALSE")</f>
        <v>FALSE</v>
      </c>
      <c r="HU195" s="1" t="b">
        <f t="shared" ref="HU195:HU258" si="409">IF(HT195="TRUE",HS195)</f>
        <v>0</v>
      </c>
      <c r="HW195" s="1" t="str">
        <f t="shared" si="351"/>
        <v/>
      </c>
      <c r="HY195" s="94" t="s">
        <v>3709</v>
      </c>
      <c r="HZ195" s="1" t="str">
        <f t="shared" ref="HZ195:HZ258" si="410">IF(BW195=HW195,"TRUE","FALSE")</f>
        <v>FALSE</v>
      </c>
      <c r="IA195" s="1" t="b">
        <f t="shared" ref="IA195:IA258" si="411">IF(HZ195="TRUE",HY195)</f>
        <v>0</v>
      </c>
      <c r="IC195" s="1" t="str">
        <f t="shared" si="352"/>
        <v/>
      </c>
      <c r="IE195" s="94" t="s">
        <v>3709</v>
      </c>
      <c r="IF195" s="1" t="str">
        <f t="shared" ref="IF195:IF258" si="412">IF(BW195=IC195,"TRUE","FALSE")</f>
        <v>FALSE</v>
      </c>
      <c r="IG195" s="1" t="b">
        <f t="shared" ref="IG195:IG258" si="413">IF(IF195="TRUE",IE195)</f>
        <v>0</v>
      </c>
      <c r="II195" s="1" t="str">
        <f t="shared" si="353"/>
        <v/>
      </c>
      <c r="IK195" s="94" t="s">
        <v>3709</v>
      </c>
      <c r="IL195" s="1" t="str">
        <f t="shared" ref="IL195:IL258" si="414">IF(BW195=II195,"TRUE","FALSE")</f>
        <v>FALSE</v>
      </c>
      <c r="IM195" s="1" t="b">
        <f t="shared" ref="IM195:IM258" si="415">IF(IL195="TRUE",IK195)</f>
        <v>0</v>
      </c>
      <c r="IO195" s="1" t="str">
        <f t="shared" si="354"/>
        <v/>
      </c>
      <c r="IQ195" s="94" t="s">
        <v>3709</v>
      </c>
      <c r="IR195" s="1" t="str">
        <f t="shared" ref="IR195:IR258" si="416">IF(BW195=IO195,"TRUE","FALSE")</f>
        <v>FALSE</v>
      </c>
      <c r="IS195" s="1" t="b">
        <f t="shared" ref="IS195:IS258" si="417">IF(IR195="TRUE",IQ195)</f>
        <v>0</v>
      </c>
      <c r="IU195" s="1" t="str">
        <f t="shared" si="355"/>
        <v/>
      </c>
      <c r="IW195" s="94" t="s">
        <v>3709</v>
      </c>
      <c r="IX195" s="1" t="str">
        <f t="shared" ref="IX195:IX258" si="418">IF(BW195=IU195,"TRUE","FALSE")</f>
        <v>FALSE</v>
      </c>
      <c r="IY195" s="1" t="b">
        <f t="shared" ref="IY195:IY258" si="419">IF(IX195="TRUE",IW195)</f>
        <v>0</v>
      </c>
      <c r="JA195" s="1" t="str">
        <f t="shared" si="356"/>
        <v/>
      </c>
      <c r="JD195" s="94" t="s">
        <v>3709</v>
      </c>
      <c r="JE195" s="1" t="str">
        <f t="shared" ref="JE195:JE258" si="420">IF(BW195=JA195,"TRUE","FALSE")</f>
        <v>FALSE</v>
      </c>
      <c r="JF195" s="1" t="b">
        <f t="shared" ref="JF195:JF258" si="421">IF(JE195="TRUE",JD195)</f>
        <v>0</v>
      </c>
      <c r="JI195" s="1" t="str">
        <f t="shared" si="357"/>
        <v/>
      </c>
      <c r="JK195" s="94" t="s">
        <v>3709</v>
      </c>
      <c r="JL195" s="1" t="str">
        <f t="shared" ref="JL195:JL258" si="422">IF(BW195=JI195,"TRUE","FALSE")</f>
        <v>FALSE</v>
      </c>
      <c r="JM195" s="1" t="b">
        <f t="shared" ref="JM195:JM258" si="423">IF(JL195="TRUE",JK195)</f>
        <v>0</v>
      </c>
      <c r="JO195" s="1" t="str">
        <f t="shared" si="358"/>
        <v/>
      </c>
      <c r="JQ195" s="94" t="s">
        <v>3709</v>
      </c>
      <c r="JR195" s="1" t="str">
        <f t="shared" ref="JR195:JR258" si="424">IF(BW195=JO195,"TRUE","FALSE")</f>
        <v>FALSE</v>
      </c>
      <c r="JS195" s="1" t="b">
        <f t="shared" ref="JS195:JS258" si="425">IF(JR195="TRUE",JQ195)</f>
        <v>0</v>
      </c>
      <c r="JU195" s="1" t="str">
        <f t="shared" si="359"/>
        <v/>
      </c>
      <c r="JW195" s="94" t="s">
        <v>3709</v>
      </c>
      <c r="JX195" s="1" t="str">
        <f t="shared" ref="JX195:JX258" si="426">IF(BW195=JU195,"TRUE","FALSE")</f>
        <v>FALSE</v>
      </c>
      <c r="JY195" s="1" t="b">
        <f t="shared" ref="JY195:JY258" si="427">IF(JX195="TRUE",JW195)</f>
        <v>0</v>
      </c>
      <c r="KA195" s="1" t="str">
        <f t="shared" si="360"/>
        <v/>
      </c>
      <c r="KC195" s="94" t="s">
        <v>3709</v>
      </c>
      <c r="KD195" s="1" t="str">
        <f t="shared" ref="KD195:KD258" si="428">IF(BW195=KA195,"TRUE","FALSE")</f>
        <v>FALSE</v>
      </c>
      <c r="KE195" s="1" t="b">
        <f t="shared" ref="KE195:KE258" si="429">IF(KD195="TRUE",KC195)</f>
        <v>0</v>
      </c>
      <c r="KG195" s="1" t="str">
        <f t="shared" si="361"/>
        <v/>
      </c>
      <c r="KI195" s="94" t="s">
        <v>3709</v>
      </c>
      <c r="KJ195" s="1" t="str">
        <f t="shared" ref="KJ195:KJ258" si="430">IF(BW195=KG195,"TRUE","FALSE")</f>
        <v>FALSE</v>
      </c>
      <c r="KK195" s="1" t="b">
        <f t="shared" ref="KK195:KK258" si="431">IF(KJ195="TRUE",KI195)</f>
        <v>0</v>
      </c>
      <c r="KM195" s="1" t="str">
        <f t="shared" si="362"/>
        <v/>
      </c>
      <c r="KO195" s="94" t="s">
        <v>3709</v>
      </c>
      <c r="KP195" s="1" t="str">
        <f t="shared" ref="KP195:KP258" si="432">IF(BW195=KM195,"TRUE","FALSE")</f>
        <v>FALSE</v>
      </c>
      <c r="KQ195" s="1" t="b">
        <f t="shared" ref="KQ195:KQ258" si="433">IF(KP195="TRUE",KO195)</f>
        <v>0</v>
      </c>
      <c r="KS195" s="1" t="str">
        <f t="shared" si="363"/>
        <v/>
      </c>
      <c r="KU195" s="94" t="s">
        <v>3709</v>
      </c>
      <c r="KV195" s="1" t="str">
        <f t="shared" ref="KV195:KV258" si="434">IF(BW195=KS195,"TRUE","FALSE")</f>
        <v>FALSE</v>
      </c>
      <c r="KW195" s="1" t="b">
        <f t="shared" ref="KW195:KW258" si="435">IF(KV195="TRUE",KU195)</f>
        <v>0</v>
      </c>
    </row>
    <row r="196" spans="2:309" ht="30" hidden="1" x14ac:dyDescent="0.25">
      <c r="B196" t="s">
        <v>2043</v>
      </c>
      <c r="C196">
        <v>77</v>
      </c>
      <c r="D196" t="s">
        <v>208</v>
      </c>
      <c r="AV196" t="s">
        <v>571</v>
      </c>
      <c r="AW196" s="68" t="s">
        <v>2095</v>
      </c>
      <c r="AX196" s="85" t="s">
        <v>2083</v>
      </c>
      <c r="AY196" s="86">
        <v>1650</v>
      </c>
      <c r="AZ196" s="85" t="s">
        <v>2773</v>
      </c>
      <c r="BA196" s="85" t="s">
        <v>3307</v>
      </c>
      <c r="BB196" s="85" t="s">
        <v>2103</v>
      </c>
      <c r="BC196" s="85" t="s">
        <v>2859</v>
      </c>
      <c r="BD196" s="97" t="s">
        <v>2438</v>
      </c>
      <c r="BE196" s="70" t="s">
        <v>3982</v>
      </c>
      <c r="BG196"/>
      <c r="BI196" s="83"/>
      <c r="BJ196"/>
      <c r="BK196" s="89" t="s">
        <v>2773</v>
      </c>
      <c r="BL196" s="84"/>
      <c r="BM196" s="86"/>
      <c r="BN196" s="84"/>
      <c r="BO196" s="84"/>
      <c r="BP196" s="86">
        <v>1650</v>
      </c>
      <c r="BQ196" s="89" t="s">
        <v>2773</v>
      </c>
      <c r="BR196" s="84"/>
      <c r="BS196" s="84"/>
      <c r="BW196" s="1" t="str">
        <f t="shared" si="327"/>
        <v>SWARTS AND SWARTS WESTFIFTY FOOT SAND</v>
      </c>
      <c r="BX196" s="1" t="str">
        <f t="shared" si="328"/>
        <v/>
      </c>
      <c r="CA196" s="94" t="s">
        <v>3710</v>
      </c>
      <c r="CB196" s="1" t="str">
        <f t="shared" si="364"/>
        <v>FALSE</v>
      </c>
      <c r="CC196" s="1" t="b">
        <f t="shared" si="365"/>
        <v>0</v>
      </c>
      <c r="CF196" s="1" t="str">
        <f t="shared" si="329"/>
        <v/>
      </c>
      <c r="CH196" s="94" t="s">
        <v>3710</v>
      </c>
      <c r="CI196" s="1" t="str">
        <f t="shared" si="366"/>
        <v>FALSE</v>
      </c>
      <c r="CJ196" s="1" t="b">
        <f t="shared" si="367"/>
        <v>0</v>
      </c>
      <c r="CL196" s="1" t="str">
        <f t="shared" si="330"/>
        <v/>
      </c>
      <c r="CN196" s="94" t="s">
        <v>3710</v>
      </c>
      <c r="CO196" s="1" t="str">
        <f t="shared" si="368"/>
        <v>FALSE</v>
      </c>
      <c r="CP196" s="1" t="b">
        <f t="shared" si="369"/>
        <v>0</v>
      </c>
      <c r="CR196" s="1" t="str">
        <f t="shared" si="331"/>
        <v/>
      </c>
      <c r="CT196" s="94" t="s">
        <v>3710</v>
      </c>
      <c r="CU196" s="1" t="str">
        <f t="shared" si="370"/>
        <v>FALSE</v>
      </c>
      <c r="CV196" s="1" t="b">
        <f t="shared" si="371"/>
        <v>0</v>
      </c>
      <c r="CX196" s="1" t="str">
        <f t="shared" si="332"/>
        <v/>
      </c>
      <c r="CZ196" s="94" t="s">
        <v>3710</v>
      </c>
      <c r="DA196" s="1" t="str">
        <f t="shared" si="372"/>
        <v>FALSE</v>
      </c>
      <c r="DB196" s="1" t="b">
        <f t="shared" si="373"/>
        <v>0</v>
      </c>
      <c r="DD196" s="1" t="str">
        <f t="shared" si="333"/>
        <v/>
      </c>
      <c r="DF196" s="94" t="s">
        <v>3710</v>
      </c>
      <c r="DG196" s="1" t="str">
        <f t="shared" si="374"/>
        <v>FALSE</v>
      </c>
      <c r="DH196" s="1" t="b">
        <f t="shared" si="375"/>
        <v>0</v>
      </c>
      <c r="DJ196" s="1" t="str">
        <f t="shared" si="334"/>
        <v/>
      </c>
      <c r="DL196" s="94" t="s">
        <v>3710</v>
      </c>
      <c r="DM196" s="1" t="str">
        <f t="shared" si="376"/>
        <v>FALSE</v>
      </c>
      <c r="DN196" s="1" t="b">
        <f t="shared" si="377"/>
        <v>0</v>
      </c>
      <c r="DP196" s="1" t="str">
        <f t="shared" si="335"/>
        <v/>
      </c>
      <c r="DR196" s="94" t="s">
        <v>3710</v>
      </c>
      <c r="DS196" s="1" t="str">
        <f t="shared" si="378"/>
        <v>FALSE</v>
      </c>
      <c r="DT196" s="1" t="b">
        <f t="shared" si="379"/>
        <v>0</v>
      </c>
      <c r="DV196" s="1" t="str">
        <f t="shared" si="336"/>
        <v/>
      </c>
      <c r="DY196" s="94" t="s">
        <v>3710</v>
      </c>
      <c r="DZ196" s="1" t="str">
        <f t="shared" si="380"/>
        <v>FALSE</v>
      </c>
      <c r="EA196" s="1" t="b">
        <f t="shared" si="381"/>
        <v>0</v>
      </c>
      <c r="ED196" s="1" t="str">
        <f t="shared" si="337"/>
        <v/>
      </c>
      <c r="EF196" s="94" t="s">
        <v>3710</v>
      </c>
      <c r="EG196" s="1" t="str">
        <f t="shared" si="382"/>
        <v>FALSE</v>
      </c>
      <c r="EH196" s="1" t="b">
        <f t="shared" si="383"/>
        <v>0</v>
      </c>
      <c r="EJ196" s="1" t="str">
        <f t="shared" si="338"/>
        <v/>
      </c>
      <c r="EL196" s="94" t="s">
        <v>3710</v>
      </c>
      <c r="EM196" s="1" t="str">
        <f t="shared" si="384"/>
        <v>FALSE</v>
      </c>
      <c r="EN196" s="1" t="b">
        <f t="shared" si="385"/>
        <v>0</v>
      </c>
      <c r="EP196" s="1" t="str">
        <f t="shared" si="339"/>
        <v/>
      </c>
      <c r="ER196" s="94" t="s">
        <v>3710</v>
      </c>
      <c r="ES196" s="1" t="str">
        <f t="shared" si="386"/>
        <v>FALSE</v>
      </c>
      <c r="ET196" s="1" t="b">
        <f t="shared" si="387"/>
        <v>0</v>
      </c>
      <c r="EV196" s="1" t="str">
        <f t="shared" si="340"/>
        <v/>
      </c>
      <c r="EX196" s="94" t="s">
        <v>3710</v>
      </c>
      <c r="EY196" s="1" t="str">
        <f t="shared" si="388"/>
        <v>FALSE</v>
      </c>
      <c r="EZ196" s="1" t="b">
        <f t="shared" si="389"/>
        <v>0</v>
      </c>
      <c r="FB196" s="1" t="str">
        <f t="shared" si="341"/>
        <v/>
      </c>
      <c r="FD196" s="94" t="s">
        <v>3710</v>
      </c>
      <c r="FE196" s="1" t="str">
        <f t="shared" si="390"/>
        <v>FALSE</v>
      </c>
      <c r="FF196" s="1" t="b">
        <f t="shared" si="391"/>
        <v>0</v>
      </c>
      <c r="FH196" s="1" t="str">
        <f t="shared" si="342"/>
        <v/>
      </c>
      <c r="FJ196" s="94" t="s">
        <v>3710</v>
      </c>
      <c r="FK196" s="1" t="str">
        <f t="shared" si="392"/>
        <v>FALSE</v>
      </c>
      <c r="FL196" s="1" t="b">
        <f t="shared" si="393"/>
        <v>0</v>
      </c>
      <c r="FN196" s="1" t="str">
        <f t="shared" si="343"/>
        <v/>
      </c>
      <c r="FP196" s="94" t="s">
        <v>3710</v>
      </c>
      <c r="FQ196" s="1" t="str">
        <f t="shared" si="394"/>
        <v>FALSE</v>
      </c>
      <c r="FR196" s="1" t="b">
        <f t="shared" si="395"/>
        <v>0</v>
      </c>
      <c r="FU196" s="1" t="str">
        <f t="shared" si="344"/>
        <v/>
      </c>
      <c r="FW196" s="94" t="s">
        <v>3710</v>
      </c>
      <c r="FX196" s="1" t="str">
        <f t="shared" si="396"/>
        <v>FALSE</v>
      </c>
      <c r="FY196" s="1" t="b">
        <f t="shared" si="397"/>
        <v>0</v>
      </c>
      <c r="GA196" s="1" t="str">
        <f t="shared" si="345"/>
        <v/>
      </c>
      <c r="GC196" s="94" t="s">
        <v>3710</v>
      </c>
      <c r="GD196" s="1" t="str">
        <f t="shared" si="398"/>
        <v>FALSE</v>
      </c>
      <c r="GE196" s="1" t="b">
        <f t="shared" si="399"/>
        <v>0</v>
      </c>
      <c r="GG196" s="1" t="str">
        <f t="shared" si="346"/>
        <v/>
      </c>
      <c r="GI196" s="94" t="s">
        <v>3710</v>
      </c>
      <c r="GJ196" s="1" t="str">
        <f t="shared" si="400"/>
        <v>FALSE</v>
      </c>
      <c r="GK196" s="1" t="b">
        <f t="shared" si="401"/>
        <v>0</v>
      </c>
      <c r="GM196" s="1" t="str">
        <f t="shared" si="347"/>
        <v/>
      </c>
      <c r="GO196" s="94" t="s">
        <v>3710</v>
      </c>
      <c r="GP196" s="1" t="str">
        <f t="shared" si="402"/>
        <v>FALSE</v>
      </c>
      <c r="GQ196" s="1" t="b">
        <f t="shared" si="403"/>
        <v>0</v>
      </c>
      <c r="GU196" s="98" t="s">
        <v>2295</v>
      </c>
      <c r="GV196" s="98" t="s">
        <v>2295</v>
      </c>
      <c r="GW196" s="98" t="s">
        <v>2522</v>
      </c>
      <c r="GX196" s="98" t="s">
        <v>2522</v>
      </c>
      <c r="HC196" s="1" t="str">
        <f t="shared" si="348"/>
        <v/>
      </c>
      <c r="HF196" s="94" t="s">
        <v>3710</v>
      </c>
      <c r="HG196" s="1" t="str">
        <f t="shared" si="404"/>
        <v>FALSE</v>
      </c>
      <c r="HH196" s="1" t="b">
        <f t="shared" si="405"/>
        <v>0</v>
      </c>
      <c r="HK196" s="1" t="str">
        <f t="shared" si="349"/>
        <v/>
      </c>
      <c r="HM196" s="94" t="s">
        <v>3710</v>
      </c>
      <c r="HN196" s="1" t="str">
        <f t="shared" si="406"/>
        <v>FALSE</v>
      </c>
      <c r="HO196" s="1" t="b">
        <f t="shared" si="407"/>
        <v>0</v>
      </c>
      <c r="HQ196" s="1" t="str">
        <f t="shared" si="350"/>
        <v/>
      </c>
      <c r="HS196" s="94" t="s">
        <v>3710</v>
      </c>
      <c r="HT196" s="1" t="str">
        <f t="shared" si="408"/>
        <v>FALSE</v>
      </c>
      <c r="HU196" s="1" t="b">
        <f t="shared" si="409"/>
        <v>0</v>
      </c>
      <c r="HW196" s="1" t="str">
        <f t="shared" si="351"/>
        <v/>
      </c>
      <c r="HY196" s="94" t="s">
        <v>3710</v>
      </c>
      <c r="HZ196" s="1" t="str">
        <f t="shared" si="410"/>
        <v>FALSE</v>
      </c>
      <c r="IA196" s="1" t="b">
        <f t="shared" si="411"/>
        <v>0</v>
      </c>
      <c r="IC196" s="1" t="str">
        <f t="shared" si="352"/>
        <v/>
      </c>
      <c r="IE196" s="94" t="s">
        <v>3710</v>
      </c>
      <c r="IF196" s="1" t="str">
        <f t="shared" si="412"/>
        <v>FALSE</v>
      </c>
      <c r="IG196" s="1" t="b">
        <f t="shared" si="413"/>
        <v>0</v>
      </c>
      <c r="II196" s="1" t="str">
        <f t="shared" si="353"/>
        <v/>
      </c>
      <c r="IK196" s="94" t="s">
        <v>3710</v>
      </c>
      <c r="IL196" s="1" t="str">
        <f t="shared" si="414"/>
        <v>FALSE</v>
      </c>
      <c r="IM196" s="1" t="b">
        <f t="shared" si="415"/>
        <v>0</v>
      </c>
      <c r="IO196" s="1" t="str">
        <f t="shared" si="354"/>
        <v/>
      </c>
      <c r="IQ196" s="94" t="s">
        <v>3710</v>
      </c>
      <c r="IR196" s="1" t="str">
        <f t="shared" si="416"/>
        <v>FALSE</v>
      </c>
      <c r="IS196" s="1" t="b">
        <f t="shared" si="417"/>
        <v>0</v>
      </c>
      <c r="IU196" s="1" t="str">
        <f t="shared" si="355"/>
        <v/>
      </c>
      <c r="IW196" s="94" t="s">
        <v>3710</v>
      </c>
      <c r="IX196" s="1" t="str">
        <f t="shared" si="418"/>
        <v>FALSE</v>
      </c>
      <c r="IY196" s="1" t="b">
        <f t="shared" si="419"/>
        <v>0</v>
      </c>
      <c r="JA196" s="1" t="str">
        <f t="shared" si="356"/>
        <v/>
      </c>
      <c r="JD196" s="94" t="s">
        <v>3710</v>
      </c>
      <c r="JE196" s="1" t="str">
        <f t="shared" si="420"/>
        <v>FALSE</v>
      </c>
      <c r="JF196" s="1" t="b">
        <f t="shared" si="421"/>
        <v>0</v>
      </c>
      <c r="JI196" s="1" t="str">
        <f t="shared" si="357"/>
        <v/>
      </c>
      <c r="JK196" s="94" t="s">
        <v>3710</v>
      </c>
      <c r="JL196" s="1" t="str">
        <f t="shared" si="422"/>
        <v>FALSE</v>
      </c>
      <c r="JM196" s="1" t="b">
        <f t="shared" si="423"/>
        <v>0</v>
      </c>
      <c r="JO196" s="1" t="str">
        <f t="shared" si="358"/>
        <v/>
      </c>
      <c r="JQ196" s="94" t="s">
        <v>3710</v>
      </c>
      <c r="JR196" s="1" t="str">
        <f t="shared" si="424"/>
        <v>FALSE</v>
      </c>
      <c r="JS196" s="1" t="b">
        <f t="shared" si="425"/>
        <v>0</v>
      </c>
      <c r="JU196" s="1" t="str">
        <f t="shared" si="359"/>
        <v/>
      </c>
      <c r="JW196" s="94" t="s">
        <v>3710</v>
      </c>
      <c r="JX196" s="1" t="str">
        <f t="shared" si="426"/>
        <v>FALSE</v>
      </c>
      <c r="JY196" s="1" t="b">
        <f t="shared" si="427"/>
        <v>0</v>
      </c>
      <c r="KA196" s="1" t="str">
        <f t="shared" si="360"/>
        <v/>
      </c>
      <c r="KC196" s="94" t="s">
        <v>3710</v>
      </c>
      <c r="KD196" s="1" t="str">
        <f t="shared" si="428"/>
        <v>FALSE</v>
      </c>
      <c r="KE196" s="1" t="b">
        <f t="shared" si="429"/>
        <v>0</v>
      </c>
      <c r="KG196" s="1" t="str">
        <f t="shared" si="361"/>
        <v/>
      </c>
      <c r="KI196" s="94" t="s">
        <v>3710</v>
      </c>
      <c r="KJ196" s="1" t="str">
        <f t="shared" si="430"/>
        <v>FALSE</v>
      </c>
      <c r="KK196" s="1" t="b">
        <f t="shared" si="431"/>
        <v>0</v>
      </c>
      <c r="KM196" s="1" t="str">
        <f t="shared" si="362"/>
        <v/>
      </c>
      <c r="KO196" s="94" t="s">
        <v>3710</v>
      </c>
      <c r="KP196" s="1" t="str">
        <f t="shared" si="432"/>
        <v>FALSE</v>
      </c>
      <c r="KQ196" s="1" t="b">
        <f t="shared" si="433"/>
        <v>0</v>
      </c>
      <c r="KS196" s="1" t="str">
        <f t="shared" si="363"/>
        <v/>
      </c>
      <c r="KU196" s="94" t="s">
        <v>3710</v>
      </c>
      <c r="KV196" s="1" t="str">
        <f t="shared" si="434"/>
        <v>FALSE</v>
      </c>
      <c r="KW196" s="1" t="b">
        <f t="shared" si="435"/>
        <v>0</v>
      </c>
    </row>
    <row r="197" spans="2:309" ht="30" hidden="1" x14ac:dyDescent="0.25">
      <c r="B197" t="s">
        <v>2043</v>
      </c>
      <c r="C197">
        <v>79</v>
      </c>
      <c r="D197" t="s">
        <v>263</v>
      </c>
      <c r="AV197" t="s">
        <v>572</v>
      </c>
      <c r="AW197" s="68" t="s">
        <v>2083</v>
      </c>
      <c r="AX197" s="85" t="s">
        <v>2083</v>
      </c>
      <c r="AY197" s="86">
        <v>1650</v>
      </c>
      <c r="AZ197" s="85" t="s">
        <v>2773</v>
      </c>
      <c r="BA197" s="85" t="s">
        <v>3311</v>
      </c>
      <c r="BB197" s="85" t="s">
        <v>2103</v>
      </c>
      <c r="BC197" s="85" t="s">
        <v>2775</v>
      </c>
      <c r="BD197" s="70" t="s">
        <v>2442</v>
      </c>
      <c r="BE197" s="70" t="s">
        <v>2518</v>
      </c>
      <c r="BG197"/>
      <c r="BI197" s="83"/>
      <c r="BJ197"/>
      <c r="BK197" s="89" t="s">
        <v>2773</v>
      </c>
      <c r="BL197" s="84"/>
      <c r="BM197" s="86"/>
      <c r="BN197" s="84"/>
      <c r="BO197" s="84"/>
      <c r="BP197" s="86">
        <v>1650</v>
      </c>
      <c r="BQ197" s="89" t="s">
        <v>2773</v>
      </c>
      <c r="BR197" s="84"/>
      <c r="BS197" s="84"/>
      <c r="BW197" s="1" t="str">
        <f t="shared" si="327"/>
        <v>TEPEFIFTH SAND</v>
      </c>
      <c r="BX197" s="1" t="str">
        <f t="shared" si="328"/>
        <v/>
      </c>
      <c r="CA197" s="94" t="s">
        <v>3711</v>
      </c>
      <c r="CB197" s="1" t="str">
        <f t="shared" si="364"/>
        <v>FALSE</v>
      </c>
      <c r="CC197" s="1" t="b">
        <f t="shared" si="365"/>
        <v>0</v>
      </c>
      <c r="CF197" s="1" t="str">
        <f t="shared" si="329"/>
        <v/>
      </c>
      <c r="CH197" s="94" t="s">
        <v>3711</v>
      </c>
      <c r="CI197" s="1" t="str">
        <f t="shared" si="366"/>
        <v>FALSE</v>
      </c>
      <c r="CJ197" s="1" t="b">
        <f t="shared" si="367"/>
        <v>0</v>
      </c>
      <c r="CL197" s="1" t="str">
        <f t="shared" si="330"/>
        <v/>
      </c>
      <c r="CN197" s="94" t="s">
        <v>3711</v>
      </c>
      <c r="CO197" s="1" t="str">
        <f t="shared" si="368"/>
        <v>FALSE</v>
      </c>
      <c r="CP197" s="1" t="b">
        <f t="shared" si="369"/>
        <v>0</v>
      </c>
      <c r="CR197" s="1" t="str">
        <f t="shared" si="331"/>
        <v/>
      </c>
      <c r="CT197" s="94" t="s">
        <v>3711</v>
      </c>
      <c r="CU197" s="1" t="str">
        <f t="shared" si="370"/>
        <v>FALSE</v>
      </c>
      <c r="CV197" s="1" t="b">
        <f t="shared" si="371"/>
        <v>0</v>
      </c>
      <c r="CX197" s="1" t="str">
        <f t="shared" si="332"/>
        <v/>
      </c>
      <c r="CZ197" s="94" t="s">
        <v>3711</v>
      </c>
      <c r="DA197" s="1" t="str">
        <f t="shared" si="372"/>
        <v>FALSE</v>
      </c>
      <c r="DB197" s="1" t="b">
        <f t="shared" si="373"/>
        <v>0</v>
      </c>
      <c r="DD197" s="1" t="str">
        <f t="shared" si="333"/>
        <v/>
      </c>
      <c r="DF197" s="94" t="s">
        <v>3711</v>
      </c>
      <c r="DG197" s="1" t="str">
        <f t="shared" si="374"/>
        <v>FALSE</v>
      </c>
      <c r="DH197" s="1" t="b">
        <f t="shared" si="375"/>
        <v>0</v>
      </c>
      <c r="DJ197" s="1" t="str">
        <f t="shared" si="334"/>
        <v/>
      </c>
      <c r="DL197" s="94" t="s">
        <v>3711</v>
      </c>
      <c r="DM197" s="1" t="str">
        <f t="shared" si="376"/>
        <v>FALSE</v>
      </c>
      <c r="DN197" s="1" t="b">
        <f t="shared" si="377"/>
        <v>0</v>
      </c>
      <c r="DP197" s="1" t="str">
        <f t="shared" si="335"/>
        <v/>
      </c>
      <c r="DR197" s="94" t="s">
        <v>3711</v>
      </c>
      <c r="DS197" s="1" t="str">
        <f t="shared" si="378"/>
        <v>FALSE</v>
      </c>
      <c r="DT197" s="1" t="b">
        <f t="shared" si="379"/>
        <v>0</v>
      </c>
      <c r="DV197" s="1" t="str">
        <f t="shared" si="336"/>
        <v/>
      </c>
      <c r="DY197" s="94" t="s">
        <v>3711</v>
      </c>
      <c r="DZ197" s="1" t="str">
        <f t="shared" si="380"/>
        <v>FALSE</v>
      </c>
      <c r="EA197" s="1" t="b">
        <f t="shared" si="381"/>
        <v>0</v>
      </c>
      <c r="ED197" s="1" t="str">
        <f t="shared" si="337"/>
        <v/>
      </c>
      <c r="EF197" s="94" t="s">
        <v>3711</v>
      </c>
      <c r="EG197" s="1" t="str">
        <f t="shared" si="382"/>
        <v>FALSE</v>
      </c>
      <c r="EH197" s="1" t="b">
        <f t="shared" si="383"/>
        <v>0</v>
      </c>
      <c r="EJ197" s="1" t="str">
        <f t="shared" si="338"/>
        <v/>
      </c>
      <c r="EL197" s="94" t="s">
        <v>3711</v>
      </c>
      <c r="EM197" s="1" t="str">
        <f t="shared" si="384"/>
        <v>FALSE</v>
      </c>
      <c r="EN197" s="1" t="b">
        <f t="shared" si="385"/>
        <v>0</v>
      </c>
      <c r="EP197" s="1" t="str">
        <f t="shared" si="339"/>
        <v/>
      </c>
      <c r="ER197" s="94" t="s">
        <v>3711</v>
      </c>
      <c r="ES197" s="1" t="str">
        <f t="shared" si="386"/>
        <v>FALSE</v>
      </c>
      <c r="ET197" s="1" t="b">
        <f t="shared" si="387"/>
        <v>0</v>
      </c>
      <c r="EV197" s="1" t="str">
        <f t="shared" si="340"/>
        <v/>
      </c>
      <c r="EX197" s="94" t="s">
        <v>3711</v>
      </c>
      <c r="EY197" s="1" t="str">
        <f t="shared" si="388"/>
        <v>FALSE</v>
      </c>
      <c r="EZ197" s="1" t="b">
        <f t="shared" si="389"/>
        <v>0</v>
      </c>
      <c r="FB197" s="1" t="str">
        <f t="shared" si="341"/>
        <v/>
      </c>
      <c r="FD197" s="94" t="s">
        <v>3711</v>
      </c>
      <c r="FE197" s="1" t="str">
        <f t="shared" si="390"/>
        <v>FALSE</v>
      </c>
      <c r="FF197" s="1" t="b">
        <f t="shared" si="391"/>
        <v>0</v>
      </c>
      <c r="FH197" s="1" t="str">
        <f t="shared" si="342"/>
        <v/>
      </c>
      <c r="FJ197" s="94" t="s">
        <v>3711</v>
      </c>
      <c r="FK197" s="1" t="str">
        <f t="shared" si="392"/>
        <v>FALSE</v>
      </c>
      <c r="FL197" s="1" t="b">
        <f t="shared" si="393"/>
        <v>0</v>
      </c>
      <c r="FN197" s="1" t="str">
        <f t="shared" si="343"/>
        <v/>
      </c>
      <c r="FP197" s="94" t="s">
        <v>3711</v>
      </c>
      <c r="FQ197" s="1" t="str">
        <f t="shared" si="394"/>
        <v>FALSE</v>
      </c>
      <c r="FR197" s="1" t="b">
        <f t="shared" si="395"/>
        <v>0</v>
      </c>
      <c r="FU197" s="1" t="str">
        <f t="shared" si="344"/>
        <v/>
      </c>
      <c r="FW197" s="94" t="s">
        <v>3711</v>
      </c>
      <c r="FX197" s="1" t="str">
        <f t="shared" si="396"/>
        <v>FALSE</v>
      </c>
      <c r="FY197" s="1" t="b">
        <f t="shared" si="397"/>
        <v>0</v>
      </c>
      <c r="GA197" s="1" t="str">
        <f t="shared" si="345"/>
        <v/>
      </c>
      <c r="GC197" s="94" t="s">
        <v>3711</v>
      </c>
      <c r="GD197" s="1" t="str">
        <f t="shared" si="398"/>
        <v>FALSE</v>
      </c>
      <c r="GE197" s="1" t="b">
        <f t="shared" si="399"/>
        <v>0</v>
      </c>
      <c r="GG197" s="1" t="str">
        <f t="shared" si="346"/>
        <v/>
      </c>
      <c r="GI197" s="94" t="s">
        <v>3711</v>
      </c>
      <c r="GJ197" s="1" t="str">
        <f t="shared" si="400"/>
        <v>FALSE</v>
      </c>
      <c r="GK197" s="1" t="b">
        <f t="shared" si="401"/>
        <v>0</v>
      </c>
      <c r="GM197" s="1" t="str">
        <f t="shared" si="347"/>
        <v/>
      </c>
      <c r="GO197" s="94" t="s">
        <v>3711</v>
      </c>
      <c r="GP197" s="1" t="str">
        <f t="shared" si="402"/>
        <v>FALSE</v>
      </c>
      <c r="GQ197" s="1" t="b">
        <f t="shared" si="403"/>
        <v>0</v>
      </c>
      <c r="GU197" s="98" t="s">
        <v>2296</v>
      </c>
      <c r="GV197" s="98" t="s">
        <v>2296</v>
      </c>
      <c r="GW197" s="98" t="s">
        <v>2503</v>
      </c>
      <c r="GX197" s="98" t="s">
        <v>2503</v>
      </c>
      <c r="HC197" s="1" t="str">
        <f t="shared" si="348"/>
        <v/>
      </c>
      <c r="HF197" s="94" t="s">
        <v>3711</v>
      </c>
      <c r="HG197" s="1" t="str">
        <f t="shared" si="404"/>
        <v>FALSE</v>
      </c>
      <c r="HH197" s="1" t="b">
        <f t="shared" si="405"/>
        <v>0</v>
      </c>
      <c r="HK197" s="1" t="str">
        <f t="shared" si="349"/>
        <v/>
      </c>
      <c r="HM197" s="94" t="s">
        <v>3711</v>
      </c>
      <c r="HN197" s="1" t="str">
        <f t="shared" si="406"/>
        <v>FALSE</v>
      </c>
      <c r="HO197" s="1" t="b">
        <f t="shared" si="407"/>
        <v>0</v>
      </c>
      <c r="HQ197" s="1" t="str">
        <f t="shared" si="350"/>
        <v/>
      </c>
      <c r="HS197" s="94" t="s">
        <v>3711</v>
      </c>
      <c r="HT197" s="1" t="str">
        <f t="shared" si="408"/>
        <v>FALSE</v>
      </c>
      <c r="HU197" s="1" t="b">
        <f t="shared" si="409"/>
        <v>0</v>
      </c>
      <c r="HW197" s="1" t="str">
        <f t="shared" si="351"/>
        <v/>
      </c>
      <c r="HY197" s="94" t="s">
        <v>3711</v>
      </c>
      <c r="HZ197" s="1" t="str">
        <f t="shared" si="410"/>
        <v>FALSE</v>
      </c>
      <c r="IA197" s="1" t="b">
        <f t="shared" si="411"/>
        <v>0</v>
      </c>
      <c r="IC197" s="1" t="str">
        <f t="shared" si="352"/>
        <v/>
      </c>
      <c r="IE197" s="94" t="s">
        <v>3711</v>
      </c>
      <c r="IF197" s="1" t="str">
        <f t="shared" si="412"/>
        <v>FALSE</v>
      </c>
      <c r="IG197" s="1" t="b">
        <f t="shared" si="413"/>
        <v>0</v>
      </c>
      <c r="II197" s="1" t="str">
        <f t="shared" si="353"/>
        <v/>
      </c>
      <c r="IK197" s="94" t="s">
        <v>3711</v>
      </c>
      <c r="IL197" s="1" t="str">
        <f t="shared" si="414"/>
        <v>FALSE</v>
      </c>
      <c r="IM197" s="1" t="b">
        <f t="shared" si="415"/>
        <v>0</v>
      </c>
      <c r="IO197" s="1" t="str">
        <f t="shared" si="354"/>
        <v/>
      </c>
      <c r="IQ197" s="94" t="s">
        <v>3711</v>
      </c>
      <c r="IR197" s="1" t="str">
        <f t="shared" si="416"/>
        <v>FALSE</v>
      </c>
      <c r="IS197" s="1" t="b">
        <f t="shared" si="417"/>
        <v>0</v>
      </c>
      <c r="IU197" s="1" t="str">
        <f t="shared" si="355"/>
        <v/>
      </c>
      <c r="IW197" s="94" t="s">
        <v>3711</v>
      </c>
      <c r="IX197" s="1" t="str">
        <f t="shared" si="418"/>
        <v>FALSE</v>
      </c>
      <c r="IY197" s="1" t="b">
        <f t="shared" si="419"/>
        <v>0</v>
      </c>
      <c r="JA197" s="1" t="str">
        <f t="shared" si="356"/>
        <v/>
      </c>
      <c r="JD197" s="94" t="s">
        <v>3711</v>
      </c>
      <c r="JE197" s="1" t="str">
        <f t="shared" si="420"/>
        <v>FALSE</v>
      </c>
      <c r="JF197" s="1" t="b">
        <f t="shared" si="421"/>
        <v>0</v>
      </c>
      <c r="JI197" s="1" t="str">
        <f t="shared" si="357"/>
        <v/>
      </c>
      <c r="JK197" s="94" t="s">
        <v>3711</v>
      </c>
      <c r="JL197" s="1" t="str">
        <f t="shared" si="422"/>
        <v>FALSE</v>
      </c>
      <c r="JM197" s="1" t="b">
        <f t="shared" si="423"/>
        <v>0</v>
      </c>
      <c r="JO197" s="1" t="str">
        <f t="shared" si="358"/>
        <v/>
      </c>
      <c r="JQ197" s="94" t="s">
        <v>3711</v>
      </c>
      <c r="JR197" s="1" t="str">
        <f t="shared" si="424"/>
        <v>FALSE</v>
      </c>
      <c r="JS197" s="1" t="b">
        <f t="shared" si="425"/>
        <v>0</v>
      </c>
      <c r="JU197" s="1" t="str">
        <f t="shared" si="359"/>
        <v/>
      </c>
      <c r="JW197" s="94" t="s">
        <v>3711</v>
      </c>
      <c r="JX197" s="1" t="str">
        <f t="shared" si="426"/>
        <v>FALSE</v>
      </c>
      <c r="JY197" s="1" t="b">
        <f t="shared" si="427"/>
        <v>0</v>
      </c>
      <c r="KA197" s="1" t="str">
        <f t="shared" si="360"/>
        <v/>
      </c>
      <c r="KC197" s="94" t="s">
        <v>3711</v>
      </c>
      <c r="KD197" s="1" t="str">
        <f t="shared" si="428"/>
        <v>FALSE</v>
      </c>
      <c r="KE197" s="1" t="b">
        <f t="shared" si="429"/>
        <v>0</v>
      </c>
      <c r="KG197" s="1" t="str">
        <f t="shared" si="361"/>
        <v/>
      </c>
      <c r="KI197" s="94" t="s">
        <v>3711</v>
      </c>
      <c r="KJ197" s="1" t="str">
        <f t="shared" si="430"/>
        <v>FALSE</v>
      </c>
      <c r="KK197" s="1" t="b">
        <f t="shared" si="431"/>
        <v>0</v>
      </c>
      <c r="KM197" s="1" t="str">
        <f t="shared" si="362"/>
        <v/>
      </c>
      <c r="KO197" s="94" t="s">
        <v>3711</v>
      </c>
      <c r="KP197" s="1" t="str">
        <f t="shared" si="432"/>
        <v>FALSE</v>
      </c>
      <c r="KQ197" s="1" t="b">
        <f t="shared" si="433"/>
        <v>0</v>
      </c>
      <c r="KS197" s="1" t="str">
        <f t="shared" si="363"/>
        <v/>
      </c>
      <c r="KU197" s="94" t="s">
        <v>3711</v>
      </c>
      <c r="KV197" s="1" t="str">
        <f t="shared" si="434"/>
        <v>FALSE</v>
      </c>
      <c r="KW197" s="1" t="b">
        <f t="shared" si="435"/>
        <v>0</v>
      </c>
    </row>
    <row r="198" spans="2:309" ht="30" hidden="1" x14ac:dyDescent="0.25">
      <c r="B198" t="s">
        <v>2043</v>
      </c>
      <c r="C198">
        <v>81</v>
      </c>
      <c r="D198" t="s">
        <v>264</v>
      </c>
      <c r="AV198" t="s">
        <v>226</v>
      </c>
      <c r="AW198" s="68" t="s">
        <v>2095</v>
      </c>
      <c r="AX198" s="85" t="s">
        <v>2083</v>
      </c>
      <c r="AY198" s="86">
        <v>1650</v>
      </c>
      <c r="AZ198" s="85" t="s">
        <v>2773</v>
      </c>
      <c r="BA198" s="85" t="s">
        <v>3323</v>
      </c>
      <c r="BB198" s="85" t="s">
        <v>2103</v>
      </c>
      <c r="BC198" s="85" t="s">
        <v>2775</v>
      </c>
      <c r="BD198" s="97" t="s">
        <v>2451</v>
      </c>
      <c r="BE198" s="85" t="s">
        <v>2552</v>
      </c>
      <c r="BG198"/>
      <c r="BI198" s="83"/>
      <c r="BJ198"/>
      <c r="BK198" s="89" t="s">
        <v>2773</v>
      </c>
      <c r="BL198" s="84"/>
      <c r="BM198" s="86"/>
      <c r="BN198" s="84"/>
      <c r="BO198" s="84"/>
      <c r="BP198" s="86">
        <v>1650</v>
      </c>
      <c r="BQ198" s="89" t="s">
        <v>2773</v>
      </c>
      <c r="BR198" s="84"/>
      <c r="BS198" s="84"/>
      <c r="BW198" s="1" t="str">
        <f>CONCATENATE(BD198,BE198)</f>
        <v>TRUITTSBURGBAYARD</v>
      </c>
      <c r="BX198" s="1" t="str">
        <f t="shared" si="328"/>
        <v/>
      </c>
      <c r="CA198" s="94" t="s">
        <v>3712</v>
      </c>
      <c r="CB198" s="1" t="str">
        <f t="shared" si="364"/>
        <v>FALSE</v>
      </c>
      <c r="CC198" s="1" t="b">
        <f t="shared" si="365"/>
        <v>0</v>
      </c>
      <c r="CF198" s="1" t="str">
        <f t="shared" si="329"/>
        <v/>
      </c>
      <c r="CH198" s="94" t="s">
        <v>3712</v>
      </c>
      <c r="CI198" s="1" t="str">
        <f t="shared" si="366"/>
        <v>FALSE</v>
      </c>
      <c r="CJ198" s="1" t="b">
        <f t="shared" si="367"/>
        <v>0</v>
      </c>
      <c r="CL198" s="1" t="str">
        <f t="shared" si="330"/>
        <v/>
      </c>
      <c r="CN198" s="94" t="s">
        <v>3712</v>
      </c>
      <c r="CO198" s="1" t="str">
        <f t="shared" si="368"/>
        <v>FALSE</v>
      </c>
      <c r="CP198" s="1" t="b">
        <f t="shared" si="369"/>
        <v>0</v>
      </c>
      <c r="CR198" s="1" t="str">
        <f t="shared" si="331"/>
        <v/>
      </c>
      <c r="CT198" s="94" t="s">
        <v>3712</v>
      </c>
      <c r="CU198" s="1" t="str">
        <f t="shared" si="370"/>
        <v>FALSE</v>
      </c>
      <c r="CV198" s="1" t="b">
        <f t="shared" si="371"/>
        <v>0</v>
      </c>
      <c r="CX198" s="1" t="str">
        <f t="shared" si="332"/>
        <v/>
      </c>
      <c r="CZ198" s="94" t="s">
        <v>3712</v>
      </c>
      <c r="DA198" s="1" t="str">
        <f t="shared" si="372"/>
        <v>FALSE</v>
      </c>
      <c r="DB198" s="1" t="b">
        <f t="shared" si="373"/>
        <v>0</v>
      </c>
      <c r="DD198" s="1" t="str">
        <f t="shared" si="333"/>
        <v/>
      </c>
      <c r="DF198" s="94" t="s">
        <v>3712</v>
      </c>
      <c r="DG198" s="1" t="str">
        <f t="shared" si="374"/>
        <v>FALSE</v>
      </c>
      <c r="DH198" s="1" t="b">
        <f t="shared" si="375"/>
        <v>0</v>
      </c>
      <c r="DJ198" s="1" t="str">
        <f t="shared" si="334"/>
        <v/>
      </c>
      <c r="DL198" s="94" t="s">
        <v>3712</v>
      </c>
      <c r="DM198" s="1" t="str">
        <f t="shared" si="376"/>
        <v>FALSE</v>
      </c>
      <c r="DN198" s="1" t="b">
        <f t="shared" si="377"/>
        <v>0</v>
      </c>
      <c r="DP198" s="1" t="str">
        <f t="shared" si="335"/>
        <v/>
      </c>
      <c r="DR198" s="94" t="s">
        <v>3712</v>
      </c>
      <c r="DS198" s="1" t="str">
        <f t="shared" si="378"/>
        <v>FALSE</v>
      </c>
      <c r="DT198" s="1" t="b">
        <f t="shared" si="379"/>
        <v>0</v>
      </c>
      <c r="DV198" s="1" t="str">
        <f t="shared" si="336"/>
        <v/>
      </c>
      <c r="DY198" s="94" t="s">
        <v>3712</v>
      </c>
      <c r="DZ198" s="1" t="str">
        <f t="shared" si="380"/>
        <v>FALSE</v>
      </c>
      <c r="EA198" s="1" t="b">
        <f t="shared" si="381"/>
        <v>0</v>
      </c>
      <c r="ED198" s="1" t="str">
        <f t="shared" si="337"/>
        <v/>
      </c>
      <c r="EF198" s="94" t="s">
        <v>3712</v>
      </c>
      <c r="EG198" s="1" t="str">
        <f t="shared" si="382"/>
        <v>FALSE</v>
      </c>
      <c r="EH198" s="1" t="b">
        <f t="shared" si="383"/>
        <v>0</v>
      </c>
      <c r="EJ198" s="1" t="str">
        <f t="shared" si="338"/>
        <v/>
      </c>
      <c r="EL198" s="94" t="s">
        <v>3712</v>
      </c>
      <c r="EM198" s="1" t="str">
        <f t="shared" si="384"/>
        <v>FALSE</v>
      </c>
      <c r="EN198" s="1" t="b">
        <f t="shared" si="385"/>
        <v>0</v>
      </c>
      <c r="EP198" s="1" t="str">
        <f t="shared" si="339"/>
        <v/>
      </c>
      <c r="ER198" s="94" t="s">
        <v>3712</v>
      </c>
      <c r="ES198" s="1" t="str">
        <f t="shared" si="386"/>
        <v>FALSE</v>
      </c>
      <c r="ET198" s="1" t="b">
        <f t="shared" si="387"/>
        <v>0</v>
      </c>
      <c r="EV198" s="1" t="str">
        <f t="shared" si="340"/>
        <v/>
      </c>
      <c r="EX198" s="94" t="s">
        <v>3712</v>
      </c>
      <c r="EY198" s="1" t="str">
        <f t="shared" si="388"/>
        <v>FALSE</v>
      </c>
      <c r="EZ198" s="1" t="b">
        <f t="shared" si="389"/>
        <v>0</v>
      </c>
      <c r="FB198" s="1" t="str">
        <f t="shared" si="341"/>
        <v/>
      </c>
      <c r="FD198" s="94" t="s">
        <v>3712</v>
      </c>
      <c r="FE198" s="1" t="str">
        <f t="shared" si="390"/>
        <v>FALSE</v>
      </c>
      <c r="FF198" s="1" t="b">
        <f t="shared" si="391"/>
        <v>0</v>
      </c>
      <c r="FH198" s="1" t="str">
        <f t="shared" si="342"/>
        <v/>
      </c>
      <c r="FJ198" s="94" t="s">
        <v>3712</v>
      </c>
      <c r="FK198" s="1" t="str">
        <f t="shared" si="392"/>
        <v>FALSE</v>
      </c>
      <c r="FL198" s="1" t="b">
        <f t="shared" si="393"/>
        <v>0</v>
      </c>
      <c r="FN198" s="1" t="str">
        <f t="shared" si="343"/>
        <v/>
      </c>
      <c r="FP198" s="94" t="s">
        <v>3712</v>
      </c>
      <c r="FQ198" s="1" t="str">
        <f t="shared" si="394"/>
        <v>FALSE</v>
      </c>
      <c r="FR198" s="1" t="b">
        <f t="shared" si="395"/>
        <v>0</v>
      </c>
      <c r="FU198" s="1" t="str">
        <f t="shared" si="344"/>
        <v/>
      </c>
      <c r="FW198" s="94" t="s">
        <v>3712</v>
      </c>
      <c r="FX198" s="1" t="str">
        <f t="shared" si="396"/>
        <v>FALSE</v>
      </c>
      <c r="FY198" s="1" t="b">
        <f t="shared" si="397"/>
        <v>0</v>
      </c>
      <c r="GA198" s="1" t="str">
        <f t="shared" si="345"/>
        <v/>
      </c>
      <c r="GC198" s="94" t="s">
        <v>3712</v>
      </c>
      <c r="GD198" s="1" t="str">
        <f t="shared" si="398"/>
        <v>FALSE</v>
      </c>
      <c r="GE198" s="1" t="b">
        <f t="shared" si="399"/>
        <v>0</v>
      </c>
      <c r="GG198" s="1" t="str">
        <f t="shared" si="346"/>
        <v/>
      </c>
      <c r="GI198" s="94" t="s">
        <v>3712</v>
      </c>
      <c r="GJ198" s="1" t="str">
        <f t="shared" si="400"/>
        <v>FALSE</v>
      </c>
      <c r="GK198" s="1" t="b">
        <f t="shared" si="401"/>
        <v>0</v>
      </c>
      <c r="GM198" s="1" t="str">
        <f t="shared" si="347"/>
        <v/>
      </c>
      <c r="GO198" s="94" t="s">
        <v>3712</v>
      </c>
      <c r="GP198" s="1" t="str">
        <f t="shared" si="402"/>
        <v>FALSE</v>
      </c>
      <c r="GQ198" s="1" t="b">
        <f t="shared" si="403"/>
        <v>0</v>
      </c>
      <c r="GU198" s="98" t="s">
        <v>2297</v>
      </c>
      <c r="GV198" s="98" t="s">
        <v>2297</v>
      </c>
      <c r="GW198" s="98" t="s">
        <v>4071</v>
      </c>
      <c r="GX198" s="98" t="s">
        <v>3987</v>
      </c>
      <c r="HC198" s="1" t="str">
        <f t="shared" si="348"/>
        <v/>
      </c>
      <c r="HF198" s="94" t="s">
        <v>3712</v>
      </c>
      <c r="HG198" s="1" t="str">
        <f t="shared" si="404"/>
        <v>FALSE</v>
      </c>
      <c r="HH198" s="1" t="b">
        <f t="shared" si="405"/>
        <v>0</v>
      </c>
      <c r="HK198" s="1" t="str">
        <f t="shared" si="349"/>
        <v/>
      </c>
      <c r="HM198" s="94" t="s">
        <v>3712</v>
      </c>
      <c r="HN198" s="1" t="str">
        <f t="shared" si="406"/>
        <v>FALSE</v>
      </c>
      <c r="HO198" s="1" t="b">
        <f t="shared" si="407"/>
        <v>0</v>
      </c>
      <c r="HQ198" s="1" t="str">
        <f t="shared" si="350"/>
        <v/>
      </c>
      <c r="HS198" s="94" t="s">
        <v>3712</v>
      </c>
      <c r="HT198" s="1" t="str">
        <f t="shared" si="408"/>
        <v>FALSE</v>
      </c>
      <c r="HU198" s="1" t="b">
        <f t="shared" si="409"/>
        <v>0</v>
      </c>
      <c r="HW198" s="1" t="str">
        <f t="shared" si="351"/>
        <v/>
      </c>
      <c r="HY198" s="94" t="s">
        <v>3712</v>
      </c>
      <c r="HZ198" s="1" t="str">
        <f t="shared" si="410"/>
        <v>FALSE</v>
      </c>
      <c r="IA198" s="1" t="b">
        <f t="shared" si="411"/>
        <v>0</v>
      </c>
      <c r="IC198" s="1" t="str">
        <f t="shared" si="352"/>
        <v/>
      </c>
      <c r="IE198" s="94" t="s">
        <v>3712</v>
      </c>
      <c r="IF198" s="1" t="str">
        <f t="shared" si="412"/>
        <v>FALSE</v>
      </c>
      <c r="IG198" s="1" t="b">
        <f t="shared" si="413"/>
        <v>0</v>
      </c>
      <c r="II198" s="1" t="str">
        <f t="shared" si="353"/>
        <v/>
      </c>
      <c r="IK198" s="94" t="s">
        <v>3712</v>
      </c>
      <c r="IL198" s="1" t="str">
        <f t="shared" si="414"/>
        <v>FALSE</v>
      </c>
      <c r="IM198" s="1" t="b">
        <f t="shared" si="415"/>
        <v>0</v>
      </c>
      <c r="IO198" s="1" t="str">
        <f t="shared" si="354"/>
        <v/>
      </c>
      <c r="IQ198" s="94" t="s">
        <v>3712</v>
      </c>
      <c r="IR198" s="1" t="str">
        <f t="shared" si="416"/>
        <v>FALSE</v>
      </c>
      <c r="IS198" s="1" t="b">
        <f t="shared" si="417"/>
        <v>0</v>
      </c>
      <c r="IU198" s="1" t="str">
        <f t="shared" si="355"/>
        <v/>
      </c>
      <c r="IW198" s="94" t="s">
        <v>3712</v>
      </c>
      <c r="IX198" s="1" t="str">
        <f t="shared" si="418"/>
        <v>FALSE</v>
      </c>
      <c r="IY198" s="1" t="b">
        <f t="shared" si="419"/>
        <v>0</v>
      </c>
      <c r="JA198" s="1" t="str">
        <f t="shared" si="356"/>
        <v/>
      </c>
      <c r="JD198" s="94" t="s">
        <v>3712</v>
      </c>
      <c r="JE198" s="1" t="str">
        <f t="shared" si="420"/>
        <v>FALSE</v>
      </c>
      <c r="JF198" s="1" t="b">
        <f t="shared" si="421"/>
        <v>0</v>
      </c>
      <c r="JI198" s="1" t="str">
        <f t="shared" si="357"/>
        <v/>
      </c>
      <c r="JK198" s="94" t="s">
        <v>3712</v>
      </c>
      <c r="JL198" s="1" t="str">
        <f t="shared" si="422"/>
        <v>FALSE</v>
      </c>
      <c r="JM198" s="1" t="b">
        <f t="shared" si="423"/>
        <v>0</v>
      </c>
      <c r="JO198" s="1" t="str">
        <f t="shared" si="358"/>
        <v/>
      </c>
      <c r="JQ198" s="94" t="s">
        <v>3712</v>
      </c>
      <c r="JR198" s="1" t="str">
        <f t="shared" si="424"/>
        <v>FALSE</v>
      </c>
      <c r="JS198" s="1" t="b">
        <f t="shared" si="425"/>
        <v>0</v>
      </c>
      <c r="JU198" s="1" t="str">
        <f t="shared" si="359"/>
        <v/>
      </c>
      <c r="JW198" s="94" t="s">
        <v>3712</v>
      </c>
      <c r="JX198" s="1" t="str">
        <f t="shared" si="426"/>
        <v>FALSE</v>
      </c>
      <c r="JY198" s="1" t="b">
        <f t="shared" si="427"/>
        <v>0</v>
      </c>
      <c r="KA198" s="1" t="str">
        <f t="shared" si="360"/>
        <v/>
      </c>
      <c r="KC198" s="94" t="s">
        <v>3712</v>
      </c>
      <c r="KD198" s="1" t="str">
        <f t="shared" si="428"/>
        <v>FALSE</v>
      </c>
      <c r="KE198" s="1" t="b">
        <f t="shared" si="429"/>
        <v>0</v>
      </c>
      <c r="KG198" s="1" t="str">
        <f t="shared" si="361"/>
        <v/>
      </c>
      <c r="KI198" s="94" t="s">
        <v>3712</v>
      </c>
      <c r="KJ198" s="1" t="str">
        <f t="shared" si="430"/>
        <v>FALSE</v>
      </c>
      <c r="KK198" s="1" t="b">
        <f t="shared" si="431"/>
        <v>0</v>
      </c>
      <c r="KM198" s="1" t="str">
        <f t="shared" si="362"/>
        <v/>
      </c>
      <c r="KO198" s="94" t="s">
        <v>3712</v>
      </c>
      <c r="KP198" s="1" t="str">
        <f t="shared" si="432"/>
        <v>FALSE</v>
      </c>
      <c r="KQ198" s="1" t="b">
        <f t="shared" si="433"/>
        <v>0</v>
      </c>
      <c r="KS198" s="1" t="str">
        <f t="shared" si="363"/>
        <v/>
      </c>
      <c r="KU198" s="94" t="s">
        <v>3712</v>
      </c>
      <c r="KV198" s="1" t="str">
        <f t="shared" si="434"/>
        <v>FALSE</v>
      </c>
      <c r="KW198" s="1" t="b">
        <f t="shared" si="435"/>
        <v>0</v>
      </c>
    </row>
    <row r="199" spans="2:309" ht="30" hidden="1" x14ac:dyDescent="0.25">
      <c r="B199" t="s">
        <v>2043</v>
      </c>
      <c r="C199">
        <v>83</v>
      </c>
      <c r="D199" t="s">
        <v>265</v>
      </c>
      <c r="AV199" t="s">
        <v>573</v>
      </c>
      <c r="AX199" s="85" t="s">
        <v>2083</v>
      </c>
      <c r="AY199" s="86">
        <v>1650</v>
      </c>
      <c r="AZ199" s="85" t="s">
        <v>2773</v>
      </c>
      <c r="BA199" s="85" t="s">
        <v>3342</v>
      </c>
      <c r="BB199" s="85" t="s">
        <v>2103</v>
      </c>
      <c r="BC199" s="85" t="s">
        <v>2775</v>
      </c>
      <c r="BD199" s="97" t="s">
        <v>2465</v>
      </c>
      <c r="BE199" s="85" t="s">
        <v>2348</v>
      </c>
      <c r="BG199"/>
      <c r="BI199" s="83"/>
      <c r="BJ199"/>
      <c r="BK199" s="89" t="s">
        <v>2773</v>
      </c>
      <c r="BL199" s="84"/>
      <c r="BM199" s="86"/>
      <c r="BN199" s="84"/>
      <c r="BO199" s="84"/>
      <c r="BP199" s="86">
        <v>1650</v>
      </c>
      <c r="BQ199" s="89" t="s">
        <v>2773</v>
      </c>
      <c r="BR199" s="84"/>
      <c r="BS199" s="84"/>
      <c r="BW199" s="1" t="str">
        <f t="shared" ref="BW199:BW226" si="436">CONCATENATE(BD199,BE199)</f>
        <v>WEBSTERMURRYSVILLE</v>
      </c>
      <c r="BX199" s="1" t="str">
        <f t="shared" si="328"/>
        <v/>
      </c>
      <c r="CA199" s="94" t="s">
        <v>3713</v>
      </c>
      <c r="CB199" s="1" t="str">
        <f t="shared" si="364"/>
        <v>FALSE</v>
      </c>
      <c r="CC199" s="1" t="b">
        <f t="shared" si="365"/>
        <v>0</v>
      </c>
      <c r="CF199" s="1" t="str">
        <f t="shared" si="329"/>
        <v/>
      </c>
      <c r="CH199" s="94" t="s">
        <v>3713</v>
      </c>
      <c r="CI199" s="1" t="str">
        <f t="shared" si="366"/>
        <v>FALSE</v>
      </c>
      <c r="CJ199" s="1" t="b">
        <f t="shared" si="367"/>
        <v>0</v>
      </c>
      <c r="CL199" s="1" t="str">
        <f t="shared" si="330"/>
        <v/>
      </c>
      <c r="CN199" s="94" t="s">
        <v>3713</v>
      </c>
      <c r="CO199" s="1" t="str">
        <f t="shared" si="368"/>
        <v>FALSE</v>
      </c>
      <c r="CP199" s="1" t="b">
        <f t="shared" si="369"/>
        <v>0</v>
      </c>
      <c r="CR199" s="1" t="str">
        <f t="shared" si="331"/>
        <v/>
      </c>
      <c r="CT199" s="94" t="s">
        <v>3713</v>
      </c>
      <c r="CU199" s="1" t="str">
        <f t="shared" si="370"/>
        <v>FALSE</v>
      </c>
      <c r="CV199" s="1" t="b">
        <f t="shared" si="371"/>
        <v>0</v>
      </c>
      <c r="CX199" s="1" t="str">
        <f t="shared" si="332"/>
        <v/>
      </c>
      <c r="CZ199" s="94" t="s">
        <v>3713</v>
      </c>
      <c r="DA199" s="1" t="str">
        <f t="shared" si="372"/>
        <v>FALSE</v>
      </c>
      <c r="DB199" s="1" t="b">
        <f t="shared" si="373"/>
        <v>0</v>
      </c>
      <c r="DD199" s="1" t="str">
        <f t="shared" si="333"/>
        <v/>
      </c>
      <c r="DF199" s="94" t="s">
        <v>3713</v>
      </c>
      <c r="DG199" s="1" t="str">
        <f t="shared" si="374"/>
        <v>FALSE</v>
      </c>
      <c r="DH199" s="1" t="b">
        <f t="shared" si="375"/>
        <v>0</v>
      </c>
      <c r="DJ199" s="1" t="str">
        <f t="shared" si="334"/>
        <v/>
      </c>
      <c r="DL199" s="94" t="s">
        <v>3713</v>
      </c>
      <c r="DM199" s="1" t="str">
        <f t="shared" si="376"/>
        <v>FALSE</v>
      </c>
      <c r="DN199" s="1" t="b">
        <f t="shared" si="377"/>
        <v>0</v>
      </c>
      <c r="DP199" s="1" t="str">
        <f t="shared" si="335"/>
        <v/>
      </c>
      <c r="DR199" s="94" t="s">
        <v>3713</v>
      </c>
      <c r="DS199" s="1" t="str">
        <f t="shared" si="378"/>
        <v>FALSE</v>
      </c>
      <c r="DT199" s="1" t="b">
        <f t="shared" si="379"/>
        <v>0</v>
      </c>
      <c r="DV199" s="1" t="str">
        <f t="shared" si="336"/>
        <v/>
      </c>
      <c r="DY199" s="94" t="s">
        <v>3713</v>
      </c>
      <c r="DZ199" s="1" t="str">
        <f t="shared" si="380"/>
        <v>FALSE</v>
      </c>
      <c r="EA199" s="1" t="b">
        <f t="shared" si="381"/>
        <v>0</v>
      </c>
      <c r="ED199" s="1" t="str">
        <f t="shared" si="337"/>
        <v/>
      </c>
      <c r="EF199" s="94" t="s">
        <v>3713</v>
      </c>
      <c r="EG199" s="1" t="str">
        <f t="shared" si="382"/>
        <v>FALSE</v>
      </c>
      <c r="EH199" s="1" t="b">
        <f t="shared" si="383"/>
        <v>0</v>
      </c>
      <c r="EJ199" s="1" t="str">
        <f t="shared" si="338"/>
        <v/>
      </c>
      <c r="EL199" s="94" t="s">
        <v>3713</v>
      </c>
      <c r="EM199" s="1" t="str">
        <f t="shared" si="384"/>
        <v>FALSE</v>
      </c>
      <c r="EN199" s="1" t="b">
        <f t="shared" si="385"/>
        <v>0</v>
      </c>
      <c r="EP199" s="1" t="str">
        <f t="shared" si="339"/>
        <v/>
      </c>
      <c r="ER199" s="94" t="s">
        <v>3713</v>
      </c>
      <c r="ES199" s="1" t="str">
        <f t="shared" si="386"/>
        <v>FALSE</v>
      </c>
      <c r="ET199" s="1" t="b">
        <f t="shared" si="387"/>
        <v>0</v>
      </c>
      <c r="EV199" s="1" t="str">
        <f t="shared" si="340"/>
        <v/>
      </c>
      <c r="EX199" s="94" t="s">
        <v>3713</v>
      </c>
      <c r="EY199" s="1" t="str">
        <f t="shared" si="388"/>
        <v>FALSE</v>
      </c>
      <c r="EZ199" s="1" t="b">
        <f t="shared" si="389"/>
        <v>0</v>
      </c>
      <c r="FB199" s="1" t="str">
        <f t="shared" si="341"/>
        <v/>
      </c>
      <c r="FD199" s="94" t="s">
        <v>3713</v>
      </c>
      <c r="FE199" s="1" t="str">
        <f t="shared" si="390"/>
        <v>FALSE</v>
      </c>
      <c r="FF199" s="1" t="b">
        <f t="shared" si="391"/>
        <v>0</v>
      </c>
      <c r="FH199" s="1" t="str">
        <f t="shared" si="342"/>
        <v/>
      </c>
      <c r="FJ199" s="94" t="s">
        <v>3713</v>
      </c>
      <c r="FK199" s="1" t="str">
        <f t="shared" si="392"/>
        <v>FALSE</v>
      </c>
      <c r="FL199" s="1" t="b">
        <f t="shared" si="393"/>
        <v>0</v>
      </c>
      <c r="FN199" s="1" t="str">
        <f t="shared" si="343"/>
        <v/>
      </c>
      <c r="FP199" s="94" t="s">
        <v>3713</v>
      </c>
      <c r="FQ199" s="1" t="str">
        <f t="shared" si="394"/>
        <v>FALSE</v>
      </c>
      <c r="FR199" s="1" t="b">
        <f t="shared" si="395"/>
        <v>0</v>
      </c>
      <c r="FU199" s="1" t="str">
        <f t="shared" si="344"/>
        <v/>
      </c>
      <c r="FW199" s="94" t="s">
        <v>3713</v>
      </c>
      <c r="FX199" s="1" t="str">
        <f t="shared" si="396"/>
        <v>FALSE</v>
      </c>
      <c r="FY199" s="1" t="b">
        <f t="shared" si="397"/>
        <v>0</v>
      </c>
      <c r="GA199" s="1" t="str">
        <f t="shared" si="345"/>
        <v/>
      </c>
      <c r="GC199" s="94" t="s">
        <v>3713</v>
      </c>
      <c r="GD199" s="1" t="str">
        <f t="shared" si="398"/>
        <v>FALSE</v>
      </c>
      <c r="GE199" s="1" t="b">
        <f t="shared" si="399"/>
        <v>0</v>
      </c>
      <c r="GG199" s="1" t="str">
        <f t="shared" si="346"/>
        <v/>
      </c>
      <c r="GI199" s="94" t="s">
        <v>3713</v>
      </c>
      <c r="GJ199" s="1" t="str">
        <f t="shared" si="400"/>
        <v>FALSE</v>
      </c>
      <c r="GK199" s="1" t="b">
        <f t="shared" si="401"/>
        <v>0</v>
      </c>
      <c r="GM199" s="1" t="str">
        <f t="shared" si="347"/>
        <v/>
      </c>
      <c r="GO199" s="94" t="s">
        <v>3713</v>
      </c>
      <c r="GP199" s="1" t="str">
        <f t="shared" si="402"/>
        <v>FALSE</v>
      </c>
      <c r="GQ199" s="1" t="b">
        <f t="shared" si="403"/>
        <v>0</v>
      </c>
      <c r="GU199" s="98" t="s">
        <v>2298</v>
      </c>
      <c r="GV199" s="98" t="s">
        <v>2298</v>
      </c>
      <c r="GW199" s="98" t="s">
        <v>2615</v>
      </c>
      <c r="GX199" s="98" t="s">
        <v>2615</v>
      </c>
      <c r="HC199" s="1" t="str">
        <f t="shared" si="348"/>
        <v/>
      </c>
      <c r="HF199" s="94" t="s">
        <v>3713</v>
      </c>
      <c r="HG199" s="1" t="str">
        <f t="shared" si="404"/>
        <v>FALSE</v>
      </c>
      <c r="HH199" s="1" t="b">
        <f t="shared" si="405"/>
        <v>0</v>
      </c>
      <c r="HK199" s="1" t="str">
        <f t="shared" si="349"/>
        <v/>
      </c>
      <c r="HM199" s="94" t="s">
        <v>3713</v>
      </c>
      <c r="HN199" s="1" t="str">
        <f t="shared" si="406"/>
        <v>FALSE</v>
      </c>
      <c r="HO199" s="1" t="b">
        <f t="shared" si="407"/>
        <v>0</v>
      </c>
      <c r="HQ199" s="1" t="str">
        <f t="shared" si="350"/>
        <v/>
      </c>
      <c r="HS199" s="94" t="s">
        <v>3713</v>
      </c>
      <c r="HT199" s="1" t="str">
        <f t="shared" si="408"/>
        <v>FALSE</v>
      </c>
      <c r="HU199" s="1" t="b">
        <f t="shared" si="409"/>
        <v>0</v>
      </c>
      <c r="HW199" s="1" t="str">
        <f t="shared" si="351"/>
        <v/>
      </c>
      <c r="HY199" s="94" t="s">
        <v>3713</v>
      </c>
      <c r="HZ199" s="1" t="str">
        <f t="shared" si="410"/>
        <v>FALSE</v>
      </c>
      <c r="IA199" s="1" t="b">
        <f t="shared" si="411"/>
        <v>0</v>
      </c>
      <c r="IC199" s="1" t="str">
        <f t="shared" si="352"/>
        <v/>
      </c>
      <c r="IE199" s="94" t="s">
        <v>3713</v>
      </c>
      <c r="IF199" s="1" t="str">
        <f t="shared" si="412"/>
        <v>FALSE</v>
      </c>
      <c r="IG199" s="1" t="b">
        <f t="shared" si="413"/>
        <v>0</v>
      </c>
      <c r="II199" s="1" t="str">
        <f t="shared" si="353"/>
        <v/>
      </c>
      <c r="IK199" s="94" t="s">
        <v>3713</v>
      </c>
      <c r="IL199" s="1" t="str">
        <f t="shared" si="414"/>
        <v>FALSE</v>
      </c>
      <c r="IM199" s="1" t="b">
        <f t="shared" si="415"/>
        <v>0</v>
      </c>
      <c r="IO199" s="1" t="str">
        <f t="shared" si="354"/>
        <v/>
      </c>
      <c r="IQ199" s="94" t="s">
        <v>3713</v>
      </c>
      <c r="IR199" s="1" t="str">
        <f t="shared" si="416"/>
        <v>FALSE</v>
      </c>
      <c r="IS199" s="1" t="b">
        <f t="shared" si="417"/>
        <v>0</v>
      </c>
      <c r="IU199" s="1" t="str">
        <f t="shared" si="355"/>
        <v/>
      </c>
      <c r="IW199" s="94" t="s">
        <v>3713</v>
      </c>
      <c r="IX199" s="1" t="str">
        <f t="shared" si="418"/>
        <v>FALSE</v>
      </c>
      <c r="IY199" s="1" t="b">
        <f t="shared" si="419"/>
        <v>0</v>
      </c>
      <c r="JA199" s="1" t="str">
        <f t="shared" si="356"/>
        <v/>
      </c>
      <c r="JD199" s="94" t="s">
        <v>3713</v>
      </c>
      <c r="JE199" s="1" t="str">
        <f t="shared" si="420"/>
        <v>FALSE</v>
      </c>
      <c r="JF199" s="1" t="b">
        <f t="shared" si="421"/>
        <v>0</v>
      </c>
      <c r="JI199" s="1" t="str">
        <f t="shared" si="357"/>
        <v/>
      </c>
      <c r="JK199" s="94" t="s">
        <v>3713</v>
      </c>
      <c r="JL199" s="1" t="str">
        <f t="shared" si="422"/>
        <v>FALSE</v>
      </c>
      <c r="JM199" s="1" t="b">
        <f t="shared" si="423"/>
        <v>0</v>
      </c>
      <c r="JO199" s="1" t="str">
        <f t="shared" si="358"/>
        <v/>
      </c>
      <c r="JQ199" s="94" t="s">
        <v>3713</v>
      </c>
      <c r="JR199" s="1" t="str">
        <f t="shared" si="424"/>
        <v>FALSE</v>
      </c>
      <c r="JS199" s="1" t="b">
        <f t="shared" si="425"/>
        <v>0</v>
      </c>
      <c r="JU199" s="1" t="str">
        <f t="shared" si="359"/>
        <v/>
      </c>
      <c r="JW199" s="94" t="s">
        <v>3713</v>
      </c>
      <c r="JX199" s="1" t="str">
        <f t="shared" si="426"/>
        <v>FALSE</v>
      </c>
      <c r="JY199" s="1" t="b">
        <f t="shared" si="427"/>
        <v>0</v>
      </c>
      <c r="KA199" s="1" t="str">
        <f t="shared" si="360"/>
        <v/>
      </c>
      <c r="KC199" s="94" t="s">
        <v>3713</v>
      </c>
      <c r="KD199" s="1" t="str">
        <f t="shared" si="428"/>
        <v>FALSE</v>
      </c>
      <c r="KE199" s="1" t="b">
        <f t="shared" si="429"/>
        <v>0</v>
      </c>
      <c r="KG199" s="1" t="str">
        <f t="shared" si="361"/>
        <v/>
      </c>
      <c r="KI199" s="94" t="s">
        <v>3713</v>
      </c>
      <c r="KJ199" s="1" t="str">
        <f t="shared" si="430"/>
        <v>FALSE</v>
      </c>
      <c r="KK199" s="1" t="b">
        <f t="shared" si="431"/>
        <v>0</v>
      </c>
      <c r="KM199" s="1" t="str">
        <f t="shared" si="362"/>
        <v/>
      </c>
      <c r="KO199" s="94" t="s">
        <v>3713</v>
      </c>
      <c r="KP199" s="1" t="str">
        <f t="shared" si="432"/>
        <v>FALSE</v>
      </c>
      <c r="KQ199" s="1" t="b">
        <f t="shared" si="433"/>
        <v>0</v>
      </c>
      <c r="KS199" s="1" t="str">
        <f t="shared" si="363"/>
        <v/>
      </c>
      <c r="KU199" s="94" t="s">
        <v>3713</v>
      </c>
      <c r="KV199" s="1" t="str">
        <f t="shared" si="434"/>
        <v>FALSE</v>
      </c>
      <c r="KW199" s="1" t="b">
        <f t="shared" si="435"/>
        <v>0</v>
      </c>
    </row>
    <row r="200" spans="2:309" ht="30" hidden="1" x14ac:dyDescent="0.25">
      <c r="B200" t="s">
        <v>2043</v>
      </c>
      <c r="C200">
        <v>85</v>
      </c>
      <c r="D200" t="s">
        <v>266</v>
      </c>
      <c r="AV200" t="s">
        <v>574</v>
      </c>
      <c r="AX200" s="85" t="s">
        <v>2089</v>
      </c>
      <c r="AY200" s="86">
        <v>2875</v>
      </c>
      <c r="AZ200" s="85" t="s">
        <v>3185</v>
      </c>
      <c r="BA200" s="85" t="s">
        <v>3186</v>
      </c>
      <c r="BB200" s="85" t="s">
        <v>2103</v>
      </c>
      <c r="BC200" s="85" t="s">
        <v>3187</v>
      </c>
      <c r="BD200" s="97" t="s">
        <v>2368</v>
      </c>
      <c r="BE200" s="85" t="s">
        <v>2612</v>
      </c>
      <c r="BG200"/>
      <c r="BI200" s="83"/>
      <c r="BJ200"/>
      <c r="BK200" s="89" t="s">
        <v>3185</v>
      </c>
      <c r="BL200" s="84"/>
      <c r="BM200" s="86"/>
      <c r="BN200" s="84"/>
      <c r="BO200" s="84"/>
      <c r="BP200" s="86">
        <v>2875</v>
      </c>
      <c r="BQ200" s="89" t="s">
        <v>3185</v>
      </c>
      <c r="BR200" s="84"/>
      <c r="BS200" s="84"/>
      <c r="BW200" s="1" t="str">
        <f t="shared" si="436"/>
        <v>PECAN STATIONPECAN STATION(CANYON LIME)</v>
      </c>
      <c r="BX200" s="1" t="str">
        <f t="shared" si="328"/>
        <v/>
      </c>
      <c r="CA200" s="94" t="s">
        <v>3714</v>
      </c>
      <c r="CB200" s="1" t="str">
        <f t="shared" si="364"/>
        <v>FALSE</v>
      </c>
      <c r="CC200" s="1" t="b">
        <f t="shared" si="365"/>
        <v>0</v>
      </c>
      <c r="CF200" s="1" t="str">
        <f t="shared" si="329"/>
        <v/>
      </c>
      <c r="CH200" s="94" t="s">
        <v>3714</v>
      </c>
      <c r="CI200" s="1" t="str">
        <f t="shared" si="366"/>
        <v>FALSE</v>
      </c>
      <c r="CJ200" s="1" t="b">
        <f t="shared" si="367"/>
        <v>0</v>
      </c>
      <c r="CL200" s="1" t="str">
        <f t="shared" si="330"/>
        <v/>
      </c>
      <c r="CN200" s="94" t="s">
        <v>3714</v>
      </c>
      <c r="CO200" s="1" t="str">
        <f t="shared" si="368"/>
        <v>FALSE</v>
      </c>
      <c r="CP200" s="1" t="b">
        <f t="shared" si="369"/>
        <v>0</v>
      </c>
      <c r="CR200" s="1" t="str">
        <f t="shared" si="331"/>
        <v/>
      </c>
      <c r="CT200" s="94" t="s">
        <v>3714</v>
      </c>
      <c r="CU200" s="1" t="str">
        <f t="shared" si="370"/>
        <v>FALSE</v>
      </c>
      <c r="CV200" s="1" t="b">
        <f t="shared" si="371"/>
        <v>0</v>
      </c>
      <c r="CX200" s="1" t="str">
        <f t="shared" si="332"/>
        <v/>
      </c>
      <c r="CZ200" s="94" t="s">
        <v>3714</v>
      </c>
      <c r="DA200" s="1" t="str">
        <f t="shared" si="372"/>
        <v>FALSE</v>
      </c>
      <c r="DB200" s="1" t="b">
        <f t="shared" si="373"/>
        <v>0</v>
      </c>
      <c r="DD200" s="1" t="str">
        <f t="shared" si="333"/>
        <v/>
      </c>
      <c r="DF200" s="94" t="s">
        <v>3714</v>
      </c>
      <c r="DG200" s="1" t="str">
        <f t="shared" si="374"/>
        <v>FALSE</v>
      </c>
      <c r="DH200" s="1" t="b">
        <f t="shared" si="375"/>
        <v>0</v>
      </c>
      <c r="DJ200" s="1" t="str">
        <f t="shared" si="334"/>
        <v/>
      </c>
      <c r="DL200" s="94" t="s">
        <v>3714</v>
      </c>
      <c r="DM200" s="1" t="str">
        <f t="shared" si="376"/>
        <v>FALSE</v>
      </c>
      <c r="DN200" s="1" t="b">
        <f t="shared" si="377"/>
        <v>0</v>
      </c>
      <c r="DP200" s="1" t="str">
        <f t="shared" si="335"/>
        <v/>
      </c>
      <c r="DR200" s="94" t="s">
        <v>3714</v>
      </c>
      <c r="DS200" s="1" t="str">
        <f t="shared" si="378"/>
        <v>FALSE</v>
      </c>
      <c r="DT200" s="1" t="b">
        <f t="shared" si="379"/>
        <v>0</v>
      </c>
      <c r="DV200" s="1" t="str">
        <f t="shared" si="336"/>
        <v/>
      </c>
      <c r="DY200" s="94" t="s">
        <v>3714</v>
      </c>
      <c r="DZ200" s="1" t="str">
        <f t="shared" si="380"/>
        <v>FALSE</v>
      </c>
      <c r="EA200" s="1" t="b">
        <f t="shared" si="381"/>
        <v>0</v>
      </c>
      <c r="ED200" s="1" t="str">
        <f t="shared" si="337"/>
        <v/>
      </c>
      <c r="EF200" s="94" t="s">
        <v>3714</v>
      </c>
      <c r="EG200" s="1" t="str">
        <f t="shared" si="382"/>
        <v>FALSE</v>
      </c>
      <c r="EH200" s="1" t="b">
        <f t="shared" si="383"/>
        <v>0</v>
      </c>
      <c r="EJ200" s="1" t="str">
        <f t="shared" si="338"/>
        <v/>
      </c>
      <c r="EL200" s="94" t="s">
        <v>3714</v>
      </c>
      <c r="EM200" s="1" t="str">
        <f t="shared" si="384"/>
        <v>FALSE</v>
      </c>
      <c r="EN200" s="1" t="b">
        <f t="shared" si="385"/>
        <v>0</v>
      </c>
      <c r="EP200" s="1" t="str">
        <f t="shared" si="339"/>
        <v/>
      </c>
      <c r="ER200" s="94" t="s">
        <v>3714</v>
      </c>
      <c r="ES200" s="1" t="str">
        <f t="shared" si="386"/>
        <v>FALSE</v>
      </c>
      <c r="ET200" s="1" t="b">
        <f t="shared" si="387"/>
        <v>0</v>
      </c>
      <c r="EV200" s="1" t="str">
        <f t="shared" si="340"/>
        <v/>
      </c>
      <c r="EX200" s="94" t="s">
        <v>3714</v>
      </c>
      <c r="EY200" s="1" t="str">
        <f t="shared" si="388"/>
        <v>FALSE</v>
      </c>
      <c r="EZ200" s="1" t="b">
        <f t="shared" si="389"/>
        <v>0</v>
      </c>
      <c r="FB200" s="1" t="str">
        <f t="shared" si="341"/>
        <v/>
      </c>
      <c r="FD200" s="94" t="s">
        <v>3714</v>
      </c>
      <c r="FE200" s="1" t="str">
        <f t="shared" si="390"/>
        <v>FALSE</v>
      </c>
      <c r="FF200" s="1" t="b">
        <f t="shared" si="391"/>
        <v>0</v>
      </c>
      <c r="FH200" s="1" t="str">
        <f t="shared" si="342"/>
        <v/>
      </c>
      <c r="FJ200" s="94" t="s">
        <v>3714</v>
      </c>
      <c r="FK200" s="1" t="str">
        <f t="shared" si="392"/>
        <v>FALSE</v>
      </c>
      <c r="FL200" s="1" t="b">
        <f t="shared" si="393"/>
        <v>0</v>
      </c>
      <c r="FN200" s="1" t="str">
        <f t="shared" si="343"/>
        <v/>
      </c>
      <c r="FP200" s="94" t="s">
        <v>3714</v>
      </c>
      <c r="FQ200" s="1" t="str">
        <f t="shared" si="394"/>
        <v>FALSE</v>
      </c>
      <c r="FR200" s="1" t="b">
        <f t="shared" si="395"/>
        <v>0</v>
      </c>
      <c r="FU200" s="1" t="str">
        <f t="shared" si="344"/>
        <v/>
      </c>
      <c r="FW200" s="94" t="s">
        <v>3714</v>
      </c>
      <c r="FX200" s="1" t="str">
        <f t="shared" si="396"/>
        <v>FALSE</v>
      </c>
      <c r="FY200" s="1" t="b">
        <f t="shared" si="397"/>
        <v>0</v>
      </c>
      <c r="GA200" s="1" t="str">
        <f t="shared" si="345"/>
        <v/>
      </c>
      <c r="GC200" s="94" t="s">
        <v>3714</v>
      </c>
      <c r="GD200" s="1" t="str">
        <f t="shared" si="398"/>
        <v>FALSE</v>
      </c>
      <c r="GE200" s="1" t="b">
        <f t="shared" si="399"/>
        <v>0</v>
      </c>
      <c r="GG200" s="1" t="str">
        <f t="shared" si="346"/>
        <v/>
      </c>
      <c r="GI200" s="94" t="s">
        <v>3714</v>
      </c>
      <c r="GJ200" s="1" t="str">
        <f t="shared" si="400"/>
        <v>FALSE</v>
      </c>
      <c r="GK200" s="1" t="b">
        <f t="shared" si="401"/>
        <v>0</v>
      </c>
      <c r="GM200" s="1" t="str">
        <f t="shared" si="347"/>
        <v/>
      </c>
      <c r="GO200" s="94" t="s">
        <v>3714</v>
      </c>
      <c r="GP200" s="1" t="str">
        <f t="shared" si="402"/>
        <v>FALSE</v>
      </c>
      <c r="GQ200" s="1" t="b">
        <f t="shared" si="403"/>
        <v>0</v>
      </c>
      <c r="GU200" s="98" t="s">
        <v>2299</v>
      </c>
      <c r="GV200" s="98" t="s">
        <v>2299</v>
      </c>
      <c r="GW200" s="100" t="s">
        <v>4033</v>
      </c>
      <c r="GX200" s="100" t="s">
        <v>3506</v>
      </c>
      <c r="HC200" s="1" t="str">
        <f t="shared" si="348"/>
        <v/>
      </c>
      <c r="HF200" s="94" t="s">
        <v>3714</v>
      </c>
      <c r="HG200" s="1" t="str">
        <f t="shared" si="404"/>
        <v>FALSE</v>
      </c>
      <c r="HH200" s="1" t="b">
        <f t="shared" si="405"/>
        <v>0</v>
      </c>
      <c r="HK200" s="1" t="str">
        <f t="shared" si="349"/>
        <v/>
      </c>
      <c r="HM200" s="94" t="s">
        <v>3714</v>
      </c>
      <c r="HN200" s="1" t="str">
        <f t="shared" si="406"/>
        <v>FALSE</v>
      </c>
      <c r="HO200" s="1" t="b">
        <f t="shared" si="407"/>
        <v>0</v>
      </c>
      <c r="HQ200" s="1" t="str">
        <f t="shared" si="350"/>
        <v/>
      </c>
      <c r="HS200" s="94" t="s">
        <v>3714</v>
      </c>
      <c r="HT200" s="1" t="str">
        <f t="shared" si="408"/>
        <v>FALSE</v>
      </c>
      <c r="HU200" s="1" t="b">
        <f t="shared" si="409"/>
        <v>0</v>
      </c>
      <c r="HW200" s="1" t="str">
        <f t="shared" si="351"/>
        <v/>
      </c>
      <c r="HY200" s="94" t="s">
        <v>3714</v>
      </c>
      <c r="HZ200" s="1" t="str">
        <f t="shared" si="410"/>
        <v>FALSE</v>
      </c>
      <c r="IA200" s="1" t="b">
        <f t="shared" si="411"/>
        <v>0</v>
      </c>
      <c r="IC200" s="1" t="str">
        <f t="shared" si="352"/>
        <v/>
      </c>
      <c r="IE200" s="94" t="s">
        <v>3714</v>
      </c>
      <c r="IF200" s="1" t="str">
        <f t="shared" si="412"/>
        <v>FALSE</v>
      </c>
      <c r="IG200" s="1" t="b">
        <f t="shared" si="413"/>
        <v>0</v>
      </c>
      <c r="II200" s="1" t="str">
        <f t="shared" si="353"/>
        <v/>
      </c>
      <c r="IK200" s="94" t="s">
        <v>3714</v>
      </c>
      <c r="IL200" s="1" t="str">
        <f t="shared" si="414"/>
        <v>FALSE</v>
      </c>
      <c r="IM200" s="1" t="b">
        <f t="shared" si="415"/>
        <v>0</v>
      </c>
      <c r="IO200" s="1" t="str">
        <f t="shared" si="354"/>
        <v/>
      </c>
      <c r="IQ200" s="94" t="s">
        <v>3714</v>
      </c>
      <c r="IR200" s="1" t="str">
        <f t="shared" si="416"/>
        <v>FALSE</v>
      </c>
      <c r="IS200" s="1" t="b">
        <f t="shared" si="417"/>
        <v>0</v>
      </c>
      <c r="IU200" s="1" t="str">
        <f t="shared" si="355"/>
        <v/>
      </c>
      <c r="IW200" s="94" t="s">
        <v>3714</v>
      </c>
      <c r="IX200" s="1" t="str">
        <f t="shared" si="418"/>
        <v>FALSE</v>
      </c>
      <c r="IY200" s="1" t="b">
        <f t="shared" si="419"/>
        <v>0</v>
      </c>
      <c r="JA200" s="1" t="str">
        <f t="shared" si="356"/>
        <v/>
      </c>
      <c r="JD200" s="94" t="s">
        <v>3714</v>
      </c>
      <c r="JE200" s="1" t="str">
        <f t="shared" si="420"/>
        <v>FALSE</v>
      </c>
      <c r="JF200" s="1" t="b">
        <f t="shared" si="421"/>
        <v>0</v>
      </c>
      <c r="JI200" s="1" t="str">
        <f t="shared" si="357"/>
        <v/>
      </c>
      <c r="JK200" s="94" t="s">
        <v>3714</v>
      </c>
      <c r="JL200" s="1" t="str">
        <f t="shared" si="422"/>
        <v>FALSE</v>
      </c>
      <c r="JM200" s="1" t="b">
        <f t="shared" si="423"/>
        <v>0</v>
      </c>
      <c r="JO200" s="1" t="str">
        <f t="shared" si="358"/>
        <v/>
      </c>
      <c r="JQ200" s="94" t="s">
        <v>3714</v>
      </c>
      <c r="JR200" s="1" t="str">
        <f t="shared" si="424"/>
        <v>FALSE</v>
      </c>
      <c r="JS200" s="1" t="b">
        <f t="shared" si="425"/>
        <v>0</v>
      </c>
      <c r="JU200" s="1" t="str">
        <f t="shared" si="359"/>
        <v/>
      </c>
      <c r="JW200" s="94" t="s">
        <v>3714</v>
      </c>
      <c r="JX200" s="1" t="str">
        <f t="shared" si="426"/>
        <v>FALSE</v>
      </c>
      <c r="JY200" s="1" t="b">
        <f t="shared" si="427"/>
        <v>0</v>
      </c>
      <c r="KA200" s="1" t="str">
        <f t="shared" si="360"/>
        <v/>
      </c>
      <c r="KC200" s="94" t="s">
        <v>3714</v>
      </c>
      <c r="KD200" s="1" t="str">
        <f t="shared" si="428"/>
        <v>FALSE</v>
      </c>
      <c r="KE200" s="1" t="b">
        <f t="shared" si="429"/>
        <v>0</v>
      </c>
      <c r="KG200" s="1" t="str">
        <f t="shared" si="361"/>
        <v/>
      </c>
      <c r="KI200" s="94" t="s">
        <v>3714</v>
      </c>
      <c r="KJ200" s="1" t="str">
        <f t="shared" si="430"/>
        <v>FALSE</v>
      </c>
      <c r="KK200" s="1" t="b">
        <f t="shared" si="431"/>
        <v>0</v>
      </c>
      <c r="KM200" s="1" t="str">
        <f t="shared" si="362"/>
        <v/>
      </c>
      <c r="KO200" s="94" t="s">
        <v>3714</v>
      </c>
      <c r="KP200" s="1" t="str">
        <f t="shared" si="432"/>
        <v>FALSE</v>
      </c>
      <c r="KQ200" s="1" t="b">
        <f t="shared" si="433"/>
        <v>0</v>
      </c>
      <c r="KS200" s="1" t="str">
        <f t="shared" si="363"/>
        <v/>
      </c>
      <c r="KU200" s="94" t="s">
        <v>3714</v>
      </c>
      <c r="KV200" s="1" t="str">
        <f t="shared" si="434"/>
        <v>FALSE</v>
      </c>
      <c r="KW200" s="1" t="b">
        <f t="shared" si="435"/>
        <v>0</v>
      </c>
    </row>
    <row r="201" spans="2:309" ht="30" hidden="1" x14ac:dyDescent="0.25">
      <c r="B201" t="s">
        <v>2043</v>
      </c>
      <c r="C201">
        <v>87</v>
      </c>
      <c r="D201" t="s">
        <v>212</v>
      </c>
      <c r="AV201" t="s">
        <v>575</v>
      </c>
      <c r="AX201" s="85" t="s">
        <v>2039</v>
      </c>
      <c r="AY201" s="86">
        <v>1150</v>
      </c>
      <c r="AZ201" s="85" t="s">
        <v>2917</v>
      </c>
      <c r="BA201" s="85" t="s">
        <v>2918</v>
      </c>
      <c r="BB201" s="85" t="s">
        <v>2103</v>
      </c>
      <c r="BC201" s="85" t="s">
        <v>2919</v>
      </c>
      <c r="BD201" s="70" t="s">
        <v>3979</v>
      </c>
      <c r="BE201" s="70"/>
      <c r="BG201" t="s">
        <v>3436</v>
      </c>
      <c r="BI201" s="83"/>
      <c r="BJ201"/>
      <c r="BK201" s="89" t="s">
        <v>2917</v>
      </c>
      <c r="BL201" s="84"/>
      <c r="BM201" s="86"/>
      <c r="BN201" s="84"/>
      <c r="BO201" s="84"/>
      <c r="BP201" s="86">
        <v>1150</v>
      </c>
      <c r="BQ201" s="89" t="s">
        <v>2917</v>
      </c>
      <c r="BR201" s="84"/>
      <c r="BS201" s="84"/>
      <c r="BW201" s="1" t="str">
        <f t="shared" si="436"/>
        <v>EAST DETROIT STORAGE FIELD</v>
      </c>
      <c r="BX201" s="1" t="str">
        <f t="shared" si="328"/>
        <v/>
      </c>
      <c r="CA201" s="94" t="s">
        <v>3715</v>
      </c>
      <c r="CB201" s="1" t="str">
        <f t="shared" si="364"/>
        <v>FALSE</v>
      </c>
      <c r="CC201" s="1" t="b">
        <f t="shared" si="365"/>
        <v>0</v>
      </c>
      <c r="CF201" s="1" t="str">
        <f t="shared" si="329"/>
        <v/>
      </c>
      <c r="CH201" s="94" t="s">
        <v>3715</v>
      </c>
      <c r="CI201" s="1" t="str">
        <f t="shared" si="366"/>
        <v>FALSE</v>
      </c>
      <c r="CJ201" s="1" t="b">
        <f t="shared" si="367"/>
        <v>0</v>
      </c>
      <c r="CL201" s="1" t="str">
        <f t="shared" si="330"/>
        <v/>
      </c>
      <c r="CN201" s="94" t="s">
        <v>3715</v>
      </c>
      <c r="CO201" s="1" t="str">
        <f t="shared" si="368"/>
        <v>FALSE</v>
      </c>
      <c r="CP201" s="1" t="b">
        <f t="shared" si="369"/>
        <v>0</v>
      </c>
      <c r="CR201" s="1" t="str">
        <f t="shared" si="331"/>
        <v/>
      </c>
      <c r="CT201" s="94" t="s">
        <v>3715</v>
      </c>
      <c r="CU201" s="1" t="str">
        <f t="shared" si="370"/>
        <v>FALSE</v>
      </c>
      <c r="CV201" s="1" t="b">
        <f t="shared" si="371"/>
        <v>0</v>
      </c>
      <c r="CX201" s="1" t="str">
        <f t="shared" si="332"/>
        <v/>
      </c>
      <c r="CZ201" s="94" t="s">
        <v>3715</v>
      </c>
      <c r="DA201" s="1" t="str">
        <f t="shared" si="372"/>
        <v>FALSE</v>
      </c>
      <c r="DB201" s="1" t="b">
        <f t="shared" si="373"/>
        <v>0</v>
      </c>
      <c r="DD201" s="1" t="str">
        <f t="shared" si="333"/>
        <v/>
      </c>
      <c r="DF201" s="94" t="s">
        <v>3715</v>
      </c>
      <c r="DG201" s="1" t="str">
        <f t="shared" si="374"/>
        <v>FALSE</v>
      </c>
      <c r="DH201" s="1" t="b">
        <f t="shared" si="375"/>
        <v>0</v>
      </c>
      <c r="DJ201" s="1" t="str">
        <f t="shared" si="334"/>
        <v/>
      </c>
      <c r="DL201" s="94" t="s">
        <v>3715</v>
      </c>
      <c r="DM201" s="1" t="str">
        <f t="shared" si="376"/>
        <v>FALSE</v>
      </c>
      <c r="DN201" s="1" t="b">
        <f t="shared" si="377"/>
        <v>0</v>
      </c>
      <c r="DP201" s="1" t="str">
        <f t="shared" si="335"/>
        <v/>
      </c>
      <c r="DR201" s="94" t="s">
        <v>3715</v>
      </c>
      <c r="DS201" s="1" t="str">
        <f t="shared" si="378"/>
        <v>FALSE</v>
      </c>
      <c r="DT201" s="1" t="b">
        <f t="shared" si="379"/>
        <v>0</v>
      </c>
      <c r="DV201" s="1" t="str">
        <f t="shared" si="336"/>
        <v/>
      </c>
      <c r="DY201" s="94" t="s">
        <v>3715</v>
      </c>
      <c r="DZ201" s="1" t="str">
        <f t="shared" si="380"/>
        <v>FALSE</v>
      </c>
      <c r="EA201" s="1" t="b">
        <f t="shared" si="381"/>
        <v>0</v>
      </c>
      <c r="ED201" s="1" t="str">
        <f t="shared" si="337"/>
        <v/>
      </c>
      <c r="EF201" s="94" t="s">
        <v>3715</v>
      </c>
      <c r="EG201" s="1" t="str">
        <f t="shared" si="382"/>
        <v>FALSE</v>
      </c>
      <c r="EH201" s="1" t="b">
        <f t="shared" si="383"/>
        <v>0</v>
      </c>
      <c r="EJ201" s="1" t="str">
        <f t="shared" si="338"/>
        <v/>
      </c>
      <c r="EL201" s="94" t="s">
        <v>3715</v>
      </c>
      <c r="EM201" s="1" t="str">
        <f t="shared" si="384"/>
        <v>FALSE</v>
      </c>
      <c r="EN201" s="1" t="b">
        <f t="shared" si="385"/>
        <v>0</v>
      </c>
      <c r="EP201" s="1" t="str">
        <f t="shared" si="339"/>
        <v/>
      </c>
      <c r="ER201" s="94" t="s">
        <v>3715</v>
      </c>
      <c r="ES201" s="1" t="str">
        <f t="shared" si="386"/>
        <v>FALSE</v>
      </c>
      <c r="ET201" s="1" t="b">
        <f t="shared" si="387"/>
        <v>0</v>
      </c>
      <c r="EV201" s="1" t="str">
        <f t="shared" si="340"/>
        <v/>
      </c>
      <c r="EX201" s="94" t="s">
        <v>3715</v>
      </c>
      <c r="EY201" s="1" t="str">
        <f t="shared" si="388"/>
        <v>FALSE</v>
      </c>
      <c r="EZ201" s="1" t="b">
        <f t="shared" si="389"/>
        <v>0</v>
      </c>
      <c r="FB201" s="1" t="str">
        <f t="shared" si="341"/>
        <v/>
      </c>
      <c r="FD201" s="94" t="s">
        <v>3715</v>
      </c>
      <c r="FE201" s="1" t="str">
        <f t="shared" si="390"/>
        <v>FALSE</v>
      </c>
      <c r="FF201" s="1" t="b">
        <f t="shared" si="391"/>
        <v>0</v>
      </c>
      <c r="FH201" s="1" t="str">
        <f t="shared" si="342"/>
        <v/>
      </c>
      <c r="FJ201" s="94" t="s">
        <v>3715</v>
      </c>
      <c r="FK201" s="1" t="str">
        <f t="shared" si="392"/>
        <v>FALSE</v>
      </c>
      <c r="FL201" s="1" t="b">
        <f t="shared" si="393"/>
        <v>0</v>
      </c>
      <c r="FN201" s="1" t="str">
        <f t="shared" si="343"/>
        <v/>
      </c>
      <c r="FP201" s="94" t="s">
        <v>3715</v>
      </c>
      <c r="FQ201" s="1" t="str">
        <f t="shared" si="394"/>
        <v>FALSE</v>
      </c>
      <c r="FR201" s="1" t="b">
        <f t="shared" si="395"/>
        <v>0</v>
      </c>
      <c r="FU201" s="1" t="str">
        <f t="shared" si="344"/>
        <v/>
      </c>
      <c r="FW201" s="94" t="s">
        <v>3715</v>
      </c>
      <c r="FX201" s="1" t="str">
        <f t="shared" si="396"/>
        <v>FALSE</v>
      </c>
      <c r="FY201" s="1" t="b">
        <f t="shared" si="397"/>
        <v>0</v>
      </c>
      <c r="GA201" s="1" t="str">
        <f t="shared" si="345"/>
        <v/>
      </c>
      <c r="GC201" s="94" t="s">
        <v>3715</v>
      </c>
      <c r="GD201" s="1" t="str">
        <f t="shared" si="398"/>
        <v>FALSE</v>
      </c>
      <c r="GE201" s="1" t="b">
        <f t="shared" si="399"/>
        <v>0</v>
      </c>
      <c r="GG201" s="1" t="str">
        <f t="shared" si="346"/>
        <v/>
      </c>
      <c r="GI201" s="94" t="s">
        <v>3715</v>
      </c>
      <c r="GJ201" s="1" t="str">
        <f t="shared" si="400"/>
        <v>FALSE</v>
      </c>
      <c r="GK201" s="1" t="b">
        <f t="shared" si="401"/>
        <v>0</v>
      </c>
      <c r="GM201" s="1" t="str">
        <f t="shared" si="347"/>
        <v/>
      </c>
      <c r="GO201" s="94" t="s">
        <v>3715</v>
      </c>
      <c r="GP201" s="1" t="str">
        <f t="shared" si="402"/>
        <v>FALSE</v>
      </c>
      <c r="GQ201" s="1" t="b">
        <f t="shared" si="403"/>
        <v>0</v>
      </c>
      <c r="GU201" s="100" t="s">
        <v>4034</v>
      </c>
      <c r="GV201" s="100" t="s">
        <v>3485</v>
      </c>
      <c r="GW201" s="100" t="s">
        <v>2380</v>
      </c>
      <c r="GX201" s="101" t="s">
        <v>3400</v>
      </c>
      <c r="HC201" s="1" t="str">
        <f t="shared" si="348"/>
        <v/>
      </c>
      <c r="HF201" s="94" t="s">
        <v>3715</v>
      </c>
      <c r="HG201" s="1" t="str">
        <f t="shared" si="404"/>
        <v>FALSE</v>
      </c>
      <c r="HH201" s="1" t="b">
        <f t="shared" si="405"/>
        <v>0</v>
      </c>
      <c r="HK201" s="1" t="str">
        <f t="shared" si="349"/>
        <v/>
      </c>
      <c r="HM201" s="94" t="s">
        <v>3715</v>
      </c>
      <c r="HN201" s="1" t="str">
        <f t="shared" si="406"/>
        <v>FALSE</v>
      </c>
      <c r="HO201" s="1" t="b">
        <f t="shared" si="407"/>
        <v>0</v>
      </c>
      <c r="HQ201" s="1" t="str">
        <f t="shared" si="350"/>
        <v/>
      </c>
      <c r="HS201" s="94" t="s">
        <v>3715</v>
      </c>
      <c r="HT201" s="1" t="str">
        <f t="shared" si="408"/>
        <v>FALSE</v>
      </c>
      <c r="HU201" s="1" t="b">
        <f t="shared" si="409"/>
        <v>0</v>
      </c>
      <c r="HW201" s="1" t="str">
        <f t="shared" si="351"/>
        <v/>
      </c>
      <c r="HY201" s="94" t="s">
        <v>3715</v>
      </c>
      <c r="HZ201" s="1" t="str">
        <f t="shared" si="410"/>
        <v>FALSE</v>
      </c>
      <c r="IA201" s="1" t="b">
        <f t="shared" si="411"/>
        <v>0</v>
      </c>
      <c r="IC201" s="1" t="str">
        <f t="shared" si="352"/>
        <v/>
      </c>
      <c r="IE201" s="94" t="s">
        <v>3715</v>
      </c>
      <c r="IF201" s="1" t="str">
        <f t="shared" si="412"/>
        <v>FALSE</v>
      </c>
      <c r="IG201" s="1" t="b">
        <f t="shared" si="413"/>
        <v>0</v>
      </c>
      <c r="II201" s="1" t="str">
        <f t="shared" si="353"/>
        <v/>
      </c>
      <c r="IK201" s="94" t="s">
        <v>3715</v>
      </c>
      <c r="IL201" s="1" t="str">
        <f t="shared" si="414"/>
        <v>FALSE</v>
      </c>
      <c r="IM201" s="1" t="b">
        <f t="shared" si="415"/>
        <v>0</v>
      </c>
      <c r="IO201" s="1" t="str">
        <f t="shared" si="354"/>
        <v/>
      </c>
      <c r="IQ201" s="94" t="s">
        <v>3715</v>
      </c>
      <c r="IR201" s="1" t="str">
        <f t="shared" si="416"/>
        <v>FALSE</v>
      </c>
      <c r="IS201" s="1" t="b">
        <f t="shared" si="417"/>
        <v>0</v>
      </c>
      <c r="IU201" s="1" t="str">
        <f t="shared" si="355"/>
        <v/>
      </c>
      <c r="IW201" s="94" t="s">
        <v>3715</v>
      </c>
      <c r="IX201" s="1" t="str">
        <f t="shared" si="418"/>
        <v>FALSE</v>
      </c>
      <c r="IY201" s="1" t="b">
        <f t="shared" si="419"/>
        <v>0</v>
      </c>
      <c r="JA201" s="1" t="str">
        <f t="shared" si="356"/>
        <v/>
      </c>
      <c r="JD201" s="94" t="s">
        <v>3715</v>
      </c>
      <c r="JE201" s="1" t="str">
        <f t="shared" si="420"/>
        <v>FALSE</v>
      </c>
      <c r="JF201" s="1" t="b">
        <f t="shared" si="421"/>
        <v>0</v>
      </c>
      <c r="JI201" s="1" t="str">
        <f t="shared" si="357"/>
        <v/>
      </c>
      <c r="JK201" s="94" t="s">
        <v>3715</v>
      </c>
      <c r="JL201" s="1" t="str">
        <f t="shared" si="422"/>
        <v>FALSE</v>
      </c>
      <c r="JM201" s="1" t="b">
        <f t="shared" si="423"/>
        <v>0</v>
      </c>
      <c r="JO201" s="1" t="str">
        <f t="shared" si="358"/>
        <v/>
      </c>
      <c r="JQ201" s="94" t="s">
        <v>3715</v>
      </c>
      <c r="JR201" s="1" t="str">
        <f t="shared" si="424"/>
        <v>FALSE</v>
      </c>
      <c r="JS201" s="1" t="b">
        <f t="shared" si="425"/>
        <v>0</v>
      </c>
      <c r="JU201" s="1" t="str">
        <f t="shared" si="359"/>
        <v/>
      </c>
      <c r="JW201" s="94" t="s">
        <v>3715</v>
      </c>
      <c r="JX201" s="1" t="str">
        <f t="shared" si="426"/>
        <v>FALSE</v>
      </c>
      <c r="JY201" s="1" t="b">
        <f t="shared" si="427"/>
        <v>0</v>
      </c>
      <c r="KA201" s="1" t="str">
        <f t="shared" si="360"/>
        <v/>
      </c>
      <c r="KC201" s="94" t="s">
        <v>3715</v>
      </c>
      <c r="KD201" s="1" t="str">
        <f t="shared" si="428"/>
        <v>FALSE</v>
      </c>
      <c r="KE201" s="1" t="b">
        <f t="shared" si="429"/>
        <v>0</v>
      </c>
      <c r="KG201" s="1" t="str">
        <f t="shared" si="361"/>
        <v/>
      </c>
      <c r="KI201" s="94" t="s">
        <v>3715</v>
      </c>
      <c r="KJ201" s="1" t="str">
        <f t="shared" si="430"/>
        <v>FALSE</v>
      </c>
      <c r="KK201" s="1" t="b">
        <f t="shared" si="431"/>
        <v>0</v>
      </c>
      <c r="KM201" s="1" t="str">
        <f t="shared" si="362"/>
        <v/>
      </c>
      <c r="KO201" s="94" t="s">
        <v>3715</v>
      </c>
      <c r="KP201" s="1" t="str">
        <f t="shared" si="432"/>
        <v>FALSE</v>
      </c>
      <c r="KQ201" s="1" t="b">
        <f t="shared" si="433"/>
        <v>0</v>
      </c>
      <c r="KS201" s="1" t="str">
        <f t="shared" si="363"/>
        <v/>
      </c>
      <c r="KU201" s="94" t="s">
        <v>3715</v>
      </c>
      <c r="KV201" s="1" t="str">
        <f t="shared" si="434"/>
        <v>FALSE</v>
      </c>
      <c r="KW201" s="1" t="b">
        <f t="shared" si="435"/>
        <v>0</v>
      </c>
    </row>
    <row r="202" spans="2:309" ht="30" hidden="1" x14ac:dyDescent="0.25">
      <c r="B202" t="s">
        <v>2043</v>
      </c>
      <c r="C202">
        <v>89</v>
      </c>
      <c r="D202" t="s">
        <v>214</v>
      </c>
      <c r="AV202" t="s">
        <v>480</v>
      </c>
      <c r="AX202" s="85" t="s">
        <v>2089</v>
      </c>
      <c r="AY202" s="86">
        <v>1130</v>
      </c>
      <c r="AZ202" s="85" t="s">
        <v>3300</v>
      </c>
      <c r="BA202" s="85" t="s">
        <v>3297</v>
      </c>
      <c r="BB202" s="85" t="s">
        <v>2032</v>
      </c>
      <c r="BC202" s="85" t="s">
        <v>2815</v>
      </c>
      <c r="BD202" s="97" t="s">
        <v>2433</v>
      </c>
      <c r="BE202" s="85" t="s">
        <v>2635</v>
      </c>
      <c r="BG202" s="70" t="s">
        <v>4040</v>
      </c>
      <c r="BI202" s="83"/>
      <c r="BJ202"/>
      <c r="BK202" s="89" t="s">
        <v>3300</v>
      </c>
      <c r="BL202" s="84"/>
      <c r="BM202" s="86"/>
      <c r="BN202" s="84"/>
      <c r="BO202" s="84"/>
      <c r="BP202" s="86">
        <v>1130</v>
      </c>
      <c r="BQ202" s="89" t="s">
        <v>3300</v>
      </c>
      <c r="BR202" s="84"/>
      <c r="BS202" s="84"/>
      <c r="BW202" s="1" t="str">
        <f t="shared" si="436"/>
        <v>STRATTON RIDGE SALT DOMESTRATTON RIDGE GAS STORAGE CAVERN</v>
      </c>
      <c r="BX202" s="1" t="str">
        <f t="shared" si="328"/>
        <v/>
      </c>
      <c r="CA202" s="94" t="s">
        <v>3716</v>
      </c>
      <c r="CB202" s="1" t="str">
        <f t="shared" si="364"/>
        <v>FALSE</v>
      </c>
      <c r="CC202" s="1" t="b">
        <f t="shared" si="365"/>
        <v>0</v>
      </c>
      <c r="CF202" s="1" t="str">
        <f t="shared" si="329"/>
        <v/>
      </c>
      <c r="CH202" s="94" t="s">
        <v>3716</v>
      </c>
      <c r="CI202" s="1" t="str">
        <f t="shared" si="366"/>
        <v>FALSE</v>
      </c>
      <c r="CJ202" s="1" t="b">
        <f t="shared" si="367"/>
        <v>0</v>
      </c>
      <c r="CL202" s="1" t="str">
        <f t="shared" si="330"/>
        <v/>
      </c>
      <c r="CN202" s="94" t="s">
        <v>3716</v>
      </c>
      <c r="CO202" s="1" t="str">
        <f t="shared" si="368"/>
        <v>FALSE</v>
      </c>
      <c r="CP202" s="1" t="b">
        <f t="shared" si="369"/>
        <v>0</v>
      </c>
      <c r="CR202" s="1" t="str">
        <f t="shared" si="331"/>
        <v/>
      </c>
      <c r="CT202" s="94" t="s">
        <v>3716</v>
      </c>
      <c r="CU202" s="1" t="str">
        <f t="shared" si="370"/>
        <v>FALSE</v>
      </c>
      <c r="CV202" s="1" t="b">
        <f t="shared" si="371"/>
        <v>0</v>
      </c>
      <c r="CX202" s="1" t="str">
        <f t="shared" si="332"/>
        <v/>
      </c>
      <c r="CZ202" s="94" t="s">
        <v>3716</v>
      </c>
      <c r="DA202" s="1" t="str">
        <f t="shared" si="372"/>
        <v>FALSE</v>
      </c>
      <c r="DB202" s="1" t="b">
        <f t="shared" si="373"/>
        <v>0</v>
      </c>
      <c r="DD202" s="1" t="str">
        <f t="shared" si="333"/>
        <v/>
      </c>
      <c r="DF202" s="94" t="s">
        <v>3716</v>
      </c>
      <c r="DG202" s="1" t="str">
        <f t="shared" si="374"/>
        <v>FALSE</v>
      </c>
      <c r="DH202" s="1" t="b">
        <f t="shared" si="375"/>
        <v>0</v>
      </c>
      <c r="DJ202" s="1" t="str">
        <f t="shared" si="334"/>
        <v/>
      </c>
      <c r="DL202" s="94" t="s">
        <v>3716</v>
      </c>
      <c r="DM202" s="1" t="str">
        <f t="shared" si="376"/>
        <v>FALSE</v>
      </c>
      <c r="DN202" s="1" t="b">
        <f t="shared" si="377"/>
        <v>0</v>
      </c>
      <c r="DP202" s="1" t="str">
        <f t="shared" si="335"/>
        <v/>
      </c>
      <c r="DR202" s="94" t="s">
        <v>3716</v>
      </c>
      <c r="DS202" s="1" t="str">
        <f t="shared" si="378"/>
        <v>FALSE</v>
      </c>
      <c r="DT202" s="1" t="b">
        <f t="shared" si="379"/>
        <v>0</v>
      </c>
      <c r="DV202" s="1" t="str">
        <f t="shared" si="336"/>
        <v/>
      </c>
      <c r="DY202" s="94" t="s">
        <v>3716</v>
      </c>
      <c r="DZ202" s="1" t="str">
        <f t="shared" si="380"/>
        <v>FALSE</v>
      </c>
      <c r="EA202" s="1" t="b">
        <f t="shared" si="381"/>
        <v>0</v>
      </c>
      <c r="ED202" s="1" t="str">
        <f t="shared" si="337"/>
        <v/>
      </c>
      <c r="EF202" s="94" t="s">
        <v>3716</v>
      </c>
      <c r="EG202" s="1" t="str">
        <f t="shared" si="382"/>
        <v>FALSE</v>
      </c>
      <c r="EH202" s="1" t="b">
        <f t="shared" si="383"/>
        <v>0</v>
      </c>
      <c r="EJ202" s="1" t="str">
        <f t="shared" si="338"/>
        <v/>
      </c>
      <c r="EL202" s="94" t="s">
        <v>3716</v>
      </c>
      <c r="EM202" s="1" t="str">
        <f t="shared" si="384"/>
        <v>FALSE</v>
      </c>
      <c r="EN202" s="1" t="b">
        <f t="shared" si="385"/>
        <v>0</v>
      </c>
      <c r="EP202" s="1" t="str">
        <f t="shared" si="339"/>
        <v/>
      </c>
      <c r="ER202" s="94" t="s">
        <v>3716</v>
      </c>
      <c r="ES202" s="1" t="str">
        <f t="shared" si="386"/>
        <v>FALSE</v>
      </c>
      <c r="ET202" s="1" t="b">
        <f t="shared" si="387"/>
        <v>0</v>
      </c>
      <c r="EV202" s="1" t="str">
        <f t="shared" si="340"/>
        <v/>
      </c>
      <c r="EX202" s="94" t="s">
        <v>3716</v>
      </c>
      <c r="EY202" s="1" t="str">
        <f t="shared" si="388"/>
        <v>FALSE</v>
      </c>
      <c r="EZ202" s="1" t="b">
        <f t="shared" si="389"/>
        <v>0</v>
      </c>
      <c r="FB202" s="1" t="str">
        <f t="shared" si="341"/>
        <v/>
      </c>
      <c r="FD202" s="94" t="s">
        <v>3716</v>
      </c>
      <c r="FE202" s="1" t="str">
        <f t="shared" si="390"/>
        <v>FALSE</v>
      </c>
      <c r="FF202" s="1" t="b">
        <f t="shared" si="391"/>
        <v>0</v>
      </c>
      <c r="FH202" s="1" t="str">
        <f t="shared" si="342"/>
        <v/>
      </c>
      <c r="FJ202" s="94" t="s">
        <v>3716</v>
      </c>
      <c r="FK202" s="1" t="str">
        <f t="shared" si="392"/>
        <v>FALSE</v>
      </c>
      <c r="FL202" s="1" t="b">
        <f t="shared" si="393"/>
        <v>0</v>
      </c>
      <c r="FN202" s="1" t="str">
        <f t="shared" si="343"/>
        <v/>
      </c>
      <c r="FP202" s="94" t="s">
        <v>3716</v>
      </c>
      <c r="FQ202" s="1" t="str">
        <f t="shared" si="394"/>
        <v>FALSE</v>
      </c>
      <c r="FR202" s="1" t="b">
        <f t="shared" si="395"/>
        <v>0</v>
      </c>
      <c r="FU202" s="1" t="str">
        <f t="shared" si="344"/>
        <v/>
      </c>
      <c r="FW202" s="94" t="s">
        <v>3716</v>
      </c>
      <c r="FX202" s="1" t="str">
        <f t="shared" si="396"/>
        <v>FALSE</v>
      </c>
      <c r="FY202" s="1" t="b">
        <f t="shared" si="397"/>
        <v>0</v>
      </c>
      <c r="GA202" s="1" t="str">
        <f t="shared" si="345"/>
        <v/>
      </c>
      <c r="GC202" s="94" t="s">
        <v>3716</v>
      </c>
      <c r="GD202" s="1" t="str">
        <f t="shared" si="398"/>
        <v>FALSE</v>
      </c>
      <c r="GE202" s="1" t="b">
        <f t="shared" si="399"/>
        <v>0</v>
      </c>
      <c r="GG202" s="1" t="str">
        <f t="shared" si="346"/>
        <v/>
      </c>
      <c r="GI202" s="94" t="s">
        <v>3716</v>
      </c>
      <c r="GJ202" s="1" t="str">
        <f t="shared" si="400"/>
        <v>FALSE</v>
      </c>
      <c r="GK202" s="1" t="b">
        <f t="shared" si="401"/>
        <v>0</v>
      </c>
      <c r="GM202" s="1" t="str">
        <f t="shared" si="347"/>
        <v/>
      </c>
      <c r="GO202" s="94" t="s">
        <v>3716</v>
      </c>
      <c r="GP202" s="1" t="str">
        <f t="shared" si="402"/>
        <v>FALSE</v>
      </c>
      <c r="GQ202" s="1" t="b">
        <f t="shared" si="403"/>
        <v>0</v>
      </c>
      <c r="GU202" s="100" t="s">
        <v>4035</v>
      </c>
      <c r="GV202" s="100" t="s">
        <v>3483</v>
      </c>
      <c r="GW202" s="98" t="s">
        <v>2381</v>
      </c>
      <c r="GX202" s="98" t="s">
        <v>2381</v>
      </c>
      <c r="HC202" s="1" t="str">
        <f t="shared" si="348"/>
        <v/>
      </c>
      <c r="HF202" s="94" t="s">
        <v>3716</v>
      </c>
      <c r="HG202" s="1" t="str">
        <f t="shared" si="404"/>
        <v>FALSE</v>
      </c>
      <c r="HH202" s="1" t="b">
        <f t="shared" si="405"/>
        <v>0</v>
      </c>
      <c r="HK202" s="1" t="str">
        <f t="shared" si="349"/>
        <v/>
      </c>
      <c r="HM202" s="94" t="s">
        <v>3716</v>
      </c>
      <c r="HN202" s="1" t="str">
        <f t="shared" si="406"/>
        <v>FALSE</v>
      </c>
      <c r="HO202" s="1" t="b">
        <f t="shared" si="407"/>
        <v>0</v>
      </c>
      <c r="HQ202" s="1" t="str">
        <f t="shared" si="350"/>
        <v/>
      </c>
      <c r="HS202" s="94" t="s">
        <v>3716</v>
      </c>
      <c r="HT202" s="1" t="str">
        <f t="shared" si="408"/>
        <v>FALSE</v>
      </c>
      <c r="HU202" s="1" t="b">
        <f t="shared" si="409"/>
        <v>0</v>
      </c>
      <c r="HW202" s="1" t="str">
        <f t="shared" si="351"/>
        <v/>
      </c>
      <c r="HY202" s="94" t="s">
        <v>3716</v>
      </c>
      <c r="HZ202" s="1" t="str">
        <f t="shared" si="410"/>
        <v>FALSE</v>
      </c>
      <c r="IA202" s="1" t="b">
        <f t="shared" si="411"/>
        <v>0</v>
      </c>
      <c r="IC202" s="1" t="str">
        <f t="shared" si="352"/>
        <v/>
      </c>
      <c r="IE202" s="94" t="s">
        <v>3716</v>
      </c>
      <c r="IF202" s="1" t="str">
        <f t="shared" si="412"/>
        <v>FALSE</v>
      </c>
      <c r="IG202" s="1" t="b">
        <f t="shared" si="413"/>
        <v>0</v>
      </c>
      <c r="II202" s="1" t="str">
        <f t="shared" si="353"/>
        <v/>
      </c>
      <c r="IK202" s="94" t="s">
        <v>3716</v>
      </c>
      <c r="IL202" s="1" t="str">
        <f t="shared" si="414"/>
        <v>FALSE</v>
      </c>
      <c r="IM202" s="1" t="b">
        <f t="shared" si="415"/>
        <v>0</v>
      </c>
      <c r="IO202" s="1" t="str">
        <f t="shared" si="354"/>
        <v/>
      </c>
      <c r="IQ202" s="94" t="s">
        <v>3716</v>
      </c>
      <c r="IR202" s="1" t="str">
        <f t="shared" si="416"/>
        <v>FALSE</v>
      </c>
      <c r="IS202" s="1" t="b">
        <f t="shared" si="417"/>
        <v>0</v>
      </c>
      <c r="IU202" s="1" t="str">
        <f t="shared" si="355"/>
        <v/>
      </c>
      <c r="IW202" s="94" t="s">
        <v>3716</v>
      </c>
      <c r="IX202" s="1" t="str">
        <f t="shared" si="418"/>
        <v>FALSE</v>
      </c>
      <c r="IY202" s="1" t="b">
        <f t="shared" si="419"/>
        <v>0</v>
      </c>
      <c r="JA202" s="1" t="str">
        <f t="shared" si="356"/>
        <v/>
      </c>
      <c r="JD202" s="94" t="s">
        <v>3716</v>
      </c>
      <c r="JE202" s="1" t="str">
        <f t="shared" si="420"/>
        <v>FALSE</v>
      </c>
      <c r="JF202" s="1" t="b">
        <f t="shared" si="421"/>
        <v>0</v>
      </c>
      <c r="JI202" s="1" t="str">
        <f t="shared" si="357"/>
        <v/>
      </c>
      <c r="JK202" s="94" t="s">
        <v>3716</v>
      </c>
      <c r="JL202" s="1" t="str">
        <f t="shared" si="422"/>
        <v>FALSE</v>
      </c>
      <c r="JM202" s="1" t="b">
        <f t="shared" si="423"/>
        <v>0</v>
      </c>
      <c r="JO202" s="1" t="str">
        <f t="shared" si="358"/>
        <v/>
      </c>
      <c r="JQ202" s="94" t="s">
        <v>3716</v>
      </c>
      <c r="JR202" s="1" t="str">
        <f t="shared" si="424"/>
        <v>FALSE</v>
      </c>
      <c r="JS202" s="1" t="b">
        <f t="shared" si="425"/>
        <v>0</v>
      </c>
      <c r="JU202" s="1" t="str">
        <f t="shared" si="359"/>
        <v/>
      </c>
      <c r="JW202" s="94" t="s">
        <v>3716</v>
      </c>
      <c r="JX202" s="1" t="str">
        <f t="shared" si="426"/>
        <v>FALSE</v>
      </c>
      <c r="JY202" s="1" t="b">
        <f t="shared" si="427"/>
        <v>0</v>
      </c>
      <c r="KA202" s="1" t="str">
        <f t="shared" si="360"/>
        <v/>
      </c>
      <c r="KC202" s="94" t="s">
        <v>3716</v>
      </c>
      <c r="KD202" s="1" t="str">
        <f t="shared" si="428"/>
        <v>FALSE</v>
      </c>
      <c r="KE202" s="1" t="b">
        <f t="shared" si="429"/>
        <v>0</v>
      </c>
      <c r="KG202" s="1" t="str">
        <f t="shared" si="361"/>
        <v/>
      </c>
      <c r="KI202" s="94" t="s">
        <v>3716</v>
      </c>
      <c r="KJ202" s="1" t="str">
        <f t="shared" si="430"/>
        <v>FALSE</v>
      </c>
      <c r="KK202" s="1" t="b">
        <f t="shared" si="431"/>
        <v>0</v>
      </c>
      <c r="KM202" s="1" t="str">
        <f t="shared" si="362"/>
        <v/>
      </c>
      <c r="KO202" s="94" t="s">
        <v>3716</v>
      </c>
      <c r="KP202" s="1" t="str">
        <f t="shared" si="432"/>
        <v>FALSE</v>
      </c>
      <c r="KQ202" s="1" t="b">
        <f t="shared" si="433"/>
        <v>0</v>
      </c>
      <c r="KS202" s="1" t="str">
        <f t="shared" si="363"/>
        <v/>
      </c>
      <c r="KU202" s="94" t="s">
        <v>3716</v>
      </c>
      <c r="KV202" s="1" t="str">
        <f t="shared" si="434"/>
        <v>FALSE</v>
      </c>
      <c r="KW202" s="1" t="b">
        <f t="shared" si="435"/>
        <v>0</v>
      </c>
    </row>
    <row r="203" spans="2:309" ht="30" hidden="1" x14ac:dyDescent="0.25">
      <c r="B203" t="s">
        <v>2043</v>
      </c>
      <c r="C203">
        <v>91</v>
      </c>
      <c r="D203" t="s">
        <v>267</v>
      </c>
      <c r="AV203" t="s">
        <v>576</v>
      </c>
      <c r="AX203" s="85" t="s">
        <v>2044</v>
      </c>
      <c r="AY203" s="86">
        <v>1110</v>
      </c>
      <c r="AZ203" s="85" t="s">
        <v>2927</v>
      </c>
      <c r="BA203" s="85" t="s">
        <v>2928</v>
      </c>
      <c r="BB203" s="85" t="s">
        <v>2103</v>
      </c>
      <c r="BC203" s="85" t="s">
        <v>2929</v>
      </c>
      <c r="BD203" s="97" t="s">
        <v>2236</v>
      </c>
      <c r="BE203" s="85" t="s">
        <v>2553</v>
      </c>
      <c r="BG203" t="s">
        <v>2425</v>
      </c>
      <c r="BI203" s="83"/>
      <c r="BJ203"/>
      <c r="BK203" s="89" t="s">
        <v>2927</v>
      </c>
      <c r="BL203" s="84"/>
      <c r="BM203" s="86"/>
      <c r="BN203" s="84"/>
      <c r="BO203" s="84"/>
      <c r="BP203" s="86">
        <v>1110</v>
      </c>
      <c r="BQ203" s="89" t="s">
        <v>2927</v>
      </c>
      <c r="BR203" s="84"/>
      <c r="BS203" s="84"/>
      <c r="BW203" s="1" t="str">
        <f t="shared" si="436"/>
        <v>GILL RANCHSTARKEY</v>
      </c>
      <c r="BX203" s="1" t="str">
        <f t="shared" si="328"/>
        <v/>
      </c>
      <c r="CA203" s="94" t="s">
        <v>3717</v>
      </c>
      <c r="CB203" s="1" t="str">
        <f t="shared" si="364"/>
        <v>FALSE</v>
      </c>
      <c r="CC203" s="1" t="b">
        <f t="shared" si="365"/>
        <v>0</v>
      </c>
      <c r="CF203" s="1" t="str">
        <f t="shared" si="329"/>
        <v/>
      </c>
      <c r="CH203" s="94" t="s">
        <v>3717</v>
      </c>
      <c r="CI203" s="1" t="str">
        <f t="shared" si="366"/>
        <v>FALSE</v>
      </c>
      <c r="CJ203" s="1" t="b">
        <f t="shared" si="367"/>
        <v>0</v>
      </c>
      <c r="CL203" s="1" t="str">
        <f t="shared" si="330"/>
        <v/>
      </c>
      <c r="CN203" s="94" t="s">
        <v>3717</v>
      </c>
      <c r="CO203" s="1" t="str">
        <f t="shared" si="368"/>
        <v>FALSE</v>
      </c>
      <c r="CP203" s="1" t="b">
        <f t="shared" si="369"/>
        <v>0</v>
      </c>
      <c r="CR203" s="1" t="str">
        <f t="shared" si="331"/>
        <v/>
      </c>
      <c r="CT203" s="94" t="s">
        <v>3717</v>
      </c>
      <c r="CU203" s="1" t="str">
        <f t="shared" si="370"/>
        <v>FALSE</v>
      </c>
      <c r="CV203" s="1" t="b">
        <f t="shared" si="371"/>
        <v>0</v>
      </c>
      <c r="CX203" s="1" t="str">
        <f t="shared" si="332"/>
        <v/>
      </c>
      <c r="CZ203" s="94" t="s">
        <v>3717</v>
      </c>
      <c r="DA203" s="1" t="str">
        <f t="shared" si="372"/>
        <v>FALSE</v>
      </c>
      <c r="DB203" s="1" t="b">
        <f t="shared" si="373"/>
        <v>0</v>
      </c>
      <c r="DD203" s="1" t="str">
        <f t="shared" si="333"/>
        <v/>
      </c>
      <c r="DF203" s="94" t="s">
        <v>3717</v>
      </c>
      <c r="DG203" s="1" t="str">
        <f t="shared" si="374"/>
        <v>FALSE</v>
      </c>
      <c r="DH203" s="1" t="b">
        <f t="shared" si="375"/>
        <v>0</v>
      </c>
      <c r="DJ203" s="1" t="str">
        <f t="shared" si="334"/>
        <v/>
      </c>
      <c r="DL203" s="94" t="s">
        <v>3717</v>
      </c>
      <c r="DM203" s="1" t="str">
        <f t="shared" si="376"/>
        <v>FALSE</v>
      </c>
      <c r="DN203" s="1" t="b">
        <f t="shared" si="377"/>
        <v>0</v>
      </c>
      <c r="DP203" s="1" t="str">
        <f t="shared" si="335"/>
        <v/>
      </c>
      <c r="DR203" s="94" t="s">
        <v>3717</v>
      </c>
      <c r="DS203" s="1" t="str">
        <f t="shared" si="378"/>
        <v>FALSE</v>
      </c>
      <c r="DT203" s="1" t="b">
        <f t="shared" si="379"/>
        <v>0</v>
      </c>
      <c r="DV203" s="1" t="str">
        <f t="shared" si="336"/>
        <v/>
      </c>
      <c r="DY203" s="94" t="s">
        <v>3717</v>
      </c>
      <c r="DZ203" s="1" t="str">
        <f t="shared" si="380"/>
        <v>FALSE</v>
      </c>
      <c r="EA203" s="1" t="b">
        <f t="shared" si="381"/>
        <v>0</v>
      </c>
      <c r="ED203" s="1" t="str">
        <f t="shared" si="337"/>
        <v/>
      </c>
      <c r="EF203" s="94" t="s">
        <v>3717</v>
      </c>
      <c r="EG203" s="1" t="str">
        <f t="shared" si="382"/>
        <v>FALSE</v>
      </c>
      <c r="EH203" s="1" t="b">
        <f t="shared" si="383"/>
        <v>0</v>
      </c>
      <c r="EJ203" s="1" t="str">
        <f t="shared" si="338"/>
        <v/>
      </c>
      <c r="EL203" s="94" t="s">
        <v>3717</v>
      </c>
      <c r="EM203" s="1" t="str">
        <f t="shared" si="384"/>
        <v>FALSE</v>
      </c>
      <c r="EN203" s="1" t="b">
        <f t="shared" si="385"/>
        <v>0</v>
      </c>
      <c r="EP203" s="1" t="str">
        <f t="shared" si="339"/>
        <v/>
      </c>
      <c r="ER203" s="94" t="s">
        <v>3717</v>
      </c>
      <c r="ES203" s="1" t="str">
        <f t="shared" si="386"/>
        <v>FALSE</v>
      </c>
      <c r="ET203" s="1" t="b">
        <f t="shared" si="387"/>
        <v>0</v>
      </c>
      <c r="EV203" s="1" t="str">
        <f t="shared" si="340"/>
        <v/>
      </c>
      <c r="EX203" s="94" t="s">
        <v>3717</v>
      </c>
      <c r="EY203" s="1" t="str">
        <f t="shared" si="388"/>
        <v>FALSE</v>
      </c>
      <c r="EZ203" s="1" t="b">
        <f t="shared" si="389"/>
        <v>0</v>
      </c>
      <c r="FB203" s="1" t="str">
        <f t="shared" si="341"/>
        <v/>
      </c>
      <c r="FD203" s="94" t="s">
        <v>3717</v>
      </c>
      <c r="FE203" s="1" t="str">
        <f t="shared" si="390"/>
        <v>FALSE</v>
      </c>
      <c r="FF203" s="1" t="b">
        <f t="shared" si="391"/>
        <v>0</v>
      </c>
      <c r="FH203" s="1" t="str">
        <f t="shared" si="342"/>
        <v/>
      </c>
      <c r="FJ203" s="94" t="s">
        <v>3717</v>
      </c>
      <c r="FK203" s="1" t="str">
        <f t="shared" si="392"/>
        <v>FALSE</v>
      </c>
      <c r="FL203" s="1" t="b">
        <f t="shared" si="393"/>
        <v>0</v>
      </c>
      <c r="FN203" s="1" t="str">
        <f t="shared" si="343"/>
        <v/>
      </c>
      <c r="FP203" s="94" t="s">
        <v>3717</v>
      </c>
      <c r="FQ203" s="1" t="str">
        <f t="shared" si="394"/>
        <v>FALSE</v>
      </c>
      <c r="FR203" s="1" t="b">
        <f t="shared" si="395"/>
        <v>0</v>
      </c>
      <c r="FU203" s="1" t="str">
        <f t="shared" si="344"/>
        <v/>
      </c>
      <c r="FW203" s="94" t="s">
        <v>3717</v>
      </c>
      <c r="FX203" s="1" t="str">
        <f t="shared" si="396"/>
        <v>FALSE</v>
      </c>
      <c r="FY203" s="1" t="b">
        <f t="shared" si="397"/>
        <v>0</v>
      </c>
      <c r="GA203" s="1" t="str">
        <f t="shared" si="345"/>
        <v/>
      </c>
      <c r="GC203" s="94" t="s">
        <v>3717</v>
      </c>
      <c r="GD203" s="1" t="str">
        <f t="shared" si="398"/>
        <v>FALSE</v>
      </c>
      <c r="GE203" s="1" t="b">
        <f t="shared" si="399"/>
        <v>0</v>
      </c>
      <c r="GG203" s="1" t="str">
        <f t="shared" si="346"/>
        <v/>
      </c>
      <c r="GI203" s="94" t="s">
        <v>3717</v>
      </c>
      <c r="GJ203" s="1" t="str">
        <f t="shared" si="400"/>
        <v>FALSE</v>
      </c>
      <c r="GK203" s="1" t="b">
        <f t="shared" si="401"/>
        <v>0</v>
      </c>
      <c r="GM203" s="1" t="str">
        <f t="shared" si="347"/>
        <v/>
      </c>
      <c r="GO203" s="94" t="s">
        <v>3717</v>
      </c>
      <c r="GP203" s="1" t="str">
        <f t="shared" si="402"/>
        <v>FALSE</v>
      </c>
      <c r="GQ203" s="1" t="b">
        <f t="shared" si="403"/>
        <v>0</v>
      </c>
      <c r="GU203" s="100" t="s">
        <v>4036</v>
      </c>
      <c r="GV203" s="100" t="s">
        <v>3446</v>
      </c>
      <c r="GW203" s="98" t="s">
        <v>2383</v>
      </c>
      <c r="GX203" s="98" t="s">
        <v>2383</v>
      </c>
      <c r="HC203" s="1" t="str">
        <f t="shared" si="348"/>
        <v/>
      </c>
      <c r="HF203" s="94" t="s">
        <v>3717</v>
      </c>
      <c r="HG203" s="1" t="str">
        <f t="shared" si="404"/>
        <v>FALSE</v>
      </c>
      <c r="HH203" s="1" t="b">
        <f t="shared" si="405"/>
        <v>0</v>
      </c>
      <c r="HK203" s="1" t="str">
        <f t="shared" si="349"/>
        <v/>
      </c>
      <c r="HM203" s="94" t="s">
        <v>3717</v>
      </c>
      <c r="HN203" s="1" t="str">
        <f t="shared" si="406"/>
        <v>FALSE</v>
      </c>
      <c r="HO203" s="1" t="b">
        <f t="shared" si="407"/>
        <v>0</v>
      </c>
      <c r="HQ203" s="1" t="str">
        <f t="shared" si="350"/>
        <v/>
      </c>
      <c r="HS203" s="94" t="s">
        <v>3717</v>
      </c>
      <c r="HT203" s="1" t="str">
        <f t="shared" si="408"/>
        <v>FALSE</v>
      </c>
      <c r="HU203" s="1" t="b">
        <f t="shared" si="409"/>
        <v>0</v>
      </c>
      <c r="HW203" s="1" t="str">
        <f t="shared" si="351"/>
        <v/>
      </c>
      <c r="HY203" s="94" t="s">
        <v>3717</v>
      </c>
      <c r="HZ203" s="1" t="str">
        <f t="shared" si="410"/>
        <v>FALSE</v>
      </c>
      <c r="IA203" s="1" t="b">
        <f t="shared" si="411"/>
        <v>0</v>
      </c>
      <c r="IC203" s="1" t="str">
        <f t="shared" si="352"/>
        <v/>
      </c>
      <c r="IE203" s="94" t="s">
        <v>3717</v>
      </c>
      <c r="IF203" s="1" t="str">
        <f t="shared" si="412"/>
        <v>FALSE</v>
      </c>
      <c r="IG203" s="1" t="b">
        <f t="shared" si="413"/>
        <v>0</v>
      </c>
      <c r="II203" s="1" t="str">
        <f t="shared" si="353"/>
        <v/>
      </c>
      <c r="IK203" s="94" t="s">
        <v>3717</v>
      </c>
      <c r="IL203" s="1" t="str">
        <f t="shared" si="414"/>
        <v>FALSE</v>
      </c>
      <c r="IM203" s="1" t="b">
        <f t="shared" si="415"/>
        <v>0</v>
      </c>
      <c r="IO203" s="1" t="str">
        <f t="shared" si="354"/>
        <v/>
      </c>
      <c r="IQ203" s="94" t="s">
        <v>3717</v>
      </c>
      <c r="IR203" s="1" t="str">
        <f t="shared" si="416"/>
        <v>FALSE</v>
      </c>
      <c r="IS203" s="1" t="b">
        <f t="shared" si="417"/>
        <v>0</v>
      </c>
      <c r="IU203" s="1" t="str">
        <f t="shared" si="355"/>
        <v/>
      </c>
      <c r="IW203" s="94" t="s">
        <v>3717</v>
      </c>
      <c r="IX203" s="1" t="str">
        <f t="shared" si="418"/>
        <v>FALSE</v>
      </c>
      <c r="IY203" s="1" t="b">
        <f t="shared" si="419"/>
        <v>0</v>
      </c>
      <c r="JA203" s="1" t="str">
        <f t="shared" si="356"/>
        <v/>
      </c>
      <c r="JD203" s="94" t="s">
        <v>3717</v>
      </c>
      <c r="JE203" s="1" t="str">
        <f t="shared" si="420"/>
        <v>FALSE</v>
      </c>
      <c r="JF203" s="1" t="b">
        <f t="shared" si="421"/>
        <v>0</v>
      </c>
      <c r="JI203" s="1" t="str">
        <f t="shared" si="357"/>
        <v/>
      </c>
      <c r="JK203" s="94" t="s">
        <v>3717</v>
      </c>
      <c r="JL203" s="1" t="str">
        <f t="shared" si="422"/>
        <v>FALSE</v>
      </c>
      <c r="JM203" s="1" t="b">
        <f t="shared" si="423"/>
        <v>0</v>
      </c>
      <c r="JO203" s="1" t="str">
        <f t="shared" si="358"/>
        <v/>
      </c>
      <c r="JQ203" s="94" t="s">
        <v>3717</v>
      </c>
      <c r="JR203" s="1" t="str">
        <f t="shared" si="424"/>
        <v>FALSE</v>
      </c>
      <c r="JS203" s="1" t="b">
        <f t="shared" si="425"/>
        <v>0</v>
      </c>
      <c r="JU203" s="1" t="str">
        <f t="shared" si="359"/>
        <v/>
      </c>
      <c r="JW203" s="94" t="s">
        <v>3717</v>
      </c>
      <c r="JX203" s="1" t="str">
        <f t="shared" si="426"/>
        <v>FALSE</v>
      </c>
      <c r="JY203" s="1" t="b">
        <f t="shared" si="427"/>
        <v>0</v>
      </c>
      <c r="KA203" s="1" t="str">
        <f t="shared" si="360"/>
        <v/>
      </c>
      <c r="KC203" s="94" t="s">
        <v>3717</v>
      </c>
      <c r="KD203" s="1" t="str">
        <f t="shared" si="428"/>
        <v>FALSE</v>
      </c>
      <c r="KE203" s="1" t="b">
        <f t="shared" si="429"/>
        <v>0</v>
      </c>
      <c r="KG203" s="1" t="str">
        <f t="shared" si="361"/>
        <v/>
      </c>
      <c r="KI203" s="94" t="s">
        <v>3717</v>
      </c>
      <c r="KJ203" s="1" t="str">
        <f t="shared" si="430"/>
        <v>FALSE</v>
      </c>
      <c r="KK203" s="1" t="b">
        <f t="shared" si="431"/>
        <v>0</v>
      </c>
      <c r="KM203" s="1" t="str">
        <f t="shared" si="362"/>
        <v/>
      </c>
      <c r="KO203" s="94" t="s">
        <v>3717</v>
      </c>
      <c r="KP203" s="1" t="str">
        <f t="shared" si="432"/>
        <v>FALSE</v>
      </c>
      <c r="KQ203" s="1" t="b">
        <f t="shared" si="433"/>
        <v>0</v>
      </c>
      <c r="KS203" s="1" t="str">
        <f t="shared" si="363"/>
        <v/>
      </c>
      <c r="KU203" s="94" t="s">
        <v>3717</v>
      </c>
      <c r="KV203" s="1" t="str">
        <f t="shared" si="434"/>
        <v>FALSE</v>
      </c>
      <c r="KW203" s="1" t="b">
        <f t="shared" si="435"/>
        <v>0</v>
      </c>
    </row>
    <row r="204" spans="2:309" ht="30" hidden="1" x14ac:dyDescent="0.25">
      <c r="B204" t="s">
        <v>2043</v>
      </c>
      <c r="C204">
        <v>93</v>
      </c>
      <c r="D204" t="s">
        <v>268</v>
      </c>
      <c r="AV204" t="s">
        <v>577</v>
      </c>
      <c r="AX204" s="85" t="s">
        <v>2089</v>
      </c>
      <c r="AY204" s="86">
        <v>1660</v>
      </c>
      <c r="AZ204" s="85" t="s">
        <v>3280</v>
      </c>
      <c r="BA204" s="85" t="s">
        <v>3281</v>
      </c>
      <c r="BB204" s="85" t="s">
        <v>2032</v>
      </c>
      <c r="BC204" s="85" t="s">
        <v>2924</v>
      </c>
      <c r="BD204" s="97" t="s">
        <v>2425</v>
      </c>
      <c r="BE204" s="70" t="s">
        <v>4040</v>
      </c>
      <c r="BG204"/>
      <c r="BI204" s="83"/>
      <c r="BJ204"/>
      <c r="BK204" s="89" t="s">
        <v>3280</v>
      </c>
      <c r="BL204" s="84"/>
      <c r="BM204" s="86"/>
      <c r="BN204" s="84"/>
      <c r="BO204" s="84"/>
      <c r="BP204" s="86">
        <v>1660</v>
      </c>
      <c r="BQ204" s="89" t="s">
        <v>3280</v>
      </c>
      <c r="BR204" s="84"/>
      <c r="BS204" s="84"/>
      <c r="BW204" s="1" t="str">
        <f t="shared" si="436"/>
        <v>SPINDLETOPSALT DOME</v>
      </c>
      <c r="BX204" s="1" t="str">
        <f t="shared" si="328"/>
        <v/>
      </c>
      <c r="CA204" s="94" t="s">
        <v>3718</v>
      </c>
      <c r="CB204" s="1" t="str">
        <f t="shared" si="364"/>
        <v>FALSE</v>
      </c>
      <c r="CC204" s="1" t="b">
        <f t="shared" si="365"/>
        <v>0</v>
      </c>
      <c r="CF204" s="1" t="str">
        <f t="shared" si="329"/>
        <v/>
      </c>
      <c r="CH204" s="94" t="s">
        <v>3718</v>
      </c>
      <c r="CI204" s="1" t="str">
        <f t="shared" si="366"/>
        <v>FALSE</v>
      </c>
      <c r="CJ204" s="1" t="b">
        <f t="shared" si="367"/>
        <v>0</v>
      </c>
      <c r="CL204" s="1" t="str">
        <f t="shared" si="330"/>
        <v/>
      </c>
      <c r="CN204" s="94" t="s">
        <v>3718</v>
      </c>
      <c r="CO204" s="1" t="str">
        <f t="shared" si="368"/>
        <v>FALSE</v>
      </c>
      <c r="CP204" s="1" t="b">
        <f t="shared" si="369"/>
        <v>0</v>
      </c>
      <c r="CR204" s="1" t="str">
        <f t="shared" si="331"/>
        <v/>
      </c>
      <c r="CT204" s="94" t="s">
        <v>3718</v>
      </c>
      <c r="CU204" s="1" t="str">
        <f t="shared" si="370"/>
        <v>FALSE</v>
      </c>
      <c r="CV204" s="1" t="b">
        <f t="shared" si="371"/>
        <v>0</v>
      </c>
      <c r="CX204" s="1" t="str">
        <f t="shared" si="332"/>
        <v/>
      </c>
      <c r="CZ204" s="94" t="s">
        <v>3718</v>
      </c>
      <c r="DA204" s="1" t="str">
        <f t="shared" si="372"/>
        <v>FALSE</v>
      </c>
      <c r="DB204" s="1" t="b">
        <f t="shared" si="373"/>
        <v>0</v>
      </c>
      <c r="DD204" s="1" t="str">
        <f t="shared" si="333"/>
        <v/>
      </c>
      <c r="DF204" s="94" t="s">
        <v>3718</v>
      </c>
      <c r="DG204" s="1" t="str">
        <f t="shared" si="374"/>
        <v>FALSE</v>
      </c>
      <c r="DH204" s="1" t="b">
        <f t="shared" si="375"/>
        <v>0</v>
      </c>
      <c r="DJ204" s="1" t="str">
        <f t="shared" si="334"/>
        <v/>
      </c>
      <c r="DL204" s="94" t="s">
        <v>3718</v>
      </c>
      <c r="DM204" s="1" t="str">
        <f t="shared" si="376"/>
        <v>FALSE</v>
      </c>
      <c r="DN204" s="1" t="b">
        <f t="shared" si="377"/>
        <v>0</v>
      </c>
      <c r="DP204" s="1" t="str">
        <f t="shared" si="335"/>
        <v/>
      </c>
      <c r="DR204" s="94" t="s">
        <v>3718</v>
      </c>
      <c r="DS204" s="1" t="str">
        <f t="shared" si="378"/>
        <v>FALSE</v>
      </c>
      <c r="DT204" s="1" t="b">
        <f t="shared" si="379"/>
        <v>0</v>
      </c>
      <c r="DV204" s="1" t="str">
        <f t="shared" si="336"/>
        <v/>
      </c>
      <c r="DY204" s="94" t="s">
        <v>3718</v>
      </c>
      <c r="DZ204" s="1" t="str">
        <f t="shared" si="380"/>
        <v>FALSE</v>
      </c>
      <c r="EA204" s="1" t="b">
        <f t="shared" si="381"/>
        <v>0</v>
      </c>
      <c r="ED204" s="1" t="str">
        <f t="shared" si="337"/>
        <v/>
      </c>
      <c r="EF204" s="94" t="s">
        <v>3718</v>
      </c>
      <c r="EG204" s="1" t="str">
        <f t="shared" si="382"/>
        <v>FALSE</v>
      </c>
      <c r="EH204" s="1" t="b">
        <f t="shared" si="383"/>
        <v>0</v>
      </c>
      <c r="EJ204" s="1" t="str">
        <f t="shared" si="338"/>
        <v/>
      </c>
      <c r="EL204" s="94" t="s">
        <v>3718</v>
      </c>
      <c r="EM204" s="1" t="str">
        <f t="shared" si="384"/>
        <v>FALSE</v>
      </c>
      <c r="EN204" s="1" t="b">
        <f t="shared" si="385"/>
        <v>0</v>
      </c>
      <c r="EP204" s="1" t="str">
        <f t="shared" si="339"/>
        <v/>
      </c>
      <c r="ER204" s="94" t="s">
        <v>3718</v>
      </c>
      <c r="ES204" s="1" t="str">
        <f t="shared" si="386"/>
        <v>FALSE</v>
      </c>
      <c r="ET204" s="1" t="b">
        <f t="shared" si="387"/>
        <v>0</v>
      </c>
      <c r="EV204" s="1" t="str">
        <f t="shared" si="340"/>
        <v/>
      </c>
      <c r="EX204" s="94" t="s">
        <v>3718</v>
      </c>
      <c r="EY204" s="1" t="str">
        <f t="shared" si="388"/>
        <v>FALSE</v>
      </c>
      <c r="EZ204" s="1" t="b">
        <f t="shared" si="389"/>
        <v>0</v>
      </c>
      <c r="FB204" s="1" t="str">
        <f t="shared" si="341"/>
        <v/>
      </c>
      <c r="FD204" s="94" t="s">
        <v>3718</v>
      </c>
      <c r="FE204" s="1" t="str">
        <f t="shared" si="390"/>
        <v>FALSE</v>
      </c>
      <c r="FF204" s="1" t="b">
        <f t="shared" si="391"/>
        <v>0</v>
      </c>
      <c r="FH204" s="1" t="str">
        <f t="shared" si="342"/>
        <v/>
      </c>
      <c r="FJ204" s="94" t="s">
        <v>3718</v>
      </c>
      <c r="FK204" s="1" t="str">
        <f t="shared" si="392"/>
        <v>FALSE</v>
      </c>
      <c r="FL204" s="1" t="b">
        <f t="shared" si="393"/>
        <v>0</v>
      </c>
      <c r="FN204" s="1" t="str">
        <f t="shared" si="343"/>
        <v/>
      </c>
      <c r="FP204" s="94" t="s">
        <v>3718</v>
      </c>
      <c r="FQ204" s="1" t="str">
        <f t="shared" si="394"/>
        <v>FALSE</v>
      </c>
      <c r="FR204" s="1" t="b">
        <f t="shared" si="395"/>
        <v>0</v>
      </c>
      <c r="FU204" s="1" t="str">
        <f t="shared" si="344"/>
        <v/>
      </c>
      <c r="FW204" s="94" t="s">
        <v>3718</v>
      </c>
      <c r="FX204" s="1" t="str">
        <f t="shared" si="396"/>
        <v>FALSE</v>
      </c>
      <c r="FY204" s="1" t="b">
        <f t="shared" si="397"/>
        <v>0</v>
      </c>
      <c r="GA204" s="1" t="str">
        <f t="shared" si="345"/>
        <v/>
      </c>
      <c r="GC204" s="94" t="s">
        <v>3718</v>
      </c>
      <c r="GD204" s="1" t="str">
        <f t="shared" si="398"/>
        <v>FALSE</v>
      </c>
      <c r="GE204" s="1" t="b">
        <f t="shared" si="399"/>
        <v>0</v>
      </c>
      <c r="GG204" s="1" t="str">
        <f t="shared" si="346"/>
        <v/>
      </c>
      <c r="GI204" s="94" t="s">
        <v>3718</v>
      </c>
      <c r="GJ204" s="1" t="str">
        <f t="shared" si="400"/>
        <v>FALSE</v>
      </c>
      <c r="GK204" s="1" t="b">
        <f t="shared" si="401"/>
        <v>0</v>
      </c>
      <c r="GM204" s="1" t="str">
        <f t="shared" si="347"/>
        <v/>
      </c>
      <c r="GO204" s="94" t="s">
        <v>3718</v>
      </c>
      <c r="GP204" s="1" t="str">
        <f t="shared" si="402"/>
        <v>FALSE</v>
      </c>
      <c r="GQ204" s="1" t="b">
        <f t="shared" si="403"/>
        <v>0</v>
      </c>
      <c r="GU204" s="98" t="s">
        <v>2300</v>
      </c>
      <c r="GV204" s="98" t="s">
        <v>2300</v>
      </c>
      <c r="GW204" s="106" t="s">
        <v>2385</v>
      </c>
      <c r="GX204" s="101" t="s">
        <v>3407</v>
      </c>
      <c r="HC204" s="1" t="str">
        <f t="shared" si="348"/>
        <v/>
      </c>
      <c r="HF204" s="94" t="s">
        <v>3718</v>
      </c>
      <c r="HG204" s="1" t="str">
        <f t="shared" si="404"/>
        <v>FALSE</v>
      </c>
      <c r="HH204" s="1" t="b">
        <f t="shared" si="405"/>
        <v>0</v>
      </c>
      <c r="HK204" s="1" t="str">
        <f t="shared" si="349"/>
        <v/>
      </c>
      <c r="HM204" s="94" t="s">
        <v>3718</v>
      </c>
      <c r="HN204" s="1" t="str">
        <f t="shared" si="406"/>
        <v>FALSE</v>
      </c>
      <c r="HO204" s="1" t="b">
        <f t="shared" si="407"/>
        <v>0</v>
      </c>
      <c r="HQ204" s="1" t="str">
        <f t="shared" si="350"/>
        <v/>
      </c>
      <c r="HS204" s="94" t="s">
        <v>3718</v>
      </c>
      <c r="HT204" s="1" t="str">
        <f t="shared" si="408"/>
        <v>FALSE</v>
      </c>
      <c r="HU204" s="1" t="b">
        <f t="shared" si="409"/>
        <v>0</v>
      </c>
      <c r="HW204" s="1" t="str">
        <f t="shared" si="351"/>
        <v/>
      </c>
      <c r="HY204" s="94" t="s">
        <v>3718</v>
      </c>
      <c r="HZ204" s="1" t="str">
        <f t="shared" si="410"/>
        <v>FALSE</v>
      </c>
      <c r="IA204" s="1" t="b">
        <f t="shared" si="411"/>
        <v>0</v>
      </c>
      <c r="IC204" s="1" t="str">
        <f t="shared" si="352"/>
        <v/>
      </c>
      <c r="IE204" s="94" t="s">
        <v>3718</v>
      </c>
      <c r="IF204" s="1" t="str">
        <f t="shared" si="412"/>
        <v>FALSE</v>
      </c>
      <c r="IG204" s="1" t="b">
        <f t="shared" si="413"/>
        <v>0</v>
      </c>
      <c r="II204" s="1" t="str">
        <f t="shared" si="353"/>
        <v/>
      </c>
      <c r="IK204" s="94" t="s">
        <v>3718</v>
      </c>
      <c r="IL204" s="1" t="str">
        <f t="shared" si="414"/>
        <v>FALSE</v>
      </c>
      <c r="IM204" s="1" t="b">
        <f t="shared" si="415"/>
        <v>0</v>
      </c>
      <c r="IO204" s="1" t="str">
        <f t="shared" si="354"/>
        <v/>
      </c>
      <c r="IQ204" s="94" t="s">
        <v>3718</v>
      </c>
      <c r="IR204" s="1" t="str">
        <f t="shared" si="416"/>
        <v>FALSE</v>
      </c>
      <c r="IS204" s="1" t="b">
        <f t="shared" si="417"/>
        <v>0</v>
      </c>
      <c r="IU204" s="1" t="str">
        <f t="shared" si="355"/>
        <v/>
      </c>
      <c r="IW204" s="94" t="s">
        <v>3718</v>
      </c>
      <c r="IX204" s="1" t="str">
        <f t="shared" si="418"/>
        <v>FALSE</v>
      </c>
      <c r="IY204" s="1" t="b">
        <f t="shared" si="419"/>
        <v>0</v>
      </c>
      <c r="JA204" s="1" t="str">
        <f t="shared" si="356"/>
        <v/>
      </c>
      <c r="JD204" s="94" t="s">
        <v>3718</v>
      </c>
      <c r="JE204" s="1" t="str">
        <f t="shared" si="420"/>
        <v>FALSE</v>
      </c>
      <c r="JF204" s="1" t="b">
        <f t="shared" si="421"/>
        <v>0</v>
      </c>
      <c r="JI204" s="1" t="str">
        <f t="shared" si="357"/>
        <v/>
      </c>
      <c r="JK204" s="94" t="s">
        <v>3718</v>
      </c>
      <c r="JL204" s="1" t="str">
        <f t="shared" si="422"/>
        <v>FALSE</v>
      </c>
      <c r="JM204" s="1" t="b">
        <f t="shared" si="423"/>
        <v>0</v>
      </c>
      <c r="JO204" s="1" t="str">
        <f t="shared" si="358"/>
        <v/>
      </c>
      <c r="JQ204" s="94" t="s">
        <v>3718</v>
      </c>
      <c r="JR204" s="1" t="str">
        <f t="shared" si="424"/>
        <v>FALSE</v>
      </c>
      <c r="JS204" s="1" t="b">
        <f t="shared" si="425"/>
        <v>0</v>
      </c>
      <c r="JU204" s="1" t="str">
        <f t="shared" si="359"/>
        <v/>
      </c>
      <c r="JW204" s="94" t="s">
        <v>3718</v>
      </c>
      <c r="JX204" s="1" t="str">
        <f t="shared" si="426"/>
        <v>FALSE</v>
      </c>
      <c r="JY204" s="1" t="b">
        <f t="shared" si="427"/>
        <v>0</v>
      </c>
      <c r="KA204" s="1" t="str">
        <f t="shared" si="360"/>
        <v/>
      </c>
      <c r="KC204" s="94" t="s">
        <v>3718</v>
      </c>
      <c r="KD204" s="1" t="str">
        <f t="shared" si="428"/>
        <v>FALSE</v>
      </c>
      <c r="KE204" s="1" t="b">
        <f t="shared" si="429"/>
        <v>0</v>
      </c>
      <c r="KG204" s="1" t="str">
        <f t="shared" si="361"/>
        <v/>
      </c>
      <c r="KI204" s="94" t="s">
        <v>3718</v>
      </c>
      <c r="KJ204" s="1" t="str">
        <f t="shared" si="430"/>
        <v>FALSE</v>
      </c>
      <c r="KK204" s="1" t="b">
        <f t="shared" si="431"/>
        <v>0</v>
      </c>
      <c r="KM204" s="1" t="str">
        <f t="shared" si="362"/>
        <v/>
      </c>
      <c r="KO204" s="94" t="s">
        <v>3718</v>
      </c>
      <c r="KP204" s="1" t="str">
        <f t="shared" si="432"/>
        <v>FALSE</v>
      </c>
      <c r="KQ204" s="1" t="b">
        <f t="shared" si="433"/>
        <v>0</v>
      </c>
      <c r="KS204" s="1" t="str">
        <f t="shared" si="363"/>
        <v/>
      </c>
      <c r="KU204" s="94" t="s">
        <v>3718</v>
      </c>
      <c r="KV204" s="1" t="str">
        <f t="shared" si="434"/>
        <v>FALSE</v>
      </c>
      <c r="KW204" s="1" t="b">
        <f t="shared" si="435"/>
        <v>0</v>
      </c>
    </row>
    <row r="205" spans="2:309" ht="30" hidden="1" x14ac:dyDescent="0.25">
      <c r="B205" t="s">
        <v>2043</v>
      </c>
      <c r="C205">
        <v>95</v>
      </c>
      <c r="D205" t="s">
        <v>217</v>
      </c>
      <c r="AV205" t="s">
        <v>578</v>
      </c>
      <c r="AX205" s="85" t="s">
        <v>2059</v>
      </c>
      <c r="AY205" s="86">
        <v>6630</v>
      </c>
      <c r="AZ205" s="85" t="s">
        <v>2733</v>
      </c>
      <c r="BA205" s="85" t="s">
        <v>2734</v>
      </c>
      <c r="BB205" s="85" t="s">
        <v>2103</v>
      </c>
      <c r="BC205" s="85" t="s">
        <v>2687</v>
      </c>
      <c r="BD205" s="97" t="s">
        <v>2142</v>
      </c>
      <c r="BE205" s="85" t="s">
        <v>2503</v>
      </c>
      <c r="BG205"/>
      <c r="BI205" s="83"/>
      <c r="BJ205"/>
      <c r="BK205" s="89" t="s">
        <v>2733</v>
      </c>
      <c r="BL205" s="84"/>
      <c r="BM205" s="86"/>
      <c r="BN205" s="84"/>
      <c r="BO205" s="84"/>
      <c r="BP205" s="86">
        <v>6630</v>
      </c>
      <c r="BQ205" s="89" t="s">
        <v>2733</v>
      </c>
      <c r="BR205" s="84"/>
      <c r="BS205" s="84"/>
      <c r="BW205" s="1" t="str">
        <f t="shared" si="436"/>
        <v>BISTINEAU GAS STORAGEPETTIT</v>
      </c>
      <c r="BX205" s="1" t="str">
        <f t="shared" si="328"/>
        <v/>
      </c>
      <c r="CA205" s="94" t="s">
        <v>3719</v>
      </c>
      <c r="CB205" s="1" t="str">
        <f t="shared" si="364"/>
        <v>FALSE</v>
      </c>
      <c r="CC205" s="1" t="b">
        <f t="shared" si="365"/>
        <v>0</v>
      </c>
      <c r="CF205" s="1" t="str">
        <f t="shared" si="329"/>
        <v/>
      </c>
      <c r="CH205" s="94" t="s">
        <v>3719</v>
      </c>
      <c r="CI205" s="1" t="str">
        <f t="shared" si="366"/>
        <v>FALSE</v>
      </c>
      <c r="CJ205" s="1" t="b">
        <f t="shared" si="367"/>
        <v>0</v>
      </c>
      <c r="CL205" s="1" t="str">
        <f t="shared" si="330"/>
        <v/>
      </c>
      <c r="CN205" s="94" t="s">
        <v>3719</v>
      </c>
      <c r="CO205" s="1" t="str">
        <f t="shared" si="368"/>
        <v>FALSE</v>
      </c>
      <c r="CP205" s="1" t="b">
        <f t="shared" si="369"/>
        <v>0</v>
      </c>
      <c r="CR205" s="1" t="str">
        <f t="shared" si="331"/>
        <v/>
      </c>
      <c r="CT205" s="94" t="s">
        <v>3719</v>
      </c>
      <c r="CU205" s="1" t="str">
        <f t="shared" si="370"/>
        <v>FALSE</v>
      </c>
      <c r="CV205" s="1" t="b">
        <f t="shared" si="371"/>
        <v>0</v>
      </c>
      <c r="CX205" s="1" t="str">
        <f t="shared" si="332"/>
        <v/>
      </c>
      <c r="CZ205" s="94" t="s">
        <v>3719</v>
      </c>
      <c r="DA205" s="1" t="str">
        <f t="shared" si="372"/>
        <v>FALSE</v>
      </c>
      <c r="DB205" s="1" t="b">
        <f t="shared" si="373"/>
        <v>0</v>
      </c>
      <c r="DD205" s="1" t="str">
        <f t="shared" si="333"/>
        <v/>
      </c>
      <c r="DF205" s="94" t="s">
        <v>3719</v>
      </c>
      <c r="DG205" s="1" t="str">
        <f t="shared" si="374"/>
        <v>FALSE</v>
      </c>
      <c r="DH205" s="1" t="b">
        <f t="shared" si="375"/>
        <v>0</v>
      </c>
      <c r="DJ205" s="1" t="str">
        <f t="shared" si="334"/>
        <v/>
      </c>
      <c r="DL205" s="94" t="s">
        <v>3719</v>
      </c>
      <c r="DM205" s="1" t="str">
        <f t="shared" si="376"/>
        <v>FALSE</v>
      </c>
      <c r="DN205" s="1" t="b">
        <f t="shared" si="377"/>
        <v>0</v>
      </c>
      <c r="DP205" s="1" t="str">
        <f t="shared" si="335"/>
        <v/>
      </c>
      <c r="DR205" s="94" t="s">
        <v>3719</v>
      </c>
      <c r="DS205" s="1" t="str">
        <f t="shared" si="378"/>
        <v>FALSE</v>
      </c>
      <c r="DT205" s="1" t="b">
        <f t="shared" si="379"/>
        <v>0</v>
      </c>
      <c r="DV205" s="1" t="str">
        <f t="shared" si="336"/>
        <v/>
      </c>
      <c r="DY205" s="94" t="s">
        <v>3719</v>
      </c>
      <c r="DZ205" s="1" t="str">
        <f t="shared" si="380"/>
        <v>FALSE</v>
      </c>
      <c r="EA205" s="1" t="b">
        <f t="shared" si="381"/>
        <v>0</v>
      </c>
      <c r="ED205" s="1" t="str">
        <f t="shared" si="337"/>
        <v/>
      </c>
      <c r="EF205" s="94" t="s">
        <v>3719</v>
      </c>
      <c r="EG205" s="1" t="str">
        <f t="shared" si="382"/>
        <v>FALSE</v>
      </c>
      <c r="EH205" s="1" t="b">
        <f t="shared" si="383"/>
        <v>0</v>
      </c>
      <c r="EJ205" s="1" t="str">
        <f t="shared" si="338"/>
        <v/>
      </c>
      <c r="EL205" s="94" t="s">
        <v>3719</v>
      </c>
      <c r="EM205" s="1" t="str">
        <f t="shared" si="384"/>
        <v>FALSE</v>
      </c>
      <c r="EN205" s="1" t="b">
        <f t="shared" si="385"/>
        <v>0</v>
      </c>
      <c r="EP205" s="1" t="str">
        <f t="shared" si="339"/>
        <v/>
      </c>
      <c r="ER205" s="94" t="s">
        <v>3719</v>
      </c>
      <c r="ES205" s="1" t="str">
        <f t="shared" si="386"/>
        <v>FALSE</v>
      </c>
      <c r="ET205" s="1" t="b">
        <f t="shared" si="387"/>
        <v>0</v>
      </c>
      <c r="EV205" s="1" t="str">
        <f t="shared" si="340"/>
        <v/>
      </c>
      <c r="EX205" s="94" t="s">
        <v>3719</v>
      </c>
      <c r="EY205" s="1" t="str">
        <f t="shared" si="388"/>
        <v>FALSE</v>
      </c>
      <c r="EZ205" s="1" t="b">
        <f t="shared" si="389"/>
        <v>0</v>
      </c>
      <c r="FB205" s="1" t="str">
        <f t="shared" si="341"/>
        <v/>
      </c>
      <c r="FD205" s="94" t="s">
        <v>3719</v>
      </c>
      <c r="FE205" s="1" t="str">
        <f t="shared" si="390"/>
        <v>FALSE</v>
      </c>
      <c r="FF205" s="1" t="b">
        <f t="shared" si="391"/>
        <v>0</v>
      </c>
      <c r="FH205" s="1" t="str">
        <f t="shared" si="342"/>
        <v/>
      </c>
      <c r="FJ205" s="94" t="s">
        <v>3719</v>
      </c>
      <c r="FK205" s="1" t="str">
        <f t="shared" si="392"/>
        <v>FALSE</v>
      </c>
      <c r="FL205" s="1" t="b">
        <f t="shared" si="393"/>
        <v>0</v>
      </c>
      <c r="FN205" s="1" t="str">
        <f t="shared" si="343"/>
        <v/>
      </c>
      <c r="FP205" s="94" t="s">
        <v>3719</v>
      </c>
      <c r="FQ205" s="1" t="str">
        <f t="shared" si="394"/>
        <v>FALSE</v>
      </c>
      <c r="FR205" s="1" t="b">
        <f t="shared" si="395"/>
        <v>0</v>
      </c>
      <c r="FU205" s="1" t="str">
        <f t="shared" si="344"/>
        <v/>
      </c>
      <c r="FW205" s="94" t="s">
        <v>3719</v>
      </c>
      <c r="FX205" s="1" t="str">
        <f t="shared" si="396"/>
        <v>FALSE</v>
      </c>
      <c r="FY205" s="1" t="b">
        <f t="shared" si="397"/>
        <v>0</v>
      </c>
      <c r="GA205" s="1" t="str">
        <f t="shared" si="345"/>
        <v/>
      </c>
      <c r="GC205" s="94" t="s">
        <v>3719</v>
      </c>
      <c r="GD205" s="1" t="str">
        <f t="shared" si="398"/>
        <v>FALSE</v>
      </c>
      <c r="GE205" s="1" t="b">
        <f t="shared" si="399"/>
        <v>0</v>
      </c>
      <c r="GG205" s="1" t="str">
        <f t="shared" si="346"/>
        <v/>
      </c>
      <c r="GI205" s="94" t="s">
        <v>3719</v>
      </c>
      <c r="GJ205" s="1" t="str">
        <f t="shared" si="400"/>
        <v>FALSE</v>
      </c>
      <c r="GK205" s="1" t="b">
        <f t="shared" si="401"/>
        <v>0</v>
      </c>
      <c r="GM205" s="1" t="str">
        <f t="shared" si="347"/>
        <v/>
      </c>
      <c r="GO205" s="94" t="s">
        <v>3719</v>
      </c>
      <c r="GP205" s="1" t="str">
        <f t="shared" si="402"/>
        <v>FALSE</v>
      </c>
      <c r="GQ205" s="1" t="b">
        <f t="shared" si="403"/>
        <v>0</v>
      </c>
      <c r="GU205" s="98" t="s">
        <v>2301</v>
      </c>
      <c r="GV205" s="98" t="s">
        <v>2301</v>
      </c>
      <c r="GW205" s="98" t="s">
        <v>2616</v>
      </c>
      <c r="GX205" s="98" t="s">
        <v>2616</v>
      </c>
      <c r="HC205" s="1" t="str">
        <f t="shared" si="348"/>
        <v/>
      </c>
      <c r="HF205" s="94" t="s">
        <v>3719</v>
      </c>
      <c r="HG205" s="1" t="str">
        <f t="shared" si="404"/>
        <v>FALSE</v>
      </c>
      <c r="HH205" s="1" t="b">
        <f t="shared" si="405"/>
        <v>0</v>
      </c>
      <c r="HK205" s="1" t="str">
        <f t="shared" si="349"/>
        <v/>
      </c>
      <c r="HM205" s="94" t="s">
        <v>3719</v>
      </c>
      <c r="HN205" s="1" t="str">
        <f t="shared" si="406"/>
        <v>FALSE</v>
      </c>
      <c r="HO205" s="1" t="b">
        <f t="shared" si="407"/>
        <v>0</v>
      </c>
      <c r="HQ205" s="1" t="str">
        <f t="shared" si="350"/>
        <v/>
      </c>
      <c r="HS205" s="94" t="s">
        <v>3719</v>
      </c>
      <c r="HT205" s="1" t="str">
        <f t="shared" si="408"/>
        <v>FALSE</v>
      </c>
      <c r="HU205" s="1" t="b">
        <f t="shared" si="409"/>
        <v>0</v>
      </c>
      <c r="HW205" s="1" t="str">
        <f t="shared" si="351"/>
        <v/>
      </c>
      <c r="HY205" s="94" t="s">
        <v>3719</v>
      </c>
      <c r="HZ205" s="1" t="str">
        <f t="shared" si="410"/>
        <v>FALSE</v>
      </c>
      <c r="IA205" s="1" t="b">
        <f t="shared" si="411"/>
        <v>0</v>
      </c>
      <c r="IC205" s="1" t="str">
        <f t="shared" si="352"/>
        <v/>
      </c>
      <c r="IE205" s="94" t="s">
        <v>3719</v>
      </c>
      <c r="IF205" s="1" t="str">
        <f t="shared" si="412"/>
        <v>FALSE</v>
      </c>
      <c r="IG205" s="1" t="b">
        <f t="shared" si="413"/>
        <v>0</v>
      </c>
      <c r="II205" s="1" t="str">
        <f t="shared" si="353"/>
        <v/>
      </c>
      <c r="IK205" s="94" t="s">
        <v>3719</v>
      </c>
      <c r="IL205" s="1" t="str">
        <f t="shared" si="414"/>
        <v>FALSE</v>
      </c>
      <c r="IM205" s="1" t="b">
        <f t="shared" si="415"/>
        <v>0</v>
      </c>
      <c r="IO205" s="1" t="str">
        <f t="shared" si="354"/>
        <v/>
      </c>
      <c r="IQ205" s="94" t="s">
        <v>3719</v>
      </c>
      <c r="IR205" s="1" t="str">
        <f t="shared" si="416"/>
        <v>FALSE</v>
      </c>
      <c r="IS205" s="1" t="b">
        <f t="shared" si="417"/>
        <v>0</v>
      </c>
      <c r="IU205" s="1" t="str">
        <f t="shared" si="355"/>
        <v/>
      </c>
      <c r="IW205" s="94" t="s">
        <v>3719</v>
      </c>
      <c r="IX205" s="1" t="str">
        <f t="shared" si="418"/>
        <v>FALSE</v>
      </c>
      <c r="IY205" s="1" t="b">
        <f t="shared" si="419"/>
        <v>0</v>
      </c>
      <c r="JA205" s="1" t="str">
        <f t="shared" si="356"/>
        <v/>
      </c>
      <c r="JD205" s="94" t="s">
        <v>3719</v>
      </c>
      <c r="JE205" s="1" t="str">
        <f t="shared" si="420"/>
        <v>FALSE</v>
      </c>
      <c r="JF205" s="1" t="b">
        <f t="shared" si="421"/>
        <v>0</v>
      </c>
      <c r="JI205" s="1" t="str">
        <f t="shared" si="357"/>
        <v/>
      </c>
      <c r="JK205" s="94" t="s">
        <v>3719</v>
      </c>
      <c r="JL205" s="1" t="str">
        <f t="shared" si="422"/>
        <v>FALSE</v>
      </c>
      <c r="JM205" s="1" t="b">
        <f t="shared" si="423"/>
        <v>0</v>
      </c>
      <c r="JO205" s="1" t="str">
        <f t="shared" si="358"/>
        <v/>
      </c>
      <c r="JQ205" s="94" t="s">
        <v>3719</v>
      </c>
      <c r="JR205" s="1" t="str">
        <f t="shared" si="424"/>
        <v>FALSE</v>
      </c>
      <c r="JS205" s="1" t="b">
        <f t="shared" si="425"/>
        <v>0</v>
      </c>
      <c r="JU205" s="1" t="str">
        <f t="shared" si="359"/>
        <v/>
      </c>
      <c r="JW205" s="94" t="s">
        <v>3719</v>
      </c>
      <c r="JX205" s="1" t="str">
        <f t="shared" si="426"/>
        <v>FALSE</v>
      </c>
      <c r="JY205" s="1" t="b">
        <f t="shared" si="427"/>
        <v>0</v>
      </c>
      <c r="KA205" s="1" t="str">
        <f t="shared" si="360"/>
        <v/>
      </c>
      <c r="KC205" s="94" t="s">
        <v>3719</v>
      </c>
      <c r="KD205" s="1" t="str">
        <f t="shared" si="428"/>
        <v>FALSE</v>
      </c>
      <c r="KE205" s="1" t="b">
        <f t="shared" si="429"/>
        <v>0</v>
      </c>
      <c r="KG205" s="1" t="str">
        <f t="shared" si="361"/>
        <v/>
      </c>
      <c r="KI205" s="94" t="s">
        <v>3719</v>
      </c>
      <c r="KJ205" s="1" t="str">
        <f t="shared" si="430"/>
        <v>FALSE</v>
      </c>
      <c r="KK205" s="1" t="b">
        <f t="shared" si="431"/>
        <v>0</v>
      </c>
      <c r="KM205" s="1" t="str">
        <f t="shared" si="362"/>
        <v/>
      </c>
      <c r="KO205" s="94" t="s">
        <v>3719</v>
      </c>
      <c r="KP205" s="1" t="str">
        <f t="shared" si="432"/>
        <v>FALSE</v>
      </c>
      <c r="KQ205" s="1" t="b">
        <f t="shared" si="433"/>
        <v>0</v>
      </c>
      <c r="KS205" s="1" t="str">
        <f t="shared" si="363"/>
        <v/>
      </c>
      <c r="KU205" s="94" t="s">
        <v>3719</v>
      </c>
      <c r="KV205" s="1" t="str">
        <f t="shared" si="434"/>
        <v>FALSE</v>
      </c>
      <c r="KW205" s="1" t="b">
        <f t="shared" si="435"/>
        <v>0</v>
      </c>
    </row>
    <row r="206" spans="2:309" ht="30" hidden="1" x14ac:dyDescent="0.25">
      <c r="B206" t="s">
        <v>2043</v>
      </c>
      <c r="C206">
        <v>97</v>
      </c>
      <c r="D206" t="s">
        <v>269</v>
      </c>
      <c r="AV206" t="s">
        <v>579</v>
      </c>
      <c r="AX206" s="85" t="s">
        <v>2067</v>
      </c>
      <c r="AY206" s="86">
        <v>6630</v>
      </c>
      <c r="AZ206" s="85" t="s">
        <v>2733</v>
      </c>
      <c r="BA206" s="85" t="s">
        <v>3004</v>
      </c>
      <c r="BB206" s="85" t="s">
        <v>2103</v>
      </c>
      <c r="BC206" s="85" t="s">
        <v>3005</v>
      </c>
      <c r="BD206" s="97" t="s">
        <v>2279</v>
      </c>
      <c r="BE206" s="85" t="s">
        <v>2574</v>
      </c>
      <c r="BG206"/>
      <c r="BI206" s="83"/>
      <c r="BJ206"/>
      <c r="BK206" s="89" t="s">
        <v>2733</v>
      </c>
      <c r="BL206" s="84"/>
      <c r="BM206" s="86"/>
      <c r="BN206" s="84"/>
      <c r="BO206" s="84"/>
      <c r="BP206" s="86">
        <v>6630</v>
      </c>
      <c r="BQ206" s="89" t="s">
        <v>2733</v>
      </c>
      <c r="BR206" s="84"/>
      <c r="BS206" s="84"/>
      <c r="BW206" s="1" t="str">
        <f t="shared" si="436"/>
        <v>JACKSON GAS STORAGESELMA CHALK</v>
      </c>
      <c r="BX206" s="1" t="str">
        <f t="shared" si="328"/>
        <v/>
      </c>
      <c r="CA206" s="94" t="s">
        <v>3720</v>
      </c>
      <c r="CB206" s="1" t="str">
        <f t="shared" si="364"/>
        <v>FALSE</v>
      </c>
      <c r="CC206" s="1" t="b">
        <f t="shared" si="365"/>
        <v>0</v>
      </c>
      <c r="CF206" s="1" t="str">
        <f t="shared" si="329"/>
        <v/>
      </c>
      <c r="CH206" s="94" t="s">
        <v>3720</v>
      </c>
      <c r="CI206" s="1" t="str">
        <f t="shared" si="366"/>
        <v>FALSE</v>
      </c>
      <c r="CJ206" s="1" t="b">
        <f t="shared" si="367"/>
        <v>0</v>
      </c>
      <c r="CL206" s="1" t="str">
        <f t="shared" si="330"/>
        <v/>
      </c>
      <c r="CN206" s="94" t="s">
        <v>3720</v>
      </c>
      <c r="CO206" s="1" t="str">
        <f t="shared" si="368"/>
        <v>FALSE</v>
      </c>
      <c r="CP206" s="1" t="b">
        <f t="shared" si="369"/>
        <v>0</v>
      </c>
      <c r="CR206" s="1" t="str">
        <f t="shared" si="331"/>
        <v/>
      </c>
      <c r="CT206" s="94" t="s">
        <v>3720</v>
      </c>
      <c r="CU206" s="1" t="str">
        <f t="shared" si="370"/>
        <v>FALSE</v>
      </c>
      <c r="CV206" s="1" t="b">
        <f t="shared" si="371"/>
        <v>0</v>
      </c>
      <c r="CX206" s="1" t="str">
        <f t="shared" si="332"/>
        <v/>
      </c>
      <c r="CZ206" s="94" t="s">
        <v>3720</v>
      </c>
      <c r="DA206" s="1" t="str">
        <f t="shared" si="372"/>
        <v>FALSE</v>
      </c>
      <c r="DB206" s="1" t="b">
        <f t="shared" si="373"/>
        <v>0</v>
      </c>
      <c r="DD206" s="1" t="str">
        <f t="shared" si="333"/>
        <v/>
      </c>
      <c r="DF206" s="94" t="s">
        <v>3720</v>
      </c>
      <c r="DG206" s="1" t="str">
        <f t="shared" si="374"/>
        <v>FALSE</v>
      </c>
      <c r="DH206" s="1" t="b">
        <f t="shared" si="375"/>
        <v>0</v>
      </c>
      <c r="DJ206" s="1" t="str">
        <f t="shared" si="334"/>
        <v/>
      </c>
      <c r="DL206" s="94" t="s">
        <v>3720</v>
      </c>
      <c r="DM206" s="1" t="str">
        <f t="shared" si="376"/>
        <v>FALSE</v>
      </c>
      <c r="DN206" s="1" t="b">
        <f t="shared" si="377"/>
        <v>0</v>
      </c>
      <c r="DP206" s="1" t="str">
        <f t="shared" si="335"/>
        <v/>
      </c>
      <c r="DR206" s="94" t="s">
        <v>3720</v>
      </c>
      <c r="DS206" s="1" t="str">
        <f t="shared" si="378"/>
        <v>FALSE</v>
      </c>
      <c r="DT206" s="1" t="b">
        <f t="shared" si="379"/>
        <v>0</v>
      </c>
      <c r="DV206" s="1" t="str">
        <f t="shared" si="336"/>
        <v/>
      </c>
      <c r="DY206" s="94" t="s">
        <v>3720</v>
      </c>
      <c r="DZ206" s="1" t="str">
        <f t="shared" si="380"/>
        <v>FALSE</v>
      </c>
      <c r="EA206" s="1" t="b">
        <f t="shared" si="381"/>
        <v>0</v>
      </c>
      <c r="ED206" s="1" t="str">
        <f t="shared" si="337"/>
        <v/>
      </c>
      <c r="EF206" s="94" t="s">
        <v>3720</v>
      </c>
      <c r="EG206" s="1" t="str">
        <f t="shared" si="382"/>
        <v>FALSE</v>
      </c>
      <c r="EH206" s="1" t="b">
        <f t="shared" si="383"/>
        <v>0</v>
      </c>
      <c r="EJ206" s="1" t="str">
        <f t="shared" si="338"/>
        <v/>
      </c>
      <c r="EL206" s="94" t="s">
        <v>3720</v>
      </c>
      <c r="EM206" s="1" t="str">
        <f t="shared" si="384"/>
        <v>FALSE</v>
      </c>
      <c r="EN206" s="1" t="b">
        <f t="shared" si="385"/>
        <v>0</v>
      </c>
      <c r="EP206" s="1" t="str">
        <f t="shared" si="339"/>
        <v/>
      </c>
      <c r="ER206" s="94" t="s">
        <v>3720</v>
      </c>
      <c r="ES206" s="1" t="str">
        <f t="shared" si="386"/>
        <v>FALSE</v>
      </c>
      <c r="ET206" s="1" t="b">
        <f t="shared" si="387"/>
        <v>0</v>
      </c>
      <c r="EV206" s="1" t="str">
        <f t="shared" si="340"/>
        <v/>
      </c>
      <c r="EX206" s="94" t="s">
        <v>3720</v>
      </c>
      <c r="EY206" s="1" t="str">
        <f t="shared" si="388"/>
        <v>FALSE</v>
      </c>
      <c r="EZ206" s="1" t="b">
        <f t="shared" si="389"/>
        <v>0</v>
      </c>
      <c r="FB206" s="1" t="str">
        <f t="shared" si="341"/>
        <v/>
      </c>
      <c r="FD206" s="94" t="s">
        <v>3720</v>
      </c>
      <c r="FE206" s="1" t="str">
        <f t="shared" si="390"/>
        <v>FALSE</v>
      </c>
      <c r="FF206" s="1" t="b">
        <f t="shared" si="391"/>
        <v>0</v>
      </c>
      <c r="FH206" s="1" t="str">
        <f t="shared" si="342"/>
        <v/>
      </c>
      <c r="FJ206" s="94" t="s">
        <v>3720</v>
      </c>
      <c r="FK206" s="1" t="str">
        <f t="shared" si="392"/>
        <v>FALSE</v>
      </c>
      <c r="FL206" s="1" t="b">
        <f t="shared" si="393"/>
        <v>0</v>
      </c>
      <c r="FN206" s="1" t="str">
        <f t="shared" si="343"/>
        <v/>
      </c>
      <c r="FP206" s="94" t="s">
        <v>3720</v>
      </c>
      <c r="FQ206" s="1" t="str">
        <f t="shared" si="394"/>
        <v>FALSE</v>
      </c>
      <c r="FR206" s="1" t="b">
        <f t="shared" si="395"/>
        <v>0</v>
      </c>
      <c r="FU206" s="1" t="str">
        <f t="shared" si="344"/>
        <v/>
      </c>
      <c r="FW206" s="94" t="s">
        <v>3720</v>
      </c>
      <c r="FX206" s="1" t="str">
        <f t="shared" si="396"/>
        <v>FALSE</v>
      </c>
      <c r="FY206" s="1" t="b">
        <f t="shared" si="397"/>
        <v>0</v>
      </c>
      <c r="GA206" s="1" t="str">
        <f t="shared" si="345"/>
        <v/>
      </c>
      <c r="GC206" s="94" t="s">
        <v>3720</v>
      </c>
      <c r="GD206" s="1" t="str">
        <f t="shared" si="398"/>
        <v>FALSE</v>
      </c>
      <c r="GE206" s="1" t="b">
        <f t="shared" si="399"/>
        <v>0</v>
      </c>
      <c r="GG206" s="1" t="str">
        <f t="shared" si="346"/>
        <v/>
      </c>
      <c r="GI206" s="94" t="s">
        <v>3720</v>
      </c>
      <c r="GJ206" s="1" t="str">
        <f t="shared" si="400"/>
        <v>FALSE</v>
      </c>
      <c r="GK206" s="1" t="b">
        <f t="shared" si="401"/>
        <v>0</v>
      </c>
      <c r="GM206" s="1" t="str">
        <f t="shared" si="347"/>
        <v/>
      </c>
      <c r="GO206" s="94" t="s">
        <v>3720</v>
      </c>
      <c r="GP206" s="1" t="str">
        <f t="shared" si="402"/>
        <v>FALSE</v>
      </c>
      <c r="GQ206" s="1" t="b">
        <f t="shared" si="403"/>
        <v>0</v>
      </c>
      <c r="GU206" s="98" t="s">
        <v>2302</v>
      </c>
      <c r="GV206" s="98" t="s">
        <v>2302</v>
      </c>
      <c r="GW206" s="98" t="s">
        <v>2620</v>
      </c>
      <c r="GX206" s="98" t="s">
        <v>2620</v>
      </c>
      <c r="HC206" s="1" t="str">
        <f t="shared" si="348"/>
        <v/>
      </c>
      <c r="HF206" s="94" t="s">
        <v>3720</v>
      </c>
      <c r="HG206" s="1" t="str">
        <f t="shared" si="404"/>
        <v>FALSE</v>
      </c>
      <c r="HH206" s="1" t="b">
        <f t="shared" si="405"/>
        <v>0</v>
      </c>
      <c r="HK206" s="1" t="str">
        <f t="shared" si="349"/>
        <v/>
      </c>
      <c r="HM206" s="94" t="s">
        <v>3720</v>
      </c>
      <c r="HN206" s="1" t="str">
        <f t="shared" si="406"/>
        <v>FALSE</v>
      </c>
      <c r="HO206" s="1" t="b">
        <f t="shared" si="407"/>
        <v>0</v>
      </c>
      <c r="HQ206" s="1" t="str">
        <f t="shared" si="350"/>
        <v/>
      </c>
      <c r="HS206" s="94" t="s">
        <v>3720</v>
      </c>
      <c r="HT206" s="1" t="str">
        <f t="shared" si="408"/>
        <v>FALSE</v>
      </c>
      <c r="HU206" s="1" t="b">
        <f t="shared" si="409"/>
        <v>0</v>
      </c>
      <c r="HW206" s="1" t="str">
        <f t="shared" si="351"/>
        <v/>
      </c>
      <c r="HY206" s="94" t="s">
        <v>3720</v>
      </c>
      <c r="HZ206" s="1" t="str">
        <f t="shared" si="410"/>
        <v>FALSE</v>
      </c>
      <c r="IA206" s="1" t="b">
        <f t="shared" si="411"/>
        <v>0</v>
      </c>
      <c r="IC206" s="1" t="str">
        <f t="shared" si="352"/>
        <v/>
      </c>
      <c r="IE206" s="94" t="s">
        <v>3720</v>
      </c>
      <c r="IF206" s="1" t="str">
        <f t="shared" si="412"/>
        <v>FALSE</v>
      </c>
      <c r="IG206" s="1" t="b">
        <f t="shared" si="413"/>
        <v>0</v>
      </c>
      <c r="II206" s="1" t="str">
        <f t="shared" si="353"/>
        <v/>
      </c>
      <c r="IK206" s="94" t="s">
        <v>3720</v>
      </c>
      <c r="IL206" s="1" t="str">
        <f t="shared" si="414"/>
        <v>FALSE</v>
      </c>
      <c r="IM206" s="1" t="b">
        <f t="shared" si="415"/>
        <v>0</v>
      </c>
      <c r="IO206" s="1" t="str">
        <f t="shared" si="354"/>
        <v/>
      </c>
      <c r="IQ206" s="94" t="s">
        <v>3720</v>
      </c>
      <c r="IR206" s="1" t="str">
        <f t="shared" si="416"/>
        <v>FALSE</v>
      </c>
      <c r="IS206" s="1" t="b">
        <f t="shared" si="417"/>
        <v>0</v>
      </c>
      <c r="IU206" s="1" t="str">
        <f t="shared" si="355"/>
        <v/>
      </c>
      <c r="IW206" s="94" t="s">
        <v>3720</v>
      </c>
      <c r="IX206" s="1" t="str">
        <f t="shared" si="418"/>
        <v>FALSE</v>
      </c>
      <c r="IY206" s="1" t="b">
        <f t="shared" si="419"/>
        <v>0</v>
      </c>
      <c r="JA206" s="1" t="str">
        <f t="shared" si="356"/>
        <v/>
      </c>
      <c r="JD206" s="94" t="s">
        <v>3720</v>
      </c>
      <c r="JE206" s="1" t="str">
        <f t="shared" si="420"/>
        <v>FALSE</v>
      </c>
      <c r="JF206" s="1" t="b">
        <f t="shared" si="421"/>
        <v>0</v>
      </c>
      <c r="JI206" s="1" t="str">
        <f t="shared" si="357"/>
        <v/>
      </c>
      <c r="JK206" s="94" t="s">
        <v>3720</v>
      </c>
      <c r="JL206" s="1" t="str">
        <f t="shared" si="422"/>
        <v>FALSE</v>
      </c>
      <c r="JM206" s="1" t="b">
        <f t="shared" si="423"/>
        <v>0</v>
      </c>
      <c r="JO206" s="1" t="str">
        <f t="shared" si="358"/>
        <v/>
      </c>
      <c r="JQ206" s="94" t="s">
        <v>3720</v>
      </c>
      <c r="JR206" s="1" t="str">
        <f t="shared" si="424"/>
        <v>FALSE</v>
      </c>
      <c r="JS206" s="1" t="b">
        <f t="shared" si="425"/>
        <v>0</v>
      </c>
      <c r="JU206" s="1" t="str">
        <f t="shared" si="359"/>
        <v/>
      </c>
      <c r="JW206" s="94" t="s">
        <v>3720</v>
      </c>
      <c r="JX206" s="1" t="str">
        <f t="shared" si="426"/>
        <v>FALSE</v>
      </c>
      <c r="JY206" s="1" t="b">
        <f t="shared" si="427"/>
        <v>0</v>
      </c>
      <c r="KA206" s="1" t="str">
        <f t="shared" si="360"/>
        <v/>
      </c>
      <c r="KC206" s="94" t="s">
        <v>3720</v>
      </c>
      <c r="KD206" s="1" t="str">
        <f t="shared" si="428"/>
        <v>FALSE</v>
      </c>
      <c r="KE206" s="1" t="b">
        <f t="shared" si="429"/>
        <v>0</v>
      </c>
      <c r="KG206" s="1" t="str">
        <f t="shared" si="361"/>
        <v/>
      </c>
      <c r="KI206" s="94" t="s">
        <v>3720</v>
      </c>
      <c r="KJ206" s="1" t="str">
        <f t="shared" si="430"/>
        <v>FALSE</v>
      </c>
      <c r="KK206" s="1" t="b">
        <f t="shared" si="431"/>
        <v>0</v>
      </c>
      <c r="KM206" s="1" t="str">
        <f t="shared" si="362"/>
        <v/>
      </c>
      <c r="KO206" s="94" t="s">
        <v>3720</v>
      </c>
      <c r="KP206" s="1" t="str">
        <f t="shared" si="432"/>
        <v>FALSE</v>
      </c>
      <c r="KQ206" s="1" t="b">
        <f t="shared" si="433"/>
        <v>0</v>
      </c>
      <c r="KS206" s="1" t="str">
        <f t="shared" si="363"/>
        <v/>
      </c>
      <c r="KU206" s="94" t="s">
        <v>3720</v>
      </c>
      <c r="KV206" s="1" t="str">
        <f t="shared" si="434"/>
        <v>FALSE</v>
      </c>
      <c r="KW206" s="1" t="b">
        <f t="shared" si="435"/>
        <v>0</v>
      </c>
    </row>
    <row r="207" spans="2:309" ht="30" hidden="1" x14ac:dyDescent="0.25">
      <c r="B207" t="s">
        <v>2043</v>
      </c>
      <c r="C207">
        <v>99</v>
      </c>
      <c r="D207" t="s">
        <v>270</v>
      </c>
      <c r="AU207" s="68" t="s">
        <v>2059</v>
      </c>
      <c r="AV207" t="s">
        <v>580</v>
      </c>
      <c r="AX207" s="85" t="s">
        <v>2059</v>
      </c>
      <c r="AY207" s="86">
        <v>6630</v>
      </c>
      <c r="AZ207" s="85" t="s">
        <v>2733</v>
      </c>
      <c r="BA207" s="85" t="s">
        <v>3101</v>
      </c>
      <c r="BB207" s="85" t="s">
        <v>2032</v>
      </c>
      <c r="BC207" s="85" t="s">
        <v>2940</v>
      </c>
      <c r="BD207" s="97" t="s">
        <v>2324</v>
      </c>
      <c r="BE207" s="85" t="s">
        <v>4040</v>
      </c>
      <c r="BG207"/>
      <c r="BI207" s="83"/>
      <c r="BJ207"/>
      <c r="BK207" s="89" t="s">
        <v>2733</v>
      </c>
      <c r="BL207" s="84"/>
      <c r="BM207" s="86"/>
      <c r="BN207" s="84"/>
      <c r="BO207" s="84"/>
      <c r="BP207" s="86">
        <v>6630</v>
      </c>
      <c r="BQ207" s="89" t="s">
        <v>2733</v>
      </c>
      <c r="BR207" s="84"/>
      <c r="BS207" s="84"/>
      <c r="BW207" s="1" t="str">
        <f t="shared" si="436"/>
        <v>MAGNOLIA GAS STORAGESALT DOME</v>
      </c>
      <c r="BX207" s="1" t="str">
        <f t="shared" si="328"/>
        <v/>
      </c>
      <c r="CA207" s="94" t="s">
        <v>3721</v>
      </c>
      <c r="CB207" s="1" t="str">
        <f t="shared" si="364"/>
        <v>FALSE</v>
      </c>
      <c r="CC207" s="1" t="b">
        <f t="shared" si="365"/>
        <v>0</v>
      </c>
      <c r="CF207" s="1" t="str">
        <f t="shared" si="329"/>
        <v/>
      </c>
      <c r="CH207" s="94" t="s">
        <v>3721</v>
      </c>
      <c r="CI207" s="1" t="str">
        <f t="shared" si="366"/>
        <v>FALSE</v>
      </c>
      <c r="CJ207" s="1" t="b">
        <f t="shared" si="367"/>
        <v>0</v>
      </c>
      <c r="CL207" s="1" t="str">
        <f t="shared" si="330"/>
        <v/>
      </c>
      <c r="CN207" s="94" t="s">
        <v>3721</v>
      </c>
      <c r="CO207" s="1" t="str">
        <f t="shared" si="368"/>
        <v>FALSE</v>
      </c>
      <c r="CP207" s="1" t="b">
        <f t="shared" si="369"/>
        <v>0</v>
      </c>
      <c r="CR207" s="1" t="str">
        <f t="shared" si="331"/>
        <v/>
      </c>
      <c r="CT207" s="94" t="s">
        <v>3721</v>
      </c>
      <c r="CU207" s="1" t="str">
        <f t="shared" si="370"/>
        <v>FALSE</v>
      </c>
      <c r="CV207" s="1" t="b">
        <f t="shared" si="371"/>
        <v>0</v>
      </c>
      <c r="CX207" s="1" t="str">
        <f t="shared" si="332"/>
        <v/>
      </c>
      <c r="CZ207" s="94" t="s">
        <v>3721</v>
      </c>
      <c r="DA207" s="1" t="str">
        <f t="shared" si="372"/>
        <v>FALSE</v>
      </c>
      <c r="DB207" s="1" t="b">
        <f t="shared" si="373"/>
        <v>0</v>
      </c>
      <c r="DD207" s="1" t="str">
        <f t="shared" si="333"/>
        <v/>
      </c>
      <c r="DF207" s="94" t="s">
        <v>3721</v>
      </c>
      <c r="DG207" s="1" t="str">
        <f t="shared" si="374"/>
        <v>FALSE</v>
      </c>
      <c r="DH207" s="1" t="b">
        <f t="shared" si="375"/>
        <v>0</v>
      </c>
      <c r="DJ207" s="1" t="str">
        <f t="shared" si="334"/>
        <v/>
      </c>
      <c r="DL207" s="94" t="s">
        <v>3721</v>
      </c>
      <c r="DM207" s="1" t="str">
        <f t="shared" si="376"/>
        <v>FALSE</v>
      </c>
      <c r="DN207" s="1" t="b">
        <f t="shared" si="377"/>
        <v>0</v>
      </c>
      <c r="DP207" s="1" t="str">
        <f t="shared" si="335"/>
        <v/>
      </c>
      <c r="DR207" s="94" t="s">
        <v>3721</v>
      </c>
      <c r="DS207" s="1" t="str">
        <f t="shared" si="378"/>
        <v>FALSE</v>
      </c>
      <c r="DT207" s="1" t="b">
        <f t="shared" si="379"/>
        <v>0</v>
      </c>
      <c r="DV207" s="1" t="str">
        <f t="shared" si="336"/>
        <v/>
      </c>
      <c r="DY207" s="94" t="s">
        <v>3721</v>
      </c>
      <c r="DZ207" s="1" t="str">
        <f t="shared" si="380"/>
        <v>FALSE</v>
      </c>
      <c r="EA207" s="1" t="b">
        <f t="shared" si="381"/>
        <v>0</v>
      </c>
      <c r="ED207" s="1" t="str">
        <f t="shared" si="337"/>
        <v/>
      </c>
      <c r="EF207" s="94" t="s">
        <v>3721</v>
      </c>
      <c r="EG207" s="1" t="str">
        <f t="shared" si="382"/>
        <v>FALSE</v>
      </c>
      <c r="EH207" s="1" t="b">
        <f t="shared" si="383"/>
        <v>0</v>
      </c>
      <c r="EJ207" s="1" t="str">
        <f t="shared" si="338"/>
        <v/>
      </c>
      <c r="EL207" s="94" t="s">
        <v>3721</v>
      </c>
      <c r="EM207" s="1" t="str">
        <f t="shared" si="384"/>
        <v>FALSE</v>
      </c>
      <c r="EN207" s="1" t="b">
        <f t="shared" si="385"/>
        <v>0</v>
      </c>
      <c r="EP207" s="1" t="str">
        <f t="shared" si="339"/>
        <v/>
      </c>
      <c r="ER207" s="94" t="s">
        <v>3721</v>
      </c>
      <c r="ES207" s="1" t="str">
        <f t="shared" si="386"/>
        <v>FALSE</v>
      </c>
      <c r="ET207" s="1" t="b">
        <f t="shared" si="387"/>
        <v>0</v>
      </c>
      <c r="EV207" s="1" t="str">
        <f t="shared" si="340"/>
        <v/>
      </c>
      <c r="EX207" s="94" t="s">
        <v>3721</v>
      </c>
      <c r="EY207" s="1" t="str">
        <f t="shared" si="388"/>
        <v>FALSE</v>
      </c>
      <c r="EZ207" s="1" t="b">
        <f t="shared" si="389"/>
        <v>0</v>
      </c>
      <c r="FB207" s="1" t="str">
        <f t="shared" si="341"/>
        <v/>
      </c>
      <c r="FD207" s="94" t="s">
        <v>3721</v>
      </c>
      <c r="FE207" s="1" t="str">
        <f t="shared" si="390"/>
        <v>FALSE</v>
      </c>
      <c r="FF207" s="1" t="b">
        <f t="shared" si="391"/>
        <v>0</v>
      </c>
      <c r="FH207" s="1" t="str">
        <f t="shared" si="342"/>
        <v/>
      </c>
      <c r="FJ207" s="94" t="s">
        <v>3721</v>
      </c>
      <c r="FK207" s="1" t="str">
        <f t="shared" si="392"/>
        <v>FALSE</v>
      </c>
      <c r="FL207" s="1" t="b">
        <f t="shared" si="393"/>
        <v>0</v>
      </c>
      <c r="FN207" s="1" t="str">
        <f t="shared" si="343"/>
        <v/>
      </c>
      <c r="FP207" s="94" t="s">
        <v>3721</v>
      </c>
      <c r="FQ207" s="1" t="str">
        <f t="shared" si="394"/>
        <v>FALSE</v>
      </c>
      <c r="FR207" s="1" t="b">
        <f t="shared" si="395"/>
        <v>0</v>
      </c>
      <c r="FU207" s="1" t="str">
        <f t="shared" si="344"/>
        <v/>
      </c>
      <c r="FW207" s="94" t="s">
        <v>3721</v>
      </c>
      <c r="FX207" s="1" t="str">
        <f t="shared" si="396"/>
        <v>FALSE</v>
      </c>
      <c r="FY207" s="1" t="b">
        <f t="shared" si="397"/>
        <v>0</v>
      </c>
      <c r="GA207" s="1" t="str">
        <f t="shared" si="345"/>
        <v/>
      </c>
      <c r="GC207" s="94" t="s">
        <v>3721</v>
      </c>
      <c r="GD207" s="1" t="str">
        <f t="shared" si="398"/>
        <v>FALSE</v>
      </c>
      <c r="GE207" s="1" t="b">
        <f t="shared" si="399"/>
        <v>0</v>
      </c>
      <c r="GG207" s="1" t="str">
        <f t="shared" si="346"/>
        <v/>
      </c>
      <c r="GI207" s="94" t="s">
        <v>3721</v>
      </c>
      <c r="GJ207" s="1" t="str">
        <f t="shared" si="400"/>
        <v>FALSE</v>
      </c>
      <c r="GK207" s="1" t="b">
        <f t="shared" si="401"/>
        <v>0</v>
      </c>
      <c r="GM207" s="1" t="str">
        <f t="shared" si="347"/>
        <v/>
      </c>
      <c r="GO207" s="94" t="s">
        <v>3721</v>
      </c>
      <c r="GP207" s="1" t="str">
        <f t="shared" si="402"/>
        <v>FALSE</v>
      </c>
      <c r="GQ207" s="1" t="b">
        <f t="shared" si="403"/>
        <v>0</v>
      </c>
      <c r="GU207" s="98" t="s">
        <v>2303</v>
      </c>
      <c r="GV207" s="98" t="s">
        <v>2303</v>
      </c>
      <c r="GW207" s="100" t="s">
        <v>2391</v>
      </c>
      <c r="GX207" s="101" t="s">
        <v>3395</v>
      </c>
      <c r="HC207" s="1" t="str">
        <f t="shared" si="348"/>
        <v/>
      </c>
      <c r="HF207" s="94" t="s">
        <v>3721</v>
      </c>
      <c r="HG207" s="1" t="str">
        <f t="shared" si="404"/>
        <v>FALSE</v>
      </c>
      <c r="HH207" s="1" t="b">
        <f t="shared" si="405"/>
        <v>0</v>
      </c>
      <c r="HK207" s="1" t="str">
        <f t="shared" si="349"/>
        <v/>
      </c>
      <c r="HM207" s="94" t="s">
        <v>3721</v>
      </c>
      <c r="HN207" s="1" t="str">
        <f t="shared" si="406"/>
        <v>FALSE</v>
      </c>
      <c r="HO207" s="1" t="b">
        <f t="shared" si="407"/>
        <v>0</v>
      </c>
      <c r="HQ207" s="1" t="str">
        <f t="shared" si="350"/>
        <v/>
      </c>
      <c r="HS207" s="94" t="s">
        <v>3721</v>
      </c>
      <c r="HT207" s="1" t="str">
        <f t="shared" si="408"/>
        <v>FALSE</v>
      </c>
      <c r="HU207" s="1" t="b">
        <f t="shared" si="409"/>
        <v>0</v>
      </c>
      <c r="HW207" s="1" t="str">
        <f t="shared" si="351"/>
        <v/>
      </c>
      <c r="HY207" s="94" t="s">
        <v>3721</v>
      </c>
      <c r="HZ207" s="1" t="str">
        <f t="shared" si="410"/>
        <v>FALSE</v>
      </c>
      <c r="IA207" s="1" t="b">
        <f t="shared" si="411"/>
        <v>0</v>
      </c>
      <c r="IC207" s="1" t="str">
        <f t="shared" si="352"/>
        <v/>
      </c>
      <c r="IE207" s="94" t="s">
        <v>3721</v>
      </c>
      <c r="IF207" s="1" t="str">
        <f t="shared" si="412"/>
        <v>FALSE</v>
      </c>
      <c r="IG207" s="1" t="b">
        <f t="shared" si="413"/>
        <v>0</v>
      </c>
      <c r="II207" s="1" t="str">
        <f t="shared" si="353"/>
        <v/>
      </c>
      <c r="IK207" s="94" t="s">
        <v>3721</v>
      </c>
      <c r="IL207" s="1" t="str">
        <f t="shared" si="414"/>
        <v>FALSE</v>
      </c>
      <c r="IM207" s="1" t="b">
        <f t="shared" si="415"/>
        <v>0</v>
      </c>
      <c r="IO207" s="1" t="str">
        <f t="shared" si="354"/>
        <v/>
      </c>
      <c r="IQ207" s="94" t="s">
        <v>3721</v>
      </c>
      <c r="IR207" s="1" t="str">
        <f t="shared" si="416"/>
        <v>FALSE</v>
      </c>
      <c r="IS207" s="1" t="b">
        <f t="shared" si="417"/>
        <v>0</v>
      </c>
      <c r="IU207" s="1" t="str">
        <f t="shared" si="355"/>
        <v/>
      </c>
      <c r="IW207" s="94" t="s">
        <v>3721</v>
      </c>
      <c r="IX207" s="1" t="str">
        <f t="shared" si="418"/>
        <v>FALSE</v>
      </c>
      <c r="IY207" s="1" t="b">
        <f t="shared" si="419"/>
        <v>0</v>
      </c>
      <c r="JA207" s="1" t="str">
        <f t="shared" si="356"/>
        <v/>
      </c>
      <c r="JD207" s="94" t="s">
        <v>3721</v>
      </c>
      <c r="JE207" s="1" t="str">
        <f t="shared" si="420"/>
        <v>FALSE</v>
      </c>
      <c r="JF207" s="1" t="b">
        <f t="shared" si="421"/>
        <v>0</v>
      </c>
      <c r="JI207" s="1" t="str">
        <f t="shared" si="357"/>
        <v/>
      </c>
      <c r="JK207" s="94" t="s">
        <v>3721</v>
      </c>
      <c r="JL207" s="1" t="str">
        <f t="shared" si="422"/>
        <v>FALSE</v>
      </c>
      <c r="JM207" s="1" t="b">
        <f t="shared" si="423"/>
        <v>0</v>
      </c>
      <c r="JO207" s="1" t="str">
        <f t="shared" si="358"/>
        <v/>
      </c>
      <c r="JQ207" s="94" t="s">
        <v>3721</v>
      </c>
      <c r="JR207" s="1" t="str">
        <f t="shared" si="424"/>
        <v>FALSE</v>
      </c>
      <c r="JS207" s="1" t="b">
        <f t="shared" si="425"/>
        <v>0</v>
      </c>
      <c r="JU207" s="1" t="str">
        <f t="shared" si="359"/>
        <v/>
      </c>
      <c r="JW207" s="94" t="s">
        <v>3721</v>
      </c>
      <c r="JX207" s="1" t="str">
        <f t="shared" si="426"/>
        <v>FALSE</v>
      </c>
      <c r="JY207" s="1" t="b">
        <f t="shared" si="427"/>
        <v>0</v>
      </c>
      <c r="KA207" s="1" t="str">
        <f t="shared" si="360"/>
        <v/>
      </c>
      <c r="KC207" s="94" t="s">
        <v>3721</v>
      </c>
      <c r="KD207" s="1" t="str">
        <f t="shared" si="428"/>
        <v>FALSE</v>
      </c>
      <c r="KE207" s="1" t="b">
        <f t="shared" si="429"/>
        <v>0</v>
      </c>
      <c r="KG207" s="1" t="str">
        <f t="shared" si="361"/>
        <v/>
      </c>
      <c r="KI207" s="94" t="s">
        <v>3721</v>
      </c>
      <c r="KJ207" s="1" t="str">
        <f t="shared" si="430"/>
        <v>FALSE</v>
      </c>
      <c r="KK207" s="1" t="b">
        <f t="shared" si="431"/>
        <v>0</v>
      </c>
      <c r="KM207" s="1" t="str">
        <f t="shared" si="362"/>
        <v/>
      </c>
      <c r="KO207" s="94" t="s">
        <v>3721</v>
      </c>
      <c r="KP207" s="1" t="str">
        <f t="shared" si="432"/>
        <v>FALSE</v>
      </c>
      <c r="KQ207" s="1" t="b">
        <f t="shared" si="433"/>
        <v>0</v>
      </c>
      <c r="KS207" s="1" t="str">
        <f t="shared" si="363"/>
        <v/>
      </c>
      <c r="KU207" s="94" t="s">
        <v>3721</v>
      </c>
      <c r="KV207" s="1" t="str">
        <f t="shared" si="434"/>
        <v>FALSE</v>
      </c>
      <c r="KW207" s="1" t="b">
        <f t="shared" si="435"/>
        <v>0</v>
      </c>
    </row>
    <row r="208" spans="2:309" ht="30" hidden="1" x14ac:dyDescent="0.25">
      <c r="B208" t="s">
        <v>2043</v>
      </c>
      <c r="C208">
        <v>101</v>
      </c>
      <c r="D208" t="s">
        <v>271</v>
      </c>
      <c r="AU208" s="68" t="s">
        <v>2089</v>
      </c>
      <c r="AV208" t="s">
        <v>581</v>
      </c>
      <c r="AX208" s="85" t="s">
        <v>2095</v>
      </c>
      <c r="AY208" s="86">
        <v>2020</v>
      </c>
      <c r="AZ208" s="85" t="s">
        <v>2698</v>
      </c>
      <c r="BA208" s="85" t="s">
        <v>2699</v>
      </c>
      <c r="BB208" s="85" t="s">
        <v>2103</v>
      </c>
      <c r="BC208" s="85" t="s">
        <v>2700</v>
      </c>
      <c r="BD208" s="97" t="s">
        <v>2129</v>
      </c>
      <c r="BE208" s="85" t="s">
        <v>2499</v>
      </c>
      <c r="BG208"/>
      <c r="BI208" s="83"/>
      <c r="BJ208"/>
      <c r="BK208" s="89" t="s">
        <v>2698</v>
      </c>
      <c r="BL208" s="84"/>
      <c r="BM208" s="86"/>
      <c r="BN208" s="84"/>
      <c r="BO208" s="84"/>
      <c r="BP208" s="86">
        <v>2020</v>
      </c>
      <c r="BQ208" s="89" t="s">
        <v>2698</v>
      </c>
      <c r="BR208" s="84"/>
      <c r="BS208" s="84"/>
      <c r="BW208" s="1" t="str">
        <f t="shared" si="436"/>
        <v>AUGUSTAORISKANY SAND</v>
      </c>
      <c r="BX208" s="1" t="str">
        <f t="shared" si="328"/>
        <v/>
      </c>
      <c r="CA208" s="94" t="s">
        <v>3722</v>
      </c>
      <c r="CB208" s="1" t="str">
        <f t="shared" si="364"/>
        <v>FALSE</v>
      </c>
      <c r="CC208" s="1" t="b">
        <f t="shared" si="365"/>
        <v>0</v>
      </c>
      <c r="CF208" s="1" t="str">
        <f t="shared" si="329"/>
        <v/>
      </c>
      <c r="CH208" s="94" t="s">
        <v>3722</v>
      </c>
      <c r="CI208" s="1" t="str">
        <f t="shared" si="366"/>
        <v>FALSE</v>
      </c>
      <c r="CJ208" s="1" t="b">
        <f t="shared" si="367"/>
        <v>0</v>
      </c>
      <c r="CL208" s="1" t="str">
        <f t="shared" si="330"/>
        <v/>
      </c>
      <c r="CN208" s="94" t="s">
        <v>3722</v>
      </c>
      <c r="CO208" s="1" t="str">
        <f t="shared" si="368"/>
        <v>FALSE</v>
      </c>
      <c r="CP208" s="1" t="b">
        <f t="shared" si="369"/>
        <v>0</v>
      </c>
      <c r="CR208" s="1" t="str">
        <f t="shared" si="331"/>
        <v/>
      </c>
      <c r="CT208" s="94" t="s">
        <v>3722</v>
      </c>
      <c r="CU208" s="1" t="str">
        <f t="shared" si="370"/>
        <v>FALSE</v>
      </c>
      <c r="CV208" s="1" t="b">
        <f t="shared" si="371"/>
        <v>0</v>
      </c>
      <c r="CX208" s="1" t="str">
        <f t="shared" si="332"/>
        <v/>
      </c>
      <c r="CZ208" s="94" t="s">
        <v>3722</v>
      </c>
      <c r="DA208" s="1" t="str">
        <f t="shared" si="372"/>
        <v>FALSE</v>
      </c>
      <c r="DB208" s="1" t="b">
        <f t="shared" si="373"/>
        <v>0</v>
      </c>
      <c r="DD208" s="1" t="str">
        <f t="shared" si="333"/>
        <v/>
      </c>
      <c r="DF208" s="94" t="s">
        <v>3722</v>
      </c>
      <c r="DG208" s="1" t="str">
        <f t="shared" si="374"/>
        <v>FALSE</v>
      </c>
      <c r="DH208" s="1" t="b">
        <f t="shared" si="375"/>
        <v>0</v>
      </c>
      <c r="DJ208" s="1" t="str">
        <f t="shared" si="334"/>
        <v/>
      </c>
      <c r="DL208" s="94" t="s">
        <v>3722</v>
      </c>
      <c r="DM208" s="1" t="str">
        <f t="shared" si="376"/>
        <v>FALSE</v>
      </c>
      <c r="DN208" s="1" t="b">
        <f t="shared" si="377"/>
        <v>0</v>
      </c>
      <c r="DP208" s="1" t="str">
        <f t="shared" si="335"/>
        <v/>
      </c>
      <c r="DR208" s="94" t="s">
        <v>3722</v>
      </c>
      <c r="DS208" s="1" t="str">
        <f t="shared" si="378"/>
        <v>FALSE</v>
      </c>
      <c r="DT208" s="1" t="b">
        <f t="shared" si="379"/>
        <v>0</v>
      </c>
      <c r="DV208" s="1" t="str">
        <f t="shared" si="336"/>
        <v/>
      </c>
      <c r="DY208" s="94" t="s">
        <v>3722</v>
      </c>
      <c r="DZ208" s="1" t="str">
        <f t="shared" si="380"/>
        <v>FALSE</v>
      </c>
      <c r="EA208" s="1" t="b">
        <f t="shared" si="381"/>
        <v>0</v>
      </c>
      <c r="ED208" s="1" t="str">
        <f t="shared" si="337"/>
        <v/>
      </c>
      <c r="EF208" s="94" t="s">
        <v>3722</v>
      </c>
      <c r="EG208" s="1" t="str">
        <f t="shared" si="382"/>
        <v>FALSE</v>
      </c>
      <c r="EH208" s="1" t="b">
        <f t="shared" si="383"/>
        <v>0</v>
      </c>
      <c r="EJ208" s="1" t="str">
        <f t="shared" si="338"/>
        <v/>
      </c>
      <c r="EL208" s="94" t="s">
        <v>3722</v>
      </c>
      <c r="EM208" s="1" t="str">
        <f t="shared" si="384"/>
        <v>FALSE</v>
      </c>
      <c r="EN208" s="1" t="b">
        <f t="shared" si="385"/>
        <v>0</v>
      </c>
      <c r="EP208" s="1" t="str">
        <f t="shared" si="339"/>
        <v/>
      </c>
      <c r="ER208" s="94" t="s">
        <v>3722</v>
      </c>
      <c r="ES208" s="1" t="str">
        <f t="shared" si="386"/>
        <v>FALSE</v>
      </c>
      <c r="ET208" s="1" t="b">
        <f t="shared" si="387"/>
        <v>0</v>
      </c>
      <c r="EV208" s="1" t="str">
        <f t="shared" si="340"/>
        <v/>
      </c>
      <c r="EX208" s="94" t="s">
        <v>3722</v>
      </c>
      <c r="EY208" s="1" t="str">
        <f t="shared" si="388"/>
        <v>FALSE</v>
      </c>
      <c r="EZ208" s="1" t="b">
        <f t="shared" si="389"/>
        <v>0</v>
      </c>
      <c r="FB208" s="1" t="str">
        <f t="shared" si="341"/>
        <v/>
      </c>
      <c r="FD208" s="94" t="s">
        <v>3722</v>
      </c>
      <c r="FE208" s="1" t="str">
        <f t="shared" si="390"/>
        <v>FALSE</v>
      </c>
      <c r="FF208" s="1" t="b">
        <f t="shared" si="391"/>
        <v>0</v>
      </c>
      <c r="FH208" s="1" t="str">
        <f t="shared" si="342"/>
        <v/>
      </c>
      <c r="FJ208" s="94" t="s">
        <v>3722</v>
      </c>
      <c r="FK208" s="1" t="str">
        <f t="shared" si="392"/>
        <v>FALSE</v>
      </c>
      <c r="FL208" s="1" t="b">
        <f t="shared" si="393"/>
        <v>0</v>
      </c>
      <c r="FN208" s="1" t="str">
        <f t="shared" si="343"/>
        <v/>
      </c>
      <c r="FP208" s="94" t="s">
        <v>3722</v>
      </c>
      <c r="FQ208" s="1" t="str">
        <f t="shared" si="394"/>
        <v>FALSE</v>
      </c>
      <c r="FR208" s="1" t="b">
        <f t="shared" si="395"/>
        <v>0</v>
      </c>
      <c r="FU208" s="1" t="str">
        <f t="shared" si="344"/>
        <v/>
      </c>
      <c r="FW208" s="94" t="s">
        <v>3722</v>
      </c>
      <c r="FX208" s="1" t="str">
        <f t="shared" si="396"/>
        <v>FALSE</v>
      </c>
      <c r="FY208" s="1" t="b">
        <f t="shared" si="397"/>
        <v>0</v>
      </c>
      <c r="GA208" s="1" t="str">
        <f t="shared" si="345"/>
        <v/>
      </c>
      <c r="GC208" s="94" t="s">
        <v>3722</v>
      </c>
      <c r="GD208" s="1" t="str">
        <f t="shared" si="398"/>
        <v>FALSE</v>
      </c>
      <c r="GE208" s="1" t="b">
        <f t="shared" si="399"/>
        <v>0</v>
      </c>
      <c r="GG208" s="1" t="str">
        <f t="shared" si="346"/>
        <v/>
      </c>
      <c r="GI208" s="94" t="s">
        <v>3722</v>
      </c>
      <c r="GJ208" s="1" t="str">
        <f t="shared" si="400"/>
        <v>FALSE</v>
      </c>
      <c r="GK208" s="1" t="b">
        <f t="shared" si="401"/>
        <v>0</v>
      </c>
      <c r="GM208" s="1" t="str">
        <f t="shared" si="347"/>
        <v/>
      </c>
      <c r="GO208" s="94" t="s">
        <v>3722</v>
      </c>
      <c r="GP208" s="1" t="str">
        <f t="shared" si="402"/>
        <v>FALSE</v>
      </c>
      <c r="GQ208" s="1" t="b">
        <f t="shared" si="403"/>
        <v>0</v>
      </c>
      <c r="GU208" s="98" t="s">
        <v>2304</v>
      </c>
      <c r="GV208" s="98" t="s">
        <v>2304</v>
      </c>
      <c r="GW208" s="98" t="s">
        <v>2539</v>
      </c>
      <c r="GX208" s="98" t="s">
        <v>2539</v>
      </c>
      <c r="HC208" s="1" t="str">
        <f t="shared" si="348"/>
        <v/>
      </c>
      <c r="HF208" s="94" t="s">
        <v>3722</v>
      </c>
      <c r="HG208" s="1" t="str">
        <f t="shared" si="404"/>
        <v>FALSE</v>
      </c>
      <c r="HH208" s="1" t="b">
        <f t="shared" si="405"/>
        <v>0</v>
      </c>
      <c r="HK208" s="1" t="str">
        <f t="shared" si="349"/>
        <v/>
      </c>
      <c r="HM208" s="94" t="s">
        <v>3722</v>
      </c>
      <c r="HN208" s="1" t="str">
        <f t="shared" si="406"/>
        <v>FALSE</v>
      </c>
      <c r="HO208" s="1" t="b">
        <f t="shared" si="407"/>
        <v>0</v>
      </c>
      <c r="HQ208" s="1" t="str">
        <f t="shared" si="350"/>
        <v/>
      </c>
      <c r="HS208" s="94" t="s">
        <v>3722</v>
      </c>
      <c r="HT208" s="1" t="str">
        <f t="shared" si="408"/>
        <v>FALSE</v>
      </c>
      <c r="HU208" s="1" t="b">
        <f t="shared" si="409"/>
        <v>0</v>
      </c>
      <c r="HW208" s="1" t="str">
        <f t="shared" si="351"/>
        <v/>
      </c>
      <c r="HY208" s="94" t="s">
        <v>3722</v>
      </c>
      <c r="HZ208" s="1" t="str">
        <f t="shared" si="410"/>
        <v>FALSE</v>
      </c>
      <c r="IA208" s="1" t="b">
        <f t="shared" si="411"/>
        <v>0</v>
      </c>
      <c r="IC208" s="1" t="str">
        <f t="shared" si="352"/>
        <v/>
      </c>
      <c r="IE208" s="94" t="s">
        <v>3722</v>
      </c>
      <c r="IF208" s="1" t="str">
        <f t="shared" si="412"/>
        <v>FALSE</v>
      </c>
      <c r="IG208" s="1" t="b">
        <f t="shared" si="413"/>
        <v>0</v>
      </c>
      <c r="II208" s="1" t="str">
        <f t="shared" si="353"/>
        <v/>
      </c>
      <c r="IK208" s="94" t="s">
        <v>3722</v>
      </c>
      <c r="IL208" s="1" t="str">
        <f t="shared" si="414"/>
        <v>FALSE</v>
      </c>
      <c r="IM208" s="1" t="b">
        <f t="shared" si="415"/>
        <v>0</v>
      </c>
      <c r="IO208" s="1" t="str">
        <f t="shared" si="354"/>
        <v/>
      </c>
      <c r="IQ208" s="94" t="s">
        <v>3722</v>
      </c>
      <c r="IR208" s="1" t="str">
        <f t="shared" si="416"/>
        <v>FALSE</v>
      </c>
      <c r="IS208" s="1" t="b">
        <f t="shared" si="417"/>
        <v>0</v>
      </c>
      <c r="IU208" s="1" t="str">
        <f t="shared" si="355"/>
        <v/>
      </c>
      <c r="IW208" s="94" t="s">
        <v>3722</v>
      </c>
      <c r="IX208" s="1" t="str">
        <f t="shared" si="418"/>
        <v>FALSE</v>
      </c>
      <c r="IY208" s="1" t="b">
        <f t="shared" si="419"/>
        <v>0</v>
      </c>
      <c r="JA208" s="1" t="str">
        <f t="shared" si="356"/>
        <v/>
      </c>
      <c r="JD208" s="94" t="s">
        <v>3722</v>
      </c>
      <c r="JE208" s="1" t="str">
        <f t="shared" si="420"/>
        <v>FALSE</v>
      </c>
      <c r="JF208" s="1" t="b">
        <f t="shared" si="421"/>
        <v>0</v>
      </c>
      <c r="JI208" s="1" t="str">
        <f t="shared" si="357"/>
        <v/>
      </c>
      <c r="JK208" s="94" t="s">
        <v>3722</v>
      </c>
      <c r="JL208" s="1" t="str">
        <f t="shared" si="422"/>
        <v>FALSE</v>
      </c>
      <c r="JM208" s="1" t="b">
        <f t="shared" si="423"/>
        <v>0</v>
      </c>
      <c r="JO208" s="1" t="str">
        <f t="shared" si="358"/>
        <v/>
      </c>
      <c r="JQ208" s="94" t="s">
        <v>3722</v>
      </c>
      <c r="JR208" s="1" t="str">
        <f t="shared" si="424"/>
        <v>FALSE</v>
      </c>
      <c r="JS208" s="1" t="b">
        <f t="shared" si="425"/>
        <v>0</v>
      </c>
      <c r="JU208" s="1" t="str">
        <f t="shared" si="359"/>
        <v/>
      </c>
      <c r="JW208" s="94" t="s">
        <v>3722</v>
      </c>
      <c r="JX208" s="1" t="str">
        <f t="shared" si="426"/>
        <v>FALSE</v>
      </c>
      <c r="JY208" s="1" t="b">
        <f t="shared" si="427"/>
        <v>0</v>
      </c>
      <c r="KA208" s="1" t="str">
        <f t="shared" si="360"/>
        <v/>
      </c>
      <c r="KC208" s="94" t="s">
        <v>3722</v>
      </c>
      <c r="KD208" s="1" t="str">
        <f t="shared" si="428"/>
        <v>FALSE</v>
      </c>
      <c r="KE208" s="1" t="b">
        <f t="shared" si="429"/>
        <v>0</v>
      </c>
      <c r="KG208" s="1" t="str">
        <f t="shared" si="361"/>
        <v/>
      </c>
      <c r="KI208" s="94" t="s">
        <v>3722</v>
      </c>
      <c r="KJ208" s="1" t="str">
        <f t="shared" si="430"/>
        <v>FALSE</v>
      </c>
      <c r="KK208" s="1" t="b">
        <f t="shared" si="431"/>
        <v>0</v>
      </c>
      <c r="KM208" s="1" t="str">
        <f t="shared" si="362"/>
        <v/>
      </c>
      <c r="KO208" s="94" t="s">
        <v>3722</v>
      </c>
      <c r="KP208" s="1" t="str">
        <f t="shared" si="432"/>
        <v>FALSE</v>
      </c>
      <c r="KQ208" s="1" t="b">
        <f t="shared" si="433"/>
        <v>0</v>
      </c>
      <c r="KS208" s="1" t="str">
        <f t="shared" si="363"/>
        <v/>
      </c>
      <c r="KU208" s="94" t="s">
        <v>3722</v>
      </c>
      <c r="KV208" s="1" t="str">
        <f t="shared" si="434"/>
        <v>FALSE</v>
      </c>
      <c r="KW208" s="1" t="b">
        <f t="shared" si="435"/>
        <v>0</v>
      </c>
    </row>
    <row r="209" spans="2:309" ht="30" hidden="1" x14ac:dyDescent="0.25">
      <c r="B209" t="s">
        <v>2043</v>
      </c>
      <c r="C209">
        <v>103</v>
      </c>
      <c r="D209" t="s">
        <v>272</v>
      </c>
      <c r="AV209" t="s">
        <v>582</v>
      </c>
      <c r="AX209" s="85" t="s">
        <v>2095</v>
      </c>
      <c r="AY209" s="86">
        <v>2020</v>
      </c>
      <c r="AZ209" s="85" t="s">
        <v>2698</v>
      </c>
      <c r="BA209" s="85" t="s">
        <v>3070</v>
      </c>
      <c r="BB209" s="85" t="s">
        <v>2103</v>
      </c>
      <c r="BC209" s="85" t="s">
        <v>2700</v>
      </c>
      <c r="BD209" s="97" t="s">
        <v>2309</v>
      </c>
      <c r="BE209" s="85" t="s">
        <v>2499</v>
      </c>
      <c r="BG209"/>
      <c r="BI209" s="83"/>
      <c r="BJ209"/>
      <c r="BK209" s="89" t="s">
        <v>2698</v>
      </c>
      <c r="BL209" s="84"/>
      <c r="BM209" s="86"/>
      <c r="BN209" s="84"/>
      <c r="BO209" s="84"/>
      <c r="BP209" s="86">
        <v>2020</v>
      </c>
      <c r="BQ209" s="89" t="s">
        <v>2698</v>
      </c>
      <c r="BR209" s="84"/>
      <c r="BS209" s="84"/>
      <c r="BW209" s="1" t="str">
        <f t="shared" si="436"/>
        <v>LITTLE CAPONORISKANY SAND</v>
      </c>
      <c r="BX209" s="1" t="str">
        <f t="shared" si="328"/>
        <v/>
      </c>
      <c r="CA209" s="94" t="s">
        <v>3723</v>
      </c>
      <c r="CB209" s="1" t="str">
        <f t="shared" si="364"/>
        <v>FALSE</v>
      </c>
      <c r="CC209" s="1" t="b">
        <f t="shared" si="365"/>
        <v>0</v>
      </c>
      <c r="CF209" s="1" t="str">
        <f t="shared" si="329"/>
        <v/>
      </c>
      <c r="CH209" s="94" t="s">
        <v>3723</v>
      </c>
      <c r="CI209" s="1" t="str">
        <f t="shared" si="366"/>
        <v>FALSE</v>
      </c>
      <c r="CJ209" s="1" t="b">
        <f t="shared" si="367"/>
        <v>0</v>
      </c>
      <c r="CL209" s="1" t="str">
        <f t="shared" si="330"/>
        <v/>
      </c>
      <c r="CN209" s="94" t="s">
        <v>3723</v>
      </c>
      <c r="CO209" s="1" t="str">
        <f t="shared" si="368"/>
        <v>FALSE</v>
      </c>
      <c r="CP209" s="1" t="b">
        <f t="shared" si="369"/>
        <v>0</v>
      </c>
      <c r="CR209" s="1" t="str">
        <f t="shared" si="331"/>
        <v/>
      </c>
      <c r="CT209" s="94" t="s">
        <v>3723</v>
      </c>
      <c r="CU209" s="1" t="str">
        <f t="shared" si="370"/>
        <v>FALSE</v>
      </c>
      <c r="CV209" s="1" t="b">
        <f t="shared" si="371"/>
        <v>0</v>
      </c>
      <c r="CX209" s="1" t="str">
        <f t="shared" si="332"/>
        <v/>
      </c>
      <c r="CZ209" s="94" t="s">
        <v>3723</v>
      </c>
      <c r="DA209" s="1" t="str">
        <f t="shared" si="372"/>
        <v>FALSE</v>
      </c>
      <c r="DB209" s="1" t="b">
        <f t="shared" si="373"/>
        <v>0</v>
      </c>
      <c r="DD209" s="1" t="str">
        <f t="shared" si="333"/>
        <v/>
      </c>
      <c r="DF209" s="94" t="s">
        <v>3723</v>
      </c>
      <c r="DG209" s="1" t="str">
        <f t="shared" si="374"/>
        <v>FALSE</v>
      </c>
      <c r="DH209" s="1" t="b">
        <f t="shared" si="375"/>
        <v>0</v>
      </c>
      <c r="DJ209" s="1" t="str">
        <f t="shared" si="334"/>
        <v/>
      </c>
      <c r="DL209" s="94" t="s">
        <v>3723</v>
      </c>
      <c r="DM209" s="1" t="str">
        <f t="shared" si="376"/>
        <v>FALSE</v>
      </c>
      <c r="DN209" s="1" t="b">
        <f t="shared" si="377"/>
        <v>0</v>
      </c>
      <c r="DP209" s="1" t="str">
        <f t="shared" si="335"/>
        <v/>
      </c>
      <c r="DR209" s="94" t="s">
        <v>3723</v>
      </c>
      <c r="DS209" s="1" t="str">
        <f t="shared" si="378"/>
        <v>FALSE</v>
      </c>
      <c r="DT209" s="1" t="b">
        <f t="shared" si="379"/>
        <v>0</v>
      </c>
      <c r="DV209" s="1" t="str">
        <f t="shared" si="336"/>
        <v/>
      </c>
      <c r="DY209" s="94" t="s">
        <v>3723</v>
      </c>
      <c r="DZ209" s="1" t="str">
        <f t="shared" si="380"/>
        <v>FALSE</v>
      </c>
      <c r="EA209" s="1" t="b">
        <f t="shared" si="381"/>
        <v>0</v>
      </c>
      <c r="ED209" s="1" t="str">
        <f t="shared" si="337"/>
        <v/>
      </c>
      <c r="EF209" s="94" t="s">
        <v>3723</v>
      </c>
      <c r="EG209" s="1" t="str">
        <f t="shared" si="382"/>
        <v>FALSE</v>
      </c>
      <c r="EH209" s="1" t="b">
        <f t="shared" si="383"/>
        <v>0</v>
      </c>
      <c r="EJ209" s="1" t="str">
        <f t="shared" si="338"/>
        <v/>
      </c>
      <c r="EL209" s="94" t="s">
        <v>3723</v>
      </c>
      <c r="EM209" s="1" t="str">
        <f t="shared" si="384"/>
        <v>FALSE</v>
      </c>
      <c r="EN209" s="1" t="b">
        <f t="shared" si="385"/>
        <v>0</v>
      </c>
      <c r="EP209" s="1" t="str">
        <f t="shared" si="339"/>
        <v/>
      </c>
      <c r="ER209" s="94" t="s">
        <v>3723</v>
      </c>
      <c r="ES209" s="1" t="str">
        <f t="shared" si="386"/>
        <v>FALSE</v>
      </c>
      <c r="ET209" s="1" t="b">
        <f t="shared" si="387"/>
        <v>0</v>
      </c>
      <c r="EV209" s="1" t="str">
        <f t="shared" si="340"/>
        <v/>
      </c>
      <c r="EX209" s="94" t="s">
        <v>3723</v>
      </c>
      <c r="EY209" s="1" t="str">
        <f t="shared" si="388"/>
        <v>FALSE</v>
      </c>
      <c r="EZ209" s="1" t="b">
        <f t="shared" si="389"/>
        <v>0</v>
      </c>
      <c r="FB209" s="1" t="str">
        <f t="shared" si="341"/>
        <v/>
      </c>
      <c r="FD209" s="94" t="s">
        <v>3723</v>
      </c>
      <c r="FE209" s="1" t="str">
        <f t="shared" si="390"/>
        <v>FALSE</v>
      </c>
      <c r="FF209" s="1" t="b">
        <f t="shared" si="391"/>
        <v>0</v>
      </c>
      <c r="FH209" s="1" t="str">
        <f t="shared" si="342"/>
        <v/>
      </c>
      <c r="FJ209" s="94" t="s">
        <v>3723</v>
      </c>
      <c r="FK209" s="1" t="str">
        <f t="shared" si="392"/>
        <v>FALSE</v>
      </c>
      <c r="FL209" s="1" t="b">
        <f t="shared" si="393"/>
        <v>0</v>
      </c>
      <c r="FN209" s="1" t="str">
        <f t="shared" si="343"/>
        <v/>
      </c>
      <c r="FP209" s="94" t="s">
        <v>3723</v>
      </c>
      <c r="FQ209" s="1" t="str">
        <f t="shared" si="394"/>
        <v>FALSE</v>
      </c>
      <c r="FR209" s="1" t="b">
        <f t="shared" si="395"/>
        <v>0</v>
      </c>
      <c r="FU209" s="1" t="str">
        <f t="shared" si="344"/>
        <v/>
      </c>
      <c r="FW209" s="94" t="s">
        <v>3723</v>
      </c>
      <c r="FX209" s="1" t="str">
        <f t="shared" si="396"/>
        <v>FALSE</v>
      </c>
      <c r="FY209" s="1" t="b">
        <f t="shared" si="397"/>
        <v>0</v>
      </c>
      <c r="GA209" s="1" t="str">
        <f t="shared" si="345"/>
        <v/>
      </c>
      <c r="GC209" s="94" t="s">
        <v>3723</v>
      </c>
      <c r="GD209" s="1" t="str">
        <f t="shared" si="398"/>
        <v>FALSE</v>
      </c>
      <c r="GE209" s="1" t="b">
        <f t="shared" si="399"/>
        <v>0</v>
      </c>
      <c r="GG209" s="1" t="str">
        <f t="shared" si="346"/>
        <v/>
      </c>
      <c r="GI209" s="94" t="s">
        <v>3723</v>
      </c>
      <c r="GJ209" s="1" t="str">
        <f t="shared" si="400"/>
        <v>FALSE</v>
      </c>
      <c r="GK209" s="1" t="b">
        <f t="shared" si="401"/>
        <v>0</v>
      </c>
      <c r="GM209" s="1" t="str">
        <f t="shared" si="347"/>
        <v/>
      </c>
      <c r="GO209" s="94" t="s">
        <v>3723</v>
      </c>
      <c r="GP209" s="1" t="str">
        <f t="shared" si="402"/>
        <v>FALSE</v>
      </c>
      <c r="GQ209" s="1" t="b">
        <f t="shared" si="403"/>
        <v>0</v>
      </c>
      <c r="GU209" s="98" t="s">
        <v>2305</v>
      </c>
      <c r="GV209" s="98" t="s">
        <v>2305</v>
      </c>
      <c r="GW209" s="98" t="s">
        <v>2591</v>
      </c>
      <c r="GX209" s="99" t="s">
        <v>2591</v>
      </c>
      <c r="HC209" s="1" t="str">
        <f t="shared" si="348"/>
        <v/>
      </c>
      <c r="HF209" s="94" t="s">
        <v>3723</v>
      </c>
      <c r="HG209" s="1" t="str">
        <f t="shared" si="404"/>
        <v>FALSE</v>
      </c>
      <c r="HH209" s="1" t="b">
        <f t="shared" si="405"/>
        <v>0</v>
      </c>
      <c r="HK209" s="1" t="str">
        <f t="shared" si="349"/>
        <v/>
      </c>
      <c r="HM209" s="94" t="s">
        <v>3723</v>
      </c>
      <c r="HN209" s="1" t="str">
        <f t="shared" si="406"/>
        <v>FALSE</v>
      </c>
      <c r="HO209" s="1" t="b">
        <f t="shared" si="407"/>
        <v>0</v>
      </c>
      <c r="HQ209" s="1" t="str">
        <f t="shared" si="350"/>
        <v/>
      </c>
      <c r="HS209" s="94" t="s">
        <v>3723</v>
      </c>
      <c r="HT209" s="1" t="str">
        <f t="shared" si="408"/>
        <v>FALSE</v>
      </c>
      <c r="HU209" s="1" t="b">
        <f t="shared" si="409"/>
        <v>0</v>
      </c>
      <c r="HW209" s="1" t="str">
        <f t="shared" si="351"/>
        <v/>
      </c>
      <c r="HY209" s="94" t="s">
        <v>3723</v>
      </c>
      <c r="HZ209" s="1" t="str">
        <f t="shared" si="410"/>
        <v>FALSE</v>
      </c>
      <c r="IA209" s="1" t="b">
        <f t="shared" si="411"/>
        <v>0</v>
      </c>
      <c r="IC209" s="1" t="str">
        <f t="shared" si="352"/>
        <v/>
      </c>
      <c r="IE209" s="94" t="s">
        <v>3723</v>
      </c>
      <c r="IF209" s="1" t="str">
        <f t="shared" si="412"/>
        <v>FALSE</v>
      </c>
      <c r="IG209" s="1" t="b">
        <f t="shared" si="413"/>
        <v>0</v>
      </c>
      <c r="II209" s="1" t="str">
        <f t="shared" si="353"/>
        <v/>
      </c>
      <c r="IK209" s="94" t="s">
        <v>3723</v>
      </c>
      <c r="IL209" s="1" t="str">
        <f t="shared" si="414"/>
        <v>FALSE</v>
      </c>
      <c r="IM209" s="1" t="b">
        <f t="shared" si="415"/>
        <v>0</v>
      </c>
      <c r="IO209" s="1" t="str">
        <f t="shared" si="354"/>
        <v/>
      </c>
      <c r="IQ209" s="94" t="s">
        <v>3723</v>
      </c>
      <c r="IR209" s="1" t="str">
        <f t="shared" si="416"/>
        <v>FALSE</v>
      </c>
      <c r="IS209" s="1" t="b">
        <f t="shared" si="417"/>
        <v>0</v>
      </c>
      <c r="IU209" s="1" t="str">
        <f t="shared" si="355"/>
        <v/>
      </c>
      <c r="IW209" s="94" t="s">
        <v>3723</v>
      </c>
      <c r="IX209" s="1" t="str">
        <f t="shared" si="418"/>
        <v>FALSE</v>
      </c>
      <c r="IY209" s="1" t="b">
        <f t="shared" si="419"/>
        <v>0</v>
      </c>
      <c r="JA209" s="1" t="str">
        <f t="shared" si="356"/>
        <v/>
      </c>
      <c r="JD209" s="94" t="s">
        <v>3723</v>
      </c>
      <c r="JE209" s="1" t="str">
        <f t="shared" si="420"/>
        <v>FALSE</v>
      </c>
      <c r="JF209" s="1" t="b">
        <f t="shared" si="421"/>
        <v>0</v>
      </c>
      <c r="JI209" s="1" t="str">
        <f t="shared" si="357"/>
        <v/>
      </c>
      <c r="JK209" s="94" t="s">
        <v>3723</v>
      </c>
      <c r="JL209" s="1" t="str">
        <f t="shared" si="422"/>
        <v>FALSE</v>
      </c>
      <c r="JM209" s="1" t="b">
        <f t="shared" si="423"/>
        <v>0</v>
      </c>
      <c r="JO209" s="1" t="str">
        <f t="shared" si="358"/>
        <v/>
      </c>
      <c r="JQ209" s="94" t="s">
        <v>3723</v>
      </c>
      <c r="JR209" s="1" t="str">
        <f t="shared" si="424"/>
        <v>FALSE</v>
      </c>
      <c r="JS209" s="1" t="b">
        <f t="shared" si="425"/>
        <v>0</v>
      </c>
      <c r="JU209" s="1" t="str">
        <f t="shared" si="359"/>
        <v/>
      </c>
      <c r="JW209" s="94" t="s">
        <v>3723</v>
      </c>
      <c r="JX209" s="1" t="str">
        <f t="shared" si="426"/>
        <v>FALSE</v>
      </c>
      <c r="JY209" s="1" t="b">
        <f t="shared" si="427"/>
        <v>0</v>
      </c>
      <c r="KA209" s="1" t="str">
        <f t="shared" si="360"/>
        <v/>
      </c>
      <c r="KC209" s="94" t="s">
        <v>3723</v>
      </c>
      <c r="KD209" s="1" t="str">
        <f t="shared" si="428"/>
        <v>FALSE</v>
      </c>
      <c r="KE209" s="1" t="b">
        <f t="shared" si="429"/>
        <v>0</v>
      </c>
      <c r="KG209" s="1" t="str">
        <f t="shared" si="361"/>
        <v/>
      </c>
      <c r="KI209" s="94" t="s">
        <v>3723</v>
      </c>
      <c r="KJ209" s="1" t="str">
        <f t="shared" si="430"/>
        <v>FALSE</v>
      </c>
      <c r="KK209" s="1" t="b">
        <f t="shared" si="431"/>
        <v>0</v>
      </c>
      <c r="KM209" s="1" t="str">
        <f t="shared" si="362"/>
        <v/>
      </c>
      <c r="KO209" s="94" t="s">
        <v>3723</v>
      </c>
      <c r="KP209" s="1" t="str">
        <f t="shared" si="432"/>
        <v>FALSE</v>
      </c>
      <c r="KQ209" s="1" t="b">
        <f t="shared" si="433"/>
        <v>0</v>
      </c>
      <c r="KS209" s="1" t="str">
        <f t="shared" si="363"/>
        <v/>
      </c>
      <c r="KU209" s="94" t="s">
        <v>3723</v>
      </c>
      <c r="KV209" s="1" t="str">
        <f t="shared" si="434"/>
        <v>FALSE</v>
      </c>
      <c r="KW209" s="1" t="b">
        <f t="shared" si="435"/>
        <v>0</v>
      </c>
    </row>
    <row r="210" spans="2:309" ht="30" hidden="1" x14ac:dyDescent="0.25">
      <c r="B210" t="s">
        <v>2043</v>
      </c>
      <c r="C210">
        <v>105</v>
      </c>
      <c r="D210" t="s">
        <v>219</v>
      </c>
      <c r="AV210" t="s">
        <v>583</v>
      </c>
      <c r="AX210" s="85" t="s">
        <v>2095</v>
      </c>
      <c r="AY210" s="86">
        <v>1010</v>
      </c>
      <c r="AZ210" s="85" t="s">
        <v>2949</v>
      </c>
      <c r="BA210" s="85" t="s">
        <v>2950</v>
      </c>
      <c r="BB210" s="85" t="s">
        <v>2103</v>
      </c>
      <c r="BC210" s="85" t="s">
        <v>2248</v>
      </c>
      <c r="BD210" s="97" t="s">
        <v>2248</v>
      </c>
      <c r="BE210" s="85" t="s">
        <v>2491</v>
      </c>
      <c r="BG210"/>
      <c r="BI210" s="83"/>
      <c r="BJ210"/>
      <c r="BK210" s="89" t="s">
        <v>2949</v>
      </c>
      <c r="BL210" s="84"/>
      <c r="BM210" s="86"/>
      <c r="BN210" s="84"/>
      <c r="BO210" s="84"/>
      <c r="BP210" s="86">
        <v>1010</v>
      </c>
      <c r="BQ210" s="89" t="s">
        <v>2949</v>
      </c>
      <c r="BR210" s="84"/>
      <c r="BS210" s="84"/>
      <c r="BW210" s="1" t="str">
        <f t="shared" si="436"/>
        <v>HARDYORISKANY</v>
      </c>
      <c r="BX210" s="1" t="str">
        <f t="shared" si="328"/>
        <v/>
      </c>
      <c r="CA210" s="94" t="s">
        <v>3724</v>
      </c>
      <c r="CB210" s="1" t="str">
        <f t="shared" si="364"/>
        <v>FALSE</v>
      </c>
      <c r="CC210" s="1" t="b">
        <f t="shared" si="365"/>
        <v>0</v>
      </c>
      <c r="CF210" s="1" t="str">
        <f t="shared" si="329"/>
        <v/>
      </c>
      <c r="CH210" s="94" t="s">
        <v>3724</v>
      </c>
      <c r="CI210" s="1" t="str">
        <f t="shared" si="366"/>
        <v>FALSE</v>
      </c>
      <c r="CJ210" s="1" t="b">
        <f t="shared" si="367"/>
        <v>0</v>
      </c>
      <c r="CL210" s="1" t="str">
        <f t="shared" si="330"/>
        <v/>
      </c>
      <c r="CN210" s="94" t="s">
        <v>3724</v>
      </c>
      <c r="CO210" s="1" t="str">
        <f t="shared" si="368"/>
        <v>FALSE</v>
      </c>
      <c r="CP210" s="1" t="b">
        <f t="shared" si="369"/>
        <v>0</v>
      </c>
      <c r="CR210" s="1" t="str">
        <f t="shared" si="331"/>
        <v/>
      </c>
      <c r="CT210" s="94" t="s">
        <v>3724</v>
      </c>
      <c r="CU210" s="1" t="str">
        <f t="shared" si="370"/>
        <v>FALSE</v>
      </c>
      <c r="CV210" s="1" t="b">
        <f t="shared" si="371"/>
        <v>0</v>
      </c>
      <c r="CX210" s="1" t="str">
        <f t="shared" si="332"/>
        <v/>
      </c>
      <c r="CZ210" s="94" t="s">
        <v>3724</v>
      </c>
      <c r="DA210" s="1" t="str">
        <f t="shared" si="372"/>
        <v>FALSE</v>
      </c>
      <c r="DB210" s="1" t="b">
        <f t="shared" si="373"/>
        <v>0</v>
      </c>
      <c r="DD210" s="1" t="str">
        <f t="shared" si="333"/>
        <v/>
      </c>
      <c r="DF210" s="94" t="s">
        <v>3724</v>
      </c>
      <c r="DG210" s="1" t="str">
        <f t="shared" si="374"/>
        <v>FALSE</v>
      </c>
      <c r="DH210" s="1" t="b">
        <f t="shared" si="375"/>
        <v>0</v>
      </c>
      <c r="DJ210" s="1" t="str">
        <f t="shared" si="334"/>
        <v/>
      </c>
      <c r="DL210" s="94" t="s">
        <v>3724</v>
      </c>
      <c r="DM210" s="1" t="str">
        <f t="shared" si="376"/>
        <v>FALSE</v>
      </c>
      <c r="DN210" s="1" t="b">
        <f t="shared" si="377"/>
        <v>0</v>
      </c>
      <c r="DP210" s="1" t="str">
        <f t="shared" si="335"/>
        <v/>
      </c>
      <c r="DR210" s="94" t="s">
        <v>3724</v>
      </c>
      <c r="DS210" s="1" t="str">
        <f t="shared" si="378"/>
        <v>FALSE</v>
      </c>
      <c r="DT210" s="1" t="b">
        <f t="shared" si="379"/>
        <v>0</v>
      </c>
      <c r="DV210" s="1" t="str">
        <f t="shared" si="336"/>
        <v/>
      </c>
      <c r="DY210" s="94" t="s">
        <v>3724</v>
      </c>
      <c r="DZ210" s="1" t="str">
        <f t="shared" si="380"/>
        <v>FALSE</v>
      </c>
      <c r="EA210" s="1" t="b">
        <f t="shared" si="381"/>
        <v>0</v>
      </c>
      <c r="ED210" s="1" t="str">
        <f t="shared" si="337"/>
        <v/>
      </c>
      <c r="EF210" s="94" t="s">
        <v>3724</v>
      </c>
      <c r="EG210" s="1" t="str">
        <f t="shared" si="382"/>
        <v>FALSE</v>
      </c>
      <c r="EH210" s="1" t="b">
        <f t="shared" si="383"/>
        <v>0</v>
      </c>
      <c r="EJ210" s="1" t="str">
        <f t="shared" si="338"/>
        <v/>
      </c>
      <c r="EL210" s="94" t="s">
        <v>3724</v>
      </c>
      <c r="EM210" s="1" t="str">
        <f t="shared" si="384"/>
        <v>FALSE</v>
      </c>
      <c r="EN210" s="1" t="b">
        <f t="shared" si="385"/>
        <v>0</v>
      </c>
      <c r="EP210" s="1" t="str">
        <f t="shared" si="339"/>
        <v/>
      </c>
      <c r="ER210" s="94" t="s">
        <v>3724</v>
      </c>
      <c r="ES210" s="1" t="str">
        <f t="shared" si="386"/>
        <v>FALSE</v>
      </c>
      <c r="ET210" s="1" t="b">
        <f t="shared" si="387"/>
        <v>0</v>
      </c>
      <c r="EV210" s="1" t="str">
        <f t="shared" si="340"/>
        <v/>
      </c>
      <c r="EX210" s="94" t="s">
        <v>3724</v>
      </c>
      <c r="EY210" s="1" t="str">
        <f t="shared" si="388"/>
        <v>FALSE</v>
      </c>
      <c r="EZ210" s="1" t="b">
        <f t="shared" si="389"/>
        <v>0</v>
      </c>
      <c r="FB210" s="1" t="str">
        <f t="shared" si="341"/>
        <v/>
      </c>
      <c r="FD210" s="94" t="s">
        <v>3724</v>
      </c>
      <c r="FE210" s="1" t="str">
        <f t="shared" si="390"/>
        <v>FALSE</v>
      </c>
      <c r="FF210" s="1" t="b">
        <f t="shared" si="391"/>
        <v>0</v>
      </c>
      <c r="FH210" s="1" t="str">
        <f t="shared" si="342"/>
        <v/>
      </c>
      <c r="FJ210" s="94" t="s">
        <v>3724</v>
      </c>
      <c r="FK210" s="1" t="str">
        <f t="shared" si="392"/>
        <v>FALSE</v>
      </c>
      <c r="FL210" s="1" t="b">
        <f t="shared" si="393"/>
        <v>0</v>
      </c>
      <c r="FN210" s="1" t="str">
        <f t="shared" si="343"/>
        <v/>
      </c>
      <c r="FP210" s="94" t="s">
        <v>3724</v>
      </c>
      <c r="FQ210" s="1" t="str">
        <f t="shared" si="394"/>
        <v>FALSE</v>
      </c>
      <c r="FR210" s="1" t="b">
        <f t="shared" si="395"/>
        <v>0</v>
      </c>
      <c r="FU210" s="1" t="str">
        <f t="shared" si="344"/>
        <v/>
      </c>
      <c r="FW210" s="94" t="s">
        <v>3724</v>
      </c>
      <c r="FX210" s="1" t="str">
        <f t="shared" si="396"/>
        <v>FALSE</v>
      </c>
      <c r="FY210" s="1" t="b">
        <f t="shared" si="397"/>
        <v>0</v>
      </c>
      <c r="GA210" s="1" t="str">
        <f t="shared" si="345"/>
        <v/>
      </c>
      <c r="GC210" s="94" t="s">
        <v>3724</v>
      </c>
      <c r="GD210" s="1" t="str">
        <f t="shared" si="398"/>
        <v>FALSE</v>
      </c>
      <c r="GE210" s="1" t="b">
        <f t="shared" si="399"/>
        <v>0</v>
      </c>
      <c r="GG210" s="1" t="str">
        <f t="shared" si="346"/>
        <v/>
      </c>
      <c r="GI210" s="94" t="s">
        <v>3724</v>
      </c>
      <c r="GJ210" s="1" t="str">
        <f t="shared" si="400"/>
        <v>FALSE</v>
      </c>
      <c r="GK210" s="1" t="b">
        <f t="shared" si="401"/>
        <v>0</v>
      </c>
      <c r="GM210" s="1" t="str">
        <f t="shared" si="347"/>
        <v/>
      </c>
      <c r="GO210" s="94" t="s">
        <v>3724</v>
      </c>
      <c r="GP210" s="1" t="str">
        <f t="shared" si="402"/>
        <v>FALSE</v>
      </c>
      <c r="GQ210" s="1" t="b">
        <f t="shared" si="403"/>
        <v>0</v>
      </c>
      <c r="GU210" s="98" t="s">
        <v>2306</v>
      </c>
      <c r="GV210" s="98" t="s">
        <v>2306</v>
      </c>
      <c r="GW210" s="98" t="s">
        <v>2602</v>
      </c>
      <c r="GX210" s="98" t="s">
        <v>2602</v>
      </c>
      <c r="HC210" s="1" t="str">
        <f t="shared" si="348"/>
        <v/>
      </c>
      <c r="HF210" s="94" t="s">
        <v>3724</v>
      </c>
      <c r="HG210" s="1" t="str">
        <f t="shared" si="404"/>
        <v>FALSE</v>
      </c>
      <c r="HH210" s="1" t="b">
        <f t="shared" si="405"/>
        <v>0</v>
      </c>
      <c r="HK210" s="1" t="str">
        <f t="shared" si="349"/>
        <v/>
      </c>
      <c r="HM210" s="94" t="s">
        <v>3724</v>
      </c>
      <c r="HN210" s="1" t="str">
        <f t="shared" si="406"/>
        <v>FALSE</v>
      </c>
      <c r="HO210" s="1" t="b">
        <f t="shared" si="407"/>
        <v>0</v>
      </c>
      <c r="HQ210" s="1" t="str">
        <f t="shared" si="350"/>
        <v/>
      </c>
      <c r="HS210" s="94" t="s">
        <v>3724</v>
      </c>
      <c r="HT210" s="1" t="str">
        <f t="shared" si="408"/>
        <v>FALSE</v>
      </c>
      <c r="HU210" s="1" t="b">
        <f t="shared" si="409"/>
        <v>0</v>
      </c>
      <c r="HW210" s="1" t="str">
        <f t="shared" si="351"/>
        <v/>
      </c>
      <c r="HY210" s="94" t="s">
        <v>3724</v>
      </c>
      <c r="HZ210" s="1" t="str">
        <f t="shared" si="410"/>
        <v>FALSE</v>
      </c>
      <c r="IA210" s="1" t="b">
        <f t="shared" si="411"/>
        <v>0</v>
      </c>
      <c r="IC210" s="1" t="str">
        <f t="shared" si="352"/>
        <v/>
      </c>
      <c r="IE210" s="94" t="s">
        <v>3724</v>
      </c>
      <c r="IF210" s="1" t="str">
        <f t="shared" si="412"/>
        <v>FALSE</v>
      </c>
      <c r="IG210" s="1" t="b">
        <f t="shared" si="413"/>
        <v>0</v>
      </c>
      <c r="II210" s="1" t="str">
        <f t="shared" si="353"/>
        <v/>
      </c>
      <c r="IK210" s="94" t="s">
        <v>3724</v>
      </c>
      <c r="IL210" s="1" t="str">
        <f t="shared" si="414"/>
        <v>FALSE</v>
      </c>
      <c r="IM210" s="1" t="b">
        <f t="shared" si="415"/>
        <v>0</v>
      </c>
      <c r="IO210" s="1" t="str">
        <f t="shared" si="354"/>
        <v/>
      </c>
      <c r="IQ210" s="94" t="s">
        <v>3724</v>
      </c>
      <c r="IR210" s="1" t="str">
        <f t="shared" si="416"/>
        <v>FALSE</v>
      </c>
      <c r="IS210" s="1" t="b">
        <f t="shared" si="417"/>
        <v>0</v>
      </c>
      <c r="IU210" s="1" t="str">
        <f t="shared" si="355"/>
        <v/>
      </c>
      <c r="IW210" s="94" t="s">
        <v>3724</v>
      </c>
      <c r="IX210" s="1" t="str">
        <f t="shared" si="418"/>
        <v>FALSE</v>
      </c>
      <c r="IY210" s="1" t="b">
        <f t="shared" si="419"/>
        <v>0</v>
      </c>
      <c r="JA210" s="1" t="str">
        <f t="shared" si="356"/>
        <v/>
      </c>
      <c r="JD210" s="94" t="s">
        <v>3724</v>
      </c>
      <c r="JE210" s="1" t="str">
        <f t="shared" si="420"/>
        <v>FALSE</v>
      </c>
      <c r="JF210" s="1" t="b">
        <f t="shared" si="421"/>
        <v>0</v>
      </c>
      <c r="JI210" s="1" t="str">
        <f t="shared" si="357"/>
        <v/>
      </c>
      <c r="JK210" s="94" t="s">
        <v>3724</v>
      </c>
      <c r="JL210" s="1" t="str">
        <f t="shared" si="422"/>
        <v>FALSE</v>
      </c>
      <c r="JM210" s="1" t="b">
        <f t="shared" si="423"/>
        <v>0</v>
      </c>
      <c r="JO210" s="1" t="str">
        <f t="shared" si="358"/>
        <v/>
      </c>
      <c r="JQ210" s="94" t="s">
        <v>3724</v>
      </c>
      <c r="JR210" s="1" t="str">
        <f t="shared" si="424"/>
        <v>FALSE</v>
      </c>
      <c r="JS210" s="1" t="b">
        <f t="shared" si="425"/>
        <v>0</v>
      </c>
      <c r="JU210" s="1" t="str">
        <f t="shared" si="359"/>
        <v/>
      </c>
      <c r="JW210" s="94" t="s">
        <v>3724</v>
      </c>
      <c r="JX210" s="1" t="str">
        <f t="shared" si="426"/>
        <v>FALSE</v>
      </c>
      <c r="JY210" s="1" t="b">
        <f t="shared" si="427"/>
        <v>0</v>
      </c>
      <c r="KA210" s="1" t="str">
        <f t="shared" si="360"/>
        <v/>
      </c>
      <c r="KC210" s="94" t="s">
        <v>3724</v>
      </c>
      <c r="KD210" s="1" t="str">
        <f t="shared" si="428"/>
        <v>FALSE</v>
      </c>
      <c r="KE210" s="1" t="b">
        <f t="shared" si="429"/>
        <v>0</v>
      </c>
      <c r="KG210" s="1" t="str">
        <f t="shared" si="361"/>
        <v/>
      </c>
      <c r="KI210" s="94" t="s">
        <v>3724</v>
      </c>
      <c r="KJ210" s="1" t="str">
        <f t="shared" si="430"/>
        <v>FALSE</v>
      </c>
      <c r="KK210" s="1" t="b">
        <f t="shared" si="431"/>
        <v>0</v>
      </c>
      <c r="KM210" s="1" t="str">
        <f t="shared" si="362"/>
        <v/>
      </c>
      <c r="KO210" s="94" t="s">
        <v>3724</v>
      </c>
      <c r="KP210" s="1" t="str">
        <f t="shared" si="432"/>
        <v>FALSE</v>
      </c>
      <c r="KQ210" s="1" t="b">
        <f t="shared" si="433"/>
        <v>0</v>
      </c>
      <c r="KS210" s="1" t="str">
        <f t="shared" si="363"/>
        <v/>
      </c>
      <c r="KU210" s="94" t="s">
        <v>3724</v>
      </c>
      <c r="KV210" s="1" t="str">
        <f t="shared" si="434"/>
        <v>FALSE</v>
      </c>
      <c r="KW210" s="1" t="b">
        <f t="shared" si="435"/>
        <v>0</v>
      </c>
    </row>
    <row r="211" spans="2:309" ht="30" hidden="1" x14ac:dyDescent="0.25">
      <c r="B211" t="s">
        <v>2043</v>
      </c>
      <c r="C211">
        <v>107</v>
      </c>
      <c r="D211" t="s">
        <v>273</v>
      </c>
      <c r="AV211" t="s">
        <v>584</v>
      </c>
      <c r="AX211" s="85" t="s">
        <v>2040</v>
      </c>
      <c r="AY211" s="86">
        <v>1920</v>
      </c>
      <c r="AZ211" s="85" t="s">
        <v>3017</v>
      </c>
      <c r="BA211" s="85" t="s">
        <v>3018</v>
      </c>
      <c r="BB211" s="85" t="s">
        <v>2103</v>
      </c>
      <c r="BC211" s="85" t="s">
        <v>2790</v>
      </c>
      <c r="BD211" s="97" t="s">
        <v>2283</v>
      </c>
      <c r="BE211" s="85" t="s">
        <v>2576</v>
      </c>
      <c r="BG211"/>
      <c r="BI211" s="83"/>
      <c r="BJ211"/>
      <c r="BK211" s="89" t="s">
        <v>3017</v>
      </c>
      <c r="BL211" s="84"/>
      <c r="BM211" s="86"/>
      <c r="BN211" s="84"/>
      <c r="BO211" s="84"/>
      <c r="BP211" s="86">
        <v>1920</v>
      </c>
      <c r="BQ211" s="89" t="s">
        <v>3017</v>
      </c>
      <c r="BR211" s="84"/>
      <c r="BS211" s="84"/>
      <c r="BW211" s="1" t="str">
        <f t="shared" si="436"/>
        <v>KENAISTERLING POOL 6</v>
      </c>
      <c r="BX211" s="1" t="str">
        <f t="shared" si="328"/>
        <v/>
      </c>
      <c r="CA211" s="94" t="s">
        <v>3725</v>
      </c>
      <c r="CB211" s="1" t="str">
        <f t="shared" si="364"/>
        <v>FALSE</v>
      </c>
      <c r="CC211" s="1" t="b">
        <f t="shared" si="365"/>
        <v>0</v>
      </c>
      <c r="CF211" s="1" t="str">
        <f t="shared" si="329"/>
        <v/>
      </c>
      <c r="CH211" s="94" t="s">
        <v>3725</v>
      </c>
      <c r="CI211" s="1" t="str">
        <f t="shared" si="366"/>
        <v>FALSE</v>
      </c>
      <c r="CJ211" s="1" t="b">
        <f t="shared" si="367"/>
        <v>0</v>
      </c>
      <c r="CL211" s="1" t="str">
        <f t="shared" si="330"/>
        <v/>
      </c>
      <c r="CN211" s="94" t="s">
        <v>3725</v>
      </c>
      <c r="CO211" s="1" t="str">
        <f t="shared" si="368"/>
        <v>FALSE</v>
      </c>
      <c r="CP211" s="1" t="b">
        <f t="shared" si="369"/>
        <v>0</v>
      </c>
      <c r="CR211" s="1" t="str">
        <f t="shared" si="331"/>
        <v/>
      </c>
      <c r="CT211" s="94" t="s">
        <v>3725</v>
      </c>
      <c r="CU211" s="1" t="str">
        <f t="shared" si="370"/>
        <v>FALSE</v>
      </c>
      <c r="CV211" s="1" t="b">
        <f t="shared" si="371"/>
        <v>0</v>
      </c>
      <c r="CX211" s="1" t="str">
        <f t="shared" si="332"/>
        <v/>
      </c>
      <c r="CZ211" s="94" t="s">
        <v>3725</v>
      </c>
      <c r="DA211" s="1" t="str">
        <f t="shared" si="372"/>
        <v>FALSE</v>
      </c>
      <c r="DB211" s="1" t="b">
        <f t="shared" si="373"/>
        <v>0</v>
      </c>
      <c r="DD211" s="1" t="str">
        <f t="shared" si="333"/>
        <v/>
      </c>
      <c r="DF211" s="94" t="s">
        <v>3725</v>
      </c>
      <c r="DG211" s="1" t="str">
        <f t="shared" si="374"/>
        <v>FALSE</v>
      </c>
      <c r="DH211" s="1" t="b">
        <f t="shared" si="375"/>
        <v>0</v>
      </c>
      <c r="DJ211" s="1" t="str">
        <f t="shared" si="334"/>
        <v/>
      </c>
      <c r="DL211" s="94" t="s">
        <v>3725</v>
      </c>
      <c r="DM211" s="1" t="str">
        <f t="shared" si="376"/>
        <v>FALSE</v>
      </c>
      <c r="DN211" s="1" t="b">
        <f t="shared" si="377"/>
        <v>0</v>
      </c>
      <c r="DP211" s="1" t="str">
        <f t="shared" si="335"/>
        <v/>
      </c>
      <c r="DR211" s="94" t="s">
        <v>3725</v>
      </c>
      <c r="DS211" s="1" t="str">
        <f t="shared" si="378"/>
        <v>FALSE</v>
      </c>
      <c r="DT211" s="1" t="b">
        <f t="shared" si="379"/>
        <v>0</v>
      </c>
      <c r="DV211" s="1" t="str">
        <f t="shared" si="336"/>
        <v/>
      </c>
      <c r="DY211" s="94" t="s">
        <v>3725</v>
      </c>
      <c r="DZ211" s="1" t="str">
        <f t="shared" si="380"/>
        <v>FALSE</v>
      </c>
      <c r="EA211" s="1" t="b">
        <f t="shared" si="381"/>
        <v>0</v>
      </c>
      <c r="ED211" s="1" t="str">
        <f t="shared" si="337"/>
        <v/>
      </c>
      <c r="EF211" s="94" t="s">
        <v>3725</v>
      </c>
      <c r="EG211" s="1" t="str">
        <f t="shared" si="382"/>
        <v>FALSE</v>
      </c>
      <c r="EH211" s="1" t="b">
        <f t="shared" si="383"/>
        <v>0</v>
      </c>
      <c r="EJ211" s="1" t="str">
        <f t="shared" si="338"/>
        <v/>
      </c>
      <c r="EL211" s="94" t="s">
        <v>3725</v>
      </c>
      <c r="EM211" s="1" t="str">
        <f t="shared" si="384"/>
        <v>FALSE</v>
      </c>
      <c r="EN211" s="1" t="b">
        <f t="shared" si="385"/>
        <v>0</v>
      </c>
      <c r="EP211" s="1" t="str">
        <f t="shared" si="339"/>
        <v/>
      </c>
      <c r="ER211" s="94" t="s">
        <v>3725</v>
      </c>
      <c r="ES211" s="1" t="str">
        <f t="shared" si="386"/>
        <v>FALSE</v>
      </c>
      <c r="ET211" s="1" t="b">
        <f t="shared" si="387"/>
        <v>0</v>
      </c>
      <c r="EV211" s="1" t="str">
        <f t="shared" si="340"/>
        <v/>
      </c>
      <c r="EX211" s="94" t="s">
        <v>3725</v>
      </c>
      <c r="EY211" s="1" t="str">
        <f t="shared" si="388"/>
        <v>FALSE</v>
      </c>
      <c r="EZ211" s="1" t="b">
        <f t="shared" si="389"/>
        <v>0</v>
      </c>
      <c r="FB211" s="1" t="str">
        <f t="shared" si="341"/>
        <v/>
      </c>
      <c r="FD211" s="94" t="s">
        <v>3725</v>
      </c>
      <c r="FE211" s="1" t="str">
        <f t="shared" si="390"/>
        <v>FALSE</v>
      </c>
      <c r="FF211" s="1" t="b">
        <f t="shared" si="391"/>
        <v>0</v>
      </c>
      <c r="FH211" s="1" t="str">
        <f t="shared" si="342"/>
        <v/>
      </c>
      <c r="FJ211" s="94" t="s">
        <v>3725</v>
      </c>
      <c r="FK211" s="1" t="str">
        <f t="shared" si="392"/>
        <v>FALSE</v>
      </c>
      <c r="FL211" s="1" t="b">
        <f t="shared" si="393"/>
        <v>0</v>
      </c>
      <c r="FN211" s="1" t="str">
        <f t="shared" si="343"/>
        <v/>
      </c>
      <c r="FP211" s="94" t="s">
        <v>3725</v>
      </c>
      <c r="FQ211" s="1" t="str">
        <f t="shared" si="394"/>
        <v>FALSE</v>
      </c>
      <c r="FR211" s="1" t="b">
        <f t="shared" si="395"/>
        <v>0</v>
      </c>
      <c r="FU211" s="1" t="str">
        <f t="shared" si="344"/>
        <v/>
      </c>
      <c r="FW211" s="94" t="s">
        <v>3725</v>
      </c>
      <c r="FX211" s="1" t="str">
        <f t="shared" si="396"/>
        <v>FALSE</v>
      </c>
      <c r="FY211" s="1" t="b">
        <f t="shared" si="397"/>
        <v>0</v>
      </c>
      <c r="GA211" s="1" t="str">
        <f t="shared" si="345"/>
        <v/>
      </c>
      <c r="GC211" s="94" t="s">
        <v>3725</v>
      </c>
      <c r="GD211" s="1" t="str">
        <f t="shared" si="398"/>
        <v>FALSE</v>
      </c>
      <c r="GE211" s="1" t="b">
        <f t="shared" si="399"/>
        <v>0</v>
      </c>
      <c r="GG211" s="1" t="str">
        <f t="shared" si="346"/>
        <v/>
      </c>
      <c r="GI211" s="94" t="s">
        <v>3725</v>
      </c>
      <c r="GJ211" s="1" t="str">
        <f t="shared" si="400"/>
        <v>FALSE</v>
      </c>
      <c r="GK211" s="1" t="b">
        <f t="shared" si="401"/>
        <v>0</v>
      </c>
      <c r="GM211" s="1" t="str">
        <f t="shared" si="347"/>
        <v/>
      </c>
      <c r="GO211" s="94" t="s">
        <v>3725</v>
      </c>
      <c r="GP211" s="1" t="str">
        <f t="shared" si="402"/>
        <v>FALSE</v>
      </c>
      <c r="GQ211" s="1" t="b">
        <f t="shared" si="403"/>
        <v>0</v>
      </c>
      <c r="GU211" s="98" t="s">
        <v>2307</v>
      </c>
      <c r="GV211" s="99" t="s">
        <v>2307</v>
      </c>
      <c r="GW211" s="98" t="s">
        <v>2395</v>
      </c>
      <c r="GX211" s="98" t="s">
        <v>2395</v>
      </c>
      <c r="HC211" s="1" t="str">
        <f t="shared" si="348"/>
        <v/>
      </c>
      <c r="HF211" s="94" t="s">
        <v>3725</v>
      </c>
      <c r="HG211" s="1" t="str">
        <f t="shared" si="404"/>
        <v>FALSE</v>
      </c>
      <c r="HH211" s="1" t="b">
        <f t="shared" si="405"/>
        <v>0</v>
      </c>
      <c r="HK211" s="1" t="str">
        <f t="shared" si="349"/>
        <v/>
      </c>
      <c r="HM211" s="94" t="s">
        <v>3725</v>
      </c>
      <c r="HN211" s="1" t="str">
        <f t="shared" si="406"/>
        <v>FALSE</v>
      </c>
      <c r="HO211" s="1" t="b">
        <f t="shared" si="407"/>
        <v>0</v>
      </c>
      <c r="HQ211" s="1" t="str">
        <f t="shared" si="350"/>
        <v/>
      </c>
      <c r="HS211" s="94" t="s">
        <v>3725</v>
      </c>
      <c r="HT211" s="1" t="str">
        <f t="shared" si="408"/>
        <v>FALSE</v>
      </c>
      <c r="HU211" s="1" t="b">
        <f t="shared" si="409"/>
        <v>0</v>
      </c>
      <c r="HW211" s="1" t="str">
        <f t="shared" si="351"/>
        <v/>
      </c>
      <c r="HY211" s="94" t="s">
        <v>3725</v>
      </c>
      <c r="HZ211" s="1" t="str">
        <f t="shared" si="410"/>
        <v>FALSE</v>
      </c>
      <c r="IA211" s="1" t="b">
        <f t="shared" si="411"/>
        <v>0</v>
      </c>
      <c r="IC211" s="1" t="str">
        <f t="shared" si="352"/>
        <v/>
      </c>
      <c r="IE211" s="94" t="s">
        <v>3725</v>
      </c>
      <c r="IF211" s="1" t="str">
        <f t="shared" si="412"/>
        <v>FALSE</v>
      </c>
      <c r="IG211" s="1" t="b">
        <f t="shared" si="413"/>
        <v>0</v>
      </c>
      <c r="II211" s="1" t="str">
        <f t="shared" si="353"/>
        <v/>
      </c>
      <c r="IK211" s="94" t="s">
        <v>3725</v>
      </c>
      <c r="IL211" s="1" t="str">
        <f t="shared" si="414"/>
        <v>FALSE</v>
      </c>
      <c r="IM211" s="1" t="b">
        <f t="shared" si="415"/>
        <v>0</v>
      </c>
      <c r="IO211" s="1" t="str">
        <f t="shared" si="354"/>
        <v/>
      </c>
      <c r="IQ211" s="94" t="s">
        <v>3725</v>
      </c>
      <c r="IR211" s="1" t="str">
        <f t="shared" si="416"/>
        <v>FALSE</v>
      </c>
      <c r="IS211" s="1" t="b">
        <f t="shared" si="417"/>
        <v>0</v>
      </c>
      <c r="IU211" s="1" t="str">
        <f t="shared" si="355"/>
        <v/>
      </c>
      <c r="IW211" s="94" t="s">
        <v>3725</v>
      </c>
      <c r="IX211" s="1" t="str">
        <f t="shared" si="418"/>
        <v>FALSE</v>
      </c>
      <c r="IY211" s="1" t="b">
        <f t="shared" si="419"/>
        <v>0</v>
      </c>
      <c r="JA211" s="1" t="str">
        <f t="shared" si="356"/>
        <v/>
      </c>
      <c r="JD211" s="94" t="s">
        <v>3725</v>
      </c>
      <c r="JE211" s="1" t="str">
        <f t="shared" si="420"/>
        <v>FALSE</v>
      </c>
      <c r="JF211" s="1" t="b">
        <f t="shared" si="421"/>
        <v>0</v>
      </c>
      <c r="JI211" s="1" t="str">
        <f t="shared" si="357"/>
        <v/>
      </c>
      <c r="JK211" s="94" t="s">
        <v>3725</v>
      </c>
      <c r="JL211" s="1" t="str">
        <f t="shared" si="422"/>
        <v>FALSE</v>
      </c>
      <c r="JM211" s="1" t="b">
        <f t="shared" si="423"/>
        <v>0</v>
      </c>
      <c r="JO211" s="1" t="str">
        <f t="shared" si="358"/>
        <v/>
      </c>
      <c r="JQ211" s="94" t="s">
        <v>3725</v>
      </c>
      <c r="JR211" s="1" t="str">
        <f t="shared" si="424"/>
        <v>FALSE</v>
      </c>
      <c r="JS211" s="1" t="b">
        <f t="shared" si="425"/>
        <v>0</v>
      </c>
      <c r="JU211" s="1" t="str">
        <f t="shared" si="359"/>
        <v/>
      </c>
      <c r="JW211" s="94" t="s">
        <v>3725</v>
      </c>
      <c r="JX211" s="1" t="str">
        <f t="shared" si="426"/>
        <v>FALSE</v>
      </c>
      <c r="JY211" s="1" t="b">
        <f t="shared" si="427"/>
        <v>0</v>
      </c>
      <c r="KA211" s="1" t="str">
        <f t="shared" si="360"/>
        <v/>
      </c>
      <c r="KC211" s="94" t="s">
        <v>3725</v>
      </c>
      <c r="KD211" s="1" t="str">
        <f t="shared" si="428"/>
        <v>FALSE</v>
      </c>
      <c r="KE211" s="1" t="b">
        <f t="shared" si="429"/>
        <v>0</v>
      </c>
      <c r="KG211" s="1" t="str">
        <f t="shared" si="361"/>
        <v/>
      </c>
      <c r="KI211" s="94" t="s">
        <v>3725</v>
      </c>
      <c r="KJ211" s="1" t="str">
        <f t="shared" si="430"/>
        <v>FALSE</v>
      </c>
      <c r="KK211" s="1" t="b">
        <f t="shared" si="431"/>
        <v>0</v>
      </c>
      <c r="KM211" s="1" t="str">
        <f t="shared" si="362"/>
        <v/>
      </c>
      <c r="KO211" s="94" t="s">
        <v>3725</v>
      </c>
      <c r="KP211" s="1" t="str">
        <f t="shared" si="432"/>
        <v>FALSE</v>
      </c>
      <c r="KQ211" s="1" t="b">
        <f t="shared" si="433"/>
        <v>0</v>
      </c>
      <c r="KS211" s="1" t="str">
        <f t="shared" si="363"/>
        <v/>
      </c>
      <c r="KU211" s="94" t="s">
        <v>3725</v>
      </c>
      <c r="KV211" s="1" t="str">
        <f t="shared" si="434"/>
        <v>FALSE</v>
      </c>
      <c r="KW211" s="1" t="b">
        <f t="shared" si="435"/>
        <v>0</v>
      </c>
    </row>
    <row r="212" spans="2:309" ht="30" hidden="1" x14ac:dyDescent="0.25">
      <c r="B212" t="s">
        <v>2043</v>
      </c>
      <c r="C212">
        <v>109</v>
      </c>
      <c r="D212" t="s">
        <v>221</v>
      </c>
      <c r="AV212" t="s">
        <v>585</v>
      </c>
      <c r="AX212" s="85" t="s">
        <v>2040</v>
      </c>
      <c r="AY212" s="86">
        <v>1920</v>
      </c>
      <c r="AZ212" s="85" t="s">
        <v>3017</v>
      </c>
      <c r="BA212" s="85" t="s">
        <v>3216</v>
      </c>
      <c r="BB212" s="85" t="s">
        <v>2103</v>
      </c>
      <c r="BC212" s="85" t="s">
        <v>3217</v>
      </c>
      <c r="BD212" s="97" t="s">
        <v>2384</v>
      </c>
      <c r="BE212" s="85" t="s">
        <v>4010</v>
      </c>
      <c r="BG212"/>
      <c r="BI212" s="83"/>
      <c r="BJ212"/>
      <c r="BK212" s="89" t="s">
        <v>3017</v>
      </c>
      <c r="BL212" s="84"/>
      <c r="BM212" s="86"/>
      <c r="BN212" s="84"/>
      <c r="BO212" s="84"/>
      <c r="BP212" s="86">
        <v>1920</v>
      </c>
      <c r="BQ212" s="89" t="s">
        <v>3017</v>
      </c>
      <c r="BR212" s="84"/>
      <c r="BS212" s="84"/>
      <c r="BW212" s="1" t="str">
        <f t="shared" si="436"/>
        <v>PRETTY CREEK UNITBELUGA 51-5</v>
      </c>
      <c r="BX212" s="1" t="str">
        <f t="shared" si="328"/>
        <v/>
      </c>
      <c r="CA212" s="94" t="s">
        <v>3726</v>
      </c>
      <c r="CB212" s="1" t="str">
        <f t="shared" si="364"/>
        <v>FALSE</v>
      </c>
      <c r="CC212" s="1" t="b">
        <f t="shared" si="365"/>
        <v>0</v>
      </c>
      <c r="CF212" s="1" t="str">
        <f t="shared" si="329"/>
        <v/>
      </c>
      <c r="CH212" s="94" t="s">
        <v>3726</v>
      </c>
      <c r="CI212" s="1" t="str">
        <f t="shared" si="366"/>
        <v>FALSE</v>
      </c>
      <c r="CJ212" s="1" t="b">
        <f t="shared" si="367"/>
        <v>0</v>
      </c>
      <c r="CL212" s="1" t="str">
        <f t="shared" si="330"/>
        <v/>
      </c>
      <c r="CN212" s="94" t="s">
        <v>3726</v>
      </c>
      <c r="CO212" s="1" t="str">
        <f t="shared" si="368"/>
        <v>FALSE</v>
      </c>
      <c r="CP212" s="1" t="b">
        <f t="shared" si="369"/>
        <v>0</v>
      </c>
      <c r="CR212" s="1" t="str">
        <f t="shared" si="331"/>
        <v/>
      </c>
      <c r="CT212" s="94" t="s">
        <v>3726</v>
      </c>
      <c r="CU212" s="1" t="str">
        <f t="shared" si="370"/>
        <v>FALSE</v>
      </c>
      <c r="CV212" s="1" t="b">
        <f t="shared" si="371"/>
        <v>0</v>
      </c>
      <c r="CX212" s="1" t="str">
        <f t="shared" si="332"/>
        <v/>
      </c>
      <c r="CZ212" s="94" t="s">
        <v>3726</v>
      </c>
      <c r="DA212" s="1" t="str">
        <f t="shared" si="372"/>
        <v>FALSE</v>
      </c>
      <c r="DB212" s="1" t="b">
        <f t="shared" si="373"/>
        <v>0</v>
      </c>
      <c r="DD212" s="1" t="str">
        <f t="shared" si="333"/>
        <v/>
      </c>
      <c r="DF212" s="94" t="s">
        <v>3726</v>
      </c>
      <c r="DG212" s="1" t="str">
        <f t="shared" si="374"/>
        <v>FALSE</v>
      </c>
      <c r="DH212" s="1" t="b">
        <f t="shared" si="375"/>
        <v>0</v>
      </c>
      <c r="DJ212" s="1" t="str">
        <f t="shared" si="334"/>
        <v/>
      </c>
      <c r="DL212" s="94" t="s">
        <v>3726</v>
      </c>
      <c r="DM212" s="1" t="str">
        <f t="shared" si="376"/>
        <v>FALSE</v>
      </c>
      <c r="DN212" s="1" t="b">
        <f t="shared" si="377"/>
        <v>0</v>
      </c>
      <c r="DP212" s="1" t="str">
        <f t="shared" si="335"/>
        <v/>
      </c>
      <c r="DR212" s="94" t="s">
        <v>3726</v>
      </c>
      <c r="DS212" s="1" t="str">
        <f t="shared" si="378"/>
        <v>FALSE</v>
      </c>
      <c r="DT212" s="1" t="b">
        <f t="shared" si="379"/>
        <v>0</v>
      </c>
      <c r="DV212" s="1" t="str">
        <f t="shared" si="336"/>
        <v/>
      </c>
      <c r="DY212" s="94" t="s">
        <v>3726</v>
      </c>
      <c r="DZ212" s="1" t="str">
        <f t="shared" si="380"/>
        <v>FALSE</v>
      </c>
      <c r="EA212" s="1" t="b">
        <f t="shared" si="381"/>
        <v>0</v>
      </c>
      <c r="ED212" s="1" t="str">
        <f t="shared" si="337"/>
        <v/>
      </c>
      <c r="EF212" s="94" t="s">
        <v>3726</v>
      </c>
      <c r="EG212" s="1" t="str">
        <f t="shared" si="382"/>
        <v>FALSE</v>
      </c>
      <c r="EH212" s="1" t="b">
        <f t="shared" si="383"/>
        <v>0</v>
      </c>
      <c r="EJ212" s="1" t="str">
        <f t="shared" si="338"/>
        <v/>
      </c>
      <c r="EL212" s="94" t="s">
        <v>3726</v>
      </c>
      <c r="EM212" s="1" t="str">
        <f t="shared" si="384"/>
        <v>FALSE</v>
      </c>
      <c r="EN212" s="1" t="b">
        <f t="shared" si="385"/>
        <v>0</v>
      </c>
      <c r="EP212" s="1" t="str">
        <f t="shared" si="339"/>
        <v/>
      </c>
      <c r="ER212" s="94" t="s">
        <v>3726</v>
      </c>
      <c r="ES212" s="1" t="str">
        <f t="shared" si="386"/>
        <v>FALSE</v>
      </c>
      <c r="ET212" s="1" t="b">
        <f t="shared" si="387"/>
        <v>0</v>
      </c>
      <c r="EV212" s="1" t="str">
        <f t="shared" si="340"/>
        <v/>
      </c>
      <c r="EX212" s="94" t="s">
        <v>3726</v>
      </c>
      <c r="EY212" s="1" t="str">
        <f t="shared" si="388"/>
        <v>FALSE</v>
      </c>
      <c r="EZ212" s="1" t="b">
        <f t="shared" si="389"/>
        <v>0</v>
      </c>
      <c r="FB212" s="1" t="str">
        <f t="shared" si="341"/>
        <v/>
      </c>
      <c r="FD212" s="94" t="s">
        <v>3726</v>
      </c>
      <c r="FE212" s="1" t="str">
        <f t="shared" si="390"/>
        <v>FALSE</v>
      </c>
      <c r="FF212" s="1" t="b">
        <f t="shared" si="391"/>
        <v>0</v>
      </c>
      <c r="FH212" s="1" t="str">
        <f t="shared" si="342"/>
        <v/>
      </c>
      <c r="FJ212" s="94" t="s">
        <v>3726</v>
      </c>
      <c r="FK212" s="1" t="str">
        <f t="shared" si="392"/>
        <v>FALSE</v>
      </c>
      <c r="FL212" s="1" t="b">
        <f t="shared" si="393"/>
        <v>0</v>
      </c>
      <c r="FN212" s="1" t="str">
        <f t="shared" si="343"/>
        <v/>
      </c>
      <c r="FP212" s="94" t="s">
        <v>3726</v>
      </c>
      <c r="FQ212" s="1" t="str">
        <f t="shared" si="394"/>
        <v>FALSE</v>
      </c>
      <c r="FR212" s="1" t="b">
        <f t="shared" si="395"/>
        <v>0</v>
      </c>
      <c r="FU212" s="1" t="str">
        <f t="shared" si="344"/>
        <v/>
      </c>
      <c r="FW212" s="94" t="s">
        <v>3726</v>
      </c>
      <c r="FX212" s="1" t="str">
        <f t="shared" si="396"/>
        <v>FALSE</v>
      </c>
      <c r="FY212" s="1" t="b">
        <f t="shared" si="397"/>
        <v>0</v>
      </c>
      <c r="GA212" s="1" t="str">
        <f t="shared" si="345"/>
        <v/>
      </c>
      <c r="GC212" s="94" t="s">
        <v>3726</v>
      </c>
      <c r="GD212" s="1" t="str">
        <f t="shared" si="398"/>
        <v>FALSE</v>
      </c>
      <c r="GE212" s="1" t="b">
        <f t="shared" si="399"/>
        <v>0</v>
      </c>
      <c r="GG212" s="1" t="str">
        <f t="shared" si="346"/>
        <v/>
      </c>
      <c r="GI212" s="94" t="s">
        <v>3726</v>
      </c>
      <c r="GJ212" s="1" t="str">
        <f t="shared" si="400"/>
        <v>FALSE</v>
      </c>
      <c r="GK212" s="1" t="b">
        <f t="shared" si="401"/>
        <v>0</v>
      </c>
      <c r="GM212" s="1" t="str">
        <f t="shared" si="347"/>
        <v/>
      </c>
      <c r="GO212" s="94" t="s">
        <v>3726</v>
      </c>
      <c r="GP212" s="1" t="str">
        <f t="shared" si="402"/>
        <v>FALSE</v>
      </c>
      <c r="GQ212" s="1" t="b">
        <f t="shared" si="403"/>
        <v>0</v>
      </c>
      <c r="GU212" s="98" t="s">
        <v>2308</v>
      </c>
      <c r="GV212" s="98" t="s">
        <v>2308</v>
      </c>
      <c r="GW212" s="100" t="s">
        <v>4037</v>
      </c>
      <c r="GX212" s="100" t="s">
        <v>3463</v>
      </c>
      <c r="HC212" s="1" t="str">
        <f t="shared" si="348"/>
        <v/>
      </c>
      <c r="HF212" s="94" t="s">
        <v>3726</v>
      </c>
      <c r="HG212" s="1" t="str">
        <f t="shared" si="404"/>
        <v>FALSE</v>
      </c>
      <c r="HH212" s="1" t="b">
        <f t="shared" si="405"/>
        <v>0</v>
      </c>
      <c r="HK212" s="1" t="str">
        <f t="shared" si="349"/>
        <v/>
      </c>
      <c r="HM212" s="94" t="s">
        <v>3726</v>
      </c>
      <c r="HN212" s="1" t="str">
        <f t="shared" si="406"/>
        <v>FALSE</v>
      </c>
      <c r="HO212" s="1" t="b">
        <f t="shared" si="407"/>
        <v>0</v>
      </c>
      <c r="HQ212" s="1" t="str">
        <f t="shared" si="350"/>
        <v/>
      </c>
      <c r="HS212" s="94" t="s">
        <v>3726</v>
      </c>
      <c r="HT212" s="1" t="str">
        <f t="shared" si="408"/>
        <v>FALSE</v>
      </c>
      <c r="HU212" s="1" t="b">
        <f t="shared" si="409"/>
        <v>0</v>
      </c>
      <c r="HW212" s="1" t="str">
        <f t="shared" si="351"/>
        <v/>
      </c>
      <c r="HY212" s="94" t="s">
        <v>3726</v>
      </c>
      <c r="HZ212" s="1" t="str">
        <f t="shared" si="410"/>
        <v>FALSE</v>
      </c>
      <c r="IA212" s="1" t="b">
        <f t="shared" si="411"/>
        <v>0</v>
      </c>
      <c r="IC212" s="1" t="str">
        <f t="shared" si="352"/>
        <v/>
      </c>
      <c r="IE212" s="94" t="s">
        <v>3726</v>
      </c>
      <c r="IF212" s="1" t="str">
        <f t="shared" si="412"/>
        <v>FALSE</v>
      </c>
      <c r="IG212" s="1" t="b">
        <f t="shared" si="413"/>
        <v>0</v>
      </c>
      <c r="II212" s="1" t="str">
        <f t="shared" si="353"/>
        <v/>
      </c>
      <c r="IK212" s="94" t="s">
        <v>3726</v>
      </c>
      <c r="IL212" s="1" t="str">
        <f t="shared" si="414"/>
        <v>FALSE</v>
      </c>
      <c r="IM212" s="1" t="b">
        <f t="shared" si="415"/>
        <v>0</v>
      </c>
      <c r="IO212" s="1" t="str">
        <f t="shared" si="354"/>
        <v/>
      </c>
      <c r="IQ212" s="94" t="s">
        <v>3726</v>
      </c>
      <c r="IR212" s="1" t="str">
        <f t="shared" si="416"/>
        <v>FALSE</v>
      </c>
      <c r="IS212" s="1" t="b">
        <f t="shared" si="417"/>
        <v>0</v>
      </c>
      <c r="IU212" s="1" t="str">
        <f t="shared" si="355"/>
        <v/>
      </c>
      <c r="IW212" s="94" t="s">
        <v>3726</v>
      </c>
      <c r="IX212" s="1" t="str">
        <f t="shared" si="418"/>
        <v>FALSE</v>
      </c>
      <c r="IY212" s="1" t="b">
        <f t="shared" si="419"/>
        <v>0</v>
      </c>
      <c r="JA212" s="1" t="str">
        <f t="shared" si="356"/>
        <v/>
      </c>
      <c r="JD212" s="94" t="s">
        <v>3726</v>
      </c>
      <c r="JE212" s="1" t="str">
        <f t="shared" si="420"/>
        <v>FALSE</v>
      </c>
      <c r="JF212" s="1" t="b">
        <f t="shared" si="421"/>
        <v>0</v>
      </c>
      <c r="JI212" s="1" t="str">
        <f t="shared" si="357"/>
        <v/>
      </c>
      <c r="JK212" s="94" t="s">
        <v>3726</v>
      </c>
      <c r="JL212" s="1" t="str">
        <f t="shared" si="422"/>
        <v>FALSE</v>
      </c>
      <c r="JM212" s="1" t="b">
        <f t="shared" si="423"/>
        <v>0</v>
      </c>
      <c r="JO212" s="1" t="str">
        <f t="shared" si="358"/>
        <v/>
      </c>
      <c r="JQ212" s="94" t="s">
        <v>3726</v>
      </c>
      <c r="JR212" s="1" t="str">
        <f t="shared" si="424"/>
        <v>FALSE</v>
      </c>
      <c r="JS212" s="1" t="b">
        <f t="shared" si="425"/>
        <v>0</v>
      </c>
      <c r="JU212" s="1" t="str">
        <f t="shared" si="359"/>
        <v/>
      </c>
      <c r="JW212" s="94" t="s">
        <v>3726</v>
      </c>
      <c r="JX212" s="1" t="str">
        <f t="shared" si="426"/>
        <v>FALSE</v>
      </c>
      <c r="JY212" s="1" t="b">
        <f t="shared" si="427"/>
        <v>0</v>
      </c>
      <c r="KA212" s="1" t="str">
        <f t="shared" si="360"/>
        <v/>
      </c>
      <c r="KC212" s="94" t="s">
        <v>3726</v>
      </c>
      <c r="KD212" s="1" t="str">
        <f t="shared" si="428"/>
        <v>FALSE</v>
      </c>
      <c r="KE212" s="1" t="b">
        <f t="shared" si="429"/>
        <v>0</v>
      </c>
      <c r="KG212" s="1" t="str">
        <f t="shared" si="361"/>
        <v/>
      </c>
      <c r="KI212" s="94" t="s">
        <v>3726</v>
      </c>
      <c r="KJ212" s="1" t="str">
        <f t="shared" si="430"/>
        <v>FALSE</v>
      </c>
      <c r="KK212" s="1" t="b">
        <f t="shared" si="431"/>
        <v>0</v>
      </c>
      <c r="KM212" s="1" t="str">
        <f t="shared" si="362"/>
        <v/>
      </c>
      <c r="KO212" s="94" t="s">
        <v>3726</v>
      </c>
      <c r="KP212" s="1" t="str">
        <f t="shared" si="432"/>
        <v>FALSE</v>
      </c>
      <c r="KQ212" s="1" t="b">
        <f t="shared" si="433"/>
        <v>0</v>
      </c>
      <c r="KS212" s="1" t="str">
        <f t="shared" si="363"/>
        <v/>
      </c>
      <c r="KU212" s="94" t="s">
        <v>3726</v>
      </c>
      <c r="KV212" s="1" t="str">
        <f t="shared" si="434"/>
        <v>FALSE</v>
      </c>
      <c r="KW212" s="1" t="b">
        <f t="shared" si="435"/>
        <v>0</v>
      </c>
    </row>
    <row r="213" spans="2:309" ht="30" hidden="1" x14ac:dyDescent="0.25">
      <c r="B213" t="s">
        <v>2043</v>
      </c>
      <c r="C213">
        <v>111</v>
      </c>
      <c r="D213" t="s">
        <v>274</v>
      </c>
      <c r="AV213" t="s">
        <v>287</v>
      </c>
      <c r="AX213" s="85" t="s">
        <v>2040</v>
      </c>
      <c r="AY213" s="86">
        <v>1920</v>
      </c>
      <c r="AZ213" s="85" t="s">
        <v>3017</v>
      </c>
      <c r="BA213" s="85" t="s">
        <v>3305</v>
      </c>
      <c r="BB213" s="85" t="s">
        <v>2103</v>
      </c>
      <c r="BC213" s="85" t="s">
        <v>2790</v>
      </c>
      <c r="BD213" s="97" t="s">
        <v>2437</v>
      </c>
      <c r="BE213" s="85" t="s">
        <v>2637</v>
      </c>
      <c r="BG213"/>
      <c r="BI213" s="83"/>
      <c r="BJ213"/>
      <c r="BK213" s="89" t="s">
        <v>3017</v>
      </c>
      <c r="BL213" s="84"/>
      <c r="BM213" s="86"/>
      <c r="BN213" s="84"/>
      <c r="BO213" s="84"/>
      <c r="BP213" s="86">
        <v>1920</v>
      </c>
      <c r="BQ213" s="89" t="s">
        <v>3017</v>
      </c>
      <c r="BR213" s="84"/>
      <c r="BS213" s="84"/>
      <c r="BW213" s="1" t="str">
        <f t="shared" si="436"/>
        <v>SWANSON RIVERTYONEK 64-5</v>
      </c>
      <c r="BX213" s="1" t="str">
        <f t="shared" si="328"/>
        <v/>
      </c>
      <c r="CA213" s="94" t="s">
        <v>3727</v>
      </c>
      <c r="CB213" s="1" t="str">
        <f t="shared" si="364"/>
        <v>FALSE</v>
      </c>
      <c r="CC213" s="1" t="b">
        <f t="shared" si="365"/>
        <v>0</v>
      </c>
      <c r="CF213" s="1" t="str">
        <f t="shared" si="329"/>
        <v/>
      </c>
      <c r="CH213" s="94" t="s">
        <v>3727</v>
      </c>
      <c r="CI213" s="1" t="str">
        <f t="shared" si="366"/>
        <v>FALSE</v>
      </c>
      <c r="CJ213" s="1" t="b">
        <f t="shared" si="367"/>
        <v>0</v>
      </c>
      <c r="CL213" s="1" t="str">
        <f t="shared" si="330"/>
        <v/>
      </c>
      <c r="CN213" s="94" t="s">
        <v>3727</v>
      </c>
      <c r="CO213" s="1" t="str">
        <f t="shared" si="368"/>
        <v>FALSE</v>
      </c>
      <c r="CP213" s="1" t="b">
        <f t="shared" si="369"/>
        <v>0</v>
      </c>
      <c r="CR213" s="1" t="str">
        <f t="shared" si="331"/>
        <v/>
      </c>
      <c r="CT213" s="94" t="s">
        <v>3727</v>
      </c>
      <c r="CU213" s="1" t="str">
        <f t="shared" si="370"/>
        <v>FALSE</v>
      </c>
      <c r="CV213" s="1" t="b">
        <f t="shared" si="371"/>
        <v>0</v>
      </c>
      <c r="CX213" s="1" t="str">
        <f t="shared" si="332"/>
        <v/>
      </c>
      <c r="CZ213" s="94" t="s">
        <v>3727</v>
      </c>
      <c r="DA213" s="1" t="str">
        <f t="shared" si="372"/>
        <v>FALSE</v>
      </c>
      <c r="DB213" s="1" t="b">
        <f t="shared" si="373"/>
        <v>0</v>
      </c>
      <c r="DD213" s="1" t="str">
        <f t="shared" si="333"/>
        <v/>
      </c>
      <c r="DF213" s="94" t="s">
        <v>3727</v>
      </c>
      <c r="DG213" s="1" t="str">
        <f t="shared" si="374"/>
        <v>FALSE</v>
      </c>
      <c r="DH213" s="1" t="b">
        <f t="shared" si="375"/>
        <v>0</v>
      </c>
      <c r="DJ213" s="1" t="str">
        <f t="shared" si="334"/>
        <v/>
      </c>
      <c r="DL213" s="94" t="s">
        <v>3727</v>
      </c>
      <c r="DM213" s="1" t="str">
        <f t="shared" si="376"/>
        <v>FALSE</v>
      </c>
      <c r="DN213" s="1" t="b">
        <f t="shared" si="377"/>
        <v>0</v>
      </c>
      <c r="DP213" s="1" t="str">
        <f t="shared" si="335"/>
        <v/>
      </c>
      <c r="DR213" s="94" t="s">
        <v>3727</v>
      </c>
      <c r="DS213" s="1" t="str">
        <f t="shared" si="378"/>
        <v>FALSE</v>
      </c>
      <c r="DT213" s="1" t="b">
        <f t="shared" si="379"/>
        <v>0</v>
      </c>
      <c r="DV213" s="1" t="str">
        <f t="shared" si="336"/>
        <v/>
      </c>
      <c r="DY213" s="94" t="s">
        <v>3727</v>
      </c>
      <c r="DZ213" s="1" t="str">
        <f t="shared" si="380"/>
        <v>FALSE</v>
      </c>
      <c r="EA213" s="1" t="b">
        <f t="shared" si="381"/>
        <v>0</v>
      </c>
      <c r="ED213" s="1" t="str">
        <f t="shared" si="337"/>
        <v/>
      </c>
      <c r="EF213" s="94" t="s">
        <v>3727</v>
      </c>
      <c r="EG213" s="1" t="str">
        <f t="shared" si="382"/>
        <v>FALSE</v>
      </c>
      <c r="EH213" s="1" t="b">
        <f t="shared" si="383"/>
        <v>0</v>
      </c>
      <c r="EJ213" s="1" t="str">
        <f t="shared" si="338"/>
        <v/>
      </c>
      <c r="EL213" s="94" t="s">
        <v>3727</v>
      </c>
      <c r="EM213" s="1" t="str">
        <f t="shared" si="384"/>
        <v>FALSE</v>
      </c>
      <c r="EN213" s="1" t="b">
        <f t="shared" si="385"/>
        <v>0</v>
      </c>
      <c r="EP213" s="1" t="str">
        <f t="shared" si="339"/>
        <v/>
      </c>
      <c r="ER213" s="94" t="s">
        <v>3727</v>
      </c>
      <c r="ES213" s="1" t="str">
        <f t="shared" si="386"/>
        <v>FALSE</v>
      </c>
      <c r="ET213" s="1" t="b">
        <f t="shared" si="387"/>
        <v>0</v>
      </c>
      <c r="EV213" s="1" t="str">
        <f t="shared" si="340"/>
        <v/>
      </c>
      <c r="EX213" s="94" t="s">
        <v>3727</v>
      </c>
      <c r="EY213" s="1" t="str">
        <f t="shared" si="388"/>
        <v>FALSE</v>
      </c>
      <c r="EZ213" s="1" t="b">
        <f t="shared" si="389"/>
        <v>0</v>
      </c>
      <c r="FB213" s="1" t="str">
        <f t="shared" si="341"/>
        <v/>
      </c>
      <c r="FD213" s="94" t="s">
        <v>3727</v>
      </c>
      <c r="FE213" s="1" t="str">
        <f t="shared" si="390"/>
        <v>FALSE</v>
      </c>
      <c r="FF213" s="1" t="b">
        <f t="shared" si="391"/>
        <v>0</v>
      </c>
      <c r="FH213" s="1" t="str">
        <f t="shared" si="342"/>
        <v/>
      </c>
      <c r="FJ213" s="94" t="s">
        <v>3727</v>
      </c>
      <c r="FK213" s="1" t="str">
        <f t="shared" si="392"/>
        <v>FALSE</v>
      </c>
      <c r="FL213" s="1" t="b">
        <f t="shared" si="393"/>
        <v>0</v>
      </c>
      <c r="FN213" s="1" t="str">
        <f t="shared" si="343"/>
        <v/>
      </c>
      <c r="FP213" s="94" t="s">
        <v>3727</v>
      </c>
      <c r="FQ213" s="1" t="str">
        <f t="shared" si="394"/>
        <v>FALSE</v>
      </c>
      <c r="FR213" s="1" t="b">
        <f t="shared" si="395"/>
        <v>0</v>
      </c>
      <c r="FU213" s="1" t="str">
        <f t="shared" si="344"/>
        <v/>
      </c>
      <c r="FW213" s="94" t="s">
        <v>3727</v>
      </c>
      <c r="FX213" s="1" t="str">
        <f t="shared" si="396"/>
        <v>FALSE</v>
      </c>
      <c r="FY213" s="1" t="b">
        <f t="shared" si="397"/>
        <v>0</v>
      </c>
      <c r="GA213" s="1" t="str">
        <f t="shared" si="345"/>
        <v/>
      </c>
      <c r="GC213" s="94" t="s">
        <v>3727</v>
      </c>
      <c r="GD213" s="1" t="str">
        <f t="shared" si="398"/>
        <v>FALSE</v>
      </c>
      <c r="GE213" s="1" t="b">
        <f t="shared" si="399"/>
        <v>0</v>
      </c>
      <c r="GG213" s="1" t="str">
        <f t="shared" si="346"/>
        <v/>
      </c>
      <c r="GI213" s="94" t="s">
        <v>3727</v>
      </c>
      <c r="GJ213" s="1" t="str">
        <f t="shared" si="400"/>
        <v>FALSE</v>
      </c>
      <c r="GK213" s="1" t="b">
        <f t="shared" si="401"/>
        <v>0</v>
      </c>
      <c r="GM213" s="1" t="str">
        <f t="shared" si="347"/>
        <v/>
      </c>
      <c r="GO213" s="94" t="s">
        <v>3727</v>
      </c>
      <c r="GP213" s="1" t="str">
        <f t="shared" si="402"/>
        <v>FALSE</v>
      </c>
      <c r="GQ213" s="1" t="b">
        <f t="shared" si="403"/>
        <v>0</v>
      </c>
      <c r="GU213" s="100" t="s">
        <v>4038</v>
      </c>
      <c r="GV213" s="101" t="s">
        <v>3389</v>
      </c>
      <c r="GW213" s="98" t="s">
        <v>2592</v>
      </c>
      <c r="GX213" s="98" t="s">
        <v>2592</v>
      </c>
      <c r="HC213" s="1" t="str">
        <f t="shared" si="348"/>
        <v/>
      </c>
      <c r="HF213" s="94" t="s">
        <v>3727</v>
      </c>
      <c r="HG213" s="1" t="str">
        <f t="shared" si="404"/>
        <v>FALSE</v>
      </c>
      <c r="HH213" s="1" t="b">
        <f t="shared" si="405"/>
        <v>0</v>
      </c>
      <c r="HK213" s="1" t="str">
        <f t="shared" si="349"/>
        <v/>
      </c>
      <c r="HM213" s="94" t="s">
        <v>3727</v>
      </c>
      <c r="HN213" s="1" t="str">
        <f t="shared" si="406"/>
        <v>FALSE</v>
      </c>
      <c r="HO213" s="1" t="b">
        <f t="shared" si="407"/>
        <v>0</v>
      </c>
      <c r="HQ213" s="1" t="str">
        <f t="shared" si="350"/>
        <v/>
      </c>
      <c r="HS213" s="94" t="s">
        <v>3727</v>
      </c>
      <c r="HT213" s="1" t="str">
        <f t="shared" si="408"/>
        <v>FALSE</v>
      </c>
      <c r="HU213" s="1" t="b">
        <f t="shared" si="409"/>
        <v>0</v>
      </c>
      <c r="HW213" s="1" t="str">
        <f t="shared" si="351"/>
        <v/>
      </c>
      <c r="HY213" s="94" t="s">
        <v>3727</v>
      </c>
      <c r="HZ213" s="1" t="str">
        <f t="shared" si="410"/>
        <v>FALSE</v>
      </c>
      <c r="IA213" s="1" t="b">
        <f t="shared" si="411"/>
        <v>0</v>
      </c>
      <c r="IC213" s="1" t="str">
        <f t="shared" si="352"/>
        <v/>
      </c>
      <c r="IE213" s="94" t="s">
        <v>3727</v>
      </c>
      <c r="IF213" s="1" t="str">
        <f t="shared" si="412"/>
        <v>FALSE</v>
      </c>
      <c r="IG213" s="1" t="b">
        <f t="shared" si="413"/>
        <v>0</v>
      </c>
      <c r="II213" s="1" t="str">
        <f t="shared" si="353"/>
        <v/>
      </c>
      <c r="IK213" s="94" t="s">
        <v>3727</v>
      </c>
      <c r="IL213" s="1" t="str">
        <f t="shared" si="414"/>
        <v>FALSE</v>
      </c>
      <c r="IM213" s="1" t="b">
        <f t="shared" si="415"/>
        <v>0</v>
      </c>
      <c r="IO213" s="1" t="str">
        <f t="shared" si="354"/>
        <v/>
      </c>
      <c r="IQ213" s="94" t="s">
        <v>3727</v>
      </c>
      <c r="IR213" s="1" t="str">
        <f t="shared" si="416"/>
        <v>FALSE</v>
      </c>
      <c r="IS213" s="1" t="b">
        <f t="shared" si="417"/>
        <v>0</v>
      </c>
      <c r="IU213" s="1" t="str">
        <f t="shared" si="355"/>
        <v/>
      </c>
      <c r="IW213" s="94" t="s">
        <v>3727</v>
      </c>
      <c r="IX213" s="1" t="str">
        <f t="shared" si="418"/>
        <v>FALSE</v>
      </c>
      <c r="IY213" s="1" t="b">
        <f t="shared" si="419"/>
        <v>0</v>
      </c>
      <c r="JA213" s="1" t="str">
        <f t="shared" si="356"/>
        <v/>
      </c>
      <c r="JD213" s="94" t="s">
        <v>3727</v>
      </c>
      <c r="JE213" s="1" t="str">
        <f t="shared" si="420"/>
        <v>FALSE</v>
      </c>
      <c r="JF213" s="1" t="b">
        <f t="shared" si="421"/>
        <v>0</v>
      </c>
      <c r="JI213" s="1" t="str">
        <f t="shared" si="357"/>
        <v/>
      </c>
      <c r="JK213" s="94" t="s">
        <v>3727</v>
      </c>
      <c r="JL213" s="1" t="str">
        <f t="shared" si="422"/>
        <v>FALSE</v>
      </c>
      <c r="JM213" s="1" t="b">
        <f t="shared" si="423"/>
        <v>0</v>
      </c>
      <c r="JO213" s="1" t="str">
        <f t="shared" si="358"/>
        <v/>
      </c>
      <c r="JQ213" s="94" t="s">
        <v>3727</v>
      </c>
      <c r="JR213" s="1" t="str">
        <f t="shared" si="424"/>
        <v>FALSE</v>
      </c>
      <c r="JS213" s="1" t="b">
        <f t="shared" si="425"/>
        <v>0</v>
      </c>
      <c r="JU213" s="1" t="str">
        <f t="shared" si="359"/>
        <v/>
      </c>
      <c r="JW213" s="94" t="s">
        <v>3727</v>
      </c>
      <c r="JX213" s="1" t="str">
        <f t="shared" si="426"/>
        <v>FALSE</v>
      </c>
      <c r="JY213" s="1" t="b">
        <f t="shared" si="427"/>
        <v>0</v>
      </c>
      <c r="KA213" s="1" t="str">
        <f t="shared" si="360"/>
        <v/>
      </c>
      <c r="KC213" s="94" t="s">
        <v>3727</v>
      </c>
      <c r="KD213" s="1" t="str">
        <f t="shared" si="428"/>
        <v>FALSE</v>
      </c>
      <c r="KE213" s="1" t="b">
        <f t="shared" si="429"/>
        <v>0</v>
      </c>
      <c r="KG213" s="1" t="str">
        <f t="shared" si="361"/>
        <v/>
      </c>
      <c r="KI213" s="94" t="s">
        <v>3727</v>
      </c>
      <c r="KJ213" s="1" t="str">
        <f t="shared" si="430"/>
        <v>FALSE</v>
      </c>
      <c r="KK213" s="1" t="b">
        <f t="shared" si="431"/>
        <v>0</v>
      </c>
      <c r="KM213" s="1" t="str">
        <f t="shared" si="362"/>
        <v/>
      </c>
      <c r="KO213" s="94" t="s">
        <v>3727</v>
      </c>
      <c r="KP213" s="1" t="str">
        <f t="shared" si="432"/>
        <v>FALSE</v>
      </c>
      <c r="KQ213" s="1" t="b">
        <f t="shared" si="433"/>
        <v>0</v>
      </c>
      <c r="KS213" s="1" t="str">
        <f t="shared" si="363"/>
        <v/>
      </c>
      <c r="KU213" s="94" t="s">
        <v>3727</v>
      </c>
      <c r="KV213" s="1" t="str">
        <f t="shared" si="434"/>
        <v>FALSE</v>
      </c>
      <c r="KW213" s="1" t="b">
        <f t="shared" si="435"/>
        <v>0</v>
      </c>
    </row>
    <row r="214" spans="2:309" ht="30" hidden="1" x14ac:dyDescent="0.25">
      <c r="B214" t="s">
        <v>2043</v>
      </c>
      <c r="C214">
        <v>113</v>
      </c>
      <c r="D214" t="s">
        <v>275</v>
      </c>
      <c r="AV214" t="s">
        <v>586</v>
      </c>
      <c r="AX214" s="85" t="s">
        <v>2040</v>
      </c>
      <c r="AY214" s="86">
        <v>1920</v>
      </c>
      <c r="AZ214" s="85" t="s">
        <v>3017</v>
      </c>
      <c r="BA214" s="85" t="s">
        <v>3306</v>
      </c>
      <c r="BB214" s="85" t="s">
        <v>2103</v>
      </c>
      <c r="BC214" s="85" t="s">
        <v>2790</v>
      </c>
      <c r="BD214" s="97" t="s">
        <v>2437</v>
      </c>
      <c r="BE214" s="85" t="s">
        <v>2638</v>
      </c>
      <c r="BG214"/>
      <c r="BI214" s="83"/>
      <c r="BJ214"/>
      <c r="BK214" s="89" t="s">
        <v>3017</v>
      </c>
      <c r="BL214" s="84"/>
      <c r="BM214" s="86"/>
      <c r="BN214" s="84"/>
      <c r="BO214" s="84"/>
      <c r="BP214" s="86">
        <v>1920</v>
      </c>
      <c r="BQ214" s="89" t="s">
        <v>3017</v>
      </c>
      <c r="BR214" s="84"/>
      <c r="BS214" s="84"/>
      <c r="BW214" s="1" t="str">
        <f t="shared" si="436"/>
        <v>SWANSON RIVERTYONEK 77-3</v>
      </c>
      <c r="BX214" s="1" t="str">
        <f t="shared" si="328"/>
        <v/>
      </c>
      <c r="CA214" s="94" t="s">
        <v>3728</v>
      </c>
      <c r="CB214" s="1" t="str">
        <f t="shared" si="364"/>
        <v>FALSE</v>
      </c>
      <c r="CC214" s="1" t="b">
        <f t="shared" si="365"/>
        <v>0</v>
      </c>
      <c r="CF214" s="1" t="str">
        <f t="shared" si="329"/>
        <v/>
      </c>
      <c r="CH214" s="94" t="s">
        <v>3728</v>
      </c>
      <c r="CI214" s="1" t="str">
        <f t="shared" si="366"/>
        <v>FALSE</v>
      </c>
      <c r="CJ214" s="1" t="b">
        <f t="shared" si="367"/>
        <v>0</v>
      </c>
      <c r="CL214" s="1" t="str">
        <f t="shared" si="330"/>
        <v/>
      </c>
      <c r="CN214" s="94" t="s">
        <v>3728</v>
      </c>
      <c r="CO214" s="1" t="str">
        <f t="shared" si="368"/>
        <v>FALSE</v>
      </c>
      <c r="CP214" s="1" t="b">
        <f t="shared" si="369"/>
        <v>0</v>
      </c>
      <c r="CR214" s="1" t="str">
        <f t="shared" si="331"/>
        <v/>
      </c>
      <c r="CT214" s="94" t="s">
        <v>3728</v>
      </c>
      <c r="CU214" s="1" t="str">
        <f t="shared" si="370"/>
        <v>FALSE</v>
      </c>
      <c r="CV214" s="1" t="b">
        <f t="shared" si="371"/>
        <v>0</v>
      </c>
      <c r="CX214" s="1" t="str">
        <f t="shared" si="332"/>
        <v/>
      </c>
      <c r="CZ214" s="94" t="s">
        <v>3728</v>
      </c>
      <c r="DA214" s="1" t="str">
        <f t="shared" si="372"/>
        <v>FALSE</v>
      </c>
      <c r="DB214" s="1" t="b">
        <f t="shared" si="373"/>
        <v>0</v>
      </c>
      <c r="DD214" s="1" t="str">
        <f t="shared" si="333"/>
        <v/>
      </c>
      <c r="DF214" s="94" t="s">
        <v>3728</v>
      </c>
      <c r="DG214" s="1" t="str">
        <f t="shared" si="374"/>
        <v>FALSE</v>
      </c>
      <c r="DH214" s="1" t="b">
        <f t="shared" si="375"/>
        <v>0</v>
      </c>
      <c r="DJ214" s="1" t="str">
        <f t="shared" si="334"/>
        <v/>
      </c>
      <c r="DL214" s="94" t="s">
        <v>3728</v>
      </c>
      <c r="DM214" s="1" t="str">
        <f t="shared" si="376"/>
        <v>FALSE</v>
      </c>
      <c r="DN214" s="1" t="b">
        <f t="shared" si="377"/>
        <v>0</v>
      </c>
      <c r="DP214" s="1" t="str">
        <f t="shared" si="335"/>
        <v/>
      </c>
      <c r="DR214" s="94" t="s">
        <v>3728</v>
      </c>
      <c r="DS214" s="1" t="str">
        <f t="shared" si="378"/>
        <v>FALSE</v>
      </c>
      <c r="DT214" s="1" t="b">
        <f t="shared" si="379"/>
        <v>0</v>
      </c>
      <c r="DV214" s="1" t="str">
        <f t="shared" si="336"/>
        <v/>
      </c>
      <c r="DY214" s="94" t="s">
        <v>3728</v>
      </c>
      <c r="DZ214" s="1" t="str">
        <f t="shared" si="380"/>
        <v>FALSE</v>
      </c>
      <c r="EA214" s="1" t="b">
        <f t="shared" si="381"/>
        <v>0</v>
      </c>
      <c r="ED214" s="1" t="str">
        <f t="shared" si="337"/>
        <v/>
      </c>
      <c r="EF214" s="94" t="s">
        <v>3728</v>
      </c>
      <c r="EG214" s="1" t="str">
        <f t="shared" si="382"/>
        <v>FALSE</v>
      </c>
      <c r="EH214" s="1" t="b">
        <f t="shared" si="383"/>
        <v>0</v>
      </c>
      <c r="EJ214" s="1" t="str">
        <f t="shared" si="338"/>
        <v/>
      </c>
      <c r="EL214" s="94" t="s">
        <v>3728</v>
      </c>
      <c r="EM214" s="1" t="str">
        <f t="shared" si="384"/>
        <v>FALSE</v>
      </c>
      <c r="EN214" s="1" t="b">
        <f t="shared" si="385"/>
        <v>0</v>
      </c>
      <c r="EP214" s="1" t="str">
        <f t="shared" si="339"/>
        <v/>
      </c>
      <c r="ER214" s="94" t="s">
        <v>3728</v>
      </c>
      <c r="ES214" s="1" t="str">
        <f t="shared" si="386"/>
        <v>FALSE</v>
      </c>
      <c r="ET214" s="1" t="b">
        <f t="shared" si="387"/>
        <v>0</v>
      </c>
      <c r="EV214" s="1" t="str">
        <f t="shared" si="340"/>
        <v/>
      </c>
      <c r="EX214" s="94" t="s">
        <v>3728</v>
      </c>
      <c r="EY214" s="1" t="str">
        <f t="shared" si="388"/>
        <v>FALSE</v>
      </c>
      <c r="EZ214" s="1" t="b">
        <f t="shared" si="389"/>
        <v>0</v>
      </c>
      <c r="FB214" s="1" t="str">
        <f t="shared" si="341"/>
        <v/>
      </c>
      <c r="FD214" s="94" t="s">
        <v>3728</v>
      </c>
      <c r="FE214" s="1" t="str">
        <f t="shared" si="390"/>
        <v>FALSE</v>
      </c>
      <c r="FF214" s="1" t="b">
        <f t="shared" si="391"/>
        <v>0</v>
      </c>
      <c r="FH214" s="1" t="str">
        <f t="shared" si="342"/>
        <v/>
      </c>
      <c r="FJ214" s="94" t="s">
        <v>3728</v>
      </c>
      <c r="FK214" s="1" t="str">
        <f t="shared" si="392"/>
        <v>FALSE</v>
      </c>
      <c r="FL214" s="1" t="b">
        <f t="shared" si="393"/>
        <v>0</v>
      </c>
      <c r="FN214" s="1" t="str">
        <f t="shared" si="343"/>
        <v/>
      </c>
      <c r="FP214" s="94" t="s">
        <v>3728</v>
      </c>
      <c r="FQ214" s="1" t="str">
        <f t="shared" si="394"/>
        <v>FALSE</v>
      </c>
      <c r="FR214" s="1" t="b">
        <f t="shared" si="395"/>
        <v>0</v>
      </c>
      <c r="FU214" s="1" t="str">
        <f t="shared" si="344"/>
        <v/>
      </c>
      <c r="FW214" s="94" t="s">
        <v>3728</v>
      </c>
      <c r="FX214" s="1" t="str">
        <f t="shared" si="396"/>
        <v>FALSE</v>
      </c>
      <c r="FY214" s="1" t="b">
        <f t="shared" si="397"/>
        <v>0</v>
      </c>
      <c r="GA214" s="1" t="str">
        <f t="shared" si="345"/>
        <v/>
      </c>
      <c r="GC214" s="94" t="s">
        <v>3728</v>
      </c>
      <c r="GD214" s="1" t="str">
        <f t="shared" si="398"/>
        <v>FALSE</v>
      </c>
      <c r="GE214" s="1" t="b">
        <f t="shared" si="399"/>
        <v>0</v>
      </c>
      <c r="GG214" s="1" t="str">
        <f t="shared" si="346"/>
        <v/>
      </c>
      <c r="GI214" s="94" t="s">
        <v>3728</v>
      </c>
      <c r="GJ214" s="1" t="str">
        <f t="shared" si="400"/>
        <v>FALSE</v>
      </c>
      <c r="GK214" s="1" t="b">
        <f t="shared" si="401"/>
        <v>0</v>
      </c>
      <c r="GM214" s="1" t="str">
        <f t="shared" si="347"/>
        <v/>
      </c>
      <c r="GO214" s="94" t="s">
        <v>3728</v>
      </c>
      <c r="GP214" s="1" t="str">
        <f t="shared" si="402"/>
        <v>FALSE</v>
      </c>
      <c r="GQ214" s="1" t="b">
        <f t="shared" si="403"/>
        <v>0</v>
      </c>
      <c r="GU214" s="105" t="s">
        <v>2589</v>
      </c>
      <c r="GV214" s="105" t="s">
        <v>2589</v>
      </c>
      <c r="GW214" s="98" t="s">
        <v>2626</v>
      </c>
      <c r="GX214" s="98" t="s">
        <v>2626</v>
      </c>
      <c r="HC214" s="1" t="str">
        <f t="shared" si="348"/>
        <v/>
      </c>
      <c r="HF214" s="94" t="s">
        <v>3728</v>
      </c>
      <c r="HG214" s="1" t="str">
        <f t="shared" si="404"/>
        <v>FALSE</v>
      </c>
      <c r="HH214" s="1" t="b">
        <f t="shared" si="405"/>
        <v>0</v>
      </c>
      <c r="HK214" s="1" t="str">
        <f t="shared" si="349"/>
        <v/>
      </c>
      <c r="HM214" s="94" t="s">
        <v>3728</v>
      </c>
      <c r="HN214" s="1" t="str">
        <f t="shared" si="406"/>
        <v>FALSE</v>
      </c>
      <c r="HO214" s="1" t="b">
        <f t="shared" si="407"/>
        <v>0</v>
      </c>
      <c r="HQ214" s="1" t="str">
        <f t="shared" si="350"/>
        <v/>
      </c>
      <c r="HS214" s="94" t="s">
        <v>3728</v>
      </c>
      <c r="HT214" s="1" t="str">
        <f t="shared" si="408"/>
        <v>FALSE</v>
      </c>
      <c r="HU214" s="1" t="b">
        <f t="shared" si="409"/>
        <v>0</v>
      </c>
      <c r="HW214" s="1" t="str">
        <f t="shared" si="351"/>
        <v/>
      </c>
      <c r="HY214" s="94" t="s">
        <v>3728</v>
      </c>
      <c r="HZ214" s="1" t="str">
        <f t="shared" si="410"/>
        <v>FALSE</v>
      </c>
      <c r="IA214" s="1" t="b">
        <f t="shared" si="411"/>
        <v>0</v>
      </c>
      <c r="IC214" s="1" t="str">
        <f t="shared" si="352"/>
        <v/>
      </c>
      <c r="IE214" s="94" t="s">
        <v>3728</v>
      </c>
      <c r="IF214" s="1" t="str">
        <f t="shared" si="412"/>
        <v>FALSE</v>
      </c>
      <c r="IG214" s="1" t="b">
        <f t="shared" si="413"/>
        <v>0</v>
      </c>
      <c r="II214" s="1" t="str">
        <f t="shared" si="353"/>
        <v/>
      </c>
      <c r="IK214" s="94" t="s">
        <v>3728</v>
      </c>
      <c r="IL214" s="1" t="str">
        <f t="shared" si="414"/>
        <v>FALSE</v>
      </c>
      <c r="IM214" s="1" t="b">
        <f t="shared" si="415"/>
        <v>0</v>
      </c>
      <c r="IO214" s="1" t="str">
        <f t="shared" si="354"/>
        <v/>
      </c>
      <c r="IQ214" s="94" t="s">
        <v>3728</v>
      </c>
      <c r="IR214" s="1" t="str">
        <f t="shared" si="416"/>
        <v>FALSE</v>
      </c>
      <c r="IS214" s="1" t="b">
        <f t="shared" si="417"/>
        <v>0</v>
      </c>
      <c r="IU214" s="1" t="str">
        <f t="shared" si="355"/>
        <v/>
      </c>
      <c r="IW214" s="94" t="s">
        <v>3728</v>
      </c>
      <c r="IX214" s="1" t="str">
        <f t="shared" si="418"/>
        <v>FALSE</v>
      </c>
      <c r="IY214" s="1" t="b">
        <f t="shared" si="419"/>
        <v>0</v>
      </c>
      <c r="JA214" s="1" t="str">
        <f t="shared" si="356"/>
        <v/>
      </c>
      <c r="JD214" s="94" t="s">
        <v>3728</v>
      </c>
      <c r="JE214" s="1" t="str">
        <f t="shared" si="420"/>
        <v>FALSE</v>
      </c>
      <c r="JF214" s="1" t="b">
        <f t="shared" si="421"/>
        <v>0</v>
      </c>
      <c r="JI214" s="1" t="str">
        <f t="shared" si="357"/>
        <v/>
      </c>
      <c r="JK214" s="94" t="s">
        <v>3728</v>
      </c>
      <c r="JL214" s="1" t="str">
        <f t="shared" si="422"/>
        <v>FALSE</v>
      </c>
      <c r="JM214" s="1" t="b">
        <f t="shared" si="423"/>
        <v>0</v>
      </c>
      <c r="JO214" s="1" t="str">
        <f t="shared" si="358"/>
        <v/>
      </c>
      <c r="JQ214" s="94" t="s">
        <v>3728</v>
      </c>
      <c r="JR214" s="1" t="str">
        <f t="shared" si="424"/>
        <v>FALSE</v>
      </c>
      <c r="JS214" s="1" t="b">
        <f t="shared" si="425"/>
        <v>0</v>
      </c>
      <c r="JU214" s="1" t="str">
        <f t="shared" si="359"/>
        <v/>
      </c>
      <c r="JW214" s="94" t="s">
        <v>3728</v>
      </c>
      <c r="JX214" s="1" t="str">
        <f t="shared" si="426"/>
        <v>FALSE</v>
      </c>
      <c r="JY214" s="1" t="b">
        <f t="shared" si="427"/>
        <v>0</v>
      </c>
      <c r="KA214" s="1" t="str">
        <f t="shared" si="360"/>
        <v/>
      </c>
      <c r="KC214" s="94" t="s">
        <v>3728</v>
      </c>
      <c r="KD214" s="1" t="str">
        <f t="shared" si="428"/>
        <v>FALSE</v>
      </c>
      <c r="KE214" s="1" t="b">
        <f t="shared" si="429"/>
        <v>0</v>
      </c>
      <c r="KG214" s="1" t="str">
        <f t="shared" si="361"/>
        <v/>
      </c>
      <c r="KI214" s="94" t="s">
        <v>3728</v>
      </c>
      <c r="KJ214" s="1" t="str">
        <f t="shared" si="430"/>
        <v>FALSE</v>
      </c>
      <c r="KK214" s="1" t="b">
        <f t="shared" si="431"/>
        <v>0</v>
      </c>
      <c r="KM214" s="1" t="str">
        <f t="shared" si="362"/>
        <v/>
      </c>
      <c r="KO214" s="94" t="s">
        <v>3728</v>
      </c>
      <c r="KP214" s="1" t="str">
        <f t="shared" si="432"/>
        <v>FALSE</v>
      </c>
      <c r="KQ214" s="1" t="b">
        <f t="shared" si="433"/>
        <v>0</v>
      </c>
      <c r="KS214" s="1" t="str">
        <f t="shared" si="363"/>
        <v/>
      </c>
      <c r="KU214" s="94" t="s">
        <v>3728</v>
      </c>
      <c r="KV214" s="1" t="str">
        <f t="shared" si="434"/>
        <v>FALSE</v>
      </c>
      <c r="KW214" s="1" t="b">
        <f t="shared" si="435"/>
        <v>0</v>
      </c>
    </row>
    <row r="215" spans="2:309" ht="30" hidden="1" x14ac:dyDescent="0.25">
      <c r="B215" t="s">
        <v>2043</v>
      </c>
      <c r="C215">
        <v>115</v>
      </c>
      <c r="D215" t="s">
        <v>276</v>
      </c>
      <c r="AV215" t="s">
        <v>230</v>
      </c>
      <c r="AX215" s="85" t="s">
        <v>2089</v>
      </c>
      <c r="AY215" s="86">
        <v>1900</v>
      </c>
      <c r="AZ215" s="85" t="s">
        <v>2971</v>
      </c>
      <c r="BA215" s="85" t="s">
        <v>2972</v>
      </c>
      <c r="BB215" s="85" t="s">
        <v>2103</v>
      </c>
      <c r="BC215" s="85" t="s">
        <v>2973</v>
      </c>
      <c r="BD215" s="70" t="s">
        <v>3984</v>
      </c>
      <c r="BE215" s="85" t="s">
        <v>2565</v>
      </c>
      <c r="BG215"/>
      <c r="BI215" s="83"/>
      <c r="BJ215"/>
      <c r="BK215" s="89" t="s">
        <v>2971</v>
      </c>
      <c r="BL215" s="84"/>
      <c r="BM215" s="86"/>
      <c r="BN215" s="84"/>
      <c r="BO215" s="84"/>
      <c r="BP215" s="86">
        <v>1900</v>
      </c>
      <c r="BQ215" s="89" t="s">
        <v>2971</v>
      </c>
      <c r="BR215" s="84"/>
      <c r="BS215" s="84"/>
      <c r="BW215" s="1" t="str">
        <f t="shared" si="436"/>
        <v>HILL LAKELAKE SAND</v>
      </c>
      <c r="BX215" s="1" t="str">
        <f t="shared" si="328"/>
        <v/>
      </c>
      <c r="CA215" s="94" t="s">
        <v>3729</v>
      </c>
      <c r="CB215" s="1" t="str">
        <f t="shared" si="364"/>
        <v>FALSE</v>
      </c>
      <c r="CC215" s="1" t="b">
        <f t="shared" si="365"/>
        <v>0</v>
      </c>
      <c r="CF215" s="1" t="str">
        <f t="shared" si="329"/>
        <v/>
      </c>
      <c r="CH215" s="94" t="s">
        <v>3729</v>
      </c>
      <c r="CI215" s="1" t="str">
        <f t="shared" si="366"/>
        <v>FALSE</v>
      </c>
      <c r="CJ215" s="1" t="b">
        <f t="shared" si="367"/>
        <v>0</v>
      </c>
      <c r="CL215" s="1" t="str">
        <f t="shared" si="330"/>
        <v/>
      </c>
      <c r="CN215" s="94" t="s">
        <v>3729</v>
      </c>
      <c r="CO215" s="1" t="str">
        <f t="shared" si="368"/>
        <v>FALSE</v>
      </c>
      <c r="CP215" s="1" t="b">
        <f t="shared" si="369"/>
        <v>0</v>
      </c>
      <c r="CR215" s="1" t="str">
        <f t="shared" si="331"/>
        <v/>
      </c>
      <c r="CT215" s="94" t="s">
        <v>3729</v>
      </c>
      <c r="CU215" s="1" t="str">
        <f t="shared" si="370"/>
        <v>FALSE</v>
      </c>
      <c r="CV215" s="1" t="b">
        <f t="shared" si="371"/>
        <v>0</v>
      </c>
      <c r="CX215" s="1" t="str">
        <f t="shared" si="332"/>
        <v/>
      </c>
      <c r="CZ215" s="94" t="s">
        <v>3729</v>
      </c>
      <c r="DA215" s="1" t="str">
        <f t="shared" si="372"/>
        <v>FALSE</v>
      </c>
      <c r="DB215" s="1" t="b">
        <f t="shared" si="373"/>
        <v>0</v>
      </c>
      <c r="DD215" s="1" t="str">
        <f t="shared" si="333"/>
        <v/>
      </c>
      <c r="DF215" s="94" t="s">
        <v>3729</v>
      </c>
      <c r="DG215" s="1" t="str">
        <f t="shared" si="374"/>
        <v>FALSE</v>
      </c>
      <c r="DH215" s="1" t="b">
        <f t="shared" si="375"/>
        <v>0</v>
      </c>
      <c r="DJ215" s="1" t="str">
        <f t="shared" si="334"/>
        <v/>
      </c>
      <c r="DL215" s="94" t="s">
        <v>3729</v>
      </c>
      <c r="DM215" s="1" t="str">
        <f t="shared" si="376"/>
        <v>FALSE</v>
      </c>
      <c r="DN215" s="1" t="b">
        <f t="shared" si="377"/>
        <v>0</v>
      </c>
      <c r="DP215" s="1" t="str">
        <f t="shared" si="335"/>
        <v/>
      </c>
      <c r="DR215" s="94" t="s">
        <v>3729</v>
      </c>
      <c r="DS215" s="1" t="str">
        <f t="shared" si="378"/>
        <v>FALSE</v>
      </c>
      <c r="DT215" s="1" t="b">
        <f t="shared" si="379"/>
        <v>0</v>
      </c>
      <c r="DV215" s="1" t="str">
        <f t="shared" si="336"/>
        <v/>
      </c>
      <c r="DY215" s="94" t="s">
        <v>3729</v>
      </c>
      <c r="DZ215" s="1" t="str">
        <f t="shared" si="380"/>
        <v>FALSE</v>
      </c>
      <c r="EA215" s="1" t="b">
        <f t="shared" si="381"/>
        <v>0</v>
      </c>
      <c r="ED215" s="1" t="str">
        <f t="shared" si="337"/>
        <v/>
      </c>
      <c r="EF215" s="94" t="s">
        <v>3729</v>
      </c>
      <c r="EG215" s="1" t="str">
        <f t="shared" si="382"/>
        <v>FALSE</v>
      </c>
      <c r="EH215" s="1" t="b">
        <f t="shared" si="383"/>
        <v>0</v>
      </c>
      <c r="EJ215" s="1" t="str">
        <f t="shared" si="338"/>
        <v/>
      </c>
      <c r="EL215" s="94" t="s">
        <v>3729</v>
      </c>
      <c r="EM215" s="1" t="str">
        <f t="shared" si="384"/>
        <v>FALSE</v>
      </c>
      <c r="EN215" s="1" t="b">
        <f t="shared" si="385"/>
        <v>0</v>
      </c>
      <c r="EP215" s="1" t="str">
        <f t="shared" si="339"/>
        <v/>
      </c>
      <c r="ER215" s="94" t="s">
        <v>3729</v>
      </c>
      <c r="ES215" s="1" t="str">
        <f t="shared" si="386"/>
        <v>FALSE</v>
      </c>
      <c r="ET215" s="1" t="b">
        <f t="shared" si="387"/>
        <v>0</v>
      </c>
      <c r="EV215" s="1" t="str">
        <f t="shared" si="340"/>
        <v/>
      </c>
      <c r="EX215" s="94" t="s">
        <v>3729</v>
      </c>
      <c r="EY215" s="1" t="str">
        <f t="shared" si="388"/>
        <v>FALSE</v>
      </c>
      <c r="EZ215" s="1" t="b">
        <f t="shared" si="389"/>
        <v>0</v>
      </c>
      <c r="FB215" s="1" t="str">
        <f t="shared" si="341"/>
        <v/>
      </c>
      <c r="FD215" s="94" t="s">
        <v>3729</v>
      </c>
      <c r="FE215" s="1" t="str">
        <f t="shared" si="390"/>
        <v>FALSE</v>
      </c>
      <c r="FF215" s="1" t="b">
        <f t="shared" si="391"/>
        <v>0</v>
      </c>
      <c r="FH215" s="1" t="str">
        <f t="shared" si="342"/>
        <v/>
      </c>
      <c r="FJ215" s="94" t="s">
        <v>3729</v>
      </c>
      <c r="FK215" s="1" t="str">
        <f t="shared" si="392"/>
        <v>FALSE</v>
      </c>
      <c r="FL215" s="1" t="b">
        <f t="shared" si="393"/>
        <v>0</v>
      </c>
      <c r="FN215" s="1" t="str">
        <f t="shared" si="343"/>
        <v/>
      </c>
      <c r="FP215" s="94" t="s">
        <v>3729</v>
      </c>
      <c r="FQ215" s="1" t="str">
        <f t="shared" si="394"/>
        <v>FALSE</v>
      </c>
      <c r="FR215" s="1" t="b">
        <f t="shared" si="395"/>
        <v>0</v>
      </c>
      <c r="FU215" s="1" t="str">
        <f t="shared" si="344"/>
        <v/>
      </c>
      <c r="FW215" s="94" t="s">
        <v>3729</v>
      </c>
      <c r="FX215" s="1" t="str">
        <f t="shared" si="396"/>
        <v>FALSE</v>
      </c>
      <c r="FY215" s="1" t="b">
        <f t="shared" si="397"/>
        <v>0</v>
      </c>
      <c r="GA215" s="1" t="str">
        <f t="shared" si="345"/>
        <v/>
      </c>
      <c r="GC215" s="94" t="s">
        <v>3729</v>
      </c>
      <c r="GD215" s="1" t="str">
        <f t="shared" si="398"/>
        <v>FALSE</v>
      </c>
      <c r="GE215" s="1" t="b">
        <f t="shared" si="399"/>
        <v>0</v>
      </c>
      <c r="GG215" s="1" t="str">
        <f t="shared" si="346"/>
        <v/>
      </c>
      <c r="GI215" s="94" t="s">
        <v>3729</v>
      </c>
      <c r="GJ215" s="1" t="str">
        <f t="shared" si="400"/>
        <v>FALSE</v>
      </c>
      <c r="GK215" s="1" t="b">
        <f t="shared" si="401"/>
        <v>0</v>
      </c>
      <c r="GM215" s="1" t="str">
        <f t="shared" si="347"/>
        <v/>
      </c>
      <c r="GO215" s="94" t="s">
        <v>3729</v>
      </c>
      <c r="GP215" s="1" t="str">
        <f t="shared" si="402"/>
        <v>FALSE</v>
      </c>
      <c r="GQ215" s="1" t="b">
        <f t="shared" si="403"/>
        <v>0</v>
      </c>
      <c r="GU215" s="98" t="s">
        <v>2309</v>
      </c>
      <c r="GV215" s="98" t="s">
        <v>2309</v>
      </c>
      <c r="GW215" s="106" t="s">
        <v>4066</v>
      </c>
      <c r="GX215" s="101" t="s">
        <v>3390</v>
      </c>
      <c r="HC215" s="1" t="str">
        <f t="shared" si="348"/>
        <v/>
      </c>
      <c r="HF215" s="94" t="s">
        <v>3729</v>
      </c>
      <c r="HG215" s="1" t="str">
        <f t="shared" si="404"/>
        <v>FALSE</v>
      </c>
      <c r="HH215" s="1" t="b">
        <f t="shared" si="405"/>
        <v>0</v>
      </c>
      <c r="HK215" s="1" t="str">
        <f t="shared" si="349"/>
        <v/>
      </c>
      <c r="HM215" s="94" t="s">
        <v>3729</v>
      </c>
      <c r="HN215" s="1" t="str">
        <f t="shared" si="406"/>
        <v>FALSE</v>
      </c>
      <c r="HO215" s="1" t="b">
        <f t="shared" si="407"/>
        <v>0</v>
      </c>
      <c r="HQ215" s="1" t="str">
        <f t="shared" si="350"/>
        <v/>
      </c>
      <c r="HS215" s="94" t="s">
        <v>3729</v>
      </c>
      <c r="HT215" s="1" t="str">
        <f t="shared" si="408"/>
        <v>FALSE</v>
      </c>
      <c r="HU215" s="1" t="b">
        <f t="shared" si="409"/>
        <v>0</v>
      </c>
      <c r="HW215" s="1" t="str">
        <f t="shared" si="351"/>
        <v/>
      </c>
      <c r="HY215" s="94" t="s">
        <v>3729</v>
      </c>
      <c r="HZ215" s="1" t="str">
        <f t="shared" si="410"/>
        <v>FALSE</v>
      </c>
      <c r="IA215" s="1" t="b">
        <f t="shared" si="411"/>
        <v>0</v>
      </c>
      <c r="IC215" s="1" t="str">
        <f t="shared" si="352"/>
        <v/>
      </c>
      <c r="IE215" s="94" t="s">
        <v>3729</v>
      </c>
      <c r="IF215" s="1" t="str">
        <f t="shared" si="412"/>
        <v>FALSE</v>
      </c>
      <c r="IG215" s="1" t="b">
        <f t="shared" si="413"/>
        <v>0</v>
      </c>
      <c r="II215" s="1" t="str">
        <f t="shared" si="353"/>
        <v/>
      </c>
      <c r="IK215" s="94" t="s">
        <v>3729</v>
      </c>
      <c r="IL215" s="1" t="str">
        <f t="shared" si="414"/>
        <v>FALSE</v>
      </c>
      <c r="IM215" s="1" t="b">
        <f t="shared" si="415"/>
        <v>0</v>
      </c>
      <c r="IO215" s="1" t="str">
        <f t="shared" si="354"/>
        <v/>
      </c>
      <c r="IQ215" s="94" t="s">
        <v>3729</v>
      </c>
      <c r="IR215" s="1" t="str">
        <f t="shared" si="416"/>
        <v>FALSE</v>
      </c>
      <c r="IS215" s="1" t="b">
        <f t="shared" si="417"/>
        <v>0</v>
      </c>
      <c r="IU215" s="1" t="str">
        <f t="shared" si="355"/>
        <v/>
      </c>
      <c r="IW215" s="94" t="s">
        <v>3729</v>
      </c>
      <c r="IX215" s="1" t="str">
        <f t="shared" si="418"/>
        <v>FALSE</v>
      </c>
      <c r="IY215" s="1" t="b">
        <f t="shared" si="419"/>
        <v>0</v>
      </c>
      <c r="JA215" s="1" t="str">
        <f t="shared" si="356"/>
        <v/>
      </c>
      <c r="JD215" s="94" t="s">
        <v>3729</v>
      </c>
      <c r="JE215" s="1" t="str">
        <f t="shared" si="420"/>
        <v>FALSE</v>
      </c>
      <c r="JF215" s="1" t="b">
        <f t="shared" si="421"/>
        <v>0</v>
      </c>
      <c r="JI215" s="1" t="str">
        <f t="shared" si="357"/>
        <v/>
      </c>
      <c r="JK215" s="94" t="s">
        <v>3729</v>
      </c>
      <c r="JL215" s="1" t="str">
        <f t="shared" si="422"/>
        <v>FALSE</v>
      </c>
      <c r="JM215" s="1" t="b">
        <f t="shared" si="423"/>
        <v>0</v>
      </c>
      <c r="JO215" s="1" t="str">
        <f t="shared" si="358"/>
        <v/>
      </c>
      <c r="JQ215" s="94" t="s">
        <v>3729</v>
      </c>
      <c r="JR215" s="1" t="str">
        <f t="shared" si="424"/>
        <v>FALSE</v>
      </c>
      <c r="JS215" s="1" t="b">
        <f t="shared" si="425"/>
        <v>0</v>
      </c>
      <c r="JU215" s="1" t="str">
        <f t="shared" si="359"/>
        <v/>
      </c>
      <c r="JW215" s="94" t="s">
        <v>3729</v>
      </c>
      <c r="JX215" s="1" t="str">
        <f t="shared" si="426"/>
        <v>FALSE</v>
      </c>
      <c r="JY215" s="1" t="b">
        <f t="shared" si="427"/>
        <v>0</v>
      </c>
      <c r="KA215" s="1" t="str">
        <f t="shared" si="360"/>
        <v/>
      </c>
      <c r="KC215" s="94" t="s">
        <v>3729</v>
      </c>
      <c r="KD215" s="1" t="str">
        <f t="shared" si="428"/>
        <v>FALSE</v>
      </c>
      <c r="KE215" s="1" t="b">
        <f t="shared" si="429"/>
        <v>0</v>
      </c>
      <c r="KG215" s="1" t="str">
        <f t="shared" si="361"/>
        <v/>
      </c>
      <c r="KI215" s="94" t="s">
        <v>3729</v>
      </c>
      <c r="KJ215" s="1" t="str">
        <f t="shared" si="430"/>
        <v>FALSE</v>
      </c>
      <c r="KK215" s="1" t="b">
        <f t="shared" si="431"/>
        <v>0</v>
      </c>
      <c r="KM215" s="1" t="str">
        <f t="shared" si="362"/>
        <v/>
      </c>
      <c r="KO215" s="94" t="s">
        <v>3729</v>
      </c>
      <c r="KP215" s="1" t="str">
        <f t="shared" si="432"/>
        <v>FALSE</v>
      </c>
      <c r="KQ215" s="1" t="b">
        <f t="shared" si="433"/>
        <v>0</v>
      </c>
      <c r="KS215" s="1" t="str">
        <f t="shared" si="363"/>
        <v/>
      </c>
      <c r="KU215" s="94" t="s">
        <v>3729</v>
      </c>
      <c r="KV215" s="1" t="str">
        <f t="shared" si="434"/>
        <v>FALSE</v>
      </c>
      <c r="KW215" s="1" t="b">
        <f t="shared" si="435"/>
        <v>0</v>
      </c>
    </row>
    <row r="216" spans="2:309" ht="30" hidden="1" x14ac:dyDescent="0.25">
      <c r="B216" t="s">
        <v>2043</v>
      </c>
      <c r="C216">
        <v>117</v>
      </c>
      <c r="D216" t="s">
        <v>277</v>
      </c>
      <c r="AV216" t="s">
        <v>483</v>
      </c>
      <c r="AX216" s="85" t="s">
        <v>2075</v>
      </c>
      <c r="AY216" s="86">
        <v>2153</v>
      </c>
      <c r="AZ216" s="85" t="s">
        <v>2984</v>
      </c>
      <c r="BA216" s="85" t="s">
        <v>2985</v>
      </c>
      <c r="BB216" s="85" t="s">
        <v>2103</v>
      </c>
      <c r="BC216" s="85" t="s">
        <v>2986</v>
      </c>
      <c r="BD216" s="97" t="s">
        <v>2267</v>
      </c>
      <c r="BE216" s="85" t="s">
        <v>2267</v>
      </c>
      <c r="BG216"/>
      <c r="BI216" s="83"/>
      <c r="BJ216"/>
      <c r="BK216" s="89" t="s">
        <v>2984</v>
      </c>
      <c r="BL216" s="84"/>
      <c r="BM216" s="86"/>
      <c r="BN216" s="84"/>
      <c r="BO216" s="84"/>
      <c r="BP216" s="86">
        <v>2153</v>
      </c>
      <c r="BQ216" s="89" t="s">
        <v>2984</v>
      </c>
      <c r="BR216" s="84"/>
      <c r="BS216" s="84"/>
      <c r="BW216" s="1" t="str">
        <f t="shared" si="436"/>
        <v>HONEOYEHONEOYE</v>
      </c>
      <c r="BX216" s="1" t="str">
        <f t="shared" si="328"/>
        <v/>
      </c>
      <c r="CA216" s="94" t="s">
        <v>3730</v>
      </c>
      <c r="CB216" s="1" t="str">
        <f t="shared" si="364"/>
        <v>FALSE</v>
      </c>
      <c r="CC216" s="1" t="b">
        <f t="shared" si="365"/>
        <v>0</v>
      </c>
      <c r="CF216" s="1" t="str">
        <f t="shared" si="329"/>
        <v/>
      </c>
      <c r="CH216" s="94" t="s">
        <v>3730</v>
      </c>
      <c r="CI216" s="1" t="str">
        <f t="shared" si="366"/>
        <v>FALSE</v>
      </c>
      <c r="CJ216" s="1" t="b">
        <f t="shared" si="367"/>
        <v>0</v>
      </c>
      <c r="CL216" s="1" t="str">
        <f t="shared" si="330"/>
        <v/>
      </c>
      <c r="CN216" s="94" t="s">
        <v>3730</v>
      </c>
      <c r="CO216" s="1" t="str">
        <f t="shared" si="368"/>
        <v>FALSE</v>
      </c>
      <c r="CP216" s="1" t="b">
        <f t="shared" si="369"/>
        <v>0</v>
      </c>
      <c r="CR216" s="1" t="str">
        <f t="shared" si="331"/>
        <v/>
      </c>
      <c r="CT216" s="94" t="s">
        <v>3730</v>
      </c>
      <c r="CU216" s="1" t="str">
        <f t="shared" si="370"/>
        <v>FALSE</v>
      </c>
      <c r="CV216" s="1" t="b">
        <f t="shared" si="371"/>
        <v>0</v>
      </c>
      <c r="CX216" s="1" t="str">
        <f t="shared" si="332"/>
        <v/>
      </c>
      <c r="CZ216" s="94" t="s">
        <v>3730</v>
      </c>
      <c r="DA216" s="1" t="str">
        <f t="shared" si="372"/>
        <v>FALSE</v>
      </c>
      <c r="DB216" s="1" t="b">
        <f t="shared" si="373"/>
        <v>0</v>
      </c>
      <c r="DD216" s="1" t="str">
        <f t="shared" si="333"/>
        <v/>
      </c>
      <c r="DF216" s="94" t="s">
        <v>3730</v>
      </c>
      <c r="DG216" s="1" t="str">
        <f t="shared" si="374"/>
        <v>FALSE</v>
      </c>
      <c r="DH216" s="1" t="b">
        <f t="shared" si="375"/>
        <v>0</v>
      </c>
      <c r="DJ216" s="1" t="str">
        <f t="shared" si="334"/>
        <v/>
      </c>
      <c r="DL216" s="94" t="s">
        <v>3730</v>
      </c>
      <c r="DM216" s="1" t="str">
        <f t="shared" si="376"/>
        <v>FALSE</v>
      </c>
      <c r="DN216" s="1" t="b">
        <f t="shared" si="377"/>
        <v>0</v>
      </c>
      <c r="DP216" s="1" t="str">
        <f t="shared" si="335"/>
        <v/>
      </c>
      <c r="DR216" s="94" t="s">
        <v>3730</v>
      </c>
      <c r="DS216" s="1" t="str">
        <f t="shared" si="378"/>
        <v>FALSE</v>
      </c>
      <c r="DT216" s="1" t="b">
        <f t="shared" si="379"/>
        <v>0</v>
      </c>
      <c r="DV216" s="1" t="str">
        <f t="shared" si="336"/>
        <v/>
      </c>
      <c r="DY216" s="94" t="s">
        <v>3730</v>
      </c>
      <c r="DZ216" s="1" t="str">
        <f t="shared" si="380"/>
        <v>FALSE</v>
      </c>
      <c r="EA216" s="1" t="b">
        <f t="shared" si="381"/>
        <v>0</v>
      </c>
      <c r="ED216" s="1" t="str">
        <f t="shared" si="337"/>
        <v/>
      </c>
      <c r="EF216" s="94" t="s">
        <v>3730</v>
      </c>
      <c r="EG216" s="1" t="str">
        <f t="shared" si="382"/>
        <v>FALSE</v>
      </c>
      <c r="EH216" s="1" t="b">
        <f t="shared" si="383"/>
        <v>0</v>
      </c>
      <c r="EJ216" s="1" t="str">
        <f t="shared" si="338"/>
        <v/>
      </c>
      <c r="EL216" s="94" t="s">
        <v>3730</v>
      </c>
      <c r="EM216" s="1" t="str">
        <f t="shared" si="384"/>
        <v>FALSE</v>
      </c>
      <c r="EN216" s="1" t="b">
        <f t="shared" si="385"/>
        <v>0</v>
      </c>
      <c r="EP216" s="1" t="str">
        <f t="shared" si="339"/>
        <v/>
      </c>
      <c r="ER216" s="94" t="s">
        <v>3730</v>
      </c>
      <c r="ES216" s="1" t="str">
        <f t="shared" si="386"/>
        <v>FALSE</v>
      </c>
      <c r="ET216" s="1" t="b">
        <f t="shared" si="387"/>
        <v>0</v>
      </c>
      <c r="EV216" s="1" t="str">
        <f t="shared" si="340"/>
        <v/>
      </c>
      <c r="EX216" s="94" t="s">
        <v>3730</v>
      </c>
      <c r="EY216" s="1" t="str">
        <f t="shared" si="388"/>
        <v>FALSE</v>
      </c>
      <c r="EZ216" s="1" t="b">
        <f t="shared" si="389"/>
        <v>0</v>
      </c>
      <c r="FB216" s="1" t="str">
        <f t="shared" si="341"/>
        <v/>
      </c>
      <c r="FD216" s="94" t="s">
        <v>3730</v>
      </c>
      <c r="FE216" s="1" t="str">
        <f t="shared" si="390"/>
        <v>FALSE</v>
      </c>
      <c r="FF216" s="1" t="b">
        <f t="shared" si="391"/>
        <v>0</v>
      </c>
      <c r="FH216" s="1" t="str">
        <f t="shared" si="342"/>
        <v/>
      </c>
      <c r="FJ216" s="94" t="s">
        <v>3730</v>
      </c>
      <c r="FK216" s="1" t="str">
        <f t="shared" si="392"/>
        <v>FALSE</v>
      </c>
      <c r="FL216" s="1" t="b">
        <f t="shared" si="393"/>
        <v>0</v>
      </c>
      <c r="FN216" s="1" t="str">
        <f t="shared" si="343"/>
        <v/>
      </c>
      <c r="FP216" s="94" t="s">
        <v>3730</v>
      </c>
      <c r="FQ216" s="1" t="str">
        <f t="shared" si="394"/>
        <v>FALSE</v>
      </c>
      <c r="FR216" s="1" t="b">
        <f t="shared" si="395"/>
        <v>0</v>
      </c>
      <c r="FU216" s="1" t="str">
        <f t="shared" si="344"/>
        <v/>
      </c>
      <c r="FW216" s="94" t="s">
        <v>3730</v>
      </c>
      <c r="FX216" s="1" t="str">
        <f t="shared" si="396"/>
        <v>FALSE</v>
      </c>
      <c r="FY216" s="1" t="b">
        <f t="shared" si="397"/>
        <v>0</v>
      </c>
      <c r="GA216" s="1" t="str">
        <f t="shared" si="345"/>
        <v/>
      </c>
      <c r="GC216" s="94" t="s">
        <v>3730</v>
      </c>
      <c r="GD216" s="1" t="str">
        <f t="shared" si="398"/>
        <v>FALSE</v>
      </c>
      <c r="GE216" s="1" t="b">
        <f t="shared" si="399"/>
        <v>0</v>
      </c>
      <c r="GG216" s="1" t="str">
        <f t="shared" si="346"/>
        <v/>
      </c>
      <c r="GI216" s="94" t="s">
        <v>3730</v>
      </c>
      <c r="GJ216" s="1" t="str">
        <f t="shared" si="400"/>
        <v>FALSE</v>
      </c>
      <c r="GK216" s="1" t="b">
        <f t="shared" si="401"/>
        <v>0</v>
      </c>
      <c r="GM216" s="1" t="str">
        <f t="shared" si="347"/>
        <v/>
      </c>
      <c r="GO216" s="94" t="s">
        <v>3730</v>
      </c>
      <c r="GP216" s="1" t="str">
        <f t="shared" si="402"/>
        <v>FALSE</v>
      </c>
      <c r="GQ216" s="1" t="b">
        <f t="shared" si="403"/>
        <v>0</v>
      </c>
      <c r="GU216" s="98" t="s">
        <v>2310</v>
      </c>
      <c r="GV216" s="98" t="s">
        <v>2310</v>
      </c>
      <c r="GW216" s="98" t="s">
        <v>2548</v>
      </c>
      <c r="GX216" s="98" t="s">
        <v>2548</v>
      </c>
      <c r="HC216" s="1" t="str">
        <f t="shared" si="348"/>
        <v/>
      </c>
      <c r="HF216" s="94" t="s">
        <v>3730</v>
      </c>
      <c r="HG216" s="1" t="str">
        <f t="shared" si="404"/>
        <v>FALSE</v>
      </c>
      <c r="HH216" s="1" t="b">
        <f t="shared" si="405"/>
        <v>0</v>
      </c>
      <c r="HK216" s="1" t="str">
        <f t="shared" si="349"/>
        <v/>
      </c>
      <c r="HM216" s="94" t="s">
        <v>3730</v>
      </c>
      <c r="HN216" s="1" t="str">
        <f t="shared" si="406"/>
        <v>FALSE</v>
      </c>
      <c r="HO216" s="1" t="b">
        <f t="shared" si="407"/>
        <v>0</v>
      </c>
      <c r="HQ216" s="1" t="str">
        <f t="shared" si="350"/>
        <v/>
      </c>
      <c r="HS216" s="94" t="s">
        <v>3730</v>
      </c>
      <c r="HT216" s="1" t="str">
        <f t="shared" si="408"/>
        <v>FALSE</v>
      </c>
      <c r="HU216" s="1" t="b">
        <f t="shared" si="409"/>
        <v>0</v>
      </c>
      <c r="HW216" s="1" t="str">
        <f t="shared" si="351"/>
        <v/>
      </c>
      <c r="HY216" s="94" t="s">
        <v>3730</v>
      </c>
      <c r="HZ216" s="1" t="str">
        <f t="shared" si="410"/>
        <v>FALSE</v>
      </c>
      <c r="IA216" s="1" t="b">
        <f t="shared" si="411"/>
        <v>0</v>
      </c>
      <c r="IC216" s="1" t="str">
        <f t="shared" si="352"/>
        <v/>
      </c>
      <c r="IE216" s="94" t="s">
        <v>3730</v>
      </c>
      <c r="IF216" s="1" t="str">
        <f t="shared" si="412"/>
        <v>FALSE</v>
      </c>
      <c r="IG216" s="1" t="b">
        <f t="shared" si="413"/>
        <v>0</v>
      </c>
      <c r="II216" s="1" t="str">
        <f t="shared" si="353"/>
        <v/>
      </c>
      <c r="IK216" s="94" t="s">
        <v>3730</v>
      </c>
      <c r="IL216" s="1" t="str">
        <f t="shared" si="414"/>
        <v>FALSE</v>
      </c>
      <c r="IM216" s="1" t="b">
        <f t="shared" si="415"/>
        <v>0</v>
      </c>
      <c r="IO216" s="1" t="str">
        <f t="shared" si="354"/>
        <v/>
      </c>
      <c r="IQ216" s="94" t="s">
        <v>3730</v>
      </c>
      <c r="IR216" s="1" t="str">
        <f t="shared" si="416"/>
        <v>FALSE</v>
      </c>
      <c r="IS216" s="1" t="b">
        <f t="shared" si="417"/>
        <v>0</v>
      </c>
      <c r="IU216" s="1" t="str">
        <f t="shared" si="355"/>
        <v/>
      </c>
      <c r="IW216" s="94" t="s">
        <v>3730</v>
      </c>
      <c r="IX216" s="1" t="str">
        <f t="shared" si="418"/>
        <v>FALSE</v>
      </c>
      <c r="IY216" s="1" t="b">
        <f t="shared" si="419"/>
        <v>0</v>
      </c>
      <c r="JA216" s="1" t="str">
        <f t="shared" si="356"/>
        <v/>
      </c>
      <c r="JD216" s="94" t="s">
        <v>3730</v>
      </c>
      <c r="JE216" s="1" t="str">
        <f t="shared" si="420"/>
        <v>FALSE</v>
      </c>
      <c r="JF216" s="1" t="b">
        <f t="shared" si="421"/>
        <v>0</v>
      </c>
      <c r="JI216" s="1" t="str">
        <f t="shared" si="357"/>
        <v/>
      </c>
      <c r="JK216" s="94" t="s">
        <v>3730</v>
      </c>
      <c r="JL216" s="1" t="str">
        <f t="shared" si="422"/>
        <v>FALSE</v>
      </c>
      <c r="JM216" s="1" t="b">
        <f t="shared" si="423"/>
        <v>0</v>
      </c>
      <c r="JO216" s="1" t="str">
        <f t="shared" si="358"/>
        <v/>
      </c>
      <c r="JQ216" s="94" t="s">
        <v>3730</v>
      </c>
      <c r="JR216" s="1" t="str">
        <f t="shared" si="424"/>
        <v>FALSE</v>
      </c>
      <c r="JS216" s="1" t="b">
        <f t="shared" si="425"/>
        <v>0</v>
      </c>
      <c r="JU216" s="1" t="str">
        <f t="shared" si="359"/>
        <v/>
      </c>
      <c r="JW216" s="94" t="s">
        <v>3730</v>
      </c>
      <c r="JX216" s="1" t="str">
        <f t="shared" si="426"/>
        <v>FALSE</v>
      </c>
      <c r="JY216" s="1" t="b">
        <f t="shared" si="427"/>
        <v>0</v>
      </c>
      <c r="KA216" s="1" t="str">
        <f t="shared" si="360"/>
        <v/>
      </c>
      <c r="KC216" s="94" t="s">
        <v>3730</v>
      </c>
      <c r="KD216" s="1" t="str">
        <f t="shared" si="428"/>
        <v>FALSE</v>
      </c>
      <c r="KE216" s="1" t="b">
        <f t="shared" si="429"/>
        <v>0</v>
      </c>
      <c r="KG216" s="1" t="str">
        <f t="shared" si="361"/>
        <v/>
      </c>
      <c r="KI216" s="94" t="s">
        <v>3730</v>
      </c>
      <c r="KJ216" s="1" t="str">
        <f t="shared" si="430"/>
        <v>FALSE</v>
      </c>
      <c r="KK216" s="1" t="b">
        <f t="shared" si="431"/>
        <v>0</v>
      </c>
      <c r="KM216" s="1" t="str">
        <f t="shared" si="362"/>
        <v/>
      </c>
      <c r="KO216" s="94" t="s">
        <v>3730</v>
      </c>
      <c r="KP216" s="1" t="str">
        <f t="shared" si="432"/>
        <v>FALSE</v>
      </c>
      <c r="KQ216" s="1" t="b">
        <f t="shared" si="433"/>
        <v>0</v>
      </c>
      <c r="KS216" s="1" t="str">
        <f t="shared" si="363"/>
        <v/>
      </c>
      <c r="KU216" s="94" t="s">
        <v>3730</v>
      </c>
      <c r="KV216" s="1" t="str">
        <f t="shared" si="434"/>
        <v>FALSE</v>
      </c>
      <c r="KW216" s="1" t="b">
        <f t="shared" si="435"/>
        <v>0</v>
      </c>
    </row>
    <row r="217" spans="2:309" ht="30" hidden="1" x14ac:dyDescent="0.25">
      <c r="B217" t="s">
        <v>2043</v>
      </c>
      <c r="C217">
        <v>119</v>
      </c>
      <c r="D217" t="s">
        <v>278</v>
      </c>
      <c r="AV217" t="s">
        <v>587</v>
      </c>
      <c r="AX217" s="85" t="s">
        <v>2089</v>
      </c>
      <c r="AY217" s="86">
        <v>2197</v>
      </c>
      <c r="AZ217" s="85" t="s">
        <v>2707</v>
      </c>
      <c r="BA217" s="85" t="s">
        <v>2708</v>
      </c>
      <c r="BB217" s="85" t="s">
        <v>2103</v>
      </c>
      <c r="BC217" s="85" t="s">
        <v>2709</v>
      </c>
      <c r="BD217" s="97" t="s">
        <v>2132</v>
      </c>
      <c r="BE217" s="85" t="s">
        <v>2502</v>
      </c>
      <c r="BG217"/>
      <c r="BI217" s="83"/>
      <c r="BJ217"/>
      <c r="BK217" s="89" t="s">
        <v>2707</v>
      </c>
      <c r="BL217" s="84"/>
      <c r="BM217" s="86"/>
      <c r="BN217" s="84"/>
      <c r="BO217" s="84"/>
      <c r="BP217" s="86">
        <v>2197</v>
      </c>
      <c r="BQ217" s="89" t="s">
        <v>2707</v>
      </c>
      <c r="BR217" s="84"/>
      <c r="BS217" s="84"/>
      <c r="BW217" s="1" t="str">
        <f t="shared" si="436"/>
        <v>BAMMELCOCKFIELD 6200</v>
      </c>
      <c r="BX217" s="1" t="str">
        <f t="shared" si="328"/>
        <v/>
      </c>
      <c r="CA217" s="94" t="s">
        <v>3731</v>
      </c>
      <c r="CB217" s="1" t="str">
        <f t="shared" si="364"/>
        <v>FALSE</v>
      </c>
      <c r="CC217" s="1" t="b">
        <f t="shared" si="365"/>
        <v>0</v>
      </c>
      <c r="CF217" s="1" t="str">
        <f t="shared" si="329"/>
        <v/>
      </c>
      <c r="CH217" s="94" t="s">
        <v>3731</v>
      </c>
      <c r="CI217" s="1" t="str">
        <f t="shared" si="366"/>
        <v>FALSE</v>
      </c>
      <c r="CJ217" s="1" t="b">
        <f t="shared" si="367"/>
        <v>0</v>
      </c>
      <c r="CL217" s="1" t="str">
        <f t="shared" si="330"/>
        <v/>
      </c>
      <c r="CN217" s="94" t="s">
        <v>3731</v>
      </c>
      <c r="CO217" s="1" t="str">
        <f t="shared" si="368"/>
        <v>FALSE</v>
      </c>
      <c r="CP217" s="1" t="b">
        <f t="shared" si="369"/>
        <v>0</v>
      </c>
      <c r="CR217" s="1" t="str">
        <f t="shared" si="331"/>
        <v/>
      </c>
      <c r="CT217" s="94" t="s">
        <v>3731</v>
      </c>
      <c r="CU217" s="1" t="str">
        <f t="shared" si="370"/>
        <v>FALSE</v>
      </c>
      <c r="CV217" s="1" t="b">
        <f t="shared" si="371"/>
        <v>0</v>
      </c>
      <c r="CX217" s="1" t="str">
        <f t="shared" si="332"/>
        <v/>
      </c>
      <c r="CZ217" s="94" t="s">
        <v>3731</v>
      </c>
      <c r="DA217" s="1" t="str">
        <f t="shared" si="372"/>
        <v>FALSE</v>
      </c>
      <c r="DB217" s="1" t="b">
        <f t="shared" si="373"/>
        <v>0</v>
      </c>
      <c r="DD217" s="1" t="str">
        <f t="shared" si="333"/>
        <v/>
      </c>
      <c r="DF217" s="94" t="s">
        <v>3731</v>
      </c>
      <c r="DG217" s="1" t="str">
        <f t="shared" si="374"/>
        <v>FALSE</v>
      </c>
      <c r="DH217" s="1" t="b">
        <f t="shared" si="375"/>
        <v>0</v>
      </c>
      <c r="DJ217" s="1" t="str">
        <f t="shared" si="334"/>
        <v/>
      </c>
      <c r="DL217" s="94" t="s">
        <v>3731</v>
      </c>
      <c r="DM217" s="1" t="str">
        <f t="shared" si="376"/>
        <v>FALSE</v>
      </c>
      <c r="DN217" s="1" t="b">
        <f t="shared" si="377"/>
        <v>0</v>
      </c>
      <c r="DP217" s="1" t="str">
        <f t="shared" si="335"/>
        <v/>
      </c>
      <c r="DR217" s="94" t="s">
        <v>3731</v>
      </c>
      <c r="DS217" s="1" t="str">
        <f t="shared" si="378"/>
        <v>FALSE</v>
      </c>
      <c r="DT217" s="1" t="b">
        <f t="shared" si="379"/>
        <v>0</v>
      </c>
      <c r="DV217" s="1" t="str">
        <f t="shared" si="336"/>
        <v/>
      </c>
      <c r="DY217" s="94" t="s">
        <v>3731</v>
      </c>
      <c r="DZ217" s="1" t="str">
        <f t="shared" si="380"/>
        <v>FALSE</v>
      </c>
      <c r="EA217" s="1" t="b">
        <f t="shared" si="381"/>
        <v>0</v>
      </c>
      <c r="ED217" s="1" t="str">
        <f t="shared" si="337"/>
        <v/>
      </c>
      <c r="EF217" s="94" t="s">
        <v>3731</v>
      </c>
      <c r="EG217" s="1" t="str">
        <f t="shared" si="382"/>
        <v>FALSE</v>
      </c>
      <c r="EH217" s="1" t="b">
        <f t="shared" si="383"/>
        <v>0</v>
      </c>
      <c r="EJ217" s="1" t="str">
        <f t="shared" si="338"/>
        <v/>
      </c>
      <c r="EL217" s="94" t="s">
        <v>3731</v>
      </c>
      <c r="EM217" s="1" t="str">
        <f t="shared" si="384"/>
        <v>FALSE</v>
      </c>
      <c r="EN217" s="1" t="b">
        <f t="shared" si="385"/>
        <v>0</v>
      </c>
      <c r="EP217" s="1" t="str">
        <f t="shared" si="339"/>
        <v/>
      </c>
      <c r="ER217" s="94" t="s">
        <v>3731</v>
      </c>
      <c r="ES217" s="1" t="str">
        <f t="shared" si="386"/>
        <v>FALSE</v>
      </c>
      <c r="ET217" s="1" t="b">
        <f t="shared" si="387"/>
        <v>0</v>
      </c>
      <c r="EV217" s="1" t="str">
        <f t="shared" si="340"/>
        <v/>
      </c>
      <c r="EX217" s="94" t="s">
        <v>3731</v>
      </c>
      <c r="EY217" s="1" t="str">
        <f t="shared" si="388"/>
        <v>FALSE</v>
      </c>
      <c r="EZ217" s="1" t="b">
        <f t="shared" si="389"/>
        <v>0</v>
      </c>
      <c r="FB217" s="1" t="str">
        <f t="shared" si="341"/>
        <v/>
      </c>
      <c r="FD217" s="94" t="s">
        <v>3731</v>
      </c>
      <c r="FE217" s="1" t="str">
        <f t="shared" si="390"/>
        <v>FALSE</v>
      </c>
      <c r="FF217" s="1" t="b">
        <f t="shared" si="391"/>
        <v>0</v>
      </c>
      <c r="FH217" s="1" t="str">
        <f t="shared" si="342"/>
        <v/>
      </c>
      <c r="FJ217" s="94" t="s">
        <v>3731</v>
      </c>
      <c r="FK217" s="1" t="str">
        <f t="shared" si="392"/>
        <v>FALSE</v>
      </c>
      <c r="FL217" s="1" t="b">
        <f t="shared" si="393"/>
        <v>0</v>
      </c>
      <c r="FN217" s="1" t="str">
        <f t="shared" si="343"/>
        <v/>
      </c>
      <c r="FP217" s="94" t="s">
        <v>3731</v>
      </c>
      <c r="FQ217" s="1" t="str">
        <f t="shared" si="394"/>
        <v>FALSE</v>
      </c>
      <c r="FR217" s="1" t="b">
        <f t="shared" si="395"/>
        <v>0</v>
      </c>
      <c r="FU217" s="1" t="str">
        <f t="shared" si="344"/>
        <v/>
      </c>
      <c r="FW217" s="94" t="s">
        <v>3731</v>
      </c>
      <c r="FX217" s="1" t="str">
        <f t="shared" si="396"/>
        <v>FALSE</v>
      </c>
      <c r="FY217" s="1" t="b">
        <f t="shared" si="397"/>
        <v>0</v>
      </c>
      <c r="GA217" s="1" t="str">
        <f t="shared" si="345"/>
        <v/>
      </c>
      <c r="GC217" s="94" t="s">
        <v>3731</v>
      </c>
      <c r="GD217" s="1" t="str">
        <f t="shared" si="398"/>
        <v>FALSE</v>
      </c>
      <c r="GE217" s="1" t="b">
        <f t="shared" si="399"/>
        <v>0</v>
      </c>
      <c r="GG217" s="1" t="str">
        <f t="shared" si="346"/>
        <v/>
      </c>
      <c r="GI217" s="94" t="s">
        <v>3731</v>
      </c>
      <c r="GJ217" s="1" t="str">
        <f t="shared" si="400"/>
        <v>FALSE</v>
      </c>
      <c r="GK217" s="1" t="b">
        <f t="shared" si="401"/>
        <v>0</v>
      </c>
      <c r="GM217" s="1" t="str">
        <f t="shared" si="347"/>
        <v/>
      </c>
      <c r="GO217" s="94" t="s">
        <v>3731</v>
      </c>
      <c r="GP217" s="1" t="str">
        <f t="shared" si="402"/>
        <v>FALSE</v>
      </c>
      <c r="GQ217" s="1" t="b">
        <f t="shared" si="403"/>
        <v>0</v>
      </c>
      <c r="GU217" s="98" t="s">
        <v>2310</v>
      </c>
      <c r="GV217" s="98" t="s">
        <v>2310</v>
      </c>
      <c r="GW217" s="100" t="s">
        <v>4040</v>
      </c>
      <c r="GX217" s="100" t="s">
        <v>3437</v>
      </c>
      <c r="HC217" s="1" t="str">
        <f t="shared" si="348"/>
        <v/>
      </c>
      <c r="HF217" s="94" t="s">
        <v>3731</v>
      </c>
      <c r="HG217" s="1" t="str">
        <f t="shared" si="404"/>
        <v>FALSE</v>
      </c>
      <c r="HH217" s="1" t="b">
        <f t="shared" si="405"/>
        <v>0</v>
      </c>
      <c r="HK217" s="1" t="str">
        <f t="shared" si="349"/>
        <v/>
      </c>
      <c r="HM217" s="94" t="s">
        <v>3731</v>
      </c>
      <c r="HN217" s="1" t="str">
        <f t="shared" si="406"/>
        <v>FALSE</v>
      </c>
      <c r="HO217" s="1" t="b">
        <f t="shared" si="407"/>
        <v>0</v>
      </c>
      <c r="HQ217" s="1" t="str">
        <f t="shared" si="350"/>
        <v/>
      </c>
      <c r="HS217" s="94" t="s">
        <v>3731</v>
      </c>
      <c r="HT217" s="1" t="str">
        <f t="shared" si="408"/>
        <v>FALSE</v>
      </c>
      <c r="HU217" s="1" t="b">
        <f t="shared" si="409"/>
        <v>0</v>
      </c>
      <c r="HW217" s="1" t="str">
        <f t="shared" si="351"/>
        <v/>
      </c>
      <c r="HY217" s="94" t="s">
        <v>3731</v>
      </c>
      <c r="HZ217" s="1" t="str">
        <f t="shared" si="410"/>
        <v>FALSE</v>
      </c>
      <c r="IA217" s="1" t="b">
        <f t="shared" si="411"/>
        <v>0</v>
      </c>
      <c r="IC217" s="1" t="str">
        <f t="shared" si="352"/>
        <v/>
      </c>
      <c r="IE217" s="94" t="s">
        <v>3731</v>
      </c>
      <c r="IF217" s="1" t="str">
        <f t="shared" si="412"/>
        <v>FALSE</v>
      </c>
      <c r="IG217" s="1" t="b">
        <f t="shared" si="413"/>
        <v>0</v>
      </c>
      <c r="II217" s="1" t="str">
        <f t="shared" si="353"/>
        <v/>
      </c>
      <c r="IK217" s="94" t="s">
        <v>3731</v>
      </c>
      <c r="IL217" s="1" t="str">
        <f t="shared" si="414"/>
        <v>FALSE</v>
      </c>
      <c r="IM217" s="1" t="b">
        <f t="shared" si="415"/>
        <v>0</v>
      </c>
      <c r="IO217" s="1" t="str">
        <f t="shared" si="354"/>
        <v/>
      </c>
      <c r="IQ217" s="94" t="s">
        <v>3731</v>
      </c>
      <c r="IR217" s="1" t="str">
        <f t="shared" si="416"/>
        <v>FALSE</v>
      </c>
      <c r="IS217" s="1" t="b">
        <f t="shared" si="417"/>
        <v>0</v>
      </c>
      <c r="IU217" s="1" t="str">
        <f t="shared" si="355"/>
        <v/>
      </c>
      <c r="IW217" s="94" t="s">
        <v>3731</v>
      </c>
      <c r="IX217" s="1" t="str">
        <f t="shared" si="418"/>
        <v>FALSE</v>
      </c>
      <c r="IY217" s="1" t="b">
        <f t="shared" si="419"/>
        <v>0</v>
      </c>
      <c r="JA217" s="1" t="str">
        <f t="shared" si="356"/>
        <v/>
      </c>
      <c r="JD217" s="94" t="s">
        <v>3731</v>
      </c>
      <c r="JE217" s="1" t="str">
        <f t="shared" si="420"/>
        <v>FALSE</v>
      </c>
      <c r="JF217" s="1" t="b">
        <f t="shared" si="421"/>
        <v>0</v>
      </c>
      <c r="JI217" s="1" t="str">
        <f t="shared" si="357"/>
        <v/>
      </c>
      <c r="JK217" s="94" t="s">
        <v>3731</v>
      </c>
      <c r="JL217" s="1" t="str">
        <f t="shared" si="422"/>
        <v>FALSE</v>
      </c>
      <c r="JM217" s="1" t="b">
        <f t="shared" si="423"/>
        <v>0</v>
      </c>
      <c r="JO217" s="1" t="str">
        <f t="shared" si="358"/>
        <v/>
      </c>
      <c r="JQ217" s="94" t="s">
        <v>3731</v>
      </c>
      <c r="JR217" s="1" t="str">
        <f t="shared" si="424"/>
        <v>FALSE</v>
      </c>
      <c r="JS217" s="1" t="b">
        <f t="shared" si="425"/>
        <v>0</v>
      </c>
      <c r="JU217" s="1" t="str">
        <f t="shared" si="359"/>
        <v/>
      </c>
      <c r="JW217" s="94" t="s">
        <v>3731</v>
      </c>
      <c r="JX217" s="1" t="str">
        <f t="shared" si="426"/>
        <v>FALSE</v>
      </c>
      <c r="JY217" s="1" t="b">
        <f t="shared" si="427"/>
        <v>0</v>
      </c>
      <c r="KA217" s="1" t="str">
        <f t="shared" si="360"/>
        <v/>
      </c>
      <c r="KC217" s="94" t="s">
        <v>3731</v>
      </c>
      <c r="KD217" s="1" t="str">
        <f t="shared" si="428"/>
        <v>FALSE</v>
      </c>
      <c r="KE217" s="1" t="b">
        <f t="shared" si="429"/>
        <v>0</v>
      </c>
      <c r="KG217" s="1" t="str">
        <f t="shared" si="361"/>
        <v/>
      </c>
      <c r="KI217" s="94" t="s">
        <v>3731</v>
      </c>
      <c r="KJ217" s="1" t="str">
        <f t="shared" si="430"/>
        <v>FALSE</v>
      </c>
      <c r="KK217" s="1" t="b">
        <f t="shared" si="431"/>
        <v>0</v>
      </c>
      <c r="KM217" s="1" t="str">
        <f t="shared" si="362"/>
        <v/>
      </c>
      <c r="KO217" s="94" t="s">
        <v>3731</v>
      </c>
      <c r="KP217" s="1" t="str">
        <f t="shared" si="432"/>
        <v>FALSE</v>
      </c>
      <c r="KQ217" s="1" t="b">
        <f t="shared" si="433"/>
        <v>0</v>
      </c>
      <c r="KS217" s="1" t="str">
        <f t="shared" si="363"/>
        <v/>
      </c>
      <c r="KU217" s="94" t="s">
        <v>3731</v>
      </c>
      <c r="KV217" s="1" t="str">
        <f t="shared" si="434"/>
        <v>FALSE</v>
      </c>
      <c r="KW217" s="1" t="b">
        <f t="shared" si="435"/>
        <v>0</v>
      </c>
    </row>
    <row r="218" spans="2:309" ht="30" hidden="1" x14ac:dyDescent="0.25">
      <c r="B218" t="s">
        <v>2043</v>
      </c>
      <c r="C218">
        <v>121</v>
      </c>
      <c r="D218" t="s">
        <v>222</v>
      </c>
      <c r="AV218" t="s">
        <v>588</v>
      </c>
      <c r="AX218" s="85" t="s">
        <v>2055</v>
      </c>
      <c r="AY218" s="86">
        <v>2375</v>
      </c>
      <c r="AZ218" s="85" t="s">
        <v>2978</v>
      </c>
      <c r="BA218" s="85" t="s">
        <v>2979</v>
      </c>
      <c r="BB218" s="85" t="s">
        <v>2103</v>
      </c>
      <c r="BC218" s="85" t="s">
        <v>2681</v>
      </c>
      <c r="BD218" s="97" t="s">
        <v>2263</v>
      </c>
      <c r="BE218" s="85" t="s">
        <v>2533</v>
      </c>
      <c r="BG218"/>
      <c r="BI218" s="83"/>
      <c r="BJ218"/>
      <c r="BK218" s="89" t="s">
        <v>2978</v>
      </c>
      <c r="BL218" s="84"/>
      <c r="BM218" s="86"/>
      <c r="BN218" s="84"/>
      <c r="BO218" s="84"/>
      <c r="BP218" s="86">
        <v>2375</v>
      </c>
      <c r="BQ218" s="89" t="s">
        <v>2978</v>
      </c>
      <c r="BR218" s="84"/>
      <c r="BS218" s="84"/>
      <c r="BW218" s="1" t="str">
        <f t="shared" si="436"/>
        <v>HINDUSTANDEVONIAN</v>
      </c>
      <c r="BX218" s="1" t="str">
        <f t="shared" si="328"/>
        <v/>
      </c>
      <c r="CA218" s="94" t="s">
        <v>3732</v>
      </c>
      <c r="CB218" s="1" t="str">
        <f t="shared" si="364"/>
        <v>FALSE</v>
      </c>
      <c r="CC218" s="1" t="b">
        <f t="shared" si="365"/>
        <v>0</v>
      </c>
      <c r="CF218" s="1" t="str">
        <f t="shared" si="329"/>
        <v/>
      </c>
      <c r="CH218" s="94" t="s">
        <v>3732</v>
      </c>
      <c r="CI218" s="1" t="str">
        <f t="shared" si="366"/>
        <v>FALSE</v>
      </c>
      <c r="CJ218" s="1" t="b">
        <f t="shared" si="367"/>
        <v>0</v>
      </c>
      <c r="CL218" s="1" t="str">
        <f t="shared" si="330"/>
        <v/>
      </c>
      <c r="CN218" s="94" t="s">
        <v>3732</v>
      </c>
      <c r="CO218" s="1" t="str">
        <f t="shared" si="368"/>
        <v>FALSE</v>
      </c>
      <c r="CP218" s="1" t="b">
        <f t="shared" si="369"/>
        <v>0</v>
      </c>
      <c r="CR218" s="1" t="str">
        <f t="shared" si="331"/>
        <v/>
      </c>
      <c r="CT218" s="94" t="s">
        <v>3732</v>
      </c>
      <c r="CU218" s="1" t="str">
        <f t="shared" si="370"/>
        <v>FALSE</v>
      </c>
      <c r="CV218" s="1" t="b">
        <f t="shared" si="371"/>
        <v>0</v>
      </c>
      <c r="CX218" s="1" t="str">
        <f t="shared" si="332"/>
        <v/>
      </c>
      <c r="CZ218" s="94" t="s">
        <v>3732</v>
      </c>
      <c r="DA218" s="1" t="str">
        <f t="shared" si="372"/>
        <v>FALSE</v>
      </c>
      <c r="DB218" s="1" t="b">
        <f t="shared" si="373"/>
        <v>0</v>
      </c>
      <c r="DD218" s="1" t="str">
        <f t="shared" si="333"/>
        <v/>
      </c>
      <c r="DF218" s="94" t="s">
        <v>3732</v>
      </c>
      <c r="DG218" s="1" t="str">
        <f t="shared" si="374"/>
        <v>FALSE</v>
      </c>
      <c r="DH218" s="1" t="b">
        <f t="shared" si="375"/>
        <v>0</v>
      </c>
      <c r="DJ218" s="1" t="str">
        <f t="shared" si="334"/>
        <v/>
      </c>
      <c r="DL218" s="94" t="s">
        <v>3732</v>
      </c>
      <c r="DM218" s="1" t="str">
        <f t="shared" si="376"/>
        <v>FALSE</v>
      </c>
      <c r="DN218" s="1" t="b">
        <f t="shared" si="377"/>
        <v>0</v>
      </c>
      <c r="DP218" s="1" t="str">
        <f t="shared" si="335"/>
        <v/>
      </c>
      <c r="DR218" s="94" t="s">
        <v>3732</v>
      </c>
      <c r="DS218" s="1" t="str">
        <f t="shared" si="378"/>
        <v>FALSE</v>
      </c>
      <c r="DT218" s="1" t="b">
        <f t="shared" si="379"/>
        <v>0</v>
      </c>
      <c r="DV218" s="1" t="str">
        <f t="shared" si="336"/>
        <v/>
      </c>
      <c r="DY218" s="94" t="s">
        <v>3732</v>
      </c>
      <c r="DZ218" s="1" t="str">
        <f t="shared" si="380"/>
        <v>FALSE</v>
      </c>
      <c r="EA218" s="1" t="b">
        <f t="shared" si="381"/>
        <v>0</v>
      </c>
      <c r="ED218" s="1" t="str">
        <f t="shared" si="337"/>
        <v/>
      </c>
      <c r="EF218" s="94" t="s">
        <v>3732</v>
      </c>
      <c r="EG218" s="1" t="str">
        <f t="shared" si="382"/>
        <v>FALSE</v>
      </c>
      <c r="EH218" s="1" t="b">
        <f t="shared" si="383"/>
        <v>0</v>
      </c>
      <c r="EJ218" s="1" t="str">
        <f t="shared" si="338"/>
        <v/>
      </c>
      <c r="EL218" s="94" t="s">
        <v>3732</v>
      </c>
      <c r="EM218" s="1" t="str">
        <f t="shared" si="384"/>
        <v>FALSE</v>
      </c>
      <c r="EN218" s="1" t="b">
        <f t="shared" si="385"/>
        <v>0</v>
      </c>
      <c r="EP218" s="1" t="str">
        <f t="shared" si="339"/>
        <v/>
      </c>
      <c r="ER218" s="94" t="s">
        <v>3732</v>
      </c>
      <c r="ES218" s="1" t="str">
        <f t="shared" si="386"/>
        <v>FALSE</v>
      </c>
      <c r="ET218" s="1" t="b">
        <f t="shared" si="387"/>
        <v>0</v>
      </c>
      <c r="EV218" s="1" t="str">
        <f t="shared" si="340"/>
        <v/>
      </c>
      <c r="EX218" s="94" t="s">
        <v>3732</v>
      </c>
      <c r="EY218" s="1" t="str">
        <f t="shared" si="388"/>
        <v>FALSE</v>
      </c>
      <c r="EZ218" s="1" t="b">
        <f t="shared" si="389"/>
        <v>0</v>
      </c>
      <c r="FB218" s="1" t="str">
        <f t="shared" si="341"/>
        <v/>
      </c>
      <c r="FD218" s="94" t="s">
        <v>3732</v>
      </c>
      <c r="FE218" s="1" t="str">
        <f t="shared" si="390"/>
        <v>FALSE</v>
      </c>
      <c r="FF218" s="1" t="b">
        <f t="shared" si="391"/>
        <v>0</v>
      </c>
      <c r="FH218" s="1" t="str">
        <f t="shared" si="342"/>
        <v/>
      </c>
      <c r="FJ218" s="94" t="s">
        <v>3732</v>
      </c>
      <c r="FK218" s="1" t="str">
        <f t="shared" si="392"/>
        <v>FALSE</v>
      </c>
      <c r="FL218" s="1" t="b">
        <f t="shared" si="393"/>
        <v>0</v>
      </c>
      <c r="FN218" s="1" t="str">
        <f t="shared" si="343"/>
        <v/>
      </c>
      <c r="FP218" s="94" t="s">
        <v>3732</v>
      </c>
      <c r="FQ218" s="1" t="str">
        <f t="shared" si="394"/>
        <v>FALSE</v>
      </c>
      <c r="FR218" s="1" t="b">
        <f t="shared" si="395"/>
        <v>0</v>
      </c>
      <c r="FU218" s="1" t="str">
        <f t="shared" si="344"/>
        <v/>
      </c>
      <c r="FW218" s="94" t="s">
        <v>3732</v>
      </c>
      <c r="FX218" s="1" t="str">
        <f t="shared" si="396"/>
        <v>FALSE</v>
      </c>
      <c r="FY218" s="1" t="b">
        <f t="shared" si="397"/>
        <v>0</v>
      </c>
      <c r="GA218" s="1" t="str">
        <f t="shared" si="345"/>
        <v/>
      </c>
      <c r="GC218" s="94" t="s">
        <v>3732</v>
      </c>
      <c r="GD218" s="1" t="str">
        <f t="shared" si="398"/>
        <v>FALSE</v>
      </c>
      <c r="GE218" s="1" t="b">
        <f t="shared" si="399"/>
        <v>0</v>
      </c>
      <c r="GG218" s="1" t="str">
        <f t="shared" si="346"/>
        <v/>
      </c>
      <c r="GI218" s="94" t="s">
        <v>3732</v>
      </c>
      <c r="GJ218" s="1" t="str">
        <f t="shared" si="400"/>
        <v>FALSE</v>
      </c>
      <c r="GK218" s="1" t="b">
        <f t="shared" si="401"/>
        <v>0</v>
      </c>
      <c r="GM218" s="1" t="str">
        <f t="shared" si="347"/>
        <v/>
      </c>
      <c r="GO218" s="94" t="s">
        <v>3732</v>
      </c>
      <c r="GP218" s="1" t="str">
        <f t="shared" si="402"/>
        <v>FALSE</v>
      </c>
      <c r="GQ218" s="1" t="b">
        <f t="shared" si="403"/>
        <v>0</v>
      </c>
      <c r="GU218" s="102" t="s">
        <v>2311</v>
      </c>
      <c r="GV218" s="102" t="s">
        <v>2311</v>
      </c>
      <c r="GW218" s="100" t="s">
        <v>4040</v>
      </c>
      <c r="GX218" s="106" t="s">
        <v>4040</v>
      </c>
      <c r="HC218" s="1" t="str">
        <f t="shared" si="348"/>
        <v/>
      </c>
      <c r="HF218" s="94" t="s">
        <v>3732</v>
      </c>
      <c r="HG218" s="1" t="str">
        <f t="shared" si="404"/>
        <v>FALSE</v>
      </c>
      <c r="HH218" s="1" t="b">
        <f t="shared" si="405"/>
        <v>0</v>
      </c>
      <c r="HK218" s="1" t="str">
        <f t="shared" si="349"/>
        <v/>
      </c>
      <c r="HM218" s="94" t="s">
        <v>3732</v>
      </c>
      <c r="HN218" s="1" t="str">
        <f t="shared" si="406"/>
        <v>FALSE</v>
      </c>
      <c r="HO218" s="1" t="b">
        <f t="shared" si="407"/>
        <v>0</v>
      </c>
      <c r="HQ218" s="1" t="str">
        <f t="shared" si="350"/>
        <v/>
      </c>
      <c r="HS218" s="94" t="s">
        <v>3732</v>
      </c>
      <c r="HT218" s="1" t="str">
        <f t="shared" si="408"/>
        <v>FALSE</v>
      </c>
      <c r="HU218" s="1" t="b">
        <f t="shared" si="409"/>
        <v>0</v>
      </c>
      <c r="HW218" s="1" t="str">
        <f t="shared" si="351"/>
        <v/>
      </c>
      <c r="HY218" s="94" t="s">
        <v>3732</v>
      </c>
      <c r="HZ218" s="1" t="str">
        <f t="shared" si="410"/>
        <v>FALSE</v>
      </c>
      <c r="IA218" s="1" t="b">
        <f t="shared" si="411"/>
        <v>0</v>
      </c>
      <c r="IC218" s="1" t="str">
        <f t="shared" si="352"/>
        <v/>
      </c>
      <c r="IE218" s="94" t="s">
        <v>3732</v>
      </c>
      <c r="IF218" s="1" t="str">
        <f t="shared" si="412"/>
        <v>FALSE</v>
      </c>
      <c r="IG218" s="1" t="b">
        <f t="shared" si="413"/>
        <v>0</v>
      </c>
      <c r="II218" s="1" t="str">
        <f t="shared" si="353"/>
        <v/>
      </c>
      <c r="IK218" s="94" t="s">
        <v>3732</v>
      </c>
      <c r="IL218" s="1" t="str">
        <f t="shared" si="414"/>
        <v>FALSE</v>
      </c>
      <c r="IM218" s="1" t="b">
        <f t="shared" si="415"/>
        <v>0</v>
      </c>
      <c r="IO218" s="1" t="str">
        <f t="shared" si="354"/>
        <v/>
      </c>
      <c r="IQ218" s="94" t="s">
        <v>3732</v>
      </c>
      <c r="IR218" s="1" t="str">
        <f t="shared" si="416"/>
        <v>FALSE</v>
      </c>
      <c r="IS218" s="1" t="b">
        <f t="shared" si="417"/>
        <v>0</v>
      </c>
      <c r="IU218" s="1" t="str">
        <f t="shared" si="355"/>
        <v/>
      </c>
      <c r="IW218" s="94" t="s">
        <v>3732</v>
      </c>
      <c r="IX218" s="1" t="str">
        <f t="shared" si="418"/>
        <v>FALSE</v>
      </c>
      <c r="IY218" s="1" t="b">
        <f t="shared" si="419"/>
        <v>0</v>
      </c>
      <c r="JA218" s="1" t="str">
        <f t="shared" si="356"/>
        <v/>
      </c>
      <c r="JD218" s="94" t="s">
        <v>3732</v>
      </c>
      <c r="JE218" s="1" t="str">
        <f t="shared" si="420"/>
        <v>FALSE</v>
      </c>
      <c r="JF218" s="1" t="b">
        <f t="shared" si="421"/>
        <v>0</v>
      </c>
      <c r="JI218" s="1" t="str">
        <f t="shared" si="357"/>
        <v/>
      </c>
      <c r="JK218" s="94" t="s">
        <v>3732</v>
      </c>
      <c r="JL218" s="1" t="str">
        <f t="shared" si="422"/>
        <v>FALSE</v>
      </c>
      <c r="JM218" s="1" t="b">
        <f t="shared" si="423"/>
        <v>0</v>
      </c>
      <c r="JO218" s="1" t="str">
        <f t="shared" si="358"/>
        <v/>
      </c>
      <c r="JQ218" s="94" t="s">
        <v>3732</v>
      </c>
      <c r="JR218" s="1" t="str">
        <f t="shared" si="424"/>
        <v>FALSE</v>
      </c>
      <c r="JS218" s="1" t="b">
        <f t="shared" si="425"/>
        <v>0</v>
      </c>
      <c r="JU218" s="1" t="str">
        <f t="shared" si="359"/>
        <v/>
      </c>
      <c r="JW218" s="94" t="s">
        <v>3732</v>
      </c>
      <c r="JX218" s="1" t="str">
        <f t="shared" si="426"/>
        <v>FALSE</v>
      </c>
      <c r="JY218" s="1" t="b">
        <f t="shared" si="427"/>
        <v>0</v>
      </c>
      <c r="KA218" s="1" t="str">
        <f t="shared" si="360"/>
        <v/>
      </c>
      <c r="KC218" s="94" t="s">
        <v>3732</v>
      </c>
      <c r="KD218" s="1" t="str">
        <f t="shared" si="428"/>
        <v>FALSE</v>
      </c>
      <c r="KE218" s="1" t="b">
        <f t="shared" si="429"/>
        <v>0</v>
      </c>
      <c r="KG218" s="1" t="str">
        <f t="shared" si="361"/>
        <v/>
      </c>
      <c r="KI218" s="94" t="s">
        <v>3732</v>
      </c>
      <c r="KJ218" s="1" t="str">
        <f t="shared" si="430"/>
        <v>FALSE</v>
      </c>
      <c r="KK218" s="1" t="b">
        <f t="shared" si="431"/>
        <v>0</v>
      </c>
      <c r="KM218" s="1" t="str">
        <f t="shared" si="362"/>
        <v/>
      </c>
      <c r="KO218" s="94" t="s">
        <v>3732</v>
      </c>
      <c r="KP218" s="1" t="str">
        <f t="shared" si="432"/>
        <v>FALSE</v>
      </c>
      <c r="KQ218" s="1" t="b">
        <f t="shared" si="433"/>
        <v>0</v>
      </c>
      <c r="KS218" s="1" t="str">
        <f t="shared" si="363"/>
        <v/>
      </c>
      <c r="KU218" s="94" t="s">
        <v>3732</v>
      </c>
      <c r="KV218" s="1" t="str">
        <f t="shared" si="434"/>
        <v>FALSE</v>
      </c>
      <c r="KW218" s="1" t="b">
        <f t="shared" si="435"/>
        <v>0</v>
      </c>
    </row>
    <row r="219" spans="2:309" ht="30" hidden="1" x14ac:dyDescent="0.25">
      <c r="B219" t="s">
        <v>2043</v>
      </c>
      <c r="C219">
        <v>125</v>
      </c>
      <c r="D219" t="s">
        <v>279</v>
      </c>
      <c r="AV219" t="s">
        <v>231</v>
      </c>
      <c r="AX219" s="85" t="s">
        <v>2055</v>
      </c>
      <c r="AY219" s="86">
        <v>2375</v>
      </c>
      <c r="AZ219" s="85" t="s">
        <v>2978</v>
      </c>
      <c r="BA219" s="85" t="s">
        <v>3258</v>
      </c>
      <c r="BB219" s="85" t="s">
        <v>2101</v>
      </c>
      <c r="BC219" s="85" t="s">
        <v>3259</v>
      </c>
      <c r="BD219" s="97" t="s">
        <v>2410</v>
      </c>
      <c r="BE219" s="85" t="s">
        <v>2628</v>
      </c>
      <c r="BG219"/>
      <c r="BI219" s="83"/>
      <c r="BJ219"/>
      <c r="BK219" s="89" t="s">
        <v>2978</v>
      </c>
      <c r="BL219" s="84"/>
      <c r="BM219" s="86"/>
      <c r="BN219" s="84"/>
      <c r="BO219" s="84"/>
      <c r="BP219" s="86">
        <v>2375</v>
      </c>
      <c r="BQ219" s="89" t="s">
        <v>2978</v>
      </c>
      <c r="BR219" s="84"/>
      <c r="BS219" s="84"/>
      <c r="BW219" s="1" t="str">
        <f t="shared" si="436"/>
        <v>SELLERSBURGKNOX</v>
      </c>
      <c r="BX219" s="1" t="str">
        <f t="shared" si="328"/>
        <v/>
      </c>
      <c r="CA219" s="94" t="s">
        <v>3733</v>
      </c>
      <c r="CB219" s="1" t="str">
        <f t="shared" si="364"/>
        <v>FALSE</v>
      </c>
      <c r="CC219" s="1" t="b">
        <f t="shared" si="365"/>
        <v>0</v>
      </c>
      <c r="CF219" s="1" t="str">
        <f t="shared" si="329"/>
        <v/>
      </c>
      <c r="CH219" s="94" t="s">
        <v>3733</v>
      </c>
      <c r="CI219" s="1" t="str">
        <f t="shared" si="366"/>
        <v>FALSE</v>
      </c>
      <c r="CJ219" s="1" t="b">
        <f t="shared" si="367"/>
        <v>0</v>
      </c>
      <c r="CL219" s="1" t="str">
        <f t="shared" si="330"/>
        <v/>
      </c>
      <c r="CN219" s="94" t="s">
        <v>3733</v>
      </c>
      <c r="CO219" s="1" t="str">
        <f t="shared" si="368"/>
        <v>FALSE</v>
      </c>
      <c r="CP219" s="1" t="b">
        <f t="shared" si="369"/>
        <v>0</v>
      </c>
      <c r="CR219" s="1" t="str">
        <f t="shared" si="331"/>
        <v/>
      </c>
      <c r="CT219" s="94" t="s">
        <v>3733</v>
      </c>
      <c r="CU219" s="1" t="str">
        <f t="shared" si="370"/>
        <v>FALSE</v>
      </c>
      <c r="CV219" s="1" t="b">
        <f t="shared" si="371"/>
        <v>0</v>
      </c>
      <c r="CX219" s="1" t="str">
        <f t="shared" si="332"/>
        <v/>
      </c>
      <c r="CZ219" s="94" t="s">
        <v>3733</v>
      </c>
      <c r="DA219" s="1" t="str">
        <f t="shared" si="372"/>
        <v>FALSE</v>
      </c>
      <c r="DB219" s="1" t="b">
        <f t="shared" si="373"/>
        <v>0</v>
      </c>
      <c r="DD219" s="1" t="str">
        <f t="shared" si="333"/>
        <v/>
      </c>
      <c r="DF219" s="94" t="s">
        <v>3733</v>
      </c>
      <c r="DG219" s="1" t="str">
        <f t="shared" si="374"/>
        <v>FALSE</v>
      </c>
      <c r="DH219" s="1" t="b">
        <f t="shared" si="375"/>
        <v>0</v>
      </c>
      <c r="DJ219" s="1" t="str">
        <f t="shared" si="334"/>
        <v/>
      </c>
      <c r="DL219" s="94" t="s">
        <v>3733</v>
      </c>
      <c r="DM219" s="1" t="str">
        <f t="shared" si="376"/>
        <v>FALSE</v>
      </c>
      <c r="DN219" s="1" t="b">
        <f t="shared" si="377"/>
        <v>0</v>
      </c>
      <c r="DP219" s="1" t="str">
        <f t="shared" si="335"/>
        <v/>
      </c>
      <c r="DR219" s="94" t="s">
        <v>3733</v>
      </c>
      <c r="DS219" s="1" t="str">
        <f t="shared" si="378"/>
        <v>FALSE</v>
      </c>
      <c r="DT219" s="1" t="b">
        <f t="shared" si="379"/>
        <v>0</v>
      </c>
      <c r="DV219" s="1" t="str">
        <f t="shared" si="336"/>
        <v/>
      </c>
      <c r="DY219" s="94" t="s">
        <v>3733</v>
      </c>
      <c r="DZ219" s="1" t="str">
        <f t="shared" si="380"/>
        <v>FALSE</v>
      </c>
      <c r="EA219" s="1" t="b">
        <f t="shared" si="381"/>
        <v>0</v>
      </c>
      <c r="ED219" s="1" t="str">
        <f t="shared" si="337"/>
        <v/>
      </c>
      <c r="EF219" s="94" t="s">
        <v>3733</v>
      </c>
      <c r="EG219" s="1" t="str">
        <f t="shared" si="382"/>
        <v>FALSE</v>
      </c>
      <c r="EH219" s="1" t="b">
        <f t="shared" si="383"/>
        <v>0</v>
      </c>
      <c r="EJ219" s="1" t="str">
        <f t="shared" si="338"/>
        <v/>
      </c>
      <c r="EL219" s="94" t="s">
        <v>3733</v>
      </c>
      <c r="EM219" s="1" t="str">
        <f t="shared" si="384"/>
        <v>FALSE</v>
      </c>
      <c r="EN219" s="1" t="b">
        <f t="shared" si="385"/>
        <v>0</v>
      </c>
      <c r="EP219" s="1" t="str">
        <f t="shared" si="339"/>
        <v/>
      </c>
      <c r="ER219" s="94" t="s">
        <v>3733</v>
      </c>
      <c r="ES219" s="1" t="str">
        <f t="shared" si="386"/>
        <v>FALSE</v>
      </c>
      <c r="ET219" s="1" t="b">
        <f t="shared" si="387"/>
        <v>0</v>
      </c>
      <c r="EV219" s="1" t="str">
        <f t="shared" si="340"/>
        <v/>
      </c>
      <c r="EX219" s="94" t="s">
        <v>3733</v>
      </c>
      <c r="EY219" s="1" t="str">
        <f t="shared" si="388"/>
        <v>FALSE</v>
      </c>
      <c r="EZ219" s="1" t="b">
        <f t="shared" si="389"/>
        <v>0</v>
      </c>
      <c r="FB219" s="1" t="str">
        <f t="shared" si="341"/>
        <v/>
      </c>
      <c r="FD219" s="94" t="s">
        <v>3733</v>
      </c>
      <c r="FE219" s="1" t="str">
        <f t="shared" si="390"/>
        <v>FALSE</v>
      </c>
      <c r="FF219" s="1" t="b">
        <f t="shared" si="391"/>
        <v>0</v>
      </c>
      <c r="FH219" s="1" t="str">
        <f t="shared" si="342"/>
        <v/>
      </c>
      <c r="FJ219" s="94" t="s">
        <v>3733</v>
      </c>
      <c r="FK219" s="1" t="str">
        <f t="shared" si="392"/>
        <v>FALSE</v>
      </c>
      <c r="FL219" s="1" t="b">
        <f t="shared" si="393"/>
        <v>0</v>
      </c>
      <c r="FN219" s="1" t="str">
        <f t="shared" si="343"/>
        <v/>
      </c>
      <c r="FP219" s="94" t="s">
        <v>3733</v>
      </c>
      <c r="FQ219" s="1" t="str">
        <f t="shared" si="394"/>
        <v>FALSE</v>
      </c>
      <c r="FR219" s="1" t="b">
        <f t="shared" si="395"/>
        <v>0</v>
      </c>
      <c r="FU219" s="1" t="str">
        <f t="shared" si="344"/>
        <v/>
      </c>
      <c r="FW219" s="94" t="s">
        <v>3733</v>
      </c>
      <c r="FX219" s="1" t="str">
        <f t="shared" si="396"/>
        <v>FALSE</v>
      </c>
      <c r="FY219" s="1" t="b">
        <f t="shared" si="397"/>
        <v>0</v>
      </c>
      <c r="GA219" s="1" t="str">
        <f t="shared" si="345"/>
        <v/>
      </c>
      <c r="GC219" s="94" t="s">
        <v>3733</v>
      </c>
      <c r="GD219" s="1" t="str">
        <f t="shared" si="398"/>
        <v>FALSE</v>
      </c>
      <c r="GE219" s="1" t="b">
        <f t="shared" si="399"/>
        <v>0</v>
      </c>
      <c r="GG219" s="1" t="str">
        <f t="shared" si="346"/>
        <v/>
      </c>
      <c r="GI219" s="94" t="s">
        <v>3733</v>
      </c>
      <c r="GJ219" s="1" t="str">
        <f t="shared" si="400"/>
        <v>FALSE</v>
      </c>
      <c r="GK219" s="1" t="b">
        <f t="shared" si="401"/>
        <v>0</v>
      </c>
      <c r="GM219" s="1" t="str">
        <f t="shared" si="347"/>
        <v/>
      </c>
      <c r="GO219" s="94" t="s">
        <v>3733</v>
      </c>
      <c r="GP219" s="1" t="str">
        <f t="shared" si="402"/>
        <v>FALSE</v>
      </c>
      <c r="GQ219" s="1" t="b">
        <f t="shared" si="403"/>
        <v>0</v>
      </c>
      <c r="GU219" s="100" t="s">
        <v>4041</v>
      </c>
      <c r="GV219" s="100" t="s">
        <v>3425</v>
      </c>
      <c r="GW219" s="98" t="s">
        <v>2596</v>
      </c>
      <c r="GX219" s="98" t="s">
        <v>2596</v>
      </c>
      <c r="HC219" s="1" t="str">
        <f t="shared" si="348"/>
        <v/>
      </c>
      <c r="HF219" s="94" t="s">
        <v>3733</v>
      </c>
      <c r="HG219" s="1" t="str">
        <f t="shared" si="404"/>
        <v>FALSE</v>
      </c>
      <c r="HH219" s="1" t="b">
        <f t="shared" si="405"/>
        <v>0</v>
      </c>
      <c r="HK219" s="1" t="str">
        <f t="shared" si="349"/>
        <v/>
      </c>
      <c r="HM219" s="94" t="s">
        <v>3733</v>
      </c>
      <c r="HN219" s="1" t="str">
        <f t="shared" si="406"/>
        <v>FALSE</v>
      </c>
      <c r="HO219" s="1" t="b">
        <f t="shared" si="407"/>
        <v>0</v>
      </c>
      <c r="HQ219" s="1" t="str">
        <f t="shared" si="350"/>
        <v/>
      </c>
      <c r="HS219" s="94" t="s">
        <v>3733</v>
      </c>
      <c r="HT219" s="1" t="str">
        <f t="shared" si="408"/>
        <v>FALSE</v>
      </c>
      <c r="HU219" s="1" t="b">
        <f t="shared" si="409"/>
        <v>0</v>
      </c>
      <c r="HW219" s="1" t="str">
        <f t="shared" si="351"/>
        <v/>
      </c>
      <c r="HY219" s="94" t="s">
        <v>3733</v>
      </c>
      <c r="HZ219" s="1" t="str">
        <f t="shared" si="410"/>
        <v>FALSE</v>
      </c>
      <c r="IA219" s="1" t="b">
        <f t="shared" si="411"/>
        <v>0</v>
      </c>
      <c r="IC219" s="1" t="str">
        <f t="shared" si="352"/>
        <v/>
      </c>
      <c r="IE219" s="94" t="s">
        <v>3733</v>
      </c>
      <c r="IF219" s="1" t="str">
        <f t="shared" si="412"/>
        <v>FALSE</v>
      </c>
      <c r="IG219" s="1" t="b">
        <f t="shared" si="413"/>
        <v>0</v>
      </c>
      <c r="II219" s="1" t="str">
        <f t="shared" si="353"/>
        <v/>
      </c>
      <c r="IK219" s="94" t="s">
        <v>3733</v>
      </c>
      <c r="IL219" s="1" t="str">
        <f t="shared" si="414"/>
        <v>FALSE</v>
      </c>
      <c r="IM219" s="1" t="b">
        <f t="shared" si="415"/>
        <v>0</v>
      </c>
      <c r="IO219" s="1" t="str">
        <f t="shared" si="354"/>
        <v/>
      </c>
      <c r="IQ219" s="94" t="s">
        <v>3733</v>
      </c>
      <c r="IR219" s="1" t="str">
        <f t="shared" si="416"/>
        <v>FALSE</v>
      </c>
      <c r="IS219" s="1" t="b">
        <f t="shared" si="417"/>
        <v>0</v>
      </c>
      <c r="IU219" s="1" t="str">
        <f t="shared" si="355"/>
        <v/>
      </c>
      <c r="IW219" s="94" t="s">
        <v>3733</v>
      </c>
      <c r="IX219" s="1" t="str">
        <f t="shared" si="418"/>
        <v>FALSE</v>
      </c>
      <c r="IY219" s="1" t="b">
        <f t="shared" si="419"/>
        <v>0</v>
      </c>
      <c r="JA219" s="1" t="str">
        <f t="shared" si="356"/>
        <v/>
      </c>
      <c r="JD219" s="94" t="s">
        <v>3733</v>
      </c>
      <c r="JE219" s="1" t="str">
        <f t="shared" si="420"/>
        <v>FALSE</v>
      </c>
      <c r="JF219" s="1" t="b">
        <f t="shared" si="421"/>
        <v>0</v>
      </c>
      <c r="JI219" s="1" t="str">
        <f t="shared" si="357"/>
        <v/>
      </c>
      <c r="JK219" s="94" t="s">
        <v>3733</v>
      </c>
      <c r="JL219" s="1" t="str">
        <f t="shared" si="422"/>
        <v>FALSE</v>
      </c>
      <c r="JM219" s="1" t="b">
        <f t="shared" si="423"/>
        <v>0</v>
      </c>
      <c r="JO219" s="1" t="str">
        <f t="shared" si="358"/>
        <v/>
      </c>
      <c r="JQ219" s="94" t="s">
        <v>3733</v>
      </c>
      <c r="JR219" s="1" t="str">
        <f t="shared" si="424"/>
        <v>FALSE</v>
      </c>
      <c r="JS219" s="1" t="b">
        <f t="shared" si="425"/>
        <v>0</v>
      </c>
      <c r="JU219" s="1" t="str">
        <f t="shared" si="359"/>
        <v/>
      </c>
      <c r="JW219" s="94" t="s">
        <v>3733</v>
      </c>
      <c r="JX219" s="1" t="str">
        <f t="shared" si="426"/>
        <v>FALSE</v>
      </c>
      <c r="JY219" s="1" t="b">
        <f t="shared" si="427"/>
        <v>0</v>
      </c>
      <c r="KA219" s="1" t="str">
        <f t="shared" si="360"/>
        <v/>
      </c>
      <c r="KC219" s="94" t="s">
        <v>3733</v>
      </c>
      <c r="KD219" s="1" t="str">
        <f t="shared" si="428"/>
        <v>FALSE</v>
      </c>
      <c r="KE219" s="1" t="b">
        <f t="shared" si="429"/>
        <v>0</v>
      </c>
      <c r="KG219" s="1" t="str">
        <f t="shared" si="361"/>
        <v/>
      </c>
      <c r="KI219" s="94" t="s">
        <v>3733</v>
      </c>
      <c r="KJ219" s="1" t="str">
        <f t="shared" si="430"/>
        <v>FALSE</v>
      </c>
      <c r="KK219" s="1" t="b">
        <f t="shared" si="431"/>
        <v>0</v>
      </c>
      <c r="KM219" s="1" t="str">
        <f t="shared" si="362"/>
        <v/>
      </c>
      <c r="KO219" s="94" t="s">
        <v>3733</v>
      </c>
      <c r="KP219" s="1" t="str">
        <f t="shared" si="432"/>
        <v>FALSE</v>
      </c>
      <c r="KQ219" s="1" t="b">
        <f t="shared" si="433"/>
        <v>0</v>
      </c>
      <c r="KS219" s="1" t="str">
        <f t="shared" si="363"/>
        <v/>
      </c>
      <c r="KU219" s="94" t="s">
        <v>3733</v>
      </c>
      <c r="KV219" s="1" t="str">
        <f t="shared" si="434"/>
        <v>FALSE</v>
      </c>
      <c r="KW219" s="1" t="b">
        <f t="shared" si="435"/>
        <v>0</v>
      </c>
    </row>
    <row r="220" spans="2:309" ht="30" hidden="1" x14ac:dyDescent="0.25">
      <c r="B220" t="s">
        <v>2043</v>
      </c>
      <c r="C220">
        <v>127</v>
      </c>
      <c r="D220" t="s">
        <v>280</v>
      </c>
      <c r="AV220" t="s">
        <v>589</v>
      </c>
      <c r="AX220" s="85" t="s">
        <v>2055</v>
      </c>
      <c r="AY220" s="86">
        <v>2375</v>
      </c>
      <c r="AZ220" s="85" t="s">
        <v>2978</v>
      </c>
      <c r="BA220" s="85" t="s">
        <v>3325</v>
      </c>
      <c r="BB220" s="85" t="s">
        <v>2103</v>
      </c>
      <c r="BC220" s="85" t="s">
        <v>2681</v>
      </c>
      <c r="BD220" s="97" t="s">
        <v>2453</v>
      </c>
      <c r="BE220" s="85" t="s">
        <v>2533</v>
      </c>
      <c r="BG220"/>
      <c r="BI220" s="83"/>
      <c r="BJ220"/>
      <c r="BK220" s="89" t="s">
        <v>2978</v>
      </c>
      <c r="BL220" s="84"/>
      <c r="BM220" s="86"/>
      <c r="BN220" s="84"/>
      <c r="BO220" s="84"/>
      <c r="BP220" s="86">
        <v>2375</v>
      </c>
      <c r="BQ220" s="89" t="s">
        <v>2978</v>
      </c>
      <c r="BR220" s="84"/>
      <c r="BS220" s="84"/>
      <c r="BW220" s="1" t="str">
        <f t="shared" si="436"/>
        <v>UNIONVILLEDEVONIAN</v>
      </c>
      <c r="BX220" s="1" t="str">
        <f t="shared" si="328"/>
        <v/>
      </c>
      <c r="CA220" s="94" t="s">
        <v>3734</v>
      </c>
      <c r="CB220" s="1" t="str">
        <f t="shared" si="364"/>
        <v>FALSE</v>
      </c>
      <c r="CC220" s="1" t="b">
        <f t="shared" si="365"/>
        <v>0</v>
      </c>
      <c r="CF220" s="1" t="str">
        <f t="shared" si="329"/>
        <v/>
      </c>
      <c r="CH220" s="94" t="s">
        <v>3734</v>
      </c>
      <c r="CI220" s="1" t="str">
        <f t="shared" si="366"/>
        <v>FALSE</v>
      </c>
      <c r="CJ220" s="1" t="b">
        <f t="shared" si="367"/>
        <v>0</v>
      </c>
      <c r="CL220" s="1" t="str">
        <f t="shared" si="330"/>
        <v/>
      </c>
      <c r="CN220" s="94" t="s">
        <v>3734</v>
      </c>
      <c r="CO220" s="1" t="str">
        <f t="shared" si="368"/>
        <v>FALSE</v>
      </c>
      <c r="CP220" s="1" t="b">
        <f t="shared" si="369"/>
        <v>0</v>
      </c>
      <c r="CR220" s="1" t="str">
        <f t="shared" si="331"/>
        <v/>
      </c>
      <c r="CT220" s="94" t="s">
        <v>3734</v>
      </c>
      <c r="CU220" s="1" t="str">
        <f t="shared" si="370"/>
        <v>FALSE</v>
      </c>
      <c r="CV220" s="1" t="b">
        <f t="shared" si="371"/>
        <v>0</v>
      </c>
      <c r="CX220" s="1" t="str">
        <f t="shared" si="332"/>
        <v/>
      </c>
      <c r="CZ220" s="94" t="s">
        <v>3734</v>
      </c>
      <c r="DA220" s="1" t="str">
        <f t="shared" si="372"/>
        <v>FALSE</v>
      </c>
      <c r="DB220" s="1" t="b">
        <f t="shared" si="373"/>
        <v>0</v>
      </c>
      <c r="DD220" s="1" t="str">
        <f t="shared" si="333"/>
        <v/>
      </c>
      <c r="DF220" s="94" t="s">
        <v>3734</v>
      </c>
      <c r="DG220" s="1" t="str">
        <f t="shared" si="374"/>
        <v>FALSE</v>
      </c>
      <c r="DH220" s="1" t="b">
        <f t="shared" si="375"/>
        <v>0</v>
      </c>
      <c r="DJ220" s="1" t="str">
        <f t="shared" si="334"/>
        <v/>
      </c>
      <c r="DL220" s="94" t="s">
        <v>3734</v>
      </c>
      <c r="DM220" s="1" t="str">
        <f t="shared" si="376"/>
        <v>FALSE</v>
      </c>
      <c r="DN220" s="1" t="b">
        <f t="shared" si="377"/>
        <v>0</v>
      </c>
      <c r="DP220" s="1" t="str">
        <f t="shared" si="335"/>
        <v/>
      </c>
      <c r="DR220" s="94" t="s">
        <v>3734</v>
      </c>
      <c r="DS220" s="1" t="str">
        <f t="shared" si="378"/>
        <v>FALSE</v>
      </c>
      <c r="DT220" s="1" t="b">
        <f t="shared" si="379"/>
        <v>0</v>
      </c>
      <c r="DV220" s="1" t="str">
        <f t="shared" si="336"/>
        <v/>
      </c>
      <c r="DY220" s="94" t="s">
        <v>3734</v>
      </c>
      <c r="DZ220" s="1" t="str">
        <f t="shared" si="380"/>
        <v>FALSE</v>
      </c>
      <c r="EA220" s="1" t="b">
        <f t="shared" si="381"/>
        <v>0</v>
      </c>
      <c r="ED220" s="1" t="str">
        <f t="shared" si="337"/>
        <v/>
      </c>
      <c r="EF220" s="94" t="s">
        <v>3734</v>
      </c>
      <c r="EG220" s="1" t="str">
        <f t="shared" si="382"/>
        <v>FALSE</v>
      </c>
      <c r="EH220" s="1" t="b">
        <f t="shared" si="383"/>
        <v>0</v>
      </c>
      <c r="EJ220" s="1" t="str">
        <f t="shared" si="338"/>
        <v/>
      </c>
      <c r="EL220" s="94" t="s">
        <v>3734</v>
      </c>
      <c r="EM220" s="1" t="str">
        <f t="shared" si="384"/>
        <v>FALSE</v>
      </c>
      <c r="EN220" s="1" t="b">
        <f t="shared" si="385"/>
        <v>0</v>
      </c>
      <c r="EP220" s="1" t="str">
        <f t="shared" si="339"/>
        <v/>
      </c>
      <c r="ER220" s="94" t="s">
        <v>3734</v>
      </c>
      <c r="ES220" s="1" t="str">
        <f t="shared" si="386"/>
        <v>FALSE</v>
      </c>
      <c r="ET220" s="1" t="b">
        <f t="shared" si="387"/>
        <v>0</v>
      </c>
      <c r="EV220" s="1" t="str">
        <f t="shared" si="340"/>
        <v/>
      </c>
      <c r="EX220" s="94" t="s">
        <v>3734</v>
      </c>
      <c r="EY220" s="1" t="str">
        <f t="shared" si="388"/>
        <v>FALSE</v>
      </c>
      <c r="EZ220" s="1" t="b">
        <f t="shared" si="389"/>
        <v>0</v>
      </c>
      <c r="FB220" s="1" t="str">
        <f t="shared" si="341"/>
        <v/>
      </c>
      <c r="FD220" s="94" t="s">
        <v>3734</v>
      </c>
      <c r="FE220" s="1" t="str">
        <f t="shared" si="390"/>
        <v>FALSE</v>
      </c>
      <c r="FF220" s="1" t="b">
        <f t="shared" si="391"/>
        <v>0</v>
      </c>
      <c r="FH220" s="1" t="str">
        <f t="shared" si="342"/>
        <v/>
      </c>
      <c r="FJ220" s="94" t="s">
        <v>3734</v>
      </c>
      <c r="FK220" s="1" t="str">
        <f t="shared" si="392"/>
        <v>FALSE</v>
      </c>
      <c r="FL220" s="1" t="b">
        <f t="shared" si="393"/>
        <v>0</v>
      </c>
      <c r="FN220" s="1" t="str">
        <f t="shared" si="343"/>
        <v/>
      </c>
      <c r="FP220" s="94" t="s">
        <v>3734</v>
      </c>
      <c r="FQ220" s="1" t="str">
        <f t="shared" si="394"/>
        <v>FALSE</v>
      </c>
      <c r="FR220" s="1" t="b">
        <f t="shared" si="395"/>
        <v>0</v>
      </c>
      <c r="FU220" s="1" t="str">
        <f t="shared" si="344"/>
        <v/>
      </c>
      <c r="FW220" s="94" t="s">
        <v>3734</v>
      </c>
      <c r="FX220" s="1" t="str">
        <f t="shared" si="396"/>
        <v>FALSE</v>
      </c>
      <c r="FY220" s="1" t="b">
        <f t="shared" si="397"/>
        <v>0</v>
      </c>
      <c r="GA220" s="1" t="str">
        <f t="shared" si="345"/>
        <v/>
      </c>
      <c r="GC220" s="94" t="s">
        <v>3734</v>
      </c>
      <c r="GD220" s="1" t="str">
        <f t="shared" si="398"/>
        <v>FALSE</v>
      </c>
      <c r="GE220" s="1" t="b">
        <f t="shared" si="399"/>
        <v>0</v>
      </c>
      <c r="GG220" s="1" t="str">
        <f t="shared" si="346"/>
        <v/>
      </c>
      <c r="GI220" s="94" t="s">
        <v>3734</v>
      </c>
      <c r="GJ220" s="1" t="str">
        <f t="shared" si="400"/>
        <v>FALSE</v>
      </c>
      <c r="GK220" s="1" t="b">
        <f t="shared" si="401"/>
        <v>0</v>
      </c>
      <c r="GM220" s="1" t="str">
        <f t="shared" si="347"/>
        <v/>
      </c>
      <c r="GO220" s="94" t="s">
        <v>3734</v>
      </c>
      <c r="GP220" s="1" t="str">
        <f t="shared" si="402"/>
        <v>FALSE</v>
      </c>
      <c r="GQ220" s="1" t="b">
        <f t="shared" si="403"/>
        <v>0</v>
      </c>
      <c r="GU220" s="98" t="s">
        <v>2312</v>
      </c>
      <c r="GV220" s="98" t="s">
        <v>2312</v>
      </c>
      <c r="GW220" s="102" t="s">
        <v>3985</v>
      </c>
      <c r="GX220" s="102" t="s">
        <v>3985</v>
      </c>
      <c r="HC220" s="1" t="str">
        <f t="shared" si="348"/>
        <v/>
      </c>
      <c r="HF220" s="94" t="s">
        <v>3734</v>
      </c>
      <c r="HG220" s="1" t="str">
        <f t="shared" si="404"/>
        <v>FALSE</v>
      </c>
      <c r="HH220" s="1" t="b">
        <f t="shared" si="405"/>
        <v>0</v>
      </c>
      <c r="HK220" s="1" t="str">
        <f t="shared" si="349"/>
        <v/>
      </c>
      <c r="HM220" s="94" t="s">
        <v>3734</v>
      </c>
      <c r="HN220" s="1" t="str">
        <f t="shared" si="406"/>
        <v>FALSE</v>
      </c>
      <c r="HO220" s="1" t="b">
        <f t="shared" si="407"/>
        <v>0</v>
      </c>
      <c r="HQ220" s="1" t="str">
        <f t="shared" si="350"/>
        <v/>
      </c>
      <c r="HS220" s="94" t="s">
        <v>3734</v>
      </c>
      <c r="HT220" s="1" t="str">
        <f t="shared" si="408"/>
        <v>FALSE</v>
      </c>
      <c r="HU220" s="1" t="b">
        <f t="shared" si="409"/>
        <v>0</v>
      </c>
      <c r="HW220" s="1" t="str">
        <f t="shared" si="351"/>
        <v/>
      </c>
      <c r="HY220" s="94" t="s">
        <v>3734</v>
      </c>
      <c r="HZ220" s="1" t="str">
        <f t="shared" si="410"/>
        <v>FALSE</v>
      </c>
      <c r="IA220" s="1" t="b">
        <f t="shared" si="411"/>
        <v>0</v>
      </c>
      <c r="IC220" s="1" t="str">
        <f t="shared" si="352"/>
        <v/>
      </c>
      <c r="IE220" s="94" t="s">
        <v>3734</v>
      </c>
      <c r="IF220" s="1" t="str">
        <f t="shared" si="412"/>
        <v>FALSE</v>
      </c>
      <c r="IG220" s="1" t="b">
        <f t="shared" si="413"/>
        <v>0</v>
      </c>
      <c r="II220" s="1" t="str">
        <f t="shared" si="353"/>
        <v/>
      </c>
      <c r="IK220" s="94" t="s">
        <v>3734</v>
      </c>
      <c r="IL220" s="1" t="str">
        <f t="shared" si="414"/>
        <v>FALSE</v>
      </c>
      <c r="IM220" s="1" t="b">
        <f t="shared" si="415"/>
        <v>0</v>
      </c>
      <c r="IO220" s="1" t="str">
        <f t="shared" si="354"/>
        <v/>
      </c>
      <c r="IQ220" s="94" t="s">
        <v>3734</v>
      </c>
      <c r="IR220" s="1" t="str">
        <f t="shared" si="416"/>
        <v>FALSE</v>
      </c>
      <c r="IS220" s="1" t="b">
        <f t="shared" si="417"/>
        <v>0</v>
      </c>
      <c r="IU220" s="1" t="str">
        <f t="shared" si="355"/>
        <v/>
      </c>
      <c r="IW220" s="94" t="s">
        <v>3734</v>
      </c>
      <c r="IX220" s="1" t="str">
        <f t="shared" si="418"/>
        <v>FALSE</v>
      </c>
      <c r="IY220" s="1" t="b">
        <f t="shared" si="419"/>
        <v>0</v>
      </c>
      <c r="JA220" s="1" t="str">
        <f t="shared" si="356"/>
        <v/>
      </c>
      <c r="JD220" s="94" t="s">
        <v>3734</v>
      </c>
      <c r="JE220" s="1" t="str">
        <f t="shared" si="420"/>
        <v>FALSE</v>
      </c>
      <c r="JF220" s="1" t="b">
        <f t="shared" si="421"/>
        <v>0</v>
      </c>
      <c r="JI220" s="1" t="str">
        <f t="shared" si="357"/>
        <v/>
      </c>
      <c r="JK220" s="94" t="s">
        <v>3734</v>
      </c>
      <c r="JL220" s="1" t="str">
        <f t="shared" si="422"/>
        <v>FALSE</v>
      </c>
      <c r="JM220" s="1" t="b">
        <f t="shared" si="423"/>
        <v>0</v>
      </c>
      <c r="JO220" s="1" t="str">
        <f t="shared" si="358"/>
        <v/>
      </c>
      <c r="JQ220" s="94" t="s">
        <v>3734</v>
      </c>
      <c r="JR220" s="1" t="str">
        <f t="shared" si="424"/>
        <v>FALSE</v>
      </c>
      <c r="JS220" s="1" t="b">
        <f t="shared" si="425"/>
        <v>0</v>
      </c>
      <c r="JU220" s="1" t="str">
        <f t="shared" si="359"/>
        <v/>
      </c>
      <c r="JW220" s="94" t="s">
        <v>3734</v>
      </c>
      <c r="JX220" s="1" t="str">
        <f t="shared" si="426"/>
        <v>FALSE</v>
      </c>
      <c r="JY220" s="1" t="b">
        <f t="shared" si="427"/>
        <v>0</v>
      </c>
      <c r="KA220" s="1" t="str">
        <f t="shared" si="360"/>
        <v/>
      </c>
      <c r="KC220" s="94" t="s">
        <v>3734</v>
      </c>
      <c r="KD220" s="1" t="str">
        <f t="shared" si="428"/>
        <v>FALSE</v>
      </c>
      <c r="KE220" s="1" t="b">
        <f t="shared" si="429"/>
        <v>0</v>
      </c>
      <c r="KG220" s="1" t="str">
        <f t="shared" si="361"/>
        <v/>
      </c>
      <c r="KI220" s="94" t="s">
        <v>3734</v>
      </c>
      <c r="KJ220" s="1" t="str">
        <f t="shared" si="430"/>
        <v>FALSE</v>
      </c>
      <c r="KK220" s="1" t="b">
        <f t="shared" si="431"/>
        <v>0</v>
      </c>
      <c r="KM220" s="1" t="str">
        <f t="shared" si="362"/>
        <v/>
      </c>
      <c r="KO220" s="94" t="s">
        <v>3734</v>
      </c>
      <c r="KP220" s="1" t="str">
        <f t="shared" si="432"/>
        <v>FALSE</v>
      </c>
      <c r="KQ220" s="1" t="b">
        <f t="shared" si="433"/>
        <v>0</v>
      </c>
      <c r="KS220" s="1" t="str">
        <f t="shared" si="363"/>
        <v/>
      </c>
      <c r="KU220" s="94" t="s">
        <v>3734</v>
      </c>
      <c r="KV220" s="1" t="str">
        <f t="shared" si="434"/>
        <v>FALSE</v>
      </c>
      <c r="KW220" s="1" t="b">
        <f t="shared" si="435"/>
        <v>0</v>
      </c>
    </row>
    <row r="221" spans="2:309" ht="30" hidden="1" x14ac:dyDescent="0.25">
      <c r="B221" t="s">
        <v>2043</v>
      </c>
      <c r="C221">
        <v>129</v>
      </c>
      <c r="D221" t="s">
        <v>281</v>
      </c>
      <c r="AV221" t="s">
        <v>590</v>
      </c>
      <c r="AX221" s="85" t="s">
        <v>2055</v>
      </c>
      <c r="AY221" s="86">
        <v>2375</v>
      </c>
      <c r="AZ221" s="85" t="s">
        <v>2978</v>
      </c>
      <c r="BA221" s="85" t="s">
        <v>3362</v>
      </c>
      <c r="BB221" s="85" t="s">
        <v>2101</v>
      </c>
      <c r="BC221" s="85" t="s">
        <v>3363</v>
      </c>
      <c r="BD221" s="97" t="s">
        <v>2481</v>
      </c>
      <c r="BE221" s="85" t="s">
        <v>2653</v>
      </c>
      <c r="BG221"/>
      <c r="BI221" s="83"/>
      <c r="BJ221"/>
      <c r="BK221" s="89" t="s">
        <v>2978</v>
      </c>
      <c r="BL221" s="84"/>
      <c r="BM221" s="86"/>
      <c r="BN221" s="84"/>
      <c r="BO221" s="84"/>
      <c r="BP221" s="86">
        <v>2375</v>
      </c>
      <c r="BQ221" s="89" t="s">
        <v>2978</v>
      </c>
      <c r="BR221" s="84"/>
      <c r="BS221" s="84"/>
      <c r="BW221" s="1" t="str">
        <f t="shared" si="436"/>
        <v>WOLCOTTTRENTON</v>
      </c>
      <c r="BX221" s="1" t="str">
        <f t="shared" si="328"/>
        <v/>
      </c>
      <c r="CA221" s="94" t="s">
        <v>3735</v>
      </c>
      <c r="CB221" s="1" t="str">
        <f t="shared" si="364"/>
        <v>FALSE</v>
      </c>
      <c r="CC221" s="1" t="b">
        <f t="shared" si="365"/>
        <v>0</v>
      </c>
      <c r="CF221" s="1" t="str">
        <f t="shared" si="329"/>
        <v/>
      </c>
      <c r="CH221" s="94" t="s">
        <v>3735</v>
      </c>
      <c r="CI221" s="1" t="str">
        <f t="shared" si="366"/>
        <v>FALSE</v>
      </c>
      <c r="CJ221" s="1" t="b">
        <f t="shared" si="367"/>
        <v>0</v>
      </c>
      <c r="CL221" s="1" t="str">
        <f t="shared" si="330"/>
        <v/>
      </c>
      <c r="CN221" s="94" t="s">
        <v>3735</v>
      </c>
      <c r="CO221" s="1" t="str">
        <f t="shared" si="368"/>
        <v>FALSE</v>
      </c>
      <c r="CP221" s="1" t="b">
        <f t="shared" si="369"/>
        <v>0</v>
      </c>
      <c r="CR221" s="1" t="str">
        <f t="shared" si="331"/>
        <v/>
      </c>
      <c r="CT221" s="94" t="s">
        <v>3735</v>
      </c>
      <c r="CU221" s="1" t="str">
        <f t="shared" si="370"/>
        <v>FALSE</v>
      </c>
      <c r="CV221" s="1" t="b">
        <f t="shared" si="371"/>
        <v>0</v>
      </c>
      <c r="CX221" s="1" t="str">
        <f t="shared" si="332"/>
        <v/>
      </c>
      <c r="CZ221" s="94" t="s">
        <v>3735</v>
      </c>
      <c r="DA221" s="1" t="str">
        <f t="shared" si="372"/>
        <v>FALSE</v>
      </c>
      <c r="DB221" s="1" t="b">
        <f t="shared" si="373"/>
        <v>0</v>
      </c>
      <c r="DD221" s="1" t="str">
        <f t="shared" si="333"/>
        <v/>
      </c>
      <c r="DF221" s="94" t="s">
        <v>3735</v>
      </c>
      <c r="DG221" s="1" t="str">
        <f t="shared" si="374"/>
        <v>FALSE</v>
      </c>
      <c r="DH221" s="1" t="b">
        <f t="shared" si="375"/>
        <v>0</v>
      </c>
      <c r="DJ221" s="1" t="str">
        <f t="shared" si="334"/>
        <v/>
      </c>
      <c r="DL221" s="94" t="s">
        <v>3735</v>
      </c>
      <c r="DM221" s="1" t="str">
        <f t="shared" si="376"/>
        <v>FALSE</v>
      </c>
      <c r="DN221" s="1" t="b">
        <f t="shared" si="377"/>
        <v>0</v>
      </c>
      <c r="DP221" s="1" t="str">
        <f t="shared" si="335"/>
        <v/>
      </c>
      <c r="DR221" s="94" t="s">
        <v>3735</v>
      </c>
      <c r="DS221" s="1" t="str">
        <f t="shared" si="378"/>
        <v>FALSE</v>
      </c>
      <c r="DT221" s="1" t="b">
        <f t="shared" si="379"/>
        <v>0</v>
      </c>
      <c r="DV221" s="1" t="str">
        <f t="shared" si="336"/>
        <v/>
      </c>
      <c r="DY221" s="94" t="s">
        <v>3735</v>
      </c>
      <c r="DZ221" s="1" t="str">
        <f t="shared" si="380"/>
        <v>FALSE</v>
      </c>
      <c r="EA221" s="1" t="b">
        <f t="shared" si="381"/>
        <v>0</v>
      </c>
      <c r="ED221" s="1" t="str">
        <f t="shared" si="337"/>
        <v/>
      </c>
      <c r="EF221" s="94" t="s">
        <v>3735</v>
      </c>
      <c r="EG221" s="1" t="str">
        <f t="shared" si="382"/>
        <v>FALSE</v>
      </c>
      <c r="EH221" s="1" t="b">
        <f t="shared" si="383"/>
        <v>0</v>
      </c>
      <c r="EJ221" s="1" t="str">
        <f t="shared" si="338"/>
        <v/>
      </c>
      <c r="EL221" s="94" t="s">
        <v>3735</v>
      </c>
      <c r="EM221" s="1" t="str">
        <f t="shared" si="384"/>
        <v>FALSE</v>
      </c>
      <c r="EN221" s="1" t="b">
        <f t="shared" si="385"/>
        <v>0</v>
      </c>
      <c r="EP221" s="1" t="str">
        <f t="shared" si="339"/>
        <v/>
      </c>
      <c r="ER221" s="94" t="s">
        <v>3735</v>
      </c>
      <c r="ES221" s="1" t="str">
        <f t="shared" si="386"/>
        <v>FALSE</v>
      </c>
      <c r="ET221" s="1" t="b">
        <f t="shared" si="387"/>
        <v>0</v>
      </c>
      <c r="EV221" s="1" t="str">
        <f t="shared" si="340"/>
        <v/>
      </c>
      <c r="EX221" s="94" t="s">
        <v>3735</v>
      </c>
      <c r="EY221" s="1" t="str">
        <f t="shared" si="388"/>
        <v>FALSE</v>
      </c>
      <c r="EZ221" s="1" t="b">
        <f t="shared" si="389"/>
        <v>0</v>
      </c>
      <c r="FB221" s="1" t="str">
        <f t="shared" si="341"/>
        <v/>
      </c>
      <c r="FD221" s="94" t="s">
        <v>3735</v>
      </c>
      <c r="FE221" s="1" t="str">
        <f t="shared" si="390"/>
        <v>FALSE</v>
      </c>
      <c r="FF221" s="1" t="b">
        <f t="shared" si="391"/>
        <v>0</v>
      </c>
      <c r="FH221" s="1" t="str">
        <f t="shared" si="342"/>
        <v/>
      </c>
      <c r="FJ221" s="94" t="s">
        <v>3735</v>
      </c>
      <c r="FK221" s="1" t="str">
        <f t="shared" si="392"/>
        <v>FALSE</v>
      </c>
      <c r="FL221" s="1" t="b">
        <f t="shared" si="393"/>
        <v>0</v>
      </c>
      <c r="FN221" s="1" t="str">
        <f t="shared" si="343"/>
        <v/>
      </c>
      <c r="FP221" s="94" t="s">
        <v>3735</v>
      </c>
      <c r="FQ221" s="1" t="str">
        <f t="shared" si="394"/>
        <v>FALSE</v>
      </c>
      <c r="FR221" s="1" t="b">
        <f t="shared" si="395"/>
        <v>0</v>
      </c>
      <c r="FU221" s="1" t="str">
        <f t="shared" si="344"/>
        <v/>
      </c>
      <c r="FW221" s="94" t="s">
        <v>3735</v>
      </c>
      <c r="FX221" s="1" t="str">
        <f t="shared" si="396"/>
        <v>FALSE</v>
      </c>
      <c r="FY221" s="1" t="b">
        <f t="shared" si="397"/>
        <v>0</v>
      </c>
      <c r="GA221" s="1" t="str">
        <f t="shared" si="345"/>
        <v/>
      </c>
      <c r="GC221" s="94" t="s">
        <v>3735</v>
      </c>
      <c r="GD221" s="1" t="str">
        <f t="shared" si="398"/>
        <v>FALSE</v>
      </c>
      <c r="GE221" s="1" t="b">
        <f t="shared" si="399"/>
        <v>0</v>
      </c>
      <c r="GG221" s="1" t="str">
        <f t="shared" si="346"/>
        <v/>
      </c>
      <c r="GI221" s="94" t="s">
        <v>3735</v>
      </c>
      <c r="GJ221" s="1" t="str">
        <f t="shared" si="400"/>
        <v>FALSE</v>
      </c>
      <c r="GK221" s="1" t="b">
        <f t="shared" si="401"/>
        <v>0</v>
      </c>
      <c r="GM221" s="1" t="str">
        <f t="shared" si="347"/>
        <v/>
      </c>
      <c r="GO221" s="94" t="s">
        <v>3735</v>
      </c>
      <c r="GP221" s="1" t="str">
        <f t="shared" si="402"/>
        <v>FALSE</v>
      </c>
      <c r="GQ221" s="1" t="b">
        <f t="shared" si="403"/>
        <v>0</v>
      </c>
      <c r="GU221" s="98" t="s">
        <v>2313</v>
      </c>
      <c r="GV221" s="98" t="s">
        <v>2313</v>
      </c>
      <c r="GW221" s="98" t="s">
        <v>2600</v>
      </c>
      <c r="GX221" s="98" t="s">
        <v>2600</v>
      </c>
      <c r="HC221" s="1" t="str">
        <f t="shared" si="348"/>
        <v/>
      </c>
      <c r="HF221" s="94" t="s">
        <v>3735</v>
      </c>
      <c r="HG221" s="1" t="str">
        <f t="shared" si="404"/>
        <v>FALSE</v>
      </c>
      <c r="HH221" s="1" t="b">
        <f t="shared" si="405"/>
        <v>0</v>
      </c>
      <c r="HK221" s="1" t="str">
        <f t="shared" si="349"/>
        <v/>
      </c>
      <c r="HM221" s="94" t="s">
        <v>3735</v>
      </c>
      <c r="HN221" s="1" t="str">
        <f t="shared" si="406"/>
        <v>FALSE</v>
      </c>
      <c r="HO221" s="1" t="b">
        <f t="shared" si="407"/>
        <v>0</v>
      </c>
      <c r="HQ221" s="1" t="str">
        <f t="shared" si="350"/>
        <v/>
      </c>
      <c r="HS221" s="94" t="s">
        <v>3735</v>
      </c>
      <c r="HT221" s="1" t="str">
        <f t="shared" si="408"/>
        <v>FALSE</v>
      </c>
      <c r="HU221" s="1" t="b">
        <f t="shared" si="409"/>
        <v>0</v>
      </c>
      <c r="HW221" s="1" t="str">
        <f t="shared" si="351"/>
        <v/>
      </c>
      <c r="HY221" s="94" t="s">
        <v>3735</v>
      </c>
      <c r="HZ221" s="1" t="str">
        <f t="shared" si="410"/>
        <v>FALSE</v>
      </c>
      <c r="IA221" s="1" t="b">
        <f t="shared" si="411"/>
        <v>0</v>
      </c>
      <c r="IC221" s="1" t="str">
        <f t="shared" si="352"/>
        <v/>
      </c>
      <c r="IE221" s="94" t="s">
        <v>3735</v>
      </c>
      <c r="IF221" s="1" t="str">
        <f t="shared" si="412"/>
        <v>FALSE</v>
      </c>
      <c r="IG221" s="1" t="b">
        <f t="shared" si="413"/>
        <v>0</v>
      </c>
      <c r="II221" s="1" t="str">
        <f t="shared" si="353"/>
        <v/>
      </c>
      <c r="IK221" s="94" t="s">
        <v>3735</v>
      </c>
      <c r="IL221" s="1" t="str">
        <f t="shared" si="414"/>
        <v>FALSE</v>
      </c>
      <c r="IM221" s="1" t="b">
        <f t="shared" si="415"/>
        <v>0</v>
      </c>
      <c r="IO221" s="1" t="str">
        <f t="shared" si="354"/>
        <v/>
      </c>
      <c r="IQ221" s="94" t="s">
        <v>3735</v>
      </c>
      <c r="IR221" s="1" t="str">
        <f t="shared" si="416"/>
        <v>FALSE</v>
      </c>
      <c r="IS221" s="1" t="b">
        <f t="shared" si="417"/>
        <v>0</v>
      </c>
      <c r="IU221" s="1" t="str">
        <f t="shared" si="355"/>
        <v/>
      </c>
      <c r="IW221" s="94" t="s">
        <v>3735</v>
      </c>
      <c r="IX221" s="1" t="str">
        <f t="shared" si="418"/>
        <v>FALSE</v>
      </c>
      <c r="IY221" s="1" t="b">
        <f t="shared" si="419"/>
        <v>0</v>
      </c>
      <c r="JA221" s="1" t="str">
        <f t="shared" si="356"/>
        <v/>
      </c>
      <c r="JD221" s="94" t="s">
        <v>3735</v>
      </c>
      <c r="JE221" s="1" t="str">
        <f t="shared" si="420"/>
        <v>FALSE</v>
      </c>
      <c r="JF221" s="1" t="b">
        <f t="shared" si="421"/>
        <v>0</v>
      </c>
      <c r="JI221" s="1" t="str">
        <f t="shared" si="357"/>
        <v/>
      </c>
      <c r="JK221" s="94" t="s">
        <v>3735</v>
      </c>
      <c r="JL221" s="1" t="str">
        <f t="shared" si="422"/>
        <v>FALSE</v>
      </c>
      <c r="JM221" s="1" t="b">
        <f t="shared" si="423"/>
        <v>0</v>
      </c>
      <c r="JO221" s="1" t="str">
        <f t="shared" si="358"/>
        <v/>
      </c>
      <c r="JQ221" s="94" t="s">
        <v>3735</v>
      </c>
      <c r="JR221" s="1" t="str">
        <f t="shared" si="424"/>
        <v>FALSE</v>
      </c>
      <c r="JS221" s="1" t="b">
        <f t="shared" si="425"/>
        <v>0</v>
      </c>
      <c r="JU221" s="1" t="str">
        <f t="shared" si="359"/>
        <v/>
      </c>
      <c r="JW221" s="94" t="s">
        <v>3735</v>
      </c>
      <c r="JX221" s="1" t="str">
        <f t="shared" si="426"/>
        <v>FALSE</v>
      </c>
      <c r="JY221" s="1" t="b">
        <f t="shared" si="427"/>
        <v>0</v>
      </c>
      <c r="KA221" s="1" t="str">
        <f t="shared" si="360"/>
        <v/>
      </c>
      <c r="KC221" s="94" t="s">
        <v>3735</v>
      </c>
      <c r="KD221" s="1" t="str">
        <f t="shared" si="428"/>
        <v>FALSE</v>
      </c>
      <c r="KE221" s="1" t="b">
        <f t="shared" si="429"/>
        <v>0</v>
      </c>
      <c r="KG221" s="1" t="str">
        <f t="shared" si="361"/>
        <v/>
      </c>
      <c r="KI221" s="94" t="s">
        <v>3735</v>
      </c>
      <c r="KJ221" s="1" t="str">
        <f t="shared" si="430"/>
        <v>FALSE</v>
      </c>
      <c r="KK221" s="1" t="b">
        <f t="shared" si="431"/>
        <v>0</v>
      </c>
      <c r="KM221" s="1" t="str">
        <f t="shared" si="362"/>
        <v/>
      </c>
      <c r="KO221" s="94" t="s">
        <v>3735</v>
      </c>
      <c r="KP221" s="1" t="str">
        <f t="shared" si="432"/>
        <v>FALSE</v>
      </c>
      <c r="KQ221" s="1" t="b">
        <f t="shared" si="433"/>
        <v>0</v>
      </c>
      <c r="KS221" s="1" t="str">
        <f t="shared" si="363"/>
        <v/>
      </c>
      <c r="KU221" s="94" t="s">
        <v>3735</v>
      </c>
      <c r="KV221" s="1" t="str">
        <f t="shared" si="434"/>
        <v>FALSE</v>
      </c>
      <c r="KW221" s="1" t="b">
        <f t="shared" si="435"/>
        <v>0</v>
      </c>
    </row>
    <row r="222" spans="2:309" ht="30" hidden="1" x14ac:dyDescent="0.25">
      <c r="B222" t="s">
        <v>2043</v>
      </c>
      <c r="C222">
        <v>131</v>
      </c>
      <c r="D222" t="s">
        <v>282</v>
      </c>
      <c r="AV222" t="s">
        <v>591</v>
      </c>
      <c r="AX222" s="85" t="s">
        <v>2059</v>
      </c>
      <c r="AY222" s="86">
        <v>2500</v>
      </c>
      <c r="AZ222" s="85" t="s">
        <v>3009</v>
      </c>
      <c r="BA222" s="85" t="s">
        <v>3010</v>
      </c>
      <c r="BB222" s="85" t="s">
        <v>2032</v>
      </c>
      <c r="BC222" s="85" t="s">
        <v>2744</v>
      </c>
      <c r="BD222" s="97" t="s">
        <v>4001</v>
      </c>
      <c r="BE222" s="85" t="s">
        <v>2575</v>
      </c>
      <c r="BG222"/>
      <c r="BI222" s="83"/>
      <c r="BJ222"/>
      <c r="BK222" s="89" t="s">
        <v>3009</v>
      </c>
      <c r="BL222" s="84"/>
      <c r="BM222" s="86"/>
      <c r="BN222" s="84"/>
      <c r="BO222" s="84"/>
      <c r="BP222" s="86">
        <v>2500</v>
      </c>
      <c r="BQ222" s="89" t="s">
        <v>3009</v>
      </c>
      <c r="BR222" s="84"/>
      <c r="BS222" s="84"/>
      <c r="BW222" s="1" t="str">
        <f t="shared" si="436"/>
        <v>JEFFERSON ISLAND STORAGE &amp; HUB LLCAMERICAN ELECTRIC POWER STATE LEASE</v>
      </c>
      <c r="BX222" s="1" t="str">
        <f t="shared" si="328"/>
        <v/>
      </c>
      <c r="CA222" s="94" t="s">
        <v>3736</v>
      </c>
      <c r="CB222" s="1" t="str">
        <f t="shared" si="364"/>
        <v>FALSE</v>
      </c>
      <c r="CC222" s="1" t="b">
        <f t="shared" si="365"/>
        <v>0</v>
      </c>
      <c r="CF222" s="1" t="str">
        <f t="shared" si="329"/>
        <v/>
      </c>
      <c r="CH222" s="94" t="s">
        <v>3736</v>
      </c>
      <c r="CI222" s="1" t="str">
        <f t="shared" si="366"/>
        <v>FALSE</v>
      </c>
      <c r="CJ222" s="1" t="b">
        <f t="shared" si="367"/>
        <v>0</v>
      </c>
      <c r="CL222" s="1" t="str">
        <f t="shared" si="330"/>
        <v/>
      </c>
      <c r="CN222" s="94" t="s">
        <v>3736</v>
      </c>
      <c r="CO222" s="1" t="str">
        <f t="shared" si="368"/>
        <v>FALSE</v>
      </c>
      <c r="CP222" s="1" t="b">
        <f t="shared" si="369"/>
        <v>0</v>
      </c>
      <c r="CR222" s="1" t="str">
        <f t="shared" si="331"/>
        <v/>
      </c>
      <c r="CT222" s="94" t="s">
        <v>3736</v>
      </c>
      <c r="CU222" s="1" t="str">
        <f t="shared" si="370"/>
        <v>FALSE</v>
      </c>
      <c r="CV222" s="1" t="b">
        <f t="shared" si="371"/>
        <v>0</v>
      </c>
      <c r="CX222" s="1" t="str">
        <f t="shared" si="332"/>
        <v/>
      </c>
      <c r="CZ222" s="94" t="s">
        <v>3736</v>
      </c>
      <c r="DA222" s="1" t="str">
        <f t="shared" si="372"/>
        <v>FALSE</v>
      </c>
      <c r="DB222" s="1" t="b">
        <f t="shared" si="373"/>
        <v>0</v>
      </c>
      <c r="DD222" s="1" t="str">
        <f t="shared" si="333"/>
        <v/>
      </c>
      <c r="DF222" s="94" t="s">
        <v>3736</v>
      </c>
      <c r="DG222" s="1" t="str">
        <f t="shared" si="374"/>
        <v>FALSE</v>
      </c>
      <c r="DH222" s="1" t="b">
        <f t="shared" si="375"/>
        <v>0</v>
      </c>
      <c r="DJ222" s="1" t="str">
        <f t="shared" si="334"/>
        <v/>
      </c>
      <c r="DL222" s="94" t="s">
        <v>3736</v>
      </c>
      <c r="DM222" s="1" t="str">
        <f t="shared" si="376"/>
        <v>FALSE</v>
      </c>
      <c r="DN222" s="1" t="b">
        <f t="shared" si="377"/>
        <v>0</v>
      </c>
      <c r="DP222" s="1" t="str">
        <f t="shared" si="335"/>
        <v/>
      </c>
      <c r="DR222" s="94" t="s">
        <v>3736</v>
      </c>
      <c r="DS222" s="1" t="str">
        <f t="shared" si="378"/>
        <v>FALSE</v>
      </c>
      <c r="DT222" s="1" t="b">
        <f t="shared" si="379"/>
        <v>0</v>
      </c>
      <c r="DV222" s="1" t="str">
        <f t="shared" si="336"/>
        <v/>
      </c>
      <c r="DY222" s="94" t="s">
        <v>3736</v>
      </c>
      <c r="DZ222" s="1" t="str">
        <f t="shared" si="380"/>
        <v>FALSE</v>
      </c>
      <c r="EA222" s="1" t="b">
        <f t="shared" si="381"/>
        <v>0</v>
      </c>
      <c r="ED222" s="1" t="str">
        <f t="shared" si="337"/>
        <v/>
      </c>
      <c r="EF222" s="94" t="s">
        <v>3736</v>
      </c>
      <c r="EG222" s="1" t="str">
        <f t="shared" si="382"/>
        <v>FALSE</v>
      </c>
      <c r="EH222" s="1" t="b">
        <f t="shared" si="383"/>
        <v>0</v>
      </c>
      <c r="EJ222" s="1" t="str">
        <f t="shared" si="338"/>
        <v/>
      </c>
      <c r="EL222" s="94" t="s">
        <v>3736</v>
      </c>
      <c r="EM222" s="1" t="str">
        <f t="shared" si="384"/>
        <v>FALSE</v>
      </c>
      <c r="EN222" s="1" t="b">
        <f t="shared" si="385"/>
        <v>0</v>
      </c>
      <c r="EP222" s="1" t="str">
        <f t="shared" si="339"/>
        <v/>
      </c>
      <c r="ER222" s="94" t="s">
        <v>3736</v>
      </c>
      <c r="ES222" s="1" t="str">
        <f t="shared" si="386"/>
        <v>FALSE</v>
      </c>
      <c r="ET222" s="1" t="b">
        <f t="shared" si="387"/>
        <v>0</v>
      </c>
      <c r="EV222" s="1" t="str">
        <f t="shared" si="340"/>
        <v/>
      </c>
      <c r="EX222" s="94" t="s">
        <v>3736</v>
      </c>
      <c r="EY222" s="1" t="str">
        <f t="shared" si="388"/>
        <v>FALSE</v>
      </c>
      <c r="EZ222" s="1" t="b">
        <f t="shared" si="389"/>
        <v>0</v>
      </c>
      <c r="FB222" s="1" t="str">
        <f t="shared" si="341"/>
        <v/>
      </c>
      <c r="FD222" s="94" t="s">
        <v>3736</v>
      </c>
      <c r="FE222" s="1" t="str">
        <f t="shared" si="390"/>
        <v>FALSE</v>
      </c>
      <c r="FF222" s="1" t="b">
        <f t="shared" si="391"/>
        <v>0</v>
      </c>
      <c r="FH222" s="1" t="str">
        <f t="shared" si="342"/>
        <v/>
      </c>
      <c r="FJ222" s="94" t="s">
        <v>3736</v>
      </c>
      <c r="FK222" s="1" t="str">
        <f t="shared" si="392"/>
        <v>FALSE</v>
      </c>
      <c r="FL222" s="1" t="b">
        <f t="shared" si="393"/>
        <v>0</v>
      </c>
      <c r="FN222" s="1" t="str">
        <f t="shared" si="343"/>
        <v/>
      </c>
      <c r="FP222" s="94" t="s">
        <v>3736</v>
      </c>
      <c r="FQ222" s="1" t="str">
        <f t="shared" si="394"/>
        <v>FALSE</v>
      </c>
      <c r="FR222" s="1" t="b">
        <f t="shared" si="395"/>
        <v>0</v>
      </c>
      <c r="FU222" s="1" t="str">
        <f t="shared" si="344"/>
        <v/>
      </c>
      <c r="FW222" s="94" t="s">
        <v>3736</v>
      </c>
      <c r="FX222" s="1" t="str">
        <f t="shared" si="396"/>
        <v>FALSE</v>
      </c>
      <c r="FY222" s="1" t="b">
        <f t="shared" si="397"/>
        <v>0</v>
      </c>
      <c r="GA222" s="1" t="str">
        <f t="shared" si="345"/>
        <v/>
      </c>
      <c r="GC222" s="94" t="s">
        <v>3736</v>
      </c>
      <c r="GD222" s="1" t="str">
        <f t="shared" si="398"/>
        <v>FALSE</v>
      </c>
      <c r="GE222" s="1" t="b">
        <f t="shared" si="399"/>
        <v>0</v>
      </c>
      <c r="GG222" s="1" t="str">
        <f t="shared" si="346"/>
        <v/>
      </c>
      <c r="GI222" s="94" t="s">
        <v>3736</v>
      </c>
      <c r="GJ222" s="1" t="str">
        <f t="shared" si="400"/>
        <v>FALSE</v>
      </c>
      <c r="GK222" s="1" t="b">
        <f t="shared" si="401"/>
        <v>0</v>
      </c>
      <c r="GM222" s="1" t="str">
        <f t="shared" si="347"/>
        <v/>
      </c>
      <c r="GO222" s="94" t="s">
        <v>3736</v>
      </c>
      <c r="GP222" s="1" t="str">
        <f t="shared" si="402"/>
        <v>FALSE</v>
      </c>
      <c r="GQ222" s="1" t="b">
        <f t="shared" si="403"/>
        <v>0</v>
      </c>
      <c r="GU222" s="98" t="s">
        <v>2314</v>
      </c>
      <c r="GV222" s="98" t="s">
        <v>2314</v>
      </c>
      <c r="GW222" s="98" t="s">
        <v>2574</v>
      </c>
      <c r="GX222" s="98" t="s">
        <v>2574</v>
      </c>
      <c r="HC222" s="1" t="str">
        <f t="shared" si="348"/>
        <v/>
      </c>
      <c r="HF222" s="94" t="s">
        <v>3736</v>
      </c>
      <c r="HG222" s="1" t="str">
        <f t="shared" si="404"/>
        <v>FALSE</v>
      </c>
      <c r="HH222" s="1" t="b">
        <f t="shared" si="405"/>
        <v>0</v>
      </c>
      <c r="HK222" s="1" t="str">
        <f t="shared" si="349"/>
        <v/>
      </c>
      <c r="HM222" s="94" t="s">
        <v>3736</v>
      </c>
      <c r="HN222" s="1" t="str">
        <f t="shared" si="406"/>
        <v>FALSE</v>
      </c>
      <c r="HO222" s="1" t="b">
        <f t="shared" si="407"/>
        <v>0</v>
      </c>
      <c r="HQ222" s="1" t="str">
        <f t="shared" si="350"/>
        <v/>
      </c>
      <c r="HS222" s="94" t="s">
        <v>3736</v>
      </c>
      <c r="HT222" s="1" t="str">
        <f t="shared" si="408"/>
        <v>FALSE</v>
      </c>
      <c r="HU222" s="1" t="b">
        <f t="shared" si="409"/>
        <v>0</v>
      </c>
      <c r="HW222" s="1" t="str">
        <f t="shared" si="351"/>
        <v/>
      </c>
      <c r="HY222" s="94" t="s">
        <v>3736</v>
      </c>
      <c r="HZ222" s="1" t="str">
        <f t="shared" si="410"/>
        <v>FALSE</v>
      </c>
      <c r="IA222" s="1" t="b">
        <f t="shared" si="411"/>
        <v>0</v>
      </c>
      <c r="IC222" s="1" t="str">
        <f t="shared" si="352"/>
        <v/>
      </c>
      <c r="IE222" s="94" t="s">
        <v>3736</v>
      </c>
      <c r="IF222" s="1" t="str">
        <f t="shared" si="412"/>
        <v>FALSE</v>
      </c>
      <c r="IG222" s="1" t="b">
        <f t="shared" si="413"/>
        <v>0</v>
      </c>
      <c r="II222" s="1" t="str">
        <f t="shared" si="353"/>
        <v/>
      </c>
      <c r="IK222" s="94" t="s">
        <v>3736</v>
      </c>
      <c r="IL222" s="1" t="str">
        <f t="shared" si="414"/>
        <v>FALSE</v>
      </c>
      <c r="IM222" s="1" t="b">
        <f t="shared" si="415"/>
        <v>0</v>
      </c>
      <c r="IO222" s="1" t="str">
        <f t="shared" si="354"/>
        <v/>
      </c>
      <c r="IQ222" s="94" t="s">
        <v>3736</v>
      </c>
      <c r="IR222" s="1" t="str">
        <f t="shared" si="416"/>
        <v>FALSE</v>
      </c>
      <c r="IS222" s="1" t="b">
        <f t="shared" si="417"/>
        <v>0</v>
      </c>
      <c r="IU222" s="1" t="str">
        <f t="shared" si="355"/>
        <v/>
      </c>
      <c r="IW222" s="94" t="s">
        <v>3736</v>
      </c>
      <c r="IX222" s="1" t="str">
        <f t="shared" si="418"/>
        <v>FALSE</v>
      </c>
      <c r="IY222" s="1" t="b">
        <f t="shared" si="419"/>
        <v>0</v>
      </c>
      <c r="JA222" s="1" t="str">
        <f t="shared" si="356"/>
        <v/>
      </c>
      <c r="JD222" s="94" t="s">
        <v>3736</v>
      </c>
      <c r="JE222" s="1" t="str">
        <f t="shared" si="420"/>
        <v>FALSE</v>
      </c>
      <c r="JF222" s="1" t="b">
        <f t="shared" si="421"/>
        <v>0</v>
      </c>
      <c r="JI222" s="1" t="str">
        <f t="shared" si="357"/>
        <v/>
      </c>
      <c r="JK222" s="94" t="s">
        <v>3736</v>
      </c>
      <c r="JL222" s="1" t="str">
        <f t="shared" si="422"/>
        <v>FALSE</v>
      </c>
      <c r="JM222" s="1" t="b">
        <f t="shared" si="423"/>
        <v>0</v>
      </c>
      <c r="JO222" s="1" t="str">
        <f t="shared" si="358"/>
        <v/>
      </c>
      <c r="JQ222" s="94" t="s">
        <v>3736</v>
      </c>
      <c r="JR222" s="1" t="str">
        <f t="shared" si="424"/>
        <v>FALSE</v>
      </c>
      <c r="JS222" s="1" t="b">
        <f t="shared" si="425"/>
        <v>0</v>
      </c>
      <c r="JU222" s="1" t="str">
        <f t="shared" si="359"/>
        <v/>
      </c>
      <c r="JW222" s="94" t="s">
        <v>3736</v>
      </c>
      <c r="JX222" s="1" t="str">
        <f t="shared" si="426"/>
        <v>FALSE</v>
      </c>
      <c r="JY222" s="1" t="b">
        <f t="shared" si="427"/>
        <v>0</v>
      </c>
      <c r="KA222" s="1" t="str">
        <f t="shared" si="360"/>
        <v/>
      </c>
      <c r="KC222" s="94" t="s">
        <v>3736</v>
      </c>
      <c r="KD222" s="1" t="str">
        <f t="shared" si="428"/>
        <v>FALSE</v>
      </c>
      <c r="KE222" s="1" t="b">
        <f t="shared" si="429"/>
        <v>0</v>
      </c>
      <c r="KG222" s="1" t="str">
        <f t="shared" si="361"/>
        <v/>
      </c>
      <c r="KI222" s="94" t="s">
        <v>3736</v>
      </c>
      <c r="KJ222" s="1" t="str">
        <f t="shared" si="430"/>
        <v>FALSE</v>
      </c>
      <c r="KK222" s="1" t="b">
        <f t="shared" si="431"/>
        <v>0</v>
      </c>
      <c r="KM222" s="1" t="str">
        <f t="shared" si="362"/>
        <v/>
      </c>
      <c r="KO222" s="94" t="s">
        <v>3736</v>
      </c>
      <c r="KP222" s="1" t="str">
        <f t="shared" si="432"/>
        <v>FALSE</v>
      </c>
      <c r="KQ222" s="1" t="b">
        <f t="shared" si="433"/>
        <v>0</v>
      </c>
      <c r="KS222" s="1" t="str">
        <f t="shared" si="363"/>
        <v/>
      </c>
      <c r="KU222" s="94" t="s">
        <v>3736</v>
      </c>
      <c r="KV222" s="1" t="str">
        <f t="shared" si="434"/>
        <v>FALSE</v>
      </c>
      <c r="KW222" s="1" t="b">
        <f t="shared" si="435"/>
        <v>0</v>
      </c>
    </row>
    <row r="223" spans="2:309" ht="30" hidden="1" x14ac:dyDescent="0.25">
      <c r="B223" t="s">
        <v>2043</v>
      </c>
      <c r="C223">
        <v>133</v>
      </c>
      <c r="D223" t="s">
        <v>283</v>
      </c>
      <c r="AV223" t="s">
        <v>289</v>
      </c>
      <c r="AX223" s="85" t="s">
        <v>2070</v>
      </c>
      <c r="AY223" s="86">
        <v>2520</v>
      </c>
      <c r="AZ223" s="85" t="s">
        <v>4065</v>
      </c>
      <c r="BA223" s="85" t="s">
        <v>2999</v>
      </c>
      <c r="BB223" s="85" t="s">
        <v>2103</v>
      </c>
      <c r="BC223" s="85" t="s">
        <v>3000</v>
      </c>
      <c r="BD223" s="97" t="s">
        <v>2276</v>
      </c>
      <c r="BE223" s="85" t="s">
        <v>2572</v>
      </c>
      <c r="BG223"/>
      <c r="BI223" s="83"/>
      <c r="BJ223"/>
      <c r="BK223" s="89" t="s">
        <v>2998</v>
      </c>
      <c r="BL223" s="84"/>
      <c r="BM223" s="86"/>
      <c r="BN223" s="84"/>
      <c r="BO223" s="84"/>
      <c r="BP223" s="86">
        <v>2520</v>
      </c>
      <c r="BQ223" s="89" t="s">
        <v>2998</v>
      </c>
      <c r="BR223" s="84"/>
      <c r="BS223" s="84"/>
      <c r="BW223" s="1" t="str">
        <f t="shared" si="436"/>
        <v>HUNTSMANTHIRD DAKOTA J SAND</v>
      </c>
      <c r="BX223" s="1" t="str">
        <f t="shared" si="328"/>
        <v/>
      </c>
      <c r="CA223" s="94" t="s">
        <v>3737</v>
      </c>
      <c r="CB223" s="1" t="str">
        <f t="shared" si="364"/>
        <v>FALSE</v>
      </c>
      <c r="CC223" s="1" t="b">
        <f t="shared" si="365"/>
        <v>0</v>
      </c>
      <c r="CF223" s="1" t="str">
        <f t="shared" si="329"/>
        <v/>
      </c>
      <c r="CH223" s="94" t="s">
        <v>3737</v>
      </c>
      <c r="CI223" s="1" t="str">
        <f t="shared" si="366"/>
        <v>FALSE</v>
      </c>
      <c r="CJ223" s="1" t="b">
        <f t="shared" si="367"/>
        <v>0</v>
      </c>
      <c r="CL223" s="1" t="str">
        <f t="shared" si="330"/>
        <v/>
      </c>
      <c r="CN223" s="94" t="s">
        <v>3737</v>
      </c>
      <c r="CO223" s="1" t="str">
        <f t="shared" si="368"/>
        <v>FALSE</v>
      </c>
      <c r="CP223" s="1" t="b">
        <f t="shared" si="369"/>
        <v>0</v>
      </c>
      <c r="CR223" s="1" t="str">
        <f t="shared" si="331"/>
        <v/>
      </c>
      <c r="CT223" s="94" t="s">
        <v>3737</v>
      </c>
      <c r="CU223" s="1" t="str">
        <f t="shared" si="370"/>
        <v>FALSE</v>
      </c>
      <c r="CV223" s="1" t="b">
        <f t="shared" si="371"/>
        <v>0</v>
      </c>
      <c r="CX223" s="1" t="str">
        <f t="shared" si="332"/>
        <v/>
      </c>
      <c r="CZ223" s="94" t="s">
        <v>3737</v>
      </c>
      <c r="DA223" s="1" t="str">
        <f t="shared" si="372"/>
        <v>FALSE</v>
      </c>
      <c r="DB223" s="1" t="b">
        <f t="shared" si="373"/>
        <v>0</v>
      </c>
      <c r="DD223" s="1" t="str">
        <f t="shared" si="333"/>
        <v/>
      </c>
      <c r="DF223" s="94" t="s">
        <v>3737</v>
      </c>
      <c r="DG223" s="1" t="str">
        <f t="shared" si="374"/>
        <v>FALSE</v>
      </c>
      <c r="DH223" s="1" t="b">
        <f t="shared" si="375"/>
        <v>0</v>
      </c>
      <c r="DJ223" s="1" t="str">
        <f t="shared" si="334"/>
        <v/>
      </c>
      <c r="DL223" s="94" t="s">
        <v>3737</v>
      </c>
      <c r="DM223" s="1" t="str">
        <f t="shared" si="376"/>
        <v>FALSE</v>
      </c>
      <c r="DN223" s="1" t="b">
        <f t="shared" si="377"/>
        <v>0</v>
      </c>
      <c r="DP223" s="1" t="str">
        <f t="shared" si="335"/>
        <v/>
      </c>
      <c r="DR223" s="94" t="s">
        <v>3737</v>
      </c>
      <c r="DS223" s="1" t="str">
        <f t="shared" si="378"/>
        <v>FALSE</v>
      </c>
      <c r="DT223" s="1" t="b">
        <f t="shared" si="379"/>
        <v>0</v>
      </c>
      <c r="DV223" s="1" t="str">
        <f t="shared" si="336"/>
        <v/>
      </c>
      <c r="DY223" s="94" t="s">
        <v>3737</v>
      </c>
      <c r="DZ223" s="1" t="str">
        <f t="shared" si="380"/>
        <v>FALSE</v>
      </c>
      <c r="EA223" s="1" t="b">
        <f t="shared" si="381"/>
        <v>0</v>
      </c>
      <c r="ED223" s="1" t="str">
        <f t="shared" si="337"/>
        <v/>
      </c>
      <c r="EF223" s="94" t="s">
        <v>3737</v>
      </c>
      <c r="EG223" s="1" t="str">
        <f t="shared" si="382"/>
        <v>FALSE</v>
      </c>
      <c r="EH223" s="1" t="b">
        <f t="shared" si="383"/>
        <v>0</v>
      </c>
      <c r="EJ223" s="1" t="str">
        <f t="shared" si="338"/>
        <v/>
      </c>
      <c r="EL223" s="94" t="s">
        <v>3737</v>
      </c>
      <c r="EM223" s="1" t="str">
        <f t="shared" si="384"/>
        <v>FALSE</v>
      </c>
      <c r="EN223" s="1" t="b">
        <f t="shared" si="385"/>
        <v>0</v>
      </c>
      <c r="EP223" s="1" t="str">
        <f t="shared" si="339"/>
        <v/>
      </c>
      <c r="ER223" s="94" t="s">
        <v>3737</v>
      </c>
      <c r="ES223" s="1" t="str">
        <f t="shared" si="386"/>
        <v>FALSE</v>
      </c>
      <c r="ET223" s="1" t="b">
        <f t="shared" si="387"/>
        <v>0</v>
      </c>
      <c r="EV223" s="1" t="str">
        <f t="shared" si="340"/>
        <v/>
      </c>
      <c r="EX223" s="94" t="s">
        <v>3737</v>
      </c>
      <c r="EY223" s="1" t="str">
        <f t="shared" si="388"/>
        <v>FALSE</v>
      </c>
      <c r="EZ223" s="1" t="b">
        <f t="shared" si="389"/>
        <v>0</v>
      </c>
      <c r="FB223" s="1" t="str">
        <f t="shared" si="341"/>
        <v/>
      </c>
      <c r="FD223" s="94" t="s">
        <v>3737</v>
      </c>
      <c r="FE223" s="1" t="str">
        <f t="shared" si="390"/>
        <v>FALSE</v>
      </c>
      <c r="FF223" s="1" t="b">
        <f t="shared" si="391"/>
        <v>0</v>
      </c>
      <c r="FH223" s="1" t="str">
        <f t="shared" si="342"/>
        <v/>
      </c>
      <c r="FJ223" s="94" t="s">
        <v>3737</v>
      </c>
      <c r="FK223" s="1" t="str">
        <f t="shared" si="392"/>
        <v>FALSE</v>
      </c>
      <c r="FL223" s="1" t="b">
        <f t="shared" si="393"/>
        <v>0</v>
      </c>
      <c r="FN223" s="1" t="str">
        <f t="shared" si="343"/>
        <v/>
      </c>
      <c r="FP223" s="94" t="s">
        <v>3737</v>
      </c>
      <c r="FQ223" s="1" t="str">
        <f t="shared" si="394"/>
        <v>FALSE</v>
      </c>
      <c r="FR223" s="1" t="b">
        <f t="shared" si="395"/>
        <v>0</v>
      </c>
      <c r="FU223" s="1" t="str">
        <f t="shared" si="344"/>
        <v/>
      </c>
      <c r="FW223" s="94" t="s">
        <v>3737</v>
      </c>
      <c r="FX223" s="1" t="str">
        <f t="shared" si="396"/>
        <v>FALSE</v>
      </c>
      <c r="FY223" s="1" t="b">
        <f t="shared" si="397"/>
        <v>0</v>
      </c>
      <c r="GA223" s="1" t="str">
        <f t="shared" si="345"/>
        <v/>
      </c>
      <c r="GC223" s="94" t="s">
        <v>3737</v>
      </c>
      <c r="GD223" s="1" t="str">
        <f t="shared" si="398"/>
        <v>FALSE</v>
      </c>
      <c r="GE223" s="1" t="b">
        <f t="shared" si="399"/>
        <v>0</v>
      </c>
      <c r="GG223" s="1" t="str">
        <f t="shared" si="346"/>
        <v/>
      </c>
      <c r="GI223" s="94" t="s">
        <v>3737</v>
      </c>
      <c r="GJ223" s="1" t="str">
        <f t="shared" si="400"/>
        <v>FALSE</v>
      </c>
      <c r="GK223" s="1" t="b">
        <f t="shared" si="401"/>
        <v>0</v>
      </c>
      <c r="GM223" s="1" t="str">
        <f t="shared" si="347"/>
        <v/>
      </c>
      <c r="GO223" s="94" t="s">
        <v>3737</v>
      </c>
      <c r="GP223" s="1" t="str">
        <f t="shared" si="402"/>
        <v>FALSE</v>
      </c>
      <c r="GQ223" s="1" t="b">
        <f t="shared" si="403"/>
        <v>0</v>
      </c>
      <c r="GU223" s="98" t="s">
        <v>2315</v>
      </c>
      <c r="GV223" s="98" t="s">
        <v>2315</v>
      </c>
      <c r="GW223" s="100" t="s">
        <v>2411</v>
      </c>
      <c r="GX223" s="101" t="s">
        <v>3398</v>
      </c>
      <c r="HC223" s="1" t="str">
        <f t="shared" si="348"/>
        <v/>
      </c>
      <c r="HF223" s="94" t="s">
        <v>3737</v>
      </c>
      <c r="HG223" s="1" t="str">
        <f t="shared" si="404"/>
        <v>FALSE</v>
      </c>
      <c r="HH223" s="1" t="b">
        <f t="shared" si="405"/>
        <v>0</v>
      </c>
      <c r="HK223" s="1" t="str">
        <f t="shared" si="349"/>
        <v/>
      </c>
      <c r="HM223" s="94" t="s">
        <v>3737</v>
      </c>
      <c r="HN223" s="1" t="str">
        <f t="shared" si="406"/>
        <v>FALSE</v>
      </c>
      <c r="HO223" s="1" t="b">
        <f t="shared" si="407"/>
        <v>0</v>
      </c>
      <c r="HQ223" s="1" t="str">
        <f t="shared" si="350"/>
        <v/>
      </c>
      <c r="HS223" s="94" t="s">
        <v>3737</v>
      </c>
      <c r="HT223" s="1" t="str">
        <f t="shared" si="408"/>
        <v>FALSE</v>
      </c>
      <c r="HU223" s="1" t="b">
        <f t="shared" si="409"/>
        <v>0</v>
      </c>
      <c r="HW223" s="1" t="str">
        <f t="shared" si="351"/>
        <v/>
      </c>
      <c r="HY223" s="94" t="s">
        <v>3737</v>
      </c>
      <c r="HZ223" s="1" t="str">
        <f t="shared" si="410"/>
        <v>FALSE</v>
      </c>
      <c r="IA223" s="1" t="b">
        <f t="shared" si="411"/>
        <v>0</v>
      </c>
      <c r="IC223" s="1" t="str">
        <f t="shared" si="352"/>
        <v/>
      </c>
      <c r="IE223" s="94" t="s">
        <v>3737</v>
      </c>
      <c r="IF223" s="1" t="str">
        <f t="shared" si="412"/>
        <v>FALSE</v>
      </c>
      <c r="IG223" s="1" t="b">
        <f t="shared" si="413"/>
        <v>0</v>
      </c>
      <c r="II223" s="1" t="str">
        <f t="shared" si="353"/>
        <v/>
      </c>
      <c r="IK223" s="94" t="s">
        <v>3737</v>
      </c>
      <c r="IL223" s="1" t="str">
        <f t="shared" si="414"/>
        <v>FALSE</v>
      </c>
      <c r="IM223" s="1" t="b">
        <f t="shared" si="415"/>
        <v>0</v>
      </c>
      <c r="IO223" s="1" t="str">
        <f t="shared" si="354"/>
        <v/>
      </c>
      <c r="IQ223" s="94" t="s">
        <v>3737</v>
      </c>
      <c r="IR223" s="1" t="str">
        <f t="shared" si="416"/>
        <v>FALSE</v>
      </c>
      <c r="IS223" s="1" t="b">
        <f t="shared" si="417"/>
        <v>0</v>
      </c>
      <c r="IU223" s="1" t="str">
        <f t="shared" si="355"/>
        <v/>
      </c>
      <c r="IW223" s="94" t="s">
        <v>3737</v>
      </c>
      <c r="IX223" s="1" t="str">
        <f t="shared" si="418"/>
        <v>FALSE</v>
      </c>
      <c r="IY223" s="1" t="b">
        <f t="shared" si="419"/>
        <v>0</v>
      </c>
      <c r="JA223" s="1" t="str">
        <f t="shared" si="356"/>
        <v/>
      </c>
      <c r="JD223" s="94" t="s">
        <v>3737</v>
      </c>
      <c r="JE223" s="1" t="str">
        <f t="shared" si="420"/>
        <v>FALSE</v>
      </c>
      <c r="JF223" s="1" t="b">
        <f t="shared" si="421"/>
        <v>0</v>
      </c>
      <c r="JI223" s="1" t="str">
        <f t="shared" si="357"/>
        <v/>
      </c>
      <c r="JK223" s="94" t="s">
        <v>3737</v>
      </c>
      <c r="JL223" s="1" t="str">
        <f t="shared" si="422"/>
        <v>FALSE</v>
      </c>
      <c r="JM223" s="1" t="b">
        <f t="shared" si="423"/>
        <v>0</v>
      </c>
      <c r="JO223" s="1" t="str">
        <f t="shared" si="358"/>
        <v/>
      </c>
      <c r="JQ223" s="94" t="s">
        <v>3737</v>
      </c>
      <c r="JR223" s="1" t="str">
        <f t="shared" si="424"/>
        <v>FALSE</v>
      </c>
      <c r="JS223" s="1" t="b">
        <f t="shared" si="425"/>
        <v>0</v>
      </c>
      <c r="JU223" s="1" t="str">
        <f t="shared" si="359"/>
        <v/>
      </c>
      <c r="JW223" s="94" t="s">
        <v>3737</v>
      </c>
      <c r="JX223" s="1" t="str">
        <f t="shared" si="426"/>
        <v>FALSE</v>
      </c>
      <c r="JY223" s="1" t="b">
        <f t="shared" si="427"/>
        <v>0</v>
      </c>
      <c r="KA223" s="1" t="str">
        <f t="shared" si="360"/>
        <v/>
      </c>
      <c r="KC223" s="94" t="s">
        <v>3737</v>
      </c>
      <c r="KD223" s="1" t="str">
        <f t="shared" si="428"/>
        <v>FALSE</v>
      </c>
      <c r="KE223" s="1" t="b">
        <f t="shared" si="429"/>
        <v>0</v>
      </c>
      <c r="KG223" s="1" t="str">
        <f t="shared" si="361"/>
        <v/>
      </c>
      <c r="KI223" s="94" t="s">
        <v>3737</v>
      </c>
      <c r="KJ223" s="1" t="str">
        <f t="shared" si="430"/>
        <v>FALSE</v>
      </c>
      <c r="KK223" s="1" t="b">
        <f t="shared" si="431"/>
        <v>0</v>
      </c>
      <c r="KM223" s="1" t="str">
        <f t="shared" si="362"/>
        <v/>
      </c>
      <c r="KO223" s="94" t="s">
        <v>3737</v>
      </c>
      <c r="KP223" s="1" t="str">
        <f t="shared" si="432"/>
        <v>FALSE</v>
      </c>
      <c r="KQ223" s="1" t="b">
        <f t="shared" si="433"/>
        <v>0</v>
      </c>
      <c r="KS223" s="1" t="str">
        <f t="shared" si="363"/>
        <v/>
      </c>
      <c r="KU223" s="94" t="s">
        <v>3737</v>
      </c>
      <c r="KV223" s="1" t="str">
        <f t="shared" si="434"/>
        <v>FALSE</v>
      </c>
      <c r="KW223" s="1" t="b">
        <f t="shared" si="435"/>
        <v>0</v>
      </c>
    </row>
    <row r="224" spans="2:309" ht="30" hidden="1" x14ac:dyDescent="0.25">
      <c r="B224" t="s">
        <v>2043</v>
      </c>
      <c r="C224">
        <v>135</v>
      </c>
      <c r="D224" t="s">
        <v>284</v>
      </c>
      <c r="AV224" t="s">
        <v>592</v>
      </c>
      <c r="AX224" s="85" t="s">
        <v>2089</v>
      </c>
      <c r="AY224" s="86">
        <v>2535</v>
      </c>
      <c r="AZ224" s="85" t="s">
        <v>3022</v>
      </c>
      <c r="BA224" s="85" t="s">
        <v>3023</v>
      </c>
      <c r="BB224" s="85" t="s">
        <v>2032</v>
      </c>
      <c r="BC224" s="85" t="s">
        <v>3024</v>
      </c>
      <c r="BD224" s="97" t="s">
        <v>2287</v>
      </c>
      <c r="BE224" s="85"/>
      <c r="BG224"/>
      <c r="BI224" s="83"/>
      <c r="BJ224"/>
      <c r="BK224" s="89" t="s">
        <v>3022</v>
      </c>
      <c r="BL224" s="84"/>
      <c r="BM224" s="86"/>
      <c r="BN224" s="84"/>
      <c r="BO224" s="84"/>
      <c r="BP224" s="86">
        <v>2535</v>
      </c>
      <c r="BQ224" s="89" t="s">
        <v>3022</v>
      </c>
      <c r="BR224" s="84"/>
      <c r="BS224" s="84"/>
      <c r="BW224" s="1" t="str">
        <f t="shared" si="436"/>
        <v>KEYSTONE</v>
      </c>
      <c r="BX224" s="1" t="str">
        <f t="shared" si="328"/>
        <v/>
      </c>
      <c r="CA224" s="94" t="s">
        <v>3738</v>
      </c>
      <c r="CB224" s="1" t="str">
        <f t="shared" si="364"/>
        <v>FALSE</v>
      </c>
      <c r="CC224" s="1" t="b">
        <f t="shared" si="365"/>
        <v>0</v>
      </c>
      <c r="CF224" s="1" t="str">
        <f t="shared" si="329"/>
        <v/>
      </c>
      <c r="CH224" s="94" t="s">
        <v>3738</v>
      </c>
      <c r="CI224" s="1" t="str">
        <f t="shared" si="366"/>
        <v>FALSE</v>
      </c>
      <c r="CJ224" s="1" t="b">
        <f t="shared" si="367"/>
        <v>0</v>
      </c>
      <c r="CL224" s="1" t="str">
        <f t="shared" si="330"/>
        <v/>
      </c>
      <c r="CN224" s="94" t="s">
        <v>3738</v>
      </c>
      <c r="CO224" s="1" t="str">
        <f t="shared" si="368"/>
        <v>FALSE</v>
      </c>
      <c r="CP224" s="1" t="b">
        <f t="shared" si="369"/>
        <v>0</v>
      </c>
      <c r="CR224" s="1" t="str">
        <f t="shared" si="331"/>
        <v/>
      </c>
      <c r="CT224" s="94" t="s">
        <v>3738</v>
      </c>
      <c r="CU224" s="1" t="str">
        <f t="shared" si="370"/>
        <v>FALSE</v>
      </c>
      <c r="CV224" s="1" t="b">
        <f t="shared" si="371"/>
        <v>0</v>
      </c>
      <c r="CX224" s="1" t="str">
        <f t="shared" si="332"/>
        <v/>
      </c>
      <c r="CZ224" s="94" t="s">
        <v>3738</v>
      </c>
      <c r="DA224" s="1" t="str">
        <f t="shared" si="372"/>
        <v>FALSE</v>
      </c>
      <c r="DB224" s="1" t="b">
        <f t="shared" si="373"/>
        <v>0</v>
      </c>
      <c r="DD224" s="1" t="str">
        <f t="shared" si="333"/>
        <v/>
      </c>
      <c r="DF224" s="94" t="s">
        <v>3738</v>
      </c>
      <c r="DG224" s="1" t="str">
        <f t="shared" si="374"/>
        <v>FALSE</v>
      </c>
      <c r="DH224" s="1" t="b">
        <f t="shared" si="375"/>
        <v>0</v>
      </c>
      <c r="DJ224" s="1" t="str">
        <f t="shared" si="334"/>
        <v/>
      </c>
      <c r="DL224" s="94" t="s">
        <v>3738</v>
      </c>
      <c r="DM224" s="1" t="str">
        <f t="shared" si="376"/>
        <v>FALSE</v>
      </c>
      <c r="DN224" s="1" t="b">
        <f t="shared" si="377"/>
        <v>0</v>
      </c>
      <c r="DP224" s="1" t="str">
        <f t="shared" si="335"/>
        <v/>
      </c>
      <c r="DR224" s="94" t="s">
        <v>3738</v>
      </c>
      <c r="DS224" s="1" t="str">
        <f t="shared" si="378"/>
        <v>FALSE</v>
      </c>
      <c r="DT224" s="1" t="b">
        <f t="shared" si="379"/>
        <v>0</v>
      </c>
      <c r="DV224" s="1" t="str">
        <f t="shared" si="336"/>
        <v/>
      </c>
      <c r="DY224" s="94" t="s">
        <v>3738</v>
      </c>
      <c r="DZ224" s="1" t="str">
        <f t="shared" si="380"/>
        <v>FALSE</v>
      </c>
      <c r="EA224" s="1" t="b">
        <f t="shared" si="381"/>
        <v>0</v>
      </c>
      <c r="ED224" s="1" t="str">
        <f t="shared" si="337"/>
        <v/>
      </c>
      <c r="EF224" s="94" t="s">
        <v>3738</v>
      </c>
      <c r="EG224" s="1" t="str">
        <f t="shared" si="382"/>
        <v>FALSE</v>
      </c>
      <c r="EH224" s="1" t="b">
        <f t="shared" si="383"/>
        <v>0</v>
      </c>
      <c r="EJ224" s="1" t="str">
        <f t="shared" si="338"/>
        <v/>
      </c>
      <c r="EL224" s="94" t="s">
        <v>3738</v>
      </c>
      <c r="EM224" s="1" t="str">
        <f t="shared" si="384"/>
        <v>FALSE</v>
      </c>
      <c r="EN224" s="1" t="b">
        <f t="shared" si="385"/>
        <v>0</v>
      </c>
      <c r="EP224" s="1" t="str">
        <f t="shared" si="339"/>
        <v/>
      </c>
      <c r="ER224" s="94" t="s">
        <v>3738</v>
      </c>
      <c r="ES224" s="1" t="str">
        <f t="shared" si="386"/>
        <v>FALSE</v>
      </c>
      <c r="ET224" s="1" t="b">
        <f t="shared" si="387"/>
        <v>0</v>
      </c>
      <c r="EV224" s="1" t="str">
        <f t="shared" si="340"/>
        <v/>
      </c>
      <c r="EX224" s="94" t="s">
        <v>3738</v>
      </c>
      <c r="EY224" s="1" t="str">
        <f t="shared" si="388"/>
        <v>FALSE</v>
      </c>
      <c r="EZ224" s="1" t="b">
        <f t="shared" si="389"/>
        <v>0</v>
      </c>
      <c r="FB224" s="1" t="str">
        <f t="shared" si="341"/>
        <v/>
      </c>
      <c r="FD224" s="94" t="s">
        <v>3738</v>
      </c>
      <c r="FE224" s="1" t="str">
        <f t="shared" si="390"/>
        <v>FALSE</v>
      </c>
      <c r="FF224" s="1" t="b">
        <f t="shared" si="391"/>
        <v>0</v>
      </c>
      <c r="FH224" s="1" t="str">
        <f t="shared" si="342"/>
        <v/>
      </c>
      <c r="FJ224" s="94" t="s">
        <v>3738</v>
      </c>
      <c r="FK224" s="1" t="str">
        <f t="shared" si="392"/>
        <v>FALSE</v>
      </c>
      <c r="FL224" s="1" t="b">
        <f t="shared" si="393"/>
        <v>0</v>
      </c>
      <c r="FN224" s="1" t="str">
        <f t="shared" si="343"/>
        <v/>
      </c>
      <c r="FP224" s="94" t="s">
        <v>3738</v>
      </c>
      <c r="FQ224" s="1" t="str">
        <f t="shared" si="394"/>
        <v>FALSE</v>
      </c>
      <c r="FR224" s="1" t="b">
        <f t="shared" si="395"/>
        <v>0</v>
      </c>
      <c r="FU224" s="1" t="str">
        <f t="shared" si="344"/>
        <v/>
      </c>
      <c r="FW224" s="94" t="s">
        <v>3738</v>
      </c>
      <c r="FX224" s="1" t="str">
        <f t="shared" si="396"/>
        <v>FALSE</v>
      </c>
      <c r="FY224" s="1" t="b">
        <f t="shared" si="397"/>
        <v>0</v>
      </c>
      <c r="GA224" s="1" t="str">
        <f t="shared" si="345"/>
        <v/>
      </c>
      <c r="GC224" s="94" t="s">
        <v>3738</v>
      </c>
      <c r="GD224" s="1" t="str">
        <f t="shared" si="398"/>
        <v>FALSE</v>
      </c>
      <c r="GE224" s="1" t="b">
        <f t="shared" si="399"/>
        <v>0</v>
      </c>
      <c r="GG224" s="1" t="str">
        <f t="shared" si="346"/>
        <v/>
      </c>
      <c r="GI224" s="94" t="s">
        <v>3738</v>
      </c>
      <c r="GJ224" s="1" t="str">
        <f t="shared" si="400"/>
        <v>FALSE</v>
      </c>
      <c r="GK224" s="1" t="b">
        <f t="shared" si="401"/>
        <v>0</v>
      </c>
      <c r="GM224" s="1" t="str">
        <f t="shared" si="347"/>
        <v/>
      </c>
      <c r="GO224" s="94" t="s">
        <v>3738</v>
      </c>
      <c r="GP224" s="1" t="str">
        <f t="shared" si="402"/>
        <v>FALSE</v>
      </c>
      <c r="GQ224" s="1" t="b">
        <f t="shared" si="403"/>
        <v>0</v>
      </c>
      <c r="GU224" s="98" t="s">
        <v>2316</v>
      </c>
      <c r="GV224" s="98" t="s">
        <v>2316</v>
      </c>
      <c r="GW224" s="100" t="s">
        <v>4042</v>
      </c>
      <c r="GX224" s="100" t="s">
        <v>3489</v>
      </c>
      <c r="HC224" s="1" t="str">
        <f t="shared" si="348"/>
        <v/>
      </c>
      <c r="HF224" s="94" t="s">
        <v>3738</v>
      </c>
      <c r="HG224" s="1" t="str">
        <f t="shared" si="404"/>
        <v>FALSE</v>
      </c>
      <c r="HH224" s="1" t="b">
        <f t="shared" si="405"/>
        <v>0</v>
      </c>
      <c r="HK224" s="1" t="str">
        <f t="shared" si="349"/>
        <v/>
      </c>
      <c r="HM224" s="94" t="s">
        <v>3738</v>
      </c>
      <c r="HN224" s="1" t="str">
        <f t="shared" si="406"/>
        <v>FALSE</v>
      </c>
      <c r="HO224" s="1" t="b">
        <f t="shared" si="407"/>
        <v>0</v>
      </c>
      <c r="HQ224" s="1" t="str">
        <f t="shared" si="350"/>
        <v/>
      </c>
      <c r="HS224" s="94" t="s">
        <v>3738</v>
      </c>
      <c r="HT224" s="1" t="str">
        <f t="shared" si="408"/>
        <v>FALSE</v>
      </c>
      <c r="HU224" s="1" t="b">
        <f t="shared" si="409"/>
        <v>0</v>
      </c>
      <c r="HW224" s="1" t="str">
        <f t="shared" si="351"/>
        <v/>
      </c>
      <c r="HY224" s="94" t="s">
        <v>3738</v>
      </c>
      <c r="HZ224" s="1" t="str">
        <f t="shared" si="410"/>
        <v>FALSE</v>
      </c>
      <c r="IA224" s="1" t="b">
        <f t="shared" si="411"/>
        <v>0</v>
      </c>
      <c r="IC224" s="1" t="str">
        <f t="shared" si="352"/>
        <v/>
      </c>
      <c r="IE224" s="94" t="s">
        <v>3738</v>
      </c>
      <c r="IF224" s="1" t="str">
        <f t="shared" si="412"/>
        <v>FALSE</v>
      </c>
      <c r="IG224" s="1" t="b">
        <f t="shared" si="413"/>
        <v>0</v>
      </c>
      <c r="II224" s="1" t="str">
        <f t="shared" si="353"/>
        <v/>
      </c>
      <c r="IK224" s="94" t="s">
        <v>3738</v>
      </c>
      <c r="IL224" s="1" t="str">
        <f t="shared" si="414"/>
        <v>FALSE</v>
      </c>
      <c r="IM224" s="1" t="b">
        <f t="shared" si="415"/>
        <v>0</v>
      </c>
      <c r="IO224" s="1" t="str">
        <f t="shared" si="354"/>
        <v/>
      </c>
      <c r="IQ224" s="94" t="s">
        <v>3738</v>
      </c>
      <c r="IR224" s="1" t="str">
        <f t="shared" si="416"/>
        <v>FALSE</v>
      </c>
      <c r="IS224" s="1" t="b">
        <f t="shared" si="417"/>
        <v>0</v>
      </c>
      <c r="IU224" s="1" t="str">
        <f t="shared" si="355"/>
        <v/>
      </c>
      <c r="IW224" s="94" t="s">
        <v>3738</v>
      </c>
      <c r="IX224" s="1" t="str">
        <f t="shared" si="418"/>
        <v>FALSE</v>
      </c>
      <c r="IY224" s="1" t="b">
        <f t="shared" si="419"/>
        <v>0</v>
      </c>
      <c r="JA224" s="1" t="str">
        <f t="shared" si="356"/>
        <v/>
      </c>
      <c r="JD224" s="94" t="s">
        <v>3738</v>
      </c>
      <c r="JE224" s="1" t="str">
        <f t="shared" si="420"/>
        <v>FALSE</v>
      </c>
      <c r="JF224" s="1" t="b">
        <f t="shared" si="421"/>
        <v>0</v>
      </c>
      <c r="JI224" s="1" t="str">
        <f t="shared" si="357"/>
        <v/>
      </c>
      <c r="JK224" s="94" t="s">
        <v>3738</v>
      </c>
      <c r="JL224" s="1" t="str">
        <f t="shared" si="422"/>
        <v>FALSE</v>
      </c>
      <c r="JM224" s="1" t="b">
        <f t="shared" si="423"/>
        <v>0</v>
      </c>
      <c r="JO224" s="1" t="str">
        <f t="shared" si="358"/>
        <v/>
      </c>
      <c r="JQ224" s="94" t="s">
        <v>3738</v>
      </c>
      <c r="JR224" s="1" t="str">
        <f t="shared" si="424"/>
        <v>FALSE</v>
      </c>
      <c r="JS224" s="1" t="b">
        <f t="shared" si="425"/>
        <v>0</v>
      </c>
      <c r="JU224" s="1" t="str">
        <f t="shared" si="359"/>
        <v/>
      </c>
      <c r="JW224" s="94" t="s">
        <v>3738</v>
      </c>
      <c r="JX224" s="1" t="str">
        <f t="shared" si="426"/>
        <v>FALSE</v>
      </c>
      <c r="JY224" s="1" t="b">
        <f t="shared" si="427"/>
        <v>0</v>
      </c>
      <c r="KA224" s="1" t="str">
        <f t="shared" si="360"/>
        <v/>
      </c>
      <c r="KC224" s="94" t="s">
        <v>3738</v>
      </c>
      <c r="KD224" s="1" t="str">
        <f t="shared" si="428"/>
        <v>FALSE</v>
      </c>
      <c r="KE224" s="1" t="b">
        <f t="shared" si="429"/>
        <v>0</v>
      </c>
      <c r="KG224" s="1" t="str">
        <f t="shared" si="361"/>
        <v/>
      </c>
      <c r="KI224" s="94" t="s">
        <v>3738</v>
      </c>
      <c r="KJ224" s="1" t="str">
        <f t="shared" si="430"/>
        <v>FALSE</v>
      </c>
      <c r="KK224" s="1" t="b">
        <f t="shared" si="431"/>
        <v>0</v>
      </c>
      <c r="KM224" s="1" t="str">
        <f t="shared" si="362"/>
        <v/>
      </c>
      <c r="KO224" s="94" t="s">
        <v>3738</v>
      </c>
      <c r="KP224" s="1" t="str">
        <f t="shared" si="432"/>
        <v>FALSE</v>
      </c>
      <c r="KQ224" s="1" t="b">
        <f t="shared" si="433"/>
        <v>0</v>
      </c>
      <c r="KS224" s="1" t="str">
        <f t="shared" si="363"/>
        <v/>
      </c>
      <c r="KU224" s="94" t="s">
        <v>3738</v>
      </c>
      <c r="KV224" s="1" t="str">
        <f t="shared" si="434"/>
        <v>FALSE</v>
      </c>
      <c r="KW224" s="1" t="b">
        <f t="shared" si="435"/>
        <v>0</v>
      </c>
    </row>
    <row r="225" spans="2:309" ht="30" hidden="1" x14ac:dyDescent="0.25">
      <c r="B225" t="s">
        <v>2043</v>
      </c>
      <c r="C225">
        <v>123</v>
      </c>
      <c r="D225" t="s">
        <v>285</v>
      </c>
      <c r="AV225" t="s">
        <v>232</v>
      </c>
      <c r="AX225" s="85" t="s">
        <v>2089</v>
      </c>
      <c r="AY225" s="86">
        <v>285</v>
      </c>
      <c r="AZ225" s="85" t="s">
        <v>3296</v>
      </c>
      <c r="BA225" s="85" t="s">
        <v>3297</v>
      </c>
      <c r="BB225" s="85" t="s">
        <v>2032</v>
      </c>
      <c r="BC225" s="85" t="s">
        <v>2815</v>
      </c>
      <c r="BD225" s="97" t="s">
        <v>2432</v>
      </c>
      <c r="BE225" s="85" t="s">
        <v>2432</v>
      </c>
      <c r="BG225"/>
      <c r="BI225" s="83"/>
      <c r="BJ225"/>
      <c r="BK225" s="89" t="s">
        <v>3296</v>
      </c>
      <c r="BL225" s="84"/>
      <c r="BM225" s="86"/>
      <c r="BN225" s="84"/>
      <c r="BO225" s="84"/>
      <c r="BP225" s="86">
        <v>285</v>
      </c>
      <c r="BQ225" s="89" t="s">
        <v>3296</v>
      </c>
      <c r="BR225" s="84"/>
      <c r="BS225" s="84"/>
      <c r="BW225" s="1" t="str">
        <f t="shared" si="436"/>
        <v>STRATTON RIDGESTRATTON RIDGE</v>
      </c>
      <c r="BX225" s="1" t="str">
        <f t="shared" si="328"/>
        <v/>
      </c>
      <c r="CA225" s="94" t="s">
        <v>3739</v>
      </c>
      <c r="CB225" s="1" t="str">
        <f t="shared" si="364"/>
        <v>FALSE</v>
      </c>
      <c r="CC225" s="1" t="b">
        <f t="shared" si="365"/>
        <v>0</v>
      </c>
      <c r="CF225" s="1" t="str">
        <f t="shared" si="329"/>
        <v/>
      </c>
      <c r="CH225" s="94" t="s">
        <v>3739</v>
      </c>
      <c r="CI225" s="1" t="str">
        <f t="shared" si="366"/>
        <v>FALSE</v>
      </c>
      <c r="CJ225" s="1" t="b">
        <f t="shared" si="367"/>
        <v>0</v>
      </c>
      <c r="CL225" s="1" t="str">
        <f t="shared" si="330"/>
        <v/>
      </c>
      <c r="CN225" s="94" t="s">
        <v>3739</v>
      </c>
      <c r="CO225" s="1" t="str">
        <f t="shared" si="368"/>
        <v>FALSE</v>
      </c>
      <c r="CP225" s="1" t="b">
        <f t="shared" si="369"/>
        <v>0</v>
      </c>
      <c r="CR225" s="1" t="str">
        <f t="shared" si="331"/>
        <v/>
      </c>
      <c r="CT225" s="94" t="s">
        <v>3739</v>
      </c>
      <c r="CU225" s="1" t="str">
        <f t="shared" si="370"/>
        <v>FALSE</v>
      </c>
      <c r="CV225" s="1" t="b">
        <f t="shared" si="371"/>
        <v>0</v>
      </c>
      <c r="CX225" s="1" t="str">
        <f t="shared" si="332"/>
        <v/>
      </c>
      <c r="CZ225" s="94" t="s">
        <v>3739</v>
      </c>
      <c r="DA225" s="1" t="str">
        <f t="shared" si="372"/>
        <v>FALSE</v>
      </c>
      <c r="DB225" s="1" t="b">
        <f t="shared" si="373"/>
        <v>0</v>
      </c>
      <c r="DD225" s="1" t="str">
        <f t="shared" si="333"/>
        <v/>
      </c>
      <c r="DF225" s="94" t="s">
        <v>3739</v>
      </c>
      <c r="DG225" s="1" t="str">
        <f t="shared" si="374"/>
        <v>FALSE</v>
      </c>
      <c r="DH225" s="1" t="b">
        <f t="shared" si="375"/>
        <v>0</v>
      </c>
      <c r="DJ225" s="1" t="str">
        <f t="shared" si="334"/>
        <v/>
      </c>
      <c r="DL225" s="94" t="s">
        <v>3739</v>
      </c>
      <c r="DM225" s="1" t="str">
        <f t="shared" si="376"/>
        <v>FALSE</v>
      </c>
      <c r="DN225" s="1" t="b">
        <f t="shared" si="377"/>
        <v>0</v>
      </c>
      <c r="DP225" s="1" t="str">
        <f t="shared" si="335"/>
        <v/>
      </c>
      <c r="DR225" s="94" t="s">
        <v>3739</v>
      </c>
      <c r="DS225" s="1" t="str">
        <f t="shared" si="378"/>
        <v>FALSE</v>
      </c>
      <c r="DT225" s="1" t="b">
        <f t="shared" si="379"/>
        <v>0</v>
      </c>
      <c r="DV225" s="1" t="str">
        <f t="shared" si="336"/>
        <v/>
      </c>
      <c r="DY225" s="94" t="s">
        <v>3739</v>
      </c>
      <c r="DZ225" s="1" t="str">
        <f t="shared" si="380"/>
        <v>FALSE</v>
      </c>
      <c r="EA225" s="1" t="b">
        <f t="shared" si="381"/>
        <v>0</v>
      </c>
      <c r="ED225" s="1" t="str">
        <f t="shared" si="337"/>
        <v/>
      </c>
      <c r="EF225" s="94" t="s">
        <v>3739</v>
      </c>
      <c r="EG225" s="1" t="str">
        <f t="shared" si="382"/>
        <v>FALSE</v>
      </c>
      <c r="EH225" s="1" t="b">
        <f t="shared" si="383"/>
        <v>0</v>
      </c>
      <c r="EJ225" s="1" t="str">
        <f t="shared" si="338"/>
        <v/>
      </c>
      <c r="EL225" s="94" t="s">
        <v>3739</v>
      </c>
      <c r="EM225" s="1" t="str">
        <f t="shared" si="384"/>
        <v>FALSE</v>
      </c>
      <c r="EN225" s="1" t="b">
        <f t="shared" si="385"/>
        <v>0</v>
      </c>
      <c r="EP225" s="1" t="str">
        <f t="shared" si="339"/>
        <v/>
      </c>
      <c r="ER225" s="94" t="s">
        <v>3739</v>
      </c>
      <c r="ES225" s="1" t="str">
        <f t="shared" si="386"/>
        <v>FALSE</v>
      </c>
      <c r="ET225" s="1" t="b">
        <f t="shared" si="387"/>
        <v>0</v>
      </c>
      <c r="EV225" s="1" t="str">
        <f t="shared" si="340"/>
        <v/>
      </c>
      <c r="EX225" s="94" t="s">
        <v>3739</v>
      </c>
      <c r="EY225" s="1" t="str">
        <f t="shared" si="388"/>
        <v>FALSE</v>
      </c>
      <c r="EZ225" s="1" t="b">
        <f t="shared" si="389"/>
        <v>0</v>
      </c>
      <c r="FB225" s="1" t="str">
        <f t="shared" si="341"/>
        <v/>
      </c>
      <c r="FD225" s="94" t="s">
        <v>3739</v>
      </c>
      <c r="FE225" s="1" t="str">
        <f t="shared" si="390"/>
        <v>FALSE</v>
      </c>
      <c r="FF225" s="1" t="b">
        <f t="shared" si="391"/>
        <v>0</v>
      </c>
      <c r="FH225" s="1" t="str">
        <f t="shared" si="342"/>
        <v/>
      </c>
      <c r="FJ225" s="94" t="s">
        <v>3739</v>
      </c>
      <c r="FK225" s="1" t="str">
        <f t="shared" si="392"/>
        <v>FALSE</v>
      </c>
      <c r="FL225" s="1" t="b">
        <f t="shared" si="393"/>
        <v>0</v>
      </c>
      <c r="FN225" s="1" t="str">
        <f t="shared" si="343"/>
        <v/>
      </c>
      <c r="FP225" s="94" t="s">
        <v>3739</v>
      </c>
      <c r="FQ225" s="1" t="str">
        <f t="shared" si="394"/>
        <v>FALSE</v>
      </c>
      <c r="FR225" s="1" t="b">
        <f t="shared" si="395"/>
        <v>0</v>
      </c>
      <c r="FU225" s="1" t="str">
        <f t="shared" si="344"/>
        <v/>
      </c>
      <c r="FW225" s="94" t="s">
        <v>3739</v>
      </c>
      <c r="FX225" s="1" t="str">
        <f t="shared" si="396"/>
        <v>FALSE</v>
      </c>
      <c r="FY225" s="1" t="b">
        <f t="shared" si="397"/>
        <v>0</v>
      </c>
      <c r="GA225" s="1" t="str">
        <f t="shared" si="345"/>
        <v/>
      </c>
      <c r="GC225" s="94" t="s">
        <v>3739</v>
      </c>
      <c r="GD225" s="1" t="str">
        <f t="shared" si="398"/>
        <v>FALSE</v>
      </c>
      <c r="GE225" s="1" t="b">
        <f t="shared" si="399"/>
        <v>0</v>
      </c>
      <c r="GG225" s="1" t="str">
        <f t="shared" si="346"/>
        <v/>
      </c>
      <c r="GI225" s="94" t="s">
        <v>3739</v>
      </c>
      <c r="GJ225" s="1" t="str">
        <f t="shared" si="400"/>
        <v>FALSE</v>
      </c>
      <c r="GK225" s="1" t="b">
        <f t="shared" si="401"/>
        <v>0</v>
      </c>
      <c r="GM225" s="1" t="str">
        <f t="shared" si="347"/>
        <v/>
      </c>
      <c r="GO225" s="94" t="s">
        <v>3739</v>
      </c>
      <c r="GP225" s="1" t="str">
        <f t="shared" si="402"/>
        <v>FALSE</v>
      </c>
      <c r="GQ225" s="1" t="b">
        <f t="shared" si="403"/>
        <v>0</v>
      </c>
      <c r="GU225" s="98" t="s">
        <v>2317</v>
      </c>
      <c r="GV225" s="98" t="s">
        <v>2317</v>
      </c>
      <c r="GW225" s="98" t="s">
        <v>2519</v>
      </c>
      <c r="GX225" s="98" t="s">
        <v>2519</v>
      </c>
      <c r="HC225" s="1" t="str">
        <f t="shared" si="348"/>
        <v/>
      </c>
      <c r="HF225" s="94" t="s">
        <v>3739</v>
      </c>
      <c r="HG225" s="1" t="str">
        <f t="shared" si="404"/>
        <v>FALSE</v>
      </c>
      <c r="HH225" s="1" t="b">
        <f t="shared" si="405"/>
        <v>0</v>
      </c>
      <c r="HK225" s="1" t="str">
        <f t="shared" si="349"/>
        <v/>
      </c>
      <c r="HM225" s="94" t="s">
        <v>3739</v>
      </c>
      <c r="HN225" s="1" t="str">
        <f t="shared" si="406"/>
        <v>FALSE</v>
      </c>
      <c r="HO225" s="1" t="b">
        <f t="shared" si="407"/>
        <v>0</v>
      </c>
      <c r="HQ225" s="1" t="str">
        <f t="shared" si="350"/>
        <v/>
      </c>
      <c r="HS225" s="94" t="s">
        <v>3739</v>
      </c>
      <c r="HT225" s="1" t="str">
        <f t="shared" si="408"/>
        <v>FALSE</v>
      </c>
      <c r="HU225" s="1" t="b">
        <f t="shared" si="409"/>
        <v>0</v>
      </c>
      <c r="HW225" s="1" t="str">
        <f t="shared" si="351"/>
        <v/>
      </c>
      <c r="HY225" s="94" t="s">
        <v>3739</v>
      </c>
      <c r="HZ225" s="1" t="str">
        <f t="shared" si="410"/>
        <v>FALSE</v>
      </c>
      <c r="IA225" s="1" t="b">
        <f t="shared" si="411"/>
        <v>0</v>
      </c>
      <c r="IC225" s="1" t="str">
        <f t="shared" si="352"/>
        <v/>
      </c>
      <c r="IE225" s="94" t="s">
        <v>3739</v>
      </c>
      <c r="IF225" s="1" t="str">
        <f t="shared" si="412"/>
        <v>FALSE</v>
      </c>
      <c r="IG225" s="1" t="b">
        <f t="shared" si="413"/>
        <v>0</v>
      </c>
      <c r="II225" s="1" t="str">
        <f t="shared" si="353"/>
        <v/>
      </c>
      <c r="IK225" s="94" t="s">
        <v>3739</v>
      </c>
      <c r="IL225" s="1" t="str">
        <f t="shared" si="414"/>
        <v>FALSE</v>
      </c>
      <c r="IM225" s="1" t="b">
        <f t="shared" si="415"/>
        <v>0</v>
      </c>
      <c r="IO225" s="1" t="str">
        <f t="shared" si="354"/>
        <v/>
      </c>
      <c r="IQ225" s="94" t="s">
        <v>3739</v>
      </c>
      <c r="IR225" s="1" t="str">
        <f t="shared" si="416"/>
        <v>FALSE</v>
      </c>
      <c r="IS225" s="1" t="b">
        <f t="shared" si="417"/>
        <v>0</v>
      </c>
      <c r="IU225" s="1" t="str">
        <f t="shared" si="355"/>
        <v/>
      </c>
      <c r="IW225" s="94" t="s">
        <v>3739</v>
      </c>
      <c r="IX225" s="1" t="str">
        <f t="shared" si="418"/>
        <v>FALSE</v>
      </c>
      <c r="IY225" s="1" t="b">
        <f t="shared" si="419"/>
        <v>0</v>
      </c>
      <c r="JA225" s="1" t="str">
        <f t="shared" si="356"/>
        <v/>
      </c>
      <c r="JD225" s="94" t="s">
        <v>3739</v>
      </c>
      <c r="JE225" s="1" t="str">
        <f t="shared" si="420"/>
        <v>FALSE</v>
      </c>
      <c r="JF225" s="1" t="b">
        <f t="shared" si="421"/>
        <v>0</v>
      </c>
      <c r="JI225" s="1" t="str">
        <f t="shared" si="357"/>
        <v/>
      </c>
      <c r="JK225" s="94" t="s">
        <v>3739</v>
      </c>
      <c r="JL225" s="1" t="str">
        <f t="shared" si="422"/>
        <v>FALSE</v>
      </c>
      <c r="JM225" s="1" t="b">
        <f t="shared" si="423"/>
        <v>0</v>
      </c>
      <c r="JO225" s="1" t="str">
        <f t="shared" si="358"/>
        <v/>
      </c>
      <c r="JQ225" s="94" t="s">
        <v>3739</v>
      </c>
      <c r="JR225" s="1" t="str">
        <f t="shared" si="424"/>
        <v>FALSE</v>
      </c>
      <c r="JS225" s="1" t="b">
        <f t="shared" si="425"/>
        <v>0</v>
      </c>
      <c r="JU225" s="1" t="str">
        <f t="shared" si="359"/>
        <v/>
      </c>
      <c r="JW225" s="94" t="s">
        <v>3739</v>
      </c>
      <c r="JX225" s="1" t="str">
        <f t="shared" si="426"/>
        <v>FALSE</v>
      </c>
      <c r="JY225" s="1" t="b">
        <f t="shared" si="427"/>
        <v>0</v>
      </c>
      <c r="KA225" s="1" t="str">
        <f t="shared" si="360"/>
        <v/>
      </c>
      <c r="KC225" s="94" t="s">
        <v>3739</v>
      </c>
      <c r="KD225" s="1" t="str">
        <f t="shared" si="428"/>
        <v>FALSE</v>
      </c>
      <c r="KE225" s="1" t="b">
        <f t="shared" si="429"/>
        <v>0</v>
      </c>
      <c r="KG225" s="1" t="str">
        <f t="shared" si="361"/>
        <v/>
      </c>
      <c r="KI225" s="94" t="s">
        <v>3739</v>
      </c>
      <c r="KJ225" s="1" t="str">
        <f t="shared" si="430"/>
        <v>FALSE</v>
      </c>
      <c r="KK225" s="1" t="b">
        <f t="shared" si="431"/>
        <v>0</v>
      </c>
      <c r="KM225" s="1" t="str">
        <f t="shared" si="362"/>
        <v/>
      </c>
      <c r="KO225" s="94" t="s">
        <v>3739</v>
      </c>
      <c r="KP225" s="1" t="str">
        <f t="shared" si="432"/>
        <v>FALSE</v>
      </c>
      <c r="KQ225" s="1" t="b">
        <f t="shared" si="433"/>
        <v>0</v>
      </c>
      <c r="KS225" s="1" t="str">
        <f t="shared" si="363"/>
        <v/>
      </c>
      <c r="KU225" s="94" t="s">
        <v>3739</v>
      </c>
      <c r="KV225" s="1" t="str">
        <f t="shared" si="434"/>
        <v>FALSE</v>
      </c>
      <c r="KW225" s="1" t="b">
        <f t="shared" si="435"/>
        <v>0</v>
      </c>
    </row>
    <row r="226" spans="2:309" ht="30" hidden="1" x14ac:dyDescent="0.25">
      <c r="B226" t="s">
        <v>2043</v>
      </c>
      <c r="C226">
        <v>137</v>
      </c>
      <c r="D226" t="s">
        <v>286</v>
      </c>
      <c r="AV226" t="s">
        <v>593</v>
      </c>
      <c r="AX226" s="85" t="s">
        <v>2089</v>
      </c>
      <c r="AY226" s="86">
        <v>286</v>
      </c>
      <c r="AZ226" s="85" t="s">
        <v>3507</v>
      </c>
      <c r="BA226" s="85" t="s">
        <v>3346</v>
      </c>
      <c r="BB226" s="85" t="s">
        <v>2103</v>
      </c>
      <c r="BC226" s="85" t="s">
        <v>2709</v>
      </c>
      <c r="BD226" s="97" t="s">
        <v>2468</v>
      </c>
      <c r="BE226" s="85" t="s">
        <v>2648</v>
      </c>
      <c r="BG226"/>
      <c r="BI226" s="83"/>
      <c r="BJ226"/>
      <c r="BK226" s="89" t="s">
        <v>3507</v>
      </c>
      <c r="BL226" s="84"/>
      <c r="BM226" s="86"/>
      <c r="BN226" s="84"/>
      <c r="BO226" s="84"/>
      <c r="BP226" s="86">
        <v>286</v>
      </c>
      <c r="BQ226" s="89" t="s">
        <v>3507</v>
      </c>
      <c r="BR226" s="84"/>
      <c r="BS226" s="84"/>
      <c r="BW226" s="1" t="str">
        <f t="shared" si="436"/>
        <v>WEST CLEAR LAKEFRIO</v>
      </c>
      <c r="BX226" s="1" t="str">
        <f t="shared" si="328"/>
        <v/>
      </c>
      <c r="CA226" s="94" t="s">
        <v>3740</v>
      </c>
      <c r="CB226" s="1" t="str">
        <f t="shared" si="364"/>
        <v>FALSE</v>
      </c>
      <c r="CC226" s="1" t="b">
        <f t="shared" si="365"/>
        <v>0</v>
      </c>
      <c r="CF226" s="1" t="str">
        <f t="shared" si="329"/>
        <v/>
      </c>
      <c r="CH226" s="94" t="s">
        <v>3740</v>
      </c>
      <c r="CI226" s="1" t="str">
        <f t="shared" si="366"/>
        <v>FALSE</v>
      </c>
      <c r="CJ226" s="1" t="b">
        <f t="shared" si="367"/>
        <v>0</v>
      </c>
      <c r="CL226" s="1" t="str">
        <f t="shared" si="330"/>
        <v/>
      </c>
      <c r="CN226" s="94" t="s">
        <v>3740</v>
      </c>
      <c r="CO226" s="1" t="str">
        <f t="shared" si="368"/>
        <v>FALSE</v>
      </c>
      <c r="CP226" s="1" t="b">
        <f t="shared" si="369"/>
        <v>0</v>
      </c>
      <c r="CR226" s="1" t="str">
        <f t="shared" si="331"/>
        <v/>
      </c>
      <c r="CT226" s="94" t="s">
        <v>3740</v>
      </c>
      <c r="CU226" s="1" t="str">
        <f t="shared" si="370"/>
        <v>FALSE</v>
      </c>
      <c r="CV226" s="1" t="b">
        <f t="shared" si="371"/>
        <v>0</v>
      </c>
      <c r="CX226" s="1" t="str">
        <f t="shared" si="332"/>
        <v/>
      </c>
      <c r="CZ226" s="94" t="s">
        <v>3740</v>
      </c>
      <c r="DA226" s="1" t="str">
        <f t="shared" si="372"/>
        <v>FALSE</v>
      </c>
      <c r="DB226" s="1" t="b">
        <f t="shared" si="373"/>
        <v>0</v>
      </c>
      <c r="DD226" s="1" t="str">
        <f t="shared" si="333"/>
        <v/>
      </c>
      <c r="DF226" s="94" t="s">
        <v>3740</v>
      </c>
      <c r="DG226" s="1" t="str">
        <f t="shared" si="374"/>
        <v>FALSE</v>
      </c>
      <c r="DH226" s="1" t="b">
        <f t="shared" si="375"/>
        <v>0</v>
      </c>
      <c r="DJ226" s="1" t="str">
        <f t="shared" si="334"/>
        <v/>
      </c>
      <c r="DL226" s="94" t="s">
        <v>3740</v>
      </c>
      <c r="DM226" s="1" t="str">
        <f t="shared" si="376"/>
        <v>FALSE</v>
      </c>
      <c r="DN226" s="1" t="b">
        <f t="shared" si="377"/>
        <v>0</v>
      </c>
      <c r="DP226" s="1" t="str">
        <f t="shared" si="335"/>
        <v/>
      </c>
      <c r="DR226" s="94" t="s">
        <v>3740</v>
      </c>
      <c r="DS226" s="1" t="str">
        <f t="shared" si="378"/>
        <v>FALSE</v>
      </c>
      <c r="DT226" s="1" t="b">
        <f t="shared" si="379"/>
        <v>0</v>
      </c>
      <c r="DV226" s="1" t="str">
        <f t="shared" si="336"/>
        <v/>
      </c>
      <c r="DY226" s="94" t="s">
        <v>3740</v>
      </c>
      <c r="DZ226" s="1" t="str">
        <f t="shared" si="380"/>
        <v>FALSE</v>
      </c>
      <c r="EA226" s="1" t="b">
        <f t="shared" si="381"/>
        <v>0</v>
      </c>
      <c r="ED226" s="1" t="str">
        <f t="shared" si="337"/>
        <v/>
      </c>
      <c r="EF226" s="94" t="s">
        <v>3740</v>
      </c>
      <c r="EG226" s="1" t="str">
        <f t="shared" si="382"/>
        <v>FALSE</v>
      </c>
      <c r="EH226" s="1" t="b">
        <f t="shared" si="383"/>
        <v>0</v>
      </c>
      <c r="EJ226" s="1" t="str">
        <f t="shared" si="338"/>
        <v/>
      </c>
      <c r="EL226" s="94" t="s">
        <v>3740</v>
      </c>
      <c r="EM226" s="1" t="str">
        <f t="shared" si="384"/>
        <v>FALSE</v>
      </c>
      <c r="EN226" s="1" t="b">
        <f t="shared" si="385"/>
        <v>0</v>
      </c>
      <c r="EP226" s="1" t="str">
        <f t="shared" si="339"/>
        <v/>
      </c>
      <c r="ER226" s="94" t="s">
        <v>3740</v>
      </c>
      <c r="ES226" s="1" t="str">
        <f t="shared" si="386"/>
        <v>FALSE</v>
      </c>
      <c r="ET226" s="1" t="b">
        <f t="shared" si="387"/>
        <v>0</v>
      </c>
      <c r="EV226" s="1" t="str">
        <f t="shared" si="340"/>
        <v/>
      </c>
      <c r="EX226" s="94" t="s">
        <v>3740</v>
      </c>
      <c r="EY226" s="1" t="str">
        <f t="shared" si="388"/>
        <v>FALSE</v>
      </c>
      <c r="EZ226" s="1" t="b">
        <f t="shared" si="389"/>
        <v>0</v>
      </c>
      <c r="FB226" s="1" t="str">
        <f t="shared" si="341"/>
        <v/>
      </c>
      <c r="FD226" s="94" t="s">
        <v>3740</v>
      </c>
      <c r="FE226" s="1" t="str">
        <f t="shared" si="390"/>
        <v>FALSE</v>
      </c>
      <c r="FF226" s="1" t="b">
        <f t="shared" si="391"/>
        <v>0</v>
      </c>
      <c r="FH226" s="1" t="str">
        <f t="shared" si="342"/>
        <v/>
      </c>
      <c r="FJ226" s="94" t="s">
        <v>3740</v>
      </c>
      <c r="FK226" s="1" t="str">
        <f t="shared" si="392"/>
        <v>FALSE</v>
      </c>
      <c r="FL226" s="1" t="b">
        <f t="shared" si="393"/>
        <v>0</v>
      </c>
      <c r="FN226" s="1" t="str">
        <f t="shared" si="343"/>
        <v/>
      </c>
      <c r="FP226" s="94" t="s">
        <v>3740</v>
      </c>
      <c r="FQ226" s="1" t="str">
        <f t="shared" si="394"/>
        <v>FALSE</v>
      </c>
      <c r="FR226" s="1" t="b">
        <f t="shared" si="395"/>
        <v>0</v>
      </c>
      <c r="FU226" s="1" t="str">
        <f t="shared" si="344"/>
        <v/>
      </c>
      <c r="FW226" s="94" t="s">
        <v>3740</v>
      </c>
      <c r="FX226" s="1" t="str">
        <f t="shared" si="396"/>
        <v>FALSE</v>
      </c>
      <c r="FY226" s="1" t="b">
        <f t="shared" si="397"/>
        <v>0</v>
      </c>
      <c r="GA226" s="1" t="str">
        <f t="shared" si="345"/>
        <v/>
      </c>
      <c r="GC226" s="94" t="s">
        <v>3740</v>
      </c>
      <c r="GD226" s="1" t="str">
        <f t="shared" si="398"/>
        <v>FALSE</v>
      </c>
      <c r="GE226" s="1" t="b">
        <f t="shared" si="399"/>
        <v>0</v>
      </c>
      <c r="GG226" s="1" t="str">
        <f t="shared" si="346"/>
        <v/>
      </c>
      <c r="GI226" s="94" t="s">
        <v>3740</v>
      </c>
      <c r="GJ226" s="1" t="str">
        <f t="shared" si="400"/>
        <v>FALSE</v>
      </c>
      <c r="GK226" s="1" t="b">
        <f t="shared" si="401"/>
        <v>0</v>
      </c>
      <c r="GM226" s="1" t="str">
        <f t="shared" si="347"/>
        <v/>
      </c>
      <c r="GO226" s="94" t="s">
        <v>3740</v>
      </c>
      <c r="GP226" s="1" t="str">
        <f t="shared" si="402"/>
        <v>FALSE</v>
      </c>
      <c r="GQ226" s="1" t="b">
        <f t="shared" si="403"/>
        <v>0</v>
      </c>
      <c r="GU226" s="98" t="s">
        <v>2318</v>
      </c>
      <c r="GV226" s="98" t="s">
        <v>2318</v>
      </c>
      <c r="GW226" s="98" t="s">
        <v>2416</v>
      </c>
      <c r="GX226" s="98" t="s">
        <v>2416</v>
      </c>
      <c r="HC226" s="1" t="str">
        <f t="shared" si="348"/>
        <v/>
      </c>
      <c r="HF226" s="94" t="s">
        <v>3740</v>
      </c>
      <c r="HG226" s="1" t="str">
        <f t="shared" si="404"/>
        <v>FALSE</v>
      </c>
      <c r="HH226" s="1" t="b">
        <f t="shared" si="405"/>
        <v>0</v>
      </c>
      <c r="HK226" s="1" t="str">
        <f t="shared" si="349"/>
        <v/>
      </c>
      <c r="HM226" s="94" t="s">
        <v>3740</v>
      </c>
      <c r="HN226" s="1" t="str">
        <f t="shared" si="406"/>
        <v>FALSE</v>
      </c>
      <c r="HO226" s="1" t="b">
        <f t="shared" si="407"/>
        <v>0</v>
      </c>
      <c r="HQ226" s="1" t="str">
        <f t="shared" si="350"/>
        <v/>
      </c>
      <c r="HS226" s="94" t="s">
        <v>3740</v>
      </c>
      <c r="HT226" s="1" t="str">
        <f t="shared" si="408"/>
        <v>FALSE</v>
      </c>
      <c r="HU226" s="1" t="b">
        <f t="shared" si="409"/>
        <v>0</v>
      </c>
      <c r="HW226" s="1" t="str">
        <f t="shared" si="351"/>
        <v/>
      </c>
      <c r="HY226" s="94" t="s">
        <v>3740</v>
      </c>
      <c r="HZ226" s="1" t="str">
        <f t="shared" si="410"/>
        <v>FALSE</v>
      </c>
      <c r="IA226" s="1" t="b">
        <f t="shared" si="411"/>
        <v>0</v>
      </c>
      <c r="IC226" s="1" t="str">
        <f t="shared" si="352"/>
        <v/>
      </c>
      <c r="IE226" s="94" t="s">
        <v>3740</v>
      </c>
      <c r="IF226" s="1" t="str">
        <f t="shared" si="412"/>
        <v>FALSE</v>
      </c>
      <c r="IG226" s="1" t="b">
        <f t="shared" si="413"/>
        <v>0</v>
      </c>
      <c r="II226" s="1" t="str">
        <f t="shared" si="353"/>
        <v/>
      </c>
      <c r="IK226" s="94" t="s">
        <v>3740</v>
      </c>
      <c r="IL226" s="1" t="str">
        <f t="shared" si="414"/>
        <v>FALSE</v>
      </c>
      <c r="IM226" s="1" t="b">
        <f t="shared" si="415"/>
        <v>0</v>
      </c>
      <c r="IO226" s="1" t="str">
        <f t="shared" si="354"/>
        <v/>
      </c>
      <c r="IQ226" s="94" t="s">
        <v>3740</v>
      </c>
      <c r="IR226" s="1" t="str">
        <f t="shared" si="416"/>
        <v>FALSE</v>
      </c>
      <c r="IS226" s="1" t="b">
        <f t="shared" si="417"/>
        <v>0</v>
      </c>
      <c r="IU226" s="1" t="str">
        <f t="shared" si="355"/>
        <v/>
      </c>
      <c r="IW226" s="94" t="s">
        <v>3740</v>
      </c>
      <c r="IX226" s="1" t="str">
        <f t="shared" si="418"/>
        <v>FALSE</v>
      </c>
      <c r="IY226" s="1" t="b">
        <f t="shared" si="419"/>
        <v>0</v>
      </c>
      <c r="JA226" s="1" t="str">
        <f t="shared" si="356"/>
        <v/>
      </c>
      <c r="JD226" s="94" t="s">
        <v>3740</v>
      </c>
      <c r="JE226" s="1" t="str">
        <f t="shared" si="420"/>
        <v>FALSE</v>
      </c>
      <c r="JF226" s="1" t="b">
        <f t="shared" si="421"/>
        <v>0</v>
      </c>
      <c r="JI226" s="1" t="str">
        <f t="shared" si="357"/>
        <v/>
      </c>
      <c r="JK226" s="94" t="s">
        <v>3740</v>
      </c>
      <c r="JL226" s="1" t="str">
        <f t="shared" si="422"/>
        <v>FALSE</v>
      </c>
      <c r="JM226" s="1" t="b">
        <f t="shared" si="423"/>
        <v>0</v>
      </c>
      <c r="JO226" s="1" t="str">
        <f t="shared" si="358"/>
        <v/>
      </c>
      <c r="JQ226" s="94" t="s">
        <v>3740</v>
      </c>
      <c r="JR226" s="1" t="str">
        <f t="shared" si="424"/>
        <v>FALSE</v>
      </c>
      <c r="JS226" s="1" t="b">
        <f t="shared" si="425"/>
        <v>0</v>
      </c>
      <c r="JU226" s="1" t="str">
        <f t="shared" si="359"/>
        <v/>
      </c>
      <c r="JW226" s="94" t="s">
        <v>3740</v>
      </c>
      <c r="JX226" s="1" t="str">
        <f t="shared" si="426"/>
        <v>FALSE</v>
      </c>
      <c r="JY226" s="1" t="b">
        <f t="shared" si="427"/>
        <v>0</v>
      </c>
      <c r="KA226" s="1" t="str">
        <f t="shared" si="360"/>
        <v/>
      </c>
      <c r="KC226" s="94" t="s">
        <v>3740</v>
      </c>
      <c r="KD226" s="1" t="str">
        <f t="shared" si="428"/>
        <v>FALSE</v>
      </c>
      <c r="KE226" s="1" t="b">
        <f t="shared" si="429"/>
        <v>0</v>
      </c>
      <c r="KG226" s="1" t="str">
        <f t="shared" si="361"/>
        <v/>
      </c>
      <c r="KI226" s="94" t="s">
        <v>3740</v>
      </c>
      <c r="KJ226" s="1" t="str">
        <f t="shared" si="430"/>
        <v>FALSE</v>
      </c>
      <c r="KK226" s="1" t="b">
        <f t="shared" si="431"/>
        <v>0</v>
      </c>
      <c r="KM226" s="1" t="str">
        <f t="shared" si="362"/>
        <v/>
      </c>
      <c r="KO226" s="94" t="s">
        <v>3740</v>
      </c>
      <c r="KP226" s="1" t="str">
        <f t="shared" si="432"/>
        <v>FALSE</v>
      </c>
      <c r="KQ226" s="1" t="b">
        <f t="shared" si="433"/>
        <v>0</v>
      </c>
      <c r="KS226" s="1" t="str">
        <f t="shared" si="363"/>
        <v/>
      </c>
      <c r="KU226" s="94" t="s">
        <v>3740</v>
      </c>
      <c r="KV226" s="1" t="str">
        <f t="shared" si="434"/>
        <v>FALSE</v>
      </c>
      <c r="KW226" s="1" t="b">
        <f t="shared" si="435"/>
        <v>0</v>
      </c>
    </row>
    <row r="227" spans="2:309" ht="30" hidden="1" x14ac:dyDescent="0.25">
      <c r="B227" t="s">
        <v>2043</v>
      </c>
      <c r="C227">
        <v>139</v>
      </c>
      <c r="D227" t="s">
        <v>287</v>
      </c>
      <c r="AV227" t="s">
        <v>594</v>
      </c>
      <c r="AX227" s="85" t="s">
        <v>2089</v>
      </c>
      <c r="AY227" s="86">
        <v>2530</v>
      </c>
      <c r="AZ227" s="70" t="s">
        <v>4056</v>
      </c>
      <c r="BA227" s="85" t="s">
        <v>2849</v>
      </c>
      <c r="BB227" s="85" t="s">
        <v>2032</v>
      </c>
      <c r="BC227" s="85" t="s">
        <v>2850</v>
      </c>
      <c r="BD227" s="97" t="s">
        <v>2194</v>
      </c>
      <c r="BE227" s="85" t="s">
        <v>2530</v>
      </c>
      <c r="BG227"/>
      <c r="BI227" s="83"/>
      <c r="BJ227"/>
      <c r="BK227" s="89" t="s">
        <v>2848</v>
      </c>
      <c r="BL227" s="84"/>
      <c r="BM227" s="86"/>
      <c r="BN227" s="84"/>
      <c r="BO227" s="84"/>
      <c r="BP227" s="86">
        <v>2530</v>
      </c>
      <c r="BQ227" s="89" t="s">
        <v>2848</v>
      </c>
      <c r="BR227" s="84"/>
      <c r="BS227" s="84"/>
      <c r="BW227" s="1" t="str">
        <f>CONCATENATE(BD227,BE227)</f>
        <v>DAYTON NORTHLOUANN SALT</v>
      </c>
      <c r="BX227" s="1" t="str">
        <f t="shared" si="328"/>
        <v/>
      </c>
      <c r="CA227" s="94" t="s">
        <v>3741</v>
      </c>
      <c r="CB227" s="1" t="str">
        <f t="shared" si="364"/>
        <v>FALSE</v>
      </c>
      <c r="CC227" s="1" t="b">
        <f t="shared" si="365"/>
        <v>0</v>
      </c>
      <c r="CF227" s="1" t="str">
        <f t="shared" si="329"/>
        <v/>
      </c>
      <c r="CH227" s="94" t="s">
        <v>3741</v>
      </c>
      <c r="CI227" s="1" t="str">
        <f t="shared" si="366"/>
        <v>FALSE</v>
      </c>
      <c r="CJ227" s="1" t="b">
        <f t="shared" si="367"/>
        <v>0</v>
      </c>
      <c r="CL227" s="1" t="str">
        <f t="shared" si="330"/>
        <v/>
      </c>
      <c r="CN227" s="94" t="s">
        <v>3741</v>
      </c>
      <c r="CO227" s="1" t="str">
        <f t="shared" si="368"/>
        <v>FALSE</v>
      </c>
      <c r="CP227" s="1" t="b">
        <f t="shared" si="369"/>
        <v>0</v>
      </c>
      <c r="CR227" s="1" t="str">
        <f t="shared" si="331"/>
        <v/>
      </c>
      <c r="CT227" s="94" t="s">
        <v>3741</v>
      </c>
      <c r="CU227" s="1" t="str">
        <f t="shared" si="370"/>
        <v>FALSE</v>
      </c>
      <c r="CV227" s="1" t="b">
        <f t="shared" si="371"/>
        <v>0</v>
      </c>
      <c r="CX227" s="1" t="str">
        <f t="shared" si="332"/>
        <v/>
      </c>
      <c r="CZ227" s="94" t="s">
        <v>3741</v>
      </c>
      <c r="DA227" s="1" t="str">
        <f t="shared" si="372"/>
        <v>FALSE</v>
      </c>
      <c r="DB227" s="1" t="b">
        <f t="shared" si="373"/>
        <v>0</v>
      </c>
      <c r="DD227" s="1" t="str">
        <f t="shared" si="333"/>
        <v/>
      </c>
      <c r="DF227" s="94" t="s">
        <v>3741</v>
      </c>
      <c r="DG227" s="1" t="str">
        <f t="shared" si="374"/>
        <v>FALSE</v>
      </c>
      <c r="DH227" s="1" t="b">
        <f t="shared" si="375"/>
        <v>0</v>
      </c>
      <c r="DJ227" s="1" t="str">
        <f t="shared" si="334"/>
        <v/>
      </c>
      <c r="DL227" s="94" t="s">
        <v>3741</v>
      </c>
      <c r="DM227" s="1" t="str">
        <f t="shared" si="376"/>
        <v>FALSE</v>
      </c>
      <c r="DN227" s="1" t="b">
        <f t="shared" si="377"/>
        <v>0</v>
      </c>
      <c r="DP227" s="1" t="str">
        <f t="shared" si="335"/>
        <v/>
      </c>
      <c r="DR227" s="94" t="s">
        <v>3741</v>
      </c>
      <c r="DS227" s="1" t="str">
        <f t="shared" si="378"/>
        <v>FALSE</v>
      </c>
      <c r="DT227" s="1" t="b">
        <f t="shared" si="379"/>
        <v>0</v>
      </c>
      <c r="DV227" s="1" t="str">
        <f t="shared" si="336"/>
        <v/>
      </c>
      <c r="DY227" s="94" t="s">
        <v>3741</v>
      </c>
      <c r="DZ227" s="1" t="str">
        <f t="shared" si="380"/>
        <v>FALSE</v>
      </c>
      <c r="EA227" s="1" t="b">
        <f t="shared" si="381"/>
        <v>0</v>
      </c>
      <c r="ED227" s="1" t="str">
        <f t="shared" si="337"/>
        <v/>
      </c>
      <c r="EF227" s="94" t="s">
        <v>3741</v>
      </c>
      <c r="EG227" s="1" t="str">
        <f t="shared" si="382"/>
        <v>FALSE</v>
      </c>
      <c r="EH227" s="1" t="b">
        <f t="shared" si="383"/>
        <v>0</v>
      </c>
      <c r="EJ227" s="1" t="str">
        <f t="shared" si="338"/>
        <v/>
      </c>
      <c r="EL227" s="94" t="s">
        <v>3741</v>
      </c>
      <c r="EM227" s="1" t="str">
        <f t="shared" si="384"/>
        <v>FALSE</v>
      </c>
      <c r="EN227" s="1" t="b">
        <f t="shared" si="385"/>
        <v>0</v>
      </c>
      <c r="EP227" s="1" t="str">
        <f t="shared" si="339"/>
        <v/>
      </c>
      <c r="ER227" s="94" t="s">
        <v>3741</v>
      </c>
      <c r="ES227" s="1" t="str">
        <f t="shared" si="386"/>
        <v>FALSE</v>
      </c>
      <c r="ET227" s="1" t="b">
        <f t="shared" si="387"/>
        <v>0</v>
      </c>
      <c r="EV227" s="1" t="str">
        <f t="shared" si="340"/>
        <v/>
      </c>
      <c r="EX227" s="94" t="s">
        <v>3741</v>
      </c>
      <c r="EY227" s="1" t="str">
        <f t="shared" si="388"/>
        <v>FALSE</v>
      </c>
      <c r="EZ227" s="1" t="b">
        <f t="shared" si="389"/>
        <v>0</v>
      </c>
      <c r="FB227" s="1" t="str">
        <f t="shared" si="341"/>
        <v/>
      </c>
      <c r="FD227" s="94" t="s">
        <v>3741</v>
      </c>
      <c r="FE227" s="1" t="str">
        <f t="shared" si="390"/>
        <v>FALSE</v>
      </c>
      <c r="FF227" s="1" t="b">
        <f t="shared" si="391"/>
        <v>0</v>
      </c>
      <c r="FH227" s="1" t="str">
        <f t="shared" si="342"/>
        <v/>
      </c>
      <c r="FJ227" s="94" t="s">
        <v>3741</v>
      </c>
      <c r="FK227" s="1" t="str">
        <f t="shared" si="392"/>
        <v>FALSE</v>
      </c>
      <c r="FL227" s="1" t="b">
        <f t="shared" si="393"/>
        <v>0</v>
      </c>
      <c r="FN227" s="1" t="str">
        <f t="shared" si="343"/>
        <v/>
      </c>
      <c r="FP227" s="94" t="s">
        <v>3741</v>
      </c>
      <c r="FQ227" s="1" t="str">
        <f t="shared" si="394"/>
        <v>FALSE</v>
      </c>
      <c r="FR227" s="1" t="b">
        <f t="shared" si="395"/>
        <v>0</v>
      </c>
      <c r="FU227" s="1" t="str">
        <f t="shared" si="344"/>
        <v/>
      </c>
      <c r="FW227" s="94" t="s">
        <v>3741</v>
      </c>
      <c r="FX227" s="1" t="str">
        <f t="shared" si="396"/>
        <v>FALSE</v>
      </c>
      <c r="FY227" s="1" t="b">
        <f t="shared" si="397"/>
        <v>0</v>
      </c>
      <c r="GA227" s="1" t="str">
        <f t="shared" si="345"/>
        <v/>
      </c>
      <c r="GC227" s="94" t="s">
        <v>3741</v>
      </c>
      <c r="GD227" s="1" t="str">
        <f t="shared" si="398"/>
        <v>FALSE</v>
      </c>
      <c r="GE227" s="1" t="b">
        <f t="shared" si="399"/>
        <v>0</v>
      </c>
      <c r="GG227" s="1" t="str">
        <f t="shared" si="346"/>
        <v/>
      </c>
      <c r="GI227" s="94" t="s">
        <v>3741</v>
      </c>
      <c r="GJ227" s="1" t="str">
        <f t="shared" si="400"/>
        <v>FALSE</v>
      </c>
      <c r="GK227" s="1" t="b">
        <f t="shared" si="401"/>
        <v>0</v>
      </c>
      <c r="GM227" s="1" t="str">
        <f t="shared" si="347"/>
        <v/>
      </c>
      <c r="GO227" s="94" t="s">
        <v>3741</v>
      </c>
      <c r="GP227" s="1" t="str">
        <f t="shared" si="402"/>
        <v>FALSE</v>
      </c>
      <c r="GQ227" s="1" t="b">
        <f t="shared" si="403"/>
        <v>0</v>
      </c>
      <c r="GU227" s="98" t="s">
        <v>2319</v>
      </c>
      <c r="GV227" s="98" t="s">
        <v>2319</v>
      </c>
      <c r="GW227" s="98" t="s">
        <v>2517</v>
      </c>
      <c r="GX227" s="98" t="s">
        <v>2517</v>
      </c>
      <c r="HC227" s="1" t="str">
        <f t="shared" si="348"/>
        <v/>
      </c>
      <c r="HF227" s="94" t="s">
        <v>3741</v>
      </c>
      <c r="HG227" s="1" t="str">
        <f t="shared" si="404"/>
        <v>FALSE</v>
      </c>
      <c r="HH227" s="1" t="b">
        <f t="shared" si="405"/>
        <v>0</v>
      </c>
      <c r="HK227" s="1" t="str">
        <f t="shared" si="349"/>
        <v/>
      </c>
      <c r="HM227" s="94" t="s">
        <v>3741</v>
      </c>
      <c r="HN227" s="1" t="str">
        <f t="shared" si="406"/>
        <v>FALSE</v>
      </c>
      <c r="HO227" s="1" t="b">
        <f t="shared" si="407"/>
        <v>0</v>
      </c>
      <c r="HQ227" s="1" t="str">
        <f t="shared" si="350"/>
        <v/>
      </c>
      <c r="HS227" s="94" t="s">
        <v>3741</v>
      </c>
      <c r="HT227" s="1" t="str">
        <f t="shared" si="408"/>
        <v>FALSE</v>
      </c>
      <c r="HU227" s="1" t="b">
        <f t="shared" si="409"/>
        <v>0</v>
      </c>
      <c r="HW227" s="1" t="str">
        <f t="shared" si="351"/>
        <v/>
      </c>
      <c r="HY227" s="94" t="s">
        <v>3741</v>
      </c>
      <c r="HZ227" s="1" t="str">
        <f t="shared" si="410"/>
        <v>FALSE</v>
      </c>
      <c r="IA227" s="1" t="b">
        <f t="shared" si="411"/>
        <v>0</v>
      </c>
      <c r="IC227" s="1" t="str">
        <f t="shared" si="352"/>
        <v/>
      </c>
      <c r="IE227" s="94" t="s">
        <v>3741</v>
      </c>
      <c r="IF227" s="1" t="str">
        <f t="shared" si="412"/>
        <v>FALSE</v>
      </c>
      <c r="IG227" s="1" t="b">
        <f t="shared" si="413"/>
        <v>0</v>
      </c>
      <c r="II227" s="1" t="str">
        <f t="shared" si="353"/>
        <v/>
      </c>
      <c r="IK227" s="94" t="s">
        <v>3741</v>
      </c>
      <c r="IL227" s="1" t="str">
        <f t="shared" si="414"/>
        <v>FALSE</v>
      </c>
      <c r="IM227" s="1" t="b">
        <f t="shared" si="415"/>
        <v>0</v>
      </c>
      <c r="IO227" s="1" t="str">
        <f t="shared" si="354"/>
        <v/>
      </c>
      <c r="IQ227" s="94" t="s">
        <v>3741</v>
      </c>
      <c r="IR227" s="1" t="str">
        <f t="shared" si="416"/>
        <v>FALSE</v>
      </c>
      <c r="IS227" s="1" t="b">
        <f t="shared" si="417"/>
        <v>0</v>
      </c>
      <c r="IU227" s="1" t="str">
        <f t="shared" si="355"/>
        <v/>
      </c>
      <c r="IW227" s="94" t="s">
        <v>3741</v>
      </c>
      <c r="IX227" s="1" t="str">
        <f t="shared" si="418"/>
        <v>FALSE</v>
      </c>
      <c r="IY227" s="1" t="b">
        <f t="shared" si="419"/>
        <v>0</v>
      </c>
      <c r="JA227" s="1" t="str">
        <f t="shared" si="356"/>
        <v/>
      </c>
      <c r="JD227" s="94" t="s">
        <v>3741</v>
      </c>
      <c r="JE227" s="1" t="str">
        <f t="shared" si="420"/>
        <v>FALSE</v>
      </c>
      <c r="JF227" s="1" t="b">
        <f t="shared" si="421"/>
        <v>0</v>
      </c>
      <c r="JI227" s="1" t="str">
        <f t="shared" si="357"/>
        <v/>
      </c>
      <c r="JK227" s="94" t="s">
        <v>3741</v>
      </c>
      <c r="JL227" s="1" t="str">
        <f t="shared" si="422"/>
        <v>FALSE</v>
      </c>
      <c r="JM227" s="1" t="b">
        <f t="shared" si="423"/>
        <v>0</v>
      </c>
      <c r="JO227" s="1" t="str">
        <f t="shared" si="358"/>
        <v/>
      </c>
      <c r="JQ227" s="94" t="s">
        <v>3741</v>
      </c>
      <c r="JR227" s="1" t="str">
        <f t="shared" si="424"/>
        <v>FALSE</v>
      </c>
      <c r="JS227" s="1" t="b">
        <f t="shared" si="425"/>
        <v>0</v>
      </c>
      <c r="JU227" s="1" t="str">
        <f t="shared" si="359"/>
        <v/>
      </c>
      <c r="JW227" s="94" t="s">
        <v>3741</v>
      </c>
      <c r="JX227" s="1" t="str">
        <f t="shared" si="426"/>
        <v>FALSE</v>
      </c>
      <c r="JY227" s="1" t="b">
        <f t="shared" si="427"/>
        <v>0</v>
      </c>
      <c r="KA227" s="1" t="str">
        <f t="shared" si="360"/>
        <v/>
      </c>
      <c r="KC227" s="94" t="s">
        <v>3741</v>
      </c>
      <c r="KD227" s="1" t="str">
        <f t="shared" si="428"/>
        <v>FALSE</v>
      </c>
      <c r="KE227" s="1" t="b">
        <f t="shared" si="429"/>
        <v>0</v>
      </c>
      <c r="KG227" s="1" t="str">
        <f t="shared" si="361"/>
        <v/>
      </c>
      <c r="KI227" s="94" t="s">
        <v>3741</v>
      </c>
      <c r="KJ227" s="1" t="str">
        <f t="shared" si="430"/>
        <v>FALSE</v>
      </c>
      <c r="KK227" s="1" t="b">
        <f t="shared" si="431"/>
        <v>0</v>
      </c>
      <c r="KM227" s="1" t="str">
        <f t="shared" si="362"/>
        <v/>
      </c>
      <c r="KO227" s="94" t="s">
        <v>3741</v>
      </c>
      <c r="KP227" s="1" t="str">
        <f t="shared" si="432"/>
        <v>FALSE</v>
      </c>
      <c r="KQ227" s="1" t="b">
        <f t="shared" si="433"/>
        <v>0</v>
      </c>
      <c r="KS227" s="1" t="str">
        <f t="shared" si="363"/>
        <v/>
      </c>
      <c r="KU227" s="94" t="s">
        <v>3741</v>
      </c>
      <c r="KV227" s="1" t="str">
        <f t="shared" si="434"/>
        <v>FALSE</v>
      </c>
      <c r="KW227" s="1" t="b">
        <f t="shared" si="435"/>
        <v>0</v>
      </c>
    </row>
    <row r="228" spans="2:309" ht="30" hidden="1" x14ac:dyDescent="0.25">
      <c r="B228" t="s">
        <v>2043</v>
      </c>
      <c r="C228">
        <v>141</v>
      </c>
      <c r="D228" t="s">
        <v>288</v>
      </c>
      <c r="AV228" t="s">
        <v>595</v>
      </c>
      <c r="AX228" s="85" t="s">
        <v>2068</v>
      </c>
      <c r="AY228" s="86">
        <v>2710</v>
      </c>
      <c r="AZ228" s="85" t="s">
        <v>2908</v>
      </c>
      <c r="BA228" s="85" t="s">
        <v>2909</v>
      </c>
      <c r="BB228" s="85" t="s">
        <v>2101</v>
      </c>
      <c r="BC228" s="85" t="s">
        <v>2910</v>
      </c>
      <c r="BD228" s="97" t="s">
        <v>2226</v>
      </c>
      <c r="BE228" s="85" t="s">
        <v>4044</v>
      </c>
      <c r="BG228"/>
      <c r="BI228" s="83"/>
      <c r="BJ228"/>
      <c r="BK228" s="89" t="s">
        <v>2908</v>
      </c>
      <c r="BL228" s="84"/>
      <c r="BM228" s="86"/>
      <c r="BN228" s="84"/>
      <c r="BO228" s="84"/>
      <c r="BP228" s="86">
        <v>2710</v>
      </c>
      <c r="BQ228" s="89" t="s">
        <v>2908</v>
      </c>
      <c r="BR228" s="84"/>
      <c r="BS228" s="84"/>
      <c r="BW228" s="1" t="str">
        <f t="shared" ref="BW228:BW249" si="437">CONCATENATE(BD228,BE228)</f>
        <v>FLORISSANTST. PETER SANDSTONE</v>
      </c>
      <c r="BX228" s="1" t="str">
        <f t="shared" si="328"/>
        <v/>
      </c>
      <c r="CA228" s="94" t="s">
        <v>3742</v>
      </c>
      <c r="CB228" s="1" t="str">
        <f t="shared" si="364"/>
        <v>FALSE</v>
      </c>
      <c r="CC228" s="1" t="b">
        <f t="shared" si="365"/>
        <v>0</v>
      </c>
      <c r="CF228" s="1" t="str">
        <f t="shared" si="329"/>
        <v/>
      </c>
      <c r="CH228" s="94" t="s">
        <v>3742</v>
      </c>
      <c r="CI228" s="1" t="str">
        <f t="shared" si="366"/>
        <v>FALSE</v>
      </c>
      <c r="CJ228" s="1" t="b">
        <f t="shared" si="367"/>
        <v>0</v>
      </c>
      <c r="CL228" s="1" t="str">
        <f t="shared" si="330"/>
        <v/>
      </c>
      <c r="CN228" s="94" t="s">
        <v>3742</v>
      </c>
      <c r="CO228" s="1" t="str">
        <f t="shared" si="368"/>
        <v>FALSE</v>
      </c>
      <c r="CP228" s="1" t="b">
        <f t="shared" si="369"/>
        <v>0</v>
      </c>
      <c r="CR228" s="1" t="str">
        <f t="shared" si="331"/>
        <v/>
      </c>
      <c r="CT228" s="94" t="s">
        <v>3742</v>
      </c>
      <c r="CU228" s="1" t="str">
        <f t="shared" si="370"/>
        <v>FALSE</v>
      </c>
      <c r="CV228" s="1" t="b">
        <f t="shared" si="371"/>
        <v>0</v>
      </c>
      <c r="CX228" s="1" t="str">
        <f t="shared" si="332"/>
        <v/>
      </c>
      <c r="CZ228" s="94" t="s">
        <v>3742</v>
      </c>
      <c r="DA228" s="1" t="str">
        <f t="shared" si="372"/>
        <v>FALSE</v>
      </c>
      <c r="DB228" s="1" t="b">
        <f t="shared" si="373"/>
        <v>0</v>
      </c>
      <c r="DD228" s="1" t="str">
        <f t="shared" si="333"/>
        <v/>
      </c>
      <c r="DF228" s="94" t="s">
        <v>3742</v>
      </c>
      <c r="DG228" s="1" t="str">
        <f t="shared" si="374"/>
        <v>FALSE</v>
      </c>
      <c r="DH228" s="1" t="b">
        <f t="shared" si="375"/>
        <v>0</v>
      </c>
      <c r="DJ228" s="1" t="str">
        <f t="shared" si="334"/>
        <v/>
      </c>
      <c r="DL228" s="94" t="s">
        <v>3742</v>
      </c>
      <c r="DM228" s="1" t="str">
        <f t="shared" si="376"/>
        <v>FALSE</v>
      </c>
      <c r="DN228" s="1" t="b">
        <f t="shared" si="377"/>
        <v>0</v>
      </c>
      <c r="DP228" s="1" t="str">
        <f t="shared" si="335"/>
        <v/>
      </c>
      <c r="DR228" s="94" t="s">
        <v>3742</v>
      </c>
      <c r="DS228" s="1" t="str">
        <f t="shared" si="378"/>
        <v>FALSE</v>
      </c>
      <c r="DT228" s="1" t="b">
        <f t="shared" si="379"/>
        <v>0</v>
      </c>
      <c r="DV228" s="1" t="str">
        <f t="shared" si="336"/>
        <v/>
      </c>
      <c r="DY228" s="94" t="s">
        <v>3742</v>
      </c>
      <c r="DZ228" s="1" t="str">
        <f t="shared" si="380"/>
        <v>FALSE</v>
      </c>
      <c r="EA228" s="1" t="b">
        <f t="shared" si="381"/>
        <v>0</v>
      </c>
      <c r="ED228" s="1" t="str">
        <f t="shared" si="337"/>
        <v/>
      </c>
      <c r="EF228" s="94" t="s">
        <v>3742</v>
      </c>
      <c r="EG228" s="1" t="str">
        <f t="shared" si="382"/>
        <v>FALSE</v>
      </c>
      <c r="EH228" s="1" t="b">
        <f t="shared" si="383"/>
        <v>0</v>
      </c>
      <c r="EJ228" s="1" t="str">
        <f t="shared" si="338"/>
        <v/>
      </c>
      <c r="EL228" s="94" t="s">
        <v>3742</v>
      </c>
      <c r="EM228" s="1" t="str">
        <f t="shared" si="384"/>
        <v>FALSE</v>
      </c>
      <c r="EN228" s="1" t="b">
        <f t="shared" si="385"/>
        <v>0</v>
      </c>
      <c r="EP228" s="1" t="str">
        <f t="shared" si="339"/>
        <v/>
      </c>
      <c r="ER228" s="94" t="s">
        <v>3742</v>
      </c>
      <c r="ES228" s="1" t="str">
        <f t="shared" si="386"/>
        <v>FALSE</v>
      </c>
      <c r="ET228" s="1" t="b">
        <f t="shared" si="387"/>
        <v>0</v>
      </c>
      <c r="EV228" s="1" t="str">
        <f t="shared" si="340"/>
        <v/>
      </c>
      <c r="EX228" s="94" t="s">
        <v>3742</v>
      </c>
      <c r="EY228" s="1" t="str">
        <f t="shared" si="388"/>
        <v>FALSE</v>
      </c>
      <c r="EZ228" s="1" t="b">
        <f t="shared" si="389"/>
        <v>0</v>
      </c>
      <c r="FB228" s="1" t="str">
        <f t="shared" si="341"/>
        <v/>
      </c>
      <c r="FD228" s="94" t="s">
        <v>3742</v>
      </c>
      <c r="FE228" s="1" t="str">
        <f t="shared" si="390"/>
        <v>FALSE</v>
      </c>
      <c r="FF228" s="1" t="b">
        <f t="shared" si="391"/>
        <v>0</v>
      </c>
      <c r="FH228" s="1" t="str">
        <f t="shared" si="342"/>
        <v/>
      </c>
      <c r="FJ228" s="94" t="s">
        <v>3742</v>
      </c>
      <c r="FK228" s="1" t="str">
        <f t="shared" si="392"/>
        <v>FALSE</v>
      </c>
      <c r="FL228" s="1" t="b">
        <f t="shared" si="393"/>
        <v>0</v>
      </c>
      <c r="FN228" s="1" t="str">
        <f t="shared" si="343"/>
        <v/>
      </c>
      <c r="FP228" s="94" t="s">
        <v>3742</v>
      </c>
      <c r="FQ228" s="1" t="str">
        <f t="shared" si="394"/>
        <v>FALSE</v>
      </c>
      <c r="FR228" s="1" t="b">
        <f t="shared" si="395"/>
        <v>0</v>
      </c>
      <c r="FU228" s="1" t="str">
        <f t="shared" si="344"/>
        <v/>
      </c>
      <c r="FW228" s="94" t="s">
        <v>3742</v>
      </c>
      <c r="FX228" s="1" t="str">
        <f t="shared" si="396"/>
        <v>FALSE</v>
      </c>
      <c r="FY228" s="1" t="b">
        <f t="shared" si="397"/>
        <v>0</v>
      </c>
      <c r="GA228" s="1" t="str">
        <f t="shared" si="345"/>
        <v/>
      </c>
      <c r="GC228" s="94" t="s">
        <v>3742</v>
      </c>
      <c r="GD228" s="1" t="str">
        <f t="shared" si="398"/>
        <v>FALSE</v>
      </c>
      <c r="GE228" s="1" t="b">
        <f t="shared" si="399"/>
        <v>0</v>
      </c>
      <c r="GG228" s="1" t="str">
        <f t="shared" si="346"/>
        <v/>
      </c>
      <c r="GI228" s="94" t="s">
        <v>3742</v>
      </c>
      <c r="GJ228" s="1" t="str">
        <f t="shared" si="400"/>
        <v>FALSE</v>
      </c>
      <c r="GK228" s="1" t="b">
        <f t="shared" si="401"/>
        <v>0</v>
      </c>
      <c r="GM228" s="1" t="str">
        <f t="shared" si="347"/>
        <v/>
      </c>
      <c r="GO228" s="94" t="s">
        <v>3742</v>
      </c>
      <c r="GP228" s="1" t="str">
        <f t="shared" si="402"/>
        <v>FALSE</v>
      </c>
      <c r="GQ228" s="1" t="b">
        <f t="shared" si="403"/>
        <v>0</v>
      </c>
      <c r="GU228" s="98" t="s">
        <v>2320</v>
      </c>
      <c r="GV228" s="98" t="s">
        <v>2320</v>
      </c>
      <c r="GW228" s="98" t="s">
        <v>2418</v>
      </c>
      <c r="GX228" s="98" t="s">
        <v>2418</v>
      </c>
      <c r="HC228" s="1" t="str">
        <f t="shared" si="348"/>
        <v/>
      </c>
      <c r="HF228" s="94" t="s">
        <v>3742</v>
      </c>
      <c r="HG228" s="1" t="str">
        <f t="shared" si="404"/>
        <v>FALSE</v>
      </c>
      <c r="HH228" s="1" t="b">
        <f t="shared" si="405"/>
        <v>0</v>
      </c>
      <c r="HK228" s="1" t="str">
        <f t="shared" si="349"/>
        <v/>
      </c>
      <c r="HM228" s="94" t="s">
        <v>3742</v>
      </c>
      <c r="HN228" s="1" t="str">
        <f t="shared" si="406"/>
        <v>FALSE</v>
      </c>
      <c r="HO228" s="1" t="b">
        <f t="shared" si="407"/>
        <v>0</v>
      </c>
      <c r="HQ228" s="1" t="str">
        <f t="shared" si="350"/>
        <v/>
      </c>
      <c r="HS228" s="94" t="s">
        <v>3742</v>
      </c>
      <c r="HT228" s="1" t="str">
        <f t="shared" si="408"/>
        <v>FALSE</v>
      </c>
      <c r="HU228" s="1" t="b">
        <f t="shared" si="409"/>
        <v>0</v>
      </c>
      <c r="HW228" s="1" t="str">
        <f t="shared" si="351"/>
        <v/>
      </c>
      <c r="HY228" s="94" t="s">
        <v>3742</v>
      </c>
      <c r="HZ228" s="1" t="str">
        <f t="shared" si="410"/>
        <v>FALSE</v>
      </c>
      <c r="IA228" s="1" t="b">
        <f t="shared" si="411"/>
        <v>0</v>
      </c>
      <c r="IC228" s="1" t="str">
        <f t="shared" si="352"/>
        <v/>
      </c>
      <c r="IE228" s="94" t="s">
        <v>3742</v>
      </c>
      <c r="IF228" s="1" t="str">
        <f t="shared" si="412"/>
        <v>FALSE</v>
      </c>
      <c r="IG228" s="1" t="b">
        <f t="shared" si="413"/>
        <v>0</v>
      </c>
      <c r="II228" s="1" t="str">
        <f t="shared" si="353"/>
        <v/>
      </c>
      <c r="IK228" s="94" t="s">
        <v>3742</v>
      </c>
      <c r="IL228" s="1" t="str">
        <f t="shared" si="414"/>
        <v>FALSE</v>
      </c>
      <c r="IM228" s="1" t="b">
        <f t="shared" si="415"/>
        <v>0</v>
      </c>
      <c r="IO228" s="1" t="str">
        <f t="shared" si="354"/>
        <v/>
      </c>
      <c r="IQ228" s="94" t="s">
        <v>3742</v>
      </c>
      <c r="IR228" s="1" t="str">
        <f t="shared" si="416"/>
        <v>FALSE</v>
      </c>
      <c r="IS228" s="1" t="b">
        <f t="shared" si="417"/>
        <v>0</v>
      </c>
      <c r="IU228" s="1" t="str">
        <f t="shared" si="355"/>
        <v/>
      </c>
      <c r="IW228" s="94" t="s">
        <v>3742</v>
      </c>
      <c r="IX228" s="1" t="str">
        <f t="shared" si="418"/>
        <v>FALSE</v>
      </c>
      <c r="IY228" s="1" t="b">
        <f t="shared" si="419"/>
        <v>0</v>
      </c>
      <c r="JA228" s="1" t="str">
        <f t="shared" si="356"/>
        <v/>
      </c>
      <c r="JD228" s="94" t="s">
        <v>3742</v>
      </c>
      <c r="JE228" s="1" t="str">
        <f t="shared" si="420"/>
        <v>FALSE</v>
      </c>
      <c r="JF228" s="1" t="b">
        <f t="shared" si="421"/>
        <v>0</v>
      </c>
      <c r="JI228" s="1" t="str">
        <f t="shared" si="357"/>
        <v/>
      </c>
      <c r="JK228" s="94" t="s">
        <v>3742</v>
      </c>
      <c r="JL228" s="1" t="str">
        <f t="shared" si="422"/>
        <v>FALSE</v>
      </c>
      <c r="JM228" s="1" t="b">
        <f t="shared" si="423"/>
        <v>0</v>
      </c>
      <c r="JO228" s="1" t="str">
        <f t="shared" si="358"/>
        <v/>
      </c>
      <c r="JQ228" s="94" t="s">
        <v>3742</v>
      </c>
      <c r="JR228" s="1" t="str">
        <f t="shared" si="424"/>
        <v>FALSE</v>
      </c>
      <c r="JS228" s="1" t="b">
        <f t="shared" si="425"/>
        <v>0</v>
      </c>
      <c r="JU228" s="1" t="str">
        <f t="shared" si="359"/>
        <v/>
      </c>
      <c r="JW228" s="94" t="s">
        <v>3742</v>
      </c>
      <c r="JX228" s="1" t="str">
        <f t="shared" si="426"/>
        <v>FALSE</v>
      </c>
      <c r="JY228" s="1" t="b">
        <f t="shared" si="427"/>
        <v>0</v>
      </c>
      <c r="KA228" s="1" t="str">
        <f t="shared" si="360"/>
        <v/>
      </c>
      <c r="KC228" s="94" t="s">
        <v>3742</v>
      </c>
      <c r="KD228" s="1" t="str">
        <f t="shared" si="428"/>
        <v>FALSE</v>
      </c>
      <c r="KE228" s="1" t="b">
        <f t="shared" si="429"/>
        <v>0</v>
      </c>
      <c r="KG228" s="1" t="str">
        <f t="shared" si="361"/>
        <v/>
      </c>
      <c r="KI228" s="94" t="s">
        <v>3742</v>
      </c>
      <c r="KJ228" s="1" t="str">
        <f t="shared" si="430"/>
        <v>FALSE</v>
      </c>
      <c r="KK228" s="1" t="b">
        <f t="shared" si="431"/>
        <v>0</v>
      </c>
      <c r="KM228" s="1" t="str">
        <f t="shared" si="362"/>
        <v/>
      </c>
      <c r="KO228" s="94" t="s">
        <v>3742</v>
      </c>
      <c r="KP228" s="1" t="str">
        <f t="shared" si="432"/>
        <v>FALSE</v>
      </c>
      <c r="KQ228" s="1" t="b">
        <f t="shared" si="433"/>
        <v>0</v>
      </c>
      <c r="KS228" s="1" t="str">
        <f t="shared" si="363"/>
        <v/>
      </c>
      <c r="KU228" s="94" t="s">
        <v>3742</v>
      </c>
      <c r="KV228" s="1" t="str">
        <f t="shared" si="434"/>
        <v>FALSE</v>
      </c>
      <c r="KW228" s="1" t="b">
        <f t="shared" si="435"/>
        <v>0</v>
      </c>
    </row>
    <row r="229" spans="2:309" ht="30" hidden="1" x14ac:dyDescent="0.25">
      <c r="B229" t="s">
        <v>2043</v>
      </c>
      <c r="C229">
        <v>143</v>
      </c>
      <c r="D229" t="s">
        <v>231</v>
      </c>
      <c r="AX229" s="85" t="s">
        <v>2079</v>
      </c>
      <c r="AY229" s="86">
        <v>2725</v>
      </c>
      <c r="AZ229" s="85" t="s">
        <v>2831</v>
      </c>
      <c r="BA229" s="85" t="s">
        <v>2832</v>
      </c>
      <c r="BB229" s="85" t="s">
        <v>2103</v>
      </c>
      <c r="BC229" s="85" t="s">
        <v>2184</v>
      </c>
      <c r="BD229" s="97" t="s">
        <v>2184</v>
      </c>
      <c r="BE229" s="85" t="s">
        <v>2491</v>
      </c>
      <c r="BG229"/>
      <c r="BI229" s="83"/>
      <c r="BJ229"/>
      <c r="BK229" s="89" t="s">
        <v>2831</v>
      </c>
      <c r="BL229" s="84"/>
      <c r="BM229" s="86"/>
      <c r="BN229" s="84"/>
      <c r="BO229" s="84"/>
      <c r="BP229" s="86">
        <v>2725</v>
      </c>
      <c r="BQ229" s="89" t="s">
        <v>2831</v>
      </c>
      <c r="BR229" s="84"/>
      <c r="BS229" s="84"/>
      <c r="BW229" s="1" t="str">
        <f t="shared" si="437"/>
        <v>COLUMBIANAORISKANY</v>
      </c>
      <c r="BX229" s="1" t="str">
        <f t="shared" si="328"/>
        <v/>
      </c>
      <c r="CA229" s="94" t="s">
        <v>3743</v>
      </c>
      <c r="CB229" s="1" t="str">
        <f t="shared" si="364"/>
        <v>FALSE</v>
      </c>
      <c r="CC229" s="1" t="b">
        <f t="shared" si="365"/>
        <v>0</v>
      </c>
      <c r="CF229" s="1" t="str">
        <f t="shared" si="329"/>
        <v/>
      </c>
      <c r="CH229" s="94" t="s">
        <v>3743</v>
      </c>
      <c r="CI229" s="1" t="str">
        <f t="shared" si="366"/>
        <v>FALSE</v>
      </c>
      <c r="CJ229" s="1" t="b">
        <f t="shared" si="367"/>
        <v>0</v>
      </c>
      <c r="CL229" s="1" t="str">
        <f t="shared" si="330"/>
        <v/>
      </c>
      <c r="CN229" s="94" t="s">
        <v>3743</v>
      </c>
      <c r="CO229" s="1" t="str">
        <f t="shared" si="368"/>
        <v>FALSE</v>
      </c>
      <c r="CP229" s="1" t="b">
        <f t="shared" si="369"/>
        <v>0</v>
      </c>
      <c r="CR229" s="1" t="str">
        <f t="shared" si="331"/>
        <v/>
      </c>
      <c r="CT229" s="94" t="s">
        <v>3743</v>
      </c>
      <c r="CU229" s="1" t="str">
        <f t="shared" si="370"/>
        <v>FALSE</v>
      </c>
      <c r="CV229" s="1" t="b">
        <f t="shared" si="371"/>
        <v>0</v>
      </c>
      <c r="CX229" s="1" t="str">
        <f t="shared" si="332"/>
        <v/>
      </c>
      <c r="CZ229" s="94" t="s">
        <v>3743</v>
      </c>
      <c r="DA229" s="1" t="str">
        <f t="shared" si="372"/>
        <v>FALSE</v>
      </c>
      <c r="DB229" s="1" t="b">
        <f t="shared" si="373"/>
        <v>0</v>
      </c>
      <c r="DD229" s="1" t="str">
        <f t="shared" si="333"/>
        <v/>
      </c>
      <c r="DF229" s="94" t="s">
        <v>3743</v>
      </c>
      <c r="DG229" s="1" t="str">
        <f t="shared" si="374"/>
        <v>FALSE</v>
      </c>
      <c r="DH229" s="1" t="b">
        <f t="shared" si="375"/>
        <v>0</v>
      </c>
      <c r="DJ229" s="1" t="str">
        <f t="shared" si="334"/>
        <v/>
      </c>
      <c r="DL229" s="94" t="s">
        <v>3743</v>
      </c>
      <c r="DM229" s="1" t="str">
        <f t="shared" si="376"/>
        <v>FALSE</v>
      </c>
      <c r="DN229" s="1" t="b">
        <f t="shared" si="377"/>
        <v>0</v>
      </c>
      <c r="DP229" s="1" t="str">
        <f t="shared" si="335"/>
        <v/>
      </c>
      <c r="DR229" s="94" t="s">
        <v>3743</v>
      </c>
      <c r="DS229" s="1" t="str">
        <f t="shared" si="378"/>
        <v>FALSE</v>
      </c>
      <c r="DT229" s="1" t="b">
        <f t="shared" si="379"/>
        <v>0</v>
      </c>
      <c r="DV229" s="1" t="str">
        <f t="shared" si="336"/>
        <v/>
      </c>
      <c r="DY229" s="94" t="s">
        <v>3743</v>
      </c>
      <c r="DZ229" s="1" t="str">
        <f t="shared" si="380"/>
        <v>FALSE</v>
      </c>
      <c r="EA229" s="1" t="b">
        <f t="shared" si="381"/>
        <v>0</v>
      </c>
      <c r="ED229" s="1" t="str">
        <f t="shared" si="337"/>
        <v/>
      </c>
      <c r="EF229" s="94" t="s">
        <v>3743</v>
      </c>
      <c r="EG229" s="1" t="str">
        <f t="shared" si="382"/>
        <v>FALSE</v>
      </c>
      <c r="EH229" s="1" t="b">
        <f t="shared" si="383"/>
        <v>0</v>
      </c>
      <c r="EJ229" s="1" t="str">
        <f t="shared" si="338"/>
        <v/>
      </c>
      <c r="EL229" s="94" t="s">
        <v>3743</v>
      </c>
      <c r="EM229" s="1" t="str">
        <f t="shared" si="384"/>
        <v>FALSE</v>
      </c>
      <c r="EN229" s="1" t="b">
        <f t="shared" si="385"/>
        <v>0</v>
      </c>
      <c r="EP229" s="1" t="str">
        <f t="shared" si="339"/>
        <v/>
      </c>
      <c r="ER229" s="94" t="s">
        <v>3743</v>
      </c>
      <c r="ES229" s="1" t="str">
        <f t="shared" si="386"/>
        <v>FALSE</v>
      </c>
      <c r="ET229" s="1" t="b">
        <f t="shared" si="387"/>
        <v>0</v>
      </c>
      <c r="EV229" s="1" t="str">
        <f t="shared" si="340"/>
        <v/>
      </c>
      <c r="EX229" s="94" t="s">
        <v>3743</v>
      </c>
      <c r="EY229" s="1" t="str">
        <f t="shared" si="388"/>
        <v>FALSE</v>
      </c>
      <c r="EZ229" s="1" t="b">
        <f t="shared" si="389"/>
        <v>0</v>
      </c>
      <c r="FB229" s="1" t="str">
        <f t="shared" si="341"/>
        <v/>
      </c>
      <c r="FD229" s="94" t="s">
        <v>3743</v>
      </c>
      <c r="FE229" s="1" t="str">
        <f t="shared" si="390"/>
        <v>FALSE</v>
      </c>
      <c r="FF229" s="1" t="b">
        <f t="shared" si="391"/>
        <v>0</v>
      </c>
      <c r="FH229" s="1" t="str">
        <f t="shared" si="342"/>
        <v/>
      </c>
      <c r="FJ229" s="94" t="s">
        <v>3743</v>
      </c>
      <c r="FK229" s="1" t="str">
        <f t="shared" si="392"/>
        <v>FALSE</v>
      </c>
      <c r="FL229" s="1" t="b">
        <f t="shared" si="393"/>
        <v>0</v>
      </c>
      <c r="FN229" s="1" t="str">
        <f t="shared" si="343"/>
        <v/>
      </c>
      <c r="FP229" s="94" t="s">
        <v>3743</v>
      </c>
      <c r="FQ229" s="1" t="str">
        <f t="shared" si="394"/>
        <v>FALSE</v>
      </c>
      <c r="FR229" s="1" t="b">
        <f t="shared" si="395"/>
        <v>0</v>
      </c>
      <c r="FU229" s="1" t="str">
        <f t="shared" si="344"/>
        <v/>
      </c>
      <c r="FW229" s="94" t="s">
        <v>3743</v>
      </c>
      <c r="FX229" s="1" t="str">
        <f t="shared" si="396"/>
        <v>FALSE</v>
      </c>
      <c r="FY229" s="1" t="b">
        <f t="shared" si="397"/>
        <v>0</v>
      </c>
      <c r="GA229" s="1" t="str">
        <f t="shared" si="345"/>
        <v/>
      </c>
      <c r="GC229" s="94" t="s">
        <v>3743</v>
      </c>
      <c r="GD229" s="1" t="str">
        <f t="shared" si="398"/>
        <v>FALSE</v>
      </c>
      <c r="GE229" s="1" t="b">
        <f t="shared" si="399"/>
        <v>0</v>
      </c>
      <c r="GG229" s="1" t="str">
        <f t="shared" si="346"/>
        <v/>
      </c>
      <c r="GI229" s="94" t="s">
        <v>3743</v>
      </c>
      <c r="GJ229" s="1" t="str">
        <f t="shared" si="400"/>
        <v>FALSE</v>
      </c>
      <c r="GK229" s="1" t="b">
        <f t="shared" si="401"/>
        <v>0</v>
      </c>
      <c r="GM229" s="1" t="str">
        <f t="shared" si="347"/>
        <v/>
      </c>
      <c r="GO229" s="94" t="s">
        <v>3743</v>
      </c>
      <c r="GP229" s="1" t="str">
        <f t="shared" si="402"/>
        <v>FALSE</v>
      </c>
      <c r="GQ229" s="1" t="b">
        <f t="shared" si="403"/>
        <v>0</v>
      </c>
      <c r="GU229" s="98" t="s">
        <v>2321</v>
      </c>
      <c r="GV229" s="98" t="s">
        <v>2321</v>
      </c>
      <c r="GW229" s="98" t="s">
        <v>2421</v>
      </c>
      <c r="GX229" s="98" t="s">
        <v>2421</v>
      </c>
      <c r="HC229" s="1" t="str">
        <f t="shared" si="348"/>
        <v/>
      </c>
      <c r="HF229" s="94" t="s">
        <v>3743</v>
      </c>
      <c r="HG229" s="1" t="str">
        <f t="shared" si="404"/>
        <v>FALSE</v>
      </c>
      <c r="HH229" s="1" t="b">
        <f t="shared" si="405"/>
        <v>0</v>
      </c>
      <c r="HK229" s="1" t="str">
        <f t="shared" si="349"/>
        <v/>
      </c>
      <c r="HM229" s="94" t="s">
        <v>3743</v>
      </c>
      <c r="HN229" s="1" t="str">
        <f t="shared" si="406"/>
        <v>FALSE</v>
      </c>
      <c r="HO229" s="1" t="b">
        <f t="shared" si="407"/>
        <v>0</v>
      </c>
      <c r="HQ229" s="1" t="str">
        <f t="shared" si="350"/>
        <v/>
      </c>
      <c r="HS229" s="94" t="s">
        <v>3743</v>
      </c>
      <c r="HT229" s="1" t="str">
        <f t="shared" si="408"/>
        <v>FALSE</v>
      </c>
      <c r="HU229" s="1" t="b">
        <f t="shared" si="409"/>
        <v>0</v>
      </c>
      <c r="HW229" s="1" t="str">
        <f t="shared" si="351"/>
        <v/>
      </c>
      <c r="HY229" s="94" t="s">
        <v>3743</v>
      </c>
      <c r="HZ229" s="1" t="str">
        <f t="shared" si="410"/>
        <v>FALSE</v>
      </c>
      <c r="IA229" s="1" t="b">
        <f t="shared" si="411"/>
        <v>0</v>
      </c>
      <c r="IC229" s="1" t="str">
        <f t="shared" si="352"/>
        <v/>
      </c>
      <c r="IE229" s="94" t="s">
        <v>3743</v>
      </c>
      <c r="IF229" s="1" t="str">
        <f t="shared" si="412"/>
        <v>FALSE</v>
      </c>
      <c r="IG229" s="1" t="b">
        <f t="shared" si="413"/>
        <v>0</v>
      </c>
      <c r="II229" s="1" t="str">
        <f t="shared" si="353"/>
        <v/>
      </c>
      <c r="IK229" s="94" t="s">
        <v>3743</v>
      </c>
      <c r="IL229" s="1" t="str">
        <f t="shared" si="414"/>
        <v>FALSE</v>
      </c>
      <c r="IM229" s="1" t="b">
        <f t="shared" si="415"/>
        <v>0</v>
      </c>
      <c r="IO229" s="1" t="str">
        <f t="shared" si="354"/>
        <v/>
      </c>
      <c r="IQ229" s="94" t="s">
        <v>3743</v>
      </c>
      <c r="IR229" s="1" t="str">
        <f t="shared" si="416"/>
        <v>FALSE</v>
      </c>
      <c r="IS229" s="1" t="b">
        <f t="shared" si="417"/>
        <v>0</v>
      </c>
      <c r="IU229" s="1" t="str">
        <f t="shared" si="355"/>
        <v/>
      </c>
      <c r="IW229" s="94" t="s">
        <v>3743</v>
      </c>
      <c r="IX229" s="1" t="str">
        <f t="shared" si="418"/>
        <v>FALSE</v>
      </c>
      <c r="IY229" s="1" t="b">
        <f t="shared" si="419"/>
        <v>0</v>
      </c>
      <c r="JA229" s="1" t="str">
        <f t="shared" si="356"/>
        <v/>
      </c>
      <c r="JD229" s="94" t="s">
        <v>3743</v>
      </c>
      <c r="JE229" s="1" t="str">
        <f t="shared" si="420"/>
        <v>FALSE</v>
      </c>
      <c r="JF229" s="1" t="b">
        <f t="shared" si="421"/>
        <v>0</v>
      </c>
      <c r="JI229" s="1" t="str">
        <f t="shared" si="357"/>
        <v/>
      </c>
      <c r="JK229" s="94" t="s">
        <v>3743</v>
      </c>
      <c r="JL229" s="1" t="str">
        <f t="shared" si="422"/>
        <v>FALSE</v>
      </c>
      <c r="JM229" s="1" t="b">
        <f t="shared" si="423"/>
        <v>0</v>
      </c>
      <c r="JO229" s="1" t="str">
        <f t="shared" si="358"/>
        <v/>
      </c>
      <c r="JQ229" s="94" t="s">
        <v>3743</v>
      </c>
      <c r="JR229" s="1" t="str">
        <f t="shared" si="424"/>
        <v>FALSE</v>
      </c>
      <c r="JS229" s="1" t="b">
        <f t="shared" si="425"/>
        <v>0</v>
      </c>
      <c r="JU229" s="1" t="str">
        <f t="shared" si="359"/>
        <v/>
      </c>
      <c r="JW229" s="94" t="s">
        <v>3743</v>
      </c>
      <c r="JX229" s="1" t="str">
        <f t="shared" si="426"/>
        <v>FALSE</v>
      </c>
      <c r="JY229" s="1" t="b">
        <f t="shared" si="427"/>
        <v>0</v>
      </c>
      <c r="KA229" s="1" t="str">
        <f t="shared" si="360"/>
        <v/>
      </c>
      <c r="KC229" s="94" t="s">
        <v>3743</v>
      </c>
      <c r="KD229" s="1" t="str">
        <f t="shared" si="428"/>
        <v>FALSE</v>
      </c>
      <c r="KE229" s="1" t="b">
        <f t="shared" si="429"/>
        <v>0</v>
      </c>
      <c r="KG229" s="1" t="str">
        <f t="shared" si="361"/>
        <v/>
      </c>
      <c r="KI229" s="94" t="s">
        <v>3743</v>
      </c>
      <c r="KJ229" s="1" t="str">
        <f t="shared" si="430"/>
        <v>FALSE</v>
      </c>
      <c r="KK229" s="1" t="b">
        <f t="shared" si="431"/>
        <v>0</v>
      </c>
      <c r="KM229" s="1" t="str">
        <f t="shared" si="362"/>
        <v/>
      </c>
      <c r="KO229" s="94" t="s">
        <v>3743</v>
      </c>
      <c r="KP229" s="1" t="str">
        <f t="shared" si="432"/>
        <v>FALSE</v>
      </c>
      <c r="KQ229" s="1" t="b">
        <f t="shared" si="433"/>
        <v>0</v>
      </c>
      <c r="KS229" s="1" t="str">
        <f t="shared" si="363"/>
        <v/>
      </c>
      <c r="KU229" s="94" t="s">
        <v>3743</v>
      </c>
      <c r="KV229" s="1" t="str">
        <f t="shared" si="434"/>
        <v>FALSE</v>
      </c>
      <c r="KW229" s="1" t="b">
        <f t="shared" si="435"/>
        <v>0</v>
      </c>
    </row>
    <row r="230" spans="2:309" ht="30" hidden="1" x14ac:dyDescent="0.25">
      <c r="B230" t="s">
        <v>2043</v>
      </c>
      <c r="C230">
        <v>145</v>
      </c>
      <c r="D230" t="s">
        <v>289</v>
      </c>
      <c r="AX230" s="85" t="s">
        <v>2067</v>
      </c>
      <c r="AY230" s="86">
        <v>2610</v>
      </c>
      <c r="AZ230" s="85" t="s">
        <v>3161</v>
      </c>
      <c r="BA230" s="85" t="s">
        <v>3162</v>
      </c>
      <c r="BB230" s="85" t="s">
        <v>2032</v>
      </c>
      <c r="BC230" s="85" t="s">
        <v>3163</v>
      </c>
      <c r="BD230" s="70" t="s">
        <v>3991</v>
      </c>
      <c r="BE230" s="70"/>
      <c r="BG230"/>
      <c r="BI230" s="83"/>
      <c r="BJ230"/>
      <c r="BK230" s="89" t="s">
        <v>3161</v>
      </c>
      <c r="BL230" s="84"/>
      <c r="BM230" s="86"/>
      <c r="BN230" s="84"/>
      <c r="BO230" s="84"/>
      <c r="BP230" s="86">
        <v>2610</v>
      </c>
      <c r="BQ230" s="89" t="s">
        <v>3161</v>
      </c>
      <c r="BR230" s="84"/>
      <c r="BS230" s="84"/>
      <c r="BW230" s="1" t="str">
        <f t="shared" si="437"/>
        <v>NEW HOME DOME</v>
      </c>
      <c r="BX230" s="1" t="str">
        <f t="shared" si="328"/>
        <v/>
      </c>
      <c r="CA230" s="94" t="s">
        <v>3744</v>
      </c>
      <c r="CB230" s="1" t="str">
        <f t="shared" si="364"/>
        <v>FALSE</v>
      </c>
      <c r="CC230" s="1" t="b">
        <f t="shared" si="365"/>
        <v>0</v>
      </c>
      <c r="CF230" s="1" t="str">
        <f t="shared" si="329"/>
        <v/>
      </c>
      <c r="CH230" s="94" t="s">
        <v>3744</v>
      </c>
      <c r="CI230" s="1" t="str">
        <f t="shared" si="366"/>
        <v>FALSE</v>
      </c>
      <c r="CJ230" s="1" t="b">
        <f t="shared" si="367"/>
        <v>0</v>
      </c>
      <c r="CL230" s="1" t="str">
        <f t="shared" si="330"/>
        <v/>
      </c>
      <c r="CN230" s="94" t="s">
        <v>3744</v>
      </c>
      <c r="CO230" s="1" t="str">
        <f t="shared" si="368"/>
        <v>FALSE</v>
      </c>
      <c r="CP230" s="1" t="b">
        <f t="shared" si="369"/>
        <v>0</v>
      </c>
      <c r="CR230" s="1" t="str">
        <f t="shared" si="331"/>
        <v/>
      </c>
      <c r="CT230" s="94" t="s">
        <v>3744</v>
      </c>
      <c r="CU230" s="1" t="str">
        <f t="shared" si="370"/>
        <v>FALSE</v>
      </c>
      <c r="CV230" s="1" t="b">
        <f t="shared" si="371"/>
        <v>0</v>
      </c>
      <c r="CX230" s="1" t="str">
        <f t="shared" si="332"/>
        <v/>
      </c>
      <c r="CZ230" s="94" t="s">
        <v>3744</v>
      </c>
      <c r="DA230" s="1" t="str">
        <f t="shared" si="372"/>
        <v>FALSE</v>
      </c>
      <c r="DB230" s="1" t="b">
        <f t="shared" si="373"/>
        <v>0</v>
      </c>
      <c r="DD230" s="1" t="str">
        <f t="shared" si="333"/>
        <v/>
      </c>
      <c r="DF230" s="94" t="s">
        <v>3744</v>
      </c>
      <c r="DG230" s="1" t="str">
        <f t="shared" si="374"/>
        <v>FALSE</v>
      </c>
      <c r="DH230" s="1" t="b">
        <f t="shared" si="375"/>
        <v>0</v>
      </c>
      <c r="DJ230" s="1" t="str">
        <f t="shared" si="334"/>
        <v/>
      </c>
      <c r="DL230" s="94" t="s">
        <v>3744</v>
      </c>
      <c r="DM230" s="1" t="str">
        <f t="shared" si="376"/>
        <v>FALSE</v>
      </c>
      <c r="DN230" s="1" t="b">
        <f t="shared" si="377"/>
        <v>0</v>
      </c>
      <c r="DP230" s="1" t="str">
        <f t="shared" si="335"/>
        <v/>
      </c>
      <c r="DR230" s="94" t="s">
        <v>3744</v>
      </c>
      <c r="DS230" s="1" t="str">
        <f t="shared" si="378"/>
        <v>FALSE</v>
      </c>
      <c r="DT230" s="1" t="b">
        <f t="shared" si="379"/>
        <v>0</v>
      </c>
      <c r="DV230" s="1" t="str">
        <f t="shared" si="336"/>
        <v/>
      </c>
      <c r="DY230" s="94" t="s">
        <v>3744</v>
      </c>
      <c r="DZ230" s="1" t="str">
        <f t="shared" si="380"/>
        <v>FALSE</v>
      </c>
      <c r="EA230" s="1" t="b">
        <f t="shared" si="381"/>
        <v>0</v>
      </c>
      <c r="ED230" s="1" t="str">
        <f t="shared" si="337"/>
        <v/>
      </c>
      <c r="EF230" s="94" t="s">
        <v>3744</v>
      </c>
      <c r="EG230" s="1" t="str">
        <f t="shared" si="382"/>
        <v>FALSE</v>
      </c>
      <c r="EH230" s="1" t="b">
        <f t="shared" si="383"/>
        <v>0</v>
      </c>
      <c r="EJ230" s="1" t="str">
        <f t="shared" si="338"/>
        <v/>
      </c>
      <c r="EL230" s="94" t="s">
        <v>3744</v>
      </c>
      <c r="EM230" s="1" t="str">
        <f t="shared" si="384"/>
        <v>FALSE</v>
      </c>
      <c r="EN230" s="1" t="b">
        <f t="shared" si="385"/>
        <v>0</v>
      </c>
      <c r="EP230" s="1" t="str">
        <f t="shared" si="339"/>
        <v/>
      </c>
      <c r="ER230" s="94" t="s">
        <v>3744</v>
      </c>
      <c r="ES230" s="1" t="str">
        <f t="shared" si="386"/>
        <v>FALSE</v>
      </c>
      <c r="ET230" s="1" t="b">
        <f t="shared" si="387"/>
        <v>0</v>
      </c>
      <c r="EV230" s="1" t="str">
        <f t="shared" si="340"/>
        <v/>
      </c>
      <c r="EX230" s="94" t="s">
        <v>3744</v>
      </c>
      <c r="EY230" s="1" t="str">
        <f t="shared" si="388"/>
        <v>FALSE</v>
      </c>
      <c r="EZ230" s="1" t="b">
        <f t="shared" si="389"/>
        <v>0</v>
      </c>
      <c r="FB230" s="1" t="str">
        <f t="shared" si="341"/>
        <v/>
      </c>
      <c r="FD230" s="94" t="s">
        <v>3744</v>
      </c>
      <c r="FE230" s="1" t="str">
        <f t="shared" si="390"/>
        <v>FALSE</v>
      </c>
      <c r="FF230" s="1" t="b">
        <f t="shared" si="391"/>
        <v>0</v>
      </c>
      <c r="FH230" s="1" t="str">
        <f t="shared" si="342"/>
        <v/>
      </c>
      <c r="FJ230" s="94" t="s">
        <v>3744</v>
      </c>
      <c r="FK230" s="1" t="str">
        <f t="shared" si="392"/>
        <v>FALSE</v>
      </c>
      <c r="FL230" s="1" t="b">
        <f t="shared" si="393"/>
        <v>0</v>
      </c>
      <c r="FN230" s="1" t="str">
        <f t="shared" si="343"/>
        <v/>
      </c>
      <c r="FP230" s="94" t="s">
        <v>3744</v>
      </c>
      <c r="FQ230" s="1" t="str">
        <f t="shared" si="394"/>
        <v>FALSE</v>
      </c>
      <c r="FR230" s="1" t="b">
        <f t="shared" si="395"/>
        <v>0</v>
      </c>
      <c r="FU230" s="1" t="str">
        <f t="shared" si="344"/>
        <v/>
      </c>
      <c r="FW230" s="94" t="s">
        <v>3744</v>
      </c>
      <c r="FX230" s="1" t="str">
        <f t="shared" si="396"/>
        <v>FALSE</v>
      </c>
      <c r="FY230" s="1" t="b">
        <f t="shared" si="397"/>
        <v>0</v>
      </c>
      <c r="GA230" s="1" t="str">
        <f t="shared" si="345"/>
        <v/>
      </c>
      <c r="GC230" s="94" t="s">
        <v>3744</v>
      </c>
      <c r="GD230" s="1" t="str">
        <f t="shared" si="398"/>
        <v>FALSE</v>
      </c>
      <c r="GE230" s="1" t="b">
        <f t="shared" si="399"/>
        <v>0</v>
      </c>
      <c r="GG230" s="1" t="str">
        <f t="shared" si="346"/>
        <v/>
      </c>
      <c r="GI230" s="94" t="s">
        <v>3744</v>
      </c>
      <c r="GJ230" s="1" t="str">
        <f t="shared" si="400"/>
        <v>FALSE</v>
      </c>
      <c r="GK230" s="1" t="b">
        <f t="shared" si="401"/>
        <v>0</v>
      </c>
      <c r="GM230" s="1" t="str">
        <f t="shared" si="347"/>
        <v/>
      </c>
      <c r="GO230" s="94" t="s">
        <v>3744</v>
      </c>
      <c r="GP230" s="1" t="str">
        <f t="shared" si="402"/>
        <v>FALSE</v>
      </c>
      <c r="GQ230" s="1" t="b">
        <f t="shared" si="403"/>
        <v>0</v>
      </c>
      <c r="GU230" s="98" t="s">
        <v>2322</v>
      </c>
      <c r="GV230" s="98" t="s">
        <v>2322</v>
      </c>
      <c r="GW230" s="100" t="s">
        <v>2425</v>
      </c>
      <c r="GX230" s="100" t="s">
        <v>3472</v>
      </c>
      <c r="HC230" s="1" t="str">
        <f t="shared" si="348"/>
        <v/>
      </c>
      <c r="HF230" s="94" t="s">
        <v>3744</v>
      </c>
      <c r="HG230" s="1" t="str">
        <f t="shared" si="404"/>
        <v>FALSE</v>
      </c>
      <c r="HH230" s="1" t="b">
        <f t="shared" si="405"/>
        <v>0</v>
      </c>
      <c r="HK230" s="1" t="str">
        <f t="shared" si="349"/>
        <v/>
      </c>
      <c r="HM230" s="94" t="s">
        <v>3744</v>
      </c>
      <c r="HN230" s="1" t="str">
        <f t="shared" si="406"/>
        <v>FALSE</v>
      </c>
      <c r="HO230" s="1" t="b">
        <f t="shared" si="407"/>
        <v>0</v>
      </c>
      <c r="HQ230" s="1" t="str">
        <f t="shared" si="350"/>
        <v/>
      </c>
      <c r="HS230" s="94" t="s">
        <v>3744</v>
      </c>
      <c r="HT230" s="1" t="str">
        <f t="shared" si="408"/>
        <v>FALSE</v>
      </c>
      <c r="HU230" s="1" t="b">
        <f t="shared" si="409"/>
        <v>0</v>
      </c>
      <c r="HW230" s="1" t="str">
        <f t="shared" si="351"/>
        <v/>
      </c>
      <c r="HY230" s="94" t="s">
        <v>3744</v>
      </c>
      <c r="HZ230" s="1" t="str">
        <f t="shared" si="410"/>
        <v>FALSE</v>
      </c>
      <c r="IA230" s="1" t="b">
        <f t="shared" si="411"/>
        <v>0</v>
      </c>
      <c r="IC230" s="1" t="str">
        <f t="shared" si="352"/>
        <v/>
      </c>
      <c r="IE230" s="94" t="s">
        <v>3744</v>
      </c>
      <c r="IF230" s="1" t="str">
        <f t="shared" si="412"/>
        <v>FALSE</v>
      </c>
      <c r="IG230" s="1" t="b">
        <f t="shared" si="413"/>
        <v>0</v>
      </c>
      <c r="II230" s="1" t="str">
        <f t="shared" si="353"/>
        <v/>
      </c>
      <c r="IK230" s="94" t="s">
        <v>3744</v>
      </c>
      <c r="IL230" s="1" t="str">
        <f t="shared" si="414"/>
        <v>FALSE</v>
      </c>
      <c r="IM230" s="1" t="b">
        <f t="shared" si="415"/>
        <v>0</v>
      </c>
      <c r="IO230" s="1" t="str">
        <f t="shared" si="354"/>
        <v/>
      </c>
      <c r="IQ230" s="94" t="s">
        <v>3744</v>
      </c>
      <c r="IR230" s="1" t="str">
        <f t="shared" si="416"/>
        <v>FALSE</v>
      </c>
      <c r="IS230" s="1" t="b">
        <f t="shared" si="417"/>
        <v>0</v>
      </c>
      <c r="IU230" s="1" t="str">
        <f t="shared" si="355"/>
        <v/>
      </c>
      <c r="IW230" s="94" t="s">
        <v>3744</v>
      </c>
      <c r="IX230" s="1" t="str">
        <f t="shared" si="418"/>
        <v>FALSE</v>
      </c>
      <c r="IY230" s="1" t="b">
        <f t="shared" si="419"/>
        <v>0</v>
      </c>
      <c r="JA230" s="1" t="str">
        <f t="shared" si="356"/>
        <v/>
      </c>
      <c r="JD230" s="94" t="s">
        <v>3744</v>
      </c>
      <c r="JE230" s="1" t="str">
        <f t="shared" si="420"/>
        <v>FALSE</v>
      </c>
      <c r="JF230" s="1" t="b">
        <f t="shared" si="421"/>
        <v>0</v>
      </c>
      <c r="JI230" s="1" t="str">
        <f t="shared" si="357"/>
        <v/>
      </c>
      <c r="JK230" s="94" t="s">
        <v>3744</v>
      </c>
      <c r="JL230" s="1" t="str">
        <f t="shared" si="422"/>
        <v>FALSE</v>
      </c>
      <c r="JM230" s="1" t="b">
        <f t="shared" si="423"/>
        <v>0</v>
      </c>
      <c r="JO230" s="1" t="str">
        <f t="shared" si="358"/>
        <v/>
      </c>
      <c r="JQ230" s="94" t="s">
        <v>3744</v>
      </c>
      <c r="JR230" s="1" t="str">
        <f t="shared" si="424"/>
        <v>FALSE</v>
      </c>
      <c r="JS230" s="1" t="b">
        <f t="shared" si="425"/>
        <v>0</v>
      </c>
      <c r="JU230" s="1" t="str">
        <f t="shared" si="359"/>
        <v/>
      </c>
      <c r="JW230" s="94" t="s">
        <v>3744</v>
      </c>
      <c r="JX230" s="1" t="str">
        <f t="shared" si="426"/>
        <v>FALSE</v>
      </c>
      <c r="JY230" s="1" t="b">
        <f t="shared" si="427"/>
        <v>0</v>
      </c>
      <c r="KA230" s="1" t="str">
        <f t="shared" si="360"/>
        <v/>
      </c>
      <c r="KC230" s="94" t="s">
        <v>3744</v>
      </c>
      <c r="KD230" s="1" t="str">
        <f t="shared" si="428"/>
        <v>FALSE</v>
      </c>
      <c r="KE230" s="1" t="b">
        <f t="shared" si="429"/>
        <v>0</v>
      </c>
      <c r="KG230" s="1" t="str">
        <f t="shared" si="361"/>
        <v/>
      </c>
      <c r="KI230" s="94" t="s">
        <v>3744</v>
      </c>
      <c r="KJ230" s="1" t="str">
        <f t="shared" si="430"/>
        <v>FALSE</v>
      </c>
      <c r="KK230" s="1" t="b">
        <f t="shared" si="431"/>
        <v>0</v>
      </c>
      <c r="KM230" s="1" t="str">
        <f t="shared" si="362"/>
        <v/>
      </c>
      <c r="KO230" s="94" t="s">
        <v>3744</v>
      </c>
      <c r="KP230" s="1" t="str">
        <f t="shared" si="432"/>
        <v>FALSE</v>
      </c>
      <c r="KQ230" s="1" t="b">
        <f t="shared" si="433"/>
        <v>0</v>
      </c>
      <c r="KS230" s="1" t="str">
        <f t="shared" si="363"/>
        <v/>
      </c>
      <c r="KU230" s="94" t="s">
        <v>3744</v>
      </c>
      <c r="KV230" s="1" t="str">
        <f t="shared" si="434"/>
        <v>FALSE</v>
      </c>
      <c r="KW230" s="1" t="b">
        <f t="shared" si="435"/>
        <v>0</v>
      </c>
    </row>
    <row r="231" spans="2:309" ht="30" hidden="1" x14ac:dyDescent="0.25">
      <c r="B231" t="s">
        <v>2043</v>
      </c>
      <c r="C231">
        <v>147</v>
      </c>
      <c r="D231" t="s">
        <v>290</v>
      </c>
      <c r="AX231" s="85" t="s">
        <v>2064</v>
      </c>
      <c r="AY231" s="86">
        <v>2840</v>
      </c>
      <c r="AZ231" s="85" t="s">
        <v>3051</v>
      </c>
      <c r="BA231" s="85" t="s">
        <v>3052</v>
      </c>
      <c r="BB231" s="85" t="s">
        <v>2103</v>
      </c>
      <c r="BC231" s="85" t="s">
        <v>3049</v>
      </c>
      <c r="BD231" s="97" t="s">
        <v>4036</v>
      </c>
      <c r="BE231" s="85" t="s">
        <v>2564</v>
      </c>
      <c r="BG231"/>
      <c r="BI231" s="83"/>
      <c r="BJ231"/>
      <c r="BK231" s="89" t="s">
        <v>3051</v>
      </c>
      <c r="BL231" s="84"/>
      <c r="BM231" s="86"/>
      <c r="BN231" s="84"/>
      <c r="BO231" s="84"/>
      <c r="BP231" s="86">
        <v>2840</v>
      </c>
      <c r="BQ231" s="89" t="s">
        <v>3051</v>
      </c>
      <c r="BR231" s="84"/>
      <c r="BS231" s="84"/>
      <c r="BW231" s="1" t="str">
        <f t="shared" si="437"/>
        <v>LEE 8NIAGARAN</v>
      </c>
      <c r="BX231" s="1" t="str">
        <f t="shared" si="328"/>
        <v/>
      </c>
      <c r="CA231" s="94" t="s">
        <v>3745</v>
      </c>
      <c r="CB231" s="1" t="str">
        <f t="shared" si="364"/>
        <v>FALSE</v>
      </c>
      <c r="CC231" s="1" t="b">
        <f t="shared" si="365"/>
        <v>0</v>
      </c>
      <c r="CF231" s="1" t="str">
        <f t="shared" si="329"/>
        <v/>
      </c>
      <c r="CH231" s="94" t="s">
        <v>3745</v>
      </c>
      <c r="CI231" s="1" t="str">
        <f t="shared" si="366"/>
        <v>FALSE</v>
      </c>
      <c r="CJ231" s="1" t="b">
        <f t="shared" si="367"/>
        <v>0</v>
      </c>
      <c r="CL231" s="1" t="str">
        <f t="shared" si="330"/>
        <v/>
      </c>
      <c r="CN231" s="94" t="s">
        <v>3745</v>
      </c>
      <c r="CO231" s="1" t="str">
        <f t="shared" si="368"/>
        <v>FALSE</v>
      </c>
      <c r="CP231" s="1" t="b">
        <f t="shared" si="369"/>
        <v>0</v>
      </c>
      <c r="CR231" s="1" t="str">
        <f t="shared" si="331"/>
        <v/>
      </c>
      <c r="CT231" s="94" t="s">
        <v>3745</v>
      </c>
      <c r="CU231" s="1" t="str">
        <f t="shared" si="370"/>
        <v>FALSE</v>
      </c>
      <c r="CV231" s="1" t="b">
        <f t="shared" si="371"/>
        <v>0</v>
      </c>
      <c r="CX231" s="1" t="str">
        <f t="shared" si="332"/>
        <v/>
      </c>
      <c r="CZ231" s="94" t="s">
        <v>3745</v>
      </c>
      <c r="DA231" s="1" t="str">
        <f t="shared" si="372"/>
        <v>FALSE</v>
      </c>
      <c r="DB231" s="1" t="b">
        <f t="shared" si="373"/>
        <v>0</v>
      </c>
      <c r="DD231" s="1" t="str">
        <f t="shared" si="333"/>
        <v/>
      </c>
      <c r="DF231" s="94" t="s">
        <v>3745</v>
      </c>
      <c r="DG231" s="1" t="str">
        <f t="shared" si="374"/>
        <v>FALSE</v>
      </c>
      <c r="DH231" s="1" t="b">
        <f t="shared" si="375"/>
        <v>0</v>
      </c>
      <c r="DJ231" s="1" t="str">
        <f t="shared" si="334"/>
        <v/>
      </c>
      <c r="DL231" s="94" t="s">
        <v>3745</v>
      </c>
      <c r="DM231" s="1" t="str">
        <f t="shared" si="376"/>
        <v>FALSE</v>
      </c>
      <c r="DN231" s="1" t="b">
        <f t="shared" si="377"/>
        <v>0</v>
      </c>
      <c r="DP231" s="1" t="str">
        <f t="shared" si="335"/>
        <v/>
      </c>
      <c r="DR231" s="94" t="s">
        <v>3745</v>
      </c>
      <c r="DS231" s="1" t="str">
        <f t="shared" si="378"/>
        <v>FALSE</v>
      </c>
      <c r="DT231" s="1" t="b">
        <f t="shared" si="379"/>
        <v>0</v>
      </c>
      <c r="DV231" s="1" t="str">
        <f t="shared" si="336"/>
        <v/>
      </c>
      <c r="DY231" s="94" t="s">
        <v>3745</v>
      </c>
      <c r="DZ231" s="1" t="str">
        <f t="shared" si="380"/>
        <v>FALSE</v>
      </c>
      <c r="EA231" s="1" t="b">
        <f t="shared" si="381"/>
        <v>0</v>
      </c>
      <c r="ED231" s="1" t="str">
        <f t="shared" si="337"/>
        <v/>
      </c>
      <c r="EF231" s="94" t="s">
        <v>3745</v>
      </c>
      <c r="EG231" s="1" t="str">
        <f t="shared" si="382"/>
        <v>FALSE</v>
      </c>
      <c r="EH231" s="1" t="b">
        <f t="shared" si="383"/>
        <v>0</v>
      </c>
      <c r="EJ231" s="1" t="str">
        <f t="shared" si="338"/>
        <v/>
      </c>
      <c r="EL231" s="94" t="s">
        <v>3745</v>
      </c>
      <c r="EM231" s="1" t="str">
        <f t="shared" si="384"/>
        <v>FALSE</v>
      </c>
      <c r="EN231" s="1" t="b">
        <f t="shared" si="385"/>
        <v>0</v>
      </c>
      <c r="EP231" s="1" t="str">
        <f t="shared" si="339"/>
        <v/>
      </c>
      <c r="ER231" s="94" t="s">
        <v>3745</v>
      </c>
      <c r="ES231" s="1" t="str">
        <f t="shared" si="386"/>
        <v>FALSE</v>
      </c>
      <c r="ET231" s="1" t="b">
        <f t="shared" si="387"/>
        <v>0</v>
      </c>
      <c r="EV231" s="1" t="str">
        <f t="shared" si="340"/>
        <v/>
      </c>
      <c r="EX231" s="94" t="s">
        <v>3745</v>
      </c>
      <c r="EY231" s="1" t="str">
        <f t="shared" si="388"/>
        <v>FALSE</v>
      </c>
      <c r="EZ231" s="1" t="b">
        <f t="shared" si="389"/>
        <v>0</v>
      </c>
      <c r="FB231" s="1" t="str">
        <f t="shared" si="341"/>
        <v/>
      </c>
      <c r="FD231" s="94" t="s">
        <v>3745</v>
      </c>
      <c r="FE231" s="1" t="str">
        <f t="shared" si="390"/>
        <v>FALSE</v>
      </c>
      <c r="FF231" s="1" t="b">
        <f t="shared" si="391"/>
        <v>0</v>
      </c>
      <c r="FH231" s="1" t="str">
        <f t="shared" si="342"/>
        <v/>
      </c>
      <c r="FJ231" s="94" t="s">
        <v>3745</v>
      </c>
      <c r="FK231" s="1" t="str">
        <f t="shared" si="392"/>
        <v>FALSE</v>
      </c>
      <c r="FL231" s="1" t="b">
        <f t="shared" si="393"/>
        <v>0</v>
      </c>
      <c r="FN231" s="1" t="str">
        <f t="shared" si="343"/>
        <v/>
      </c>
      <c r="FP231" s="94" t="s">
        <v>3745</v>
      </c>
      <c r="FQ231" s="1" t="str">
        <f t="shared" si="394"/>
        <v>FALSE</v>
      </c>
      <c r="FR231" s="1" t="b">
        <f t="shared" si="395"/>
        <v>0</v>
      </c>
      <c r="FU231" s="1" t="str">
        <f t="shared" si="344"/>
        <v/>
      </c>
      <c r="FW231" s="94" t="s">
        <v>3745</v>
      </c>
      <c r="FX231" s="1" t="str">
        <f t="shared" si="396"/>
        <v>FALSE</v>
      </c>
      <c r="FY231" s="1" t="b">
        <f t="shared" si="397"/>
        <v>0</v>
      </c>
      <c r="GA231" s="1" t="str">
        <f t="shared" si="345"/>
        <v/>
      </c>
      <c r="GC231" s="94" t="s">
        <v>3745</v>
      </c>
      <c r="GD231" s="1" t="str">
        <f t="shared" si="398"/>
        <v>FALSE</v>
      </c>
      <c r="GE231" s="1" t="b">
        <f t="shared" si="399"/>
        <v>0</v>
      </c>
      <c r="GG231" s="1" t="str">
        <f t="shared" si="346"/>
        <v/>
      </c>
      <c r="GI231" s="94" t="s">
        <v>3745</v>
      </c>
      <c r="GJ231" s="1" t="str">
        <f t="shared" si="400"/>
        <v>FALSE</v>
      </c>
      <c r="GK231" s="1" t="b">
        <f t="shared" si="401"/>
        <v>0</v>
      </c>
      <c r="GM231" s="1" t="str">
        <f t="shared" si="347"/>
        <v/>
      </c>
      <c r="GO231" s="94" t="s">
        <v>3745</v>
      </c>
      <c r="GP231" s="1" t="str">
        <f t="shared" si="402"/>
        <v>FALSE</v>
      </c>
      <c r="GQ231" s="1" t="b">
        <f t="shared" si="403"/>
        <v>0</v>
      </c>
      <c r="GU231" s="98" t="s">
        <v>2323</v>
      </c>
      <c r="GV231" s="98" t="s">
        <v>2323</v>
      </c>
      <c r="GW231" s="98" t="s">
        <v>2588</v>
      </c>
      <c r="GX231" s="98" t="s">
        <v>2588</v>
      </c>
      <c r="HC231" s="1" t="str">
        <f t="shared" si="348"/>
        <v/>
      </c>
      <c r="HF231" s="94" t="s">
        <v>3745</v>
      </c>
      <c r="HG231" s="1" t="str">
        <f t="shared" si="404"/>
        <v>FALSE</v>
      </c>
      <c r="HH231" s="1" t="b">
        <f t="shared" si="405"/>
        <v>0</v>
      </c>
      <c r="HK231" s="1" t="str">
        <f t="shared" si="349"/>
        <v/>
      </c>
      <c r="HM231" s="94" t="s">
        <v>3745</v>
      </c>
      <c r="HN231" s="1" t="str">
        <f t="shared" si="406"/>
        <v>FALSE</v>
      </c>
      <c r="HO231" s="1" t="b">
        <f t="shared" si="407"/>
        <v>0</v>
      </c>
      <c r="HQ231" s="1" t="str">
        <f t="shared" si="350"/>
        <v/>
      </c>
      <c r="HS231" s="94" t="s">
        <v>3745</v>
      </c>
      <c r="HT231" s="1" t="str">
        <f t="shared" si="408"/>
        <v>FALSE</v>
      </c>
      <c r="HU231" s="1" t="b">
        <f t="shared" si="409"/>
        <v>0</v>
      </c>
      <c r="HW231" s="1" t="str">
        <f t="shared" si="351"/>
        <v/>
      </c>
      <c r="HY231" s="94" t="s">
        <v>3745</v>
      </c>
      <c r="HZ231" s="1" t="str">
        <f t="shared" si="410"/>
        <v>FALSE</v>
      </c>
      <c r="IA231" s="1" t="b">
        <f t="shared" si="411"/>
        <v>0</v>
      </c>
      <c r="IC231" s="1" t="str">
        <f t="shared" si="352"/>
        <v/>
      </c>
      <c r="IE231" s="94" t="s">
        <v>3745</v>
      </c>
      <c r="IF231" s="1" t="str">
        <f t="shared" si="412"/>
        <v>FALSE</v>
      </c>
      <c r="IG231" s="1" t="b">
        <f t="shared" si="413"/>
        <v>0</v>
      </c>
      <c r="II231" s="1" t="str">
        <f t="shared" si="353"/>
        <v/>
      </c>
      <c r="IK231" s="94" t="s">
        <v>3745</v>
      </c>
      <c r="IL231" s="1" t="str">
        <f t="shared" si="414"/>
        <v>FALSE</v>
      </c>
      <c r="IM231" s="1" t="b">
        <f t="shared" si="415"/>
        <v>0</v>
      </c>
      <c r="IO231" s="1" t="str">
        <f t="shared" si="354"/>
        <v/>
      </c>
      <c r="IQ231" s="94" t="s">
        <v>3745</v>
      </c>
      <c r="IR231" s="1" t="str">
        <f t="shared" si="416"/>
        <v>FALSE</v>
      </c>
      <c r="IS231" s="1" t="b">
        <f t="shared" si="417"/>
        <v>0</v>
      </c>
      <c r="IU231" s="1" t="str">
        <f t="shared" si="355"/>
        <v/>
      </c>
      <c r="IW231" s="94" t="s">
        <v>3745</v>
      </c>
      <c r="IX231" s="1" t="str">
        <f t="shared" si="418"/>
        <v>FALSE</v>
      </c>
      <c r="IY231" s="1" t="b">
        <f t="shared" si="419"/>
        <v>0</v>
      </c>
      <c r="JA231" s="1" t="str">
        <f t="shared" si="356"/>
        <v/>
      </c>
      <c r="JD231" s="94" t="s">
        <v>3745</v>
      </c>
      <c r="JE231" s="1" t="str">
        <f t="shared" si="420"/>
        <v>FALSE</v>
      </c>
      <c r="JF231" s="1" t="b">
        <f t="shared" si="421"/>
        <v>0</v>
      </c>
      <c r="JI231" s="1" t="str">
        <f t="shared" si="357"/>
        <v/>
      </c>
      <c r="JK231" s="94" t="s">
        <v>3745</v>
      </c>
      <c r="JL231" s="1" t="str">
        <f t="shared" si="422"/>
        <v>FALSE</v>
      </c>
      <c r="JM231" s="1" t="b">
        <f t="shared" si="423"/>
        <v>0</v>
      </c>
      <c r="JO231" s="1" t="str">
        <f t="shared" si="358"/>
        <v/>
      </c>
      <c r="JQ231" s="94" t="s">
        <v>3745</v>
      </c>
      <c r="JR231" s="1" t="str">
        <f t="shared" si="424"/>
        <v>FALSE</v>
      </c>
      <c r="JS231" s="1" t="b">
        <f t="shared" si="425"/>
        <v>0</v>
      </c>
      <c r="JU231" s="1" t="str">
        <f t="shared" si="359"/>
        <v/>
      </c>
      <c r="JW231" s="94" t="s">
        <v>3745</v>
      </c>
      <c r="JX231" s="1" t="str">
        <f t="shared" si="426"/>
        <v>FALSE</v>
      </c>
      <c r="JY231" s="1" t="b">
        <f t="shared" si="427"/>
        <v>0</v>
      </c>
      <c r="KA231" s="1" t="str">
        <f t="shared" si="360"/>
        <v/>
      </c>
      <c r="KC231" s="94" t="s">
        <v>3745</v>
      </c>
      <c r="KD231" s="1" t="str">
        <f t="shared" si="428"/>
        <v>FALSE</v>
      </c>
      <c r="KE231" s="1" t="b">
        <f t="shared" si="429"/>
        <v>0</v>
      </c>
      <c r="KG231" s="1" t="str">
        <f t="shared" si="361"/>
        <v/>
      </c>
      <c r="KI231" s="94" t="s">
        <v>3745</v>
      </c>
      <c r="KJ231" s="1" t="str">
        <f t="shared" si="430"/>
        <v>FALSE</v>
      </c>
      <c r="KK231" s="1" t="b">
        <f t="shared" si="431"/>
        <v>0</v>
      </c>
      <c r="KM231" s="1" t="str">
        <f t="shared" si="362"/>
        <v/>
      </c>
      <c r="KO231" s="94" t="s">
        <v>3745</v>
      </c>
      <c r="KP231" s="1" t="str">
        <f t="shared" si="432"/>
        <v>FALSE</v>
      </c>
      <c r="KQ231" s="1" t="b">
        <f t="shared" si="433"/>
        <v>0</v>
      </c>
      <c r="KS231" s="1" t="str">
        <f t="shared" si="363"/>
        <v/>
      </c>
      <c r="KU231" s="94" t="s">
        <v>3745</v>
      </c>
      <c r="KV231" s="1" t="str">
        <f t="shared" si="434"/>
        <v>FALSE</v>
      </c>
      <c r="KW231" s="1" t="b">
        <f t="shared" si="435"/>
        <v>0</v>
      </c>
    </row>
    <row r="232" spans="2:309" ht="30" hidden="1" x14ac:dyDescent="0.25">
      <c r="B232" t="s">
        <v>2043</v>
      </c>
      <c r="C232">
        <v>149</v>
      </c>
      <c r="D232" t="s">
        <v>291</v>
      </c>
      <c r="AX232" s="85" t="s">
        <v>2044</v>
      </c>
      <c r="AY232" s="86">
        <v>3794</v>
      </c>
      <c r="AZ232" s="85" t="s">
        <v>3027</v>
      </c>
      <c r="BA232" s="85" t="s">
        <v>3028</v>
      </c>
      <c r="BB232" s="85" t="s">
        <v>2103</v>
      </c>
      <c r="BC232" s="85" t="s">
        <v>3029</v>
      </c>
      <c r="BD232" s="97" t="s">
        <v>2289</v>
      </c>
      <c r="BE232" s="85" t="s">
        <v>2578</v>
      </c>
      <c r="BG232"/>
      <c r="BI232" s="83"/>
      <c r="BJ232"/>
      <c r="BK232" s="89" t="s">
        <v>3027</v>
      </c>
      <c r="BL232" s="84"/>
      <c r="BM232" s="86"/>
      <c r="BN232" s="84"/>
      <c r="BO232" s="84"/>
      <c r="BP232" s="86">
        <v>3794</v>
      </c>
      <c r="BQ232" s="89" t="s">
        <v>3027</v>
      </c>
      <c r="BR232" s="84"/>
      <c r="BS232" s="84"/>
      <c r="BW232" s="1" t="str">
        <f t="shared" si="437"/>
        <v>KIRBY HILLSDOMENGINE</v>
      </c>
      <c r="BX232" s="1" t="str">
        <f t="shared" si="328"/>
        <v/>
      </c>
      <c r="CA232" s="94" t="s">
        <v>3746</v>
      </c>
      <c r="CB232" s="1" t="str">
        <f t="shared" si="364"/>
        <v>FALSE</v>
      </c>
      <c r="CC232" s="1" t="b">
        <f t="shared" si="365"/>
        <v>0</v>
      </c>
      <c r="CF232" s="1" t="str">
        <f t="shared" si="329"/>
        <v/>
      </c>
      <c r="CH232" s="94" t="s">
        <v>3746</v>
      </c>
      <c r="CI232" s="1" t="str">
        <f t="shared" si="366"/>
        <v>FALSE</v>
      </c>
      <c r="CJ232" s="1" t="b">
        <f t="shared" si="367"/>
        <v>0</v>
      </c>
      <c r="CL232" s="1" t="str">
        <f t="shared" si="330"/>
        <v/>
      </c>
      <c r="CN232" s="94" t="s">
        <v>3746</v>
      </c>
      <c r="CO232" s="1" t="str">
        <f t="shared" si="368"/>
        <v>FALSE</v>
      </c>
      <c r="CP232" s="1" t="b">
        <f t="shared" si="369"/>
        <v>0</v>
      </c>
      <c r="CR232" s="1" t="str">
        <f t="shared" si="331"/>
        <v/>
      </c>
      <c r="CT232" s="94" t="s">
        <v>3746</v>
      </c>
      <c r="CU232" s="1" t="str">
        <f t="shared" si="370"/>
        <v>FALSE</v>
      </c>
      <c r="CV232" s="1" t="b">
        <f t="shared" si="371"/>
        <v>0</v>
      </c>
      <c r="CX232" s="1" t="str">
        <f t="shared" si="332"/>
        <v/>
      </c>
      <c r="CZ232" s="94" t="s">
        <v>3746</v>
      </c>
      <c r="DA232" s="1" t="str">
        <f t="shared" si="372"/>
        <v>FALSE</v>
      </c>
      <c r="DB232" s="1" t="b">
        <f t="shared" si="373"/>
        <v>0</v>
      </c>
      <c r="DD232" s="1" t="str">
        <f t="shared" si="333"/>
        <v/>
      </c>
      <c r="DF232" s="94" t="s">
        <v>3746</v>
      </c>
      <c r="DG232" s="1" t="str">
        <f t="shared" si="374"/>
        <v>FALSE</v>
      </c>
      <c r="DH232" s="1" t="b">
        <f t="shared" si="375"/>
        <v>0</v>
      </c>
      <c r="DJ232" s="1" t="str">
        <f t="shared" si="334"/>
        <v/>
      </c>
      <c r="DL232" s="94" t="s">
        <v>3746</v>
      </c>
      <c r="DM232" s="1" t="str">
        <f t="shared" si="376"/>
        <v>FALSE</v>
      </c>
      <c r="DN232" s="1" t="b">
        <f t="shared" si="377"/>
        <v>0</v>
      </c>
      <c r="DP232" s="1" t="str">
        <f t="shared" si="335"/>
        <v/>
      </c>
      <c r="DR232" s="94" t="s">
        <v>3746</v>
      </c>
      <c r="DS232" s="1" t="str">
        <f t="shared" si="378"/>
        <v>FALSE</v>
      </c>
      <c r="DT232" s="1" t="b">
        <f t="shared" si="379"/>
        <v>0</v>
      </c>
      <c r="DV232" s="1" t="str">
        <f t="shared" si="336"/>
        <v/>
      </c>
      <c r="DY232" s="94" t="s">
        <v>3746</v>
      </c>
      <c r="DZ232" s="1" t="str">
        <f t="shared" si="380"/>
        <v>FALSE</v>
      </c>
      <c r="EA232" s="1" t="b">
        <f t="shared" si="381"/>
        <v>0</v>
      </c>
      <c r="ED232" s="1" t="str">
        <f t="shared" si="337"/>
        <v/>
      </c>
      <c r="EF232" s="94" t="s">
        <v>3746</v>
      </c>
      <c r="EG232" s="1" t="str">
        <f t="shared" si="382"/>
        <v>FALSE</v>
      </c>
      <c r="EH232" s="1" t="b">
        <f t="shared" si="383"/>
        <v>0</v>
      </c>
      <c r="EJ232" s="1" t="str">
        <f t="shared" si="338"/>
        <v/>
      </c>
      <c r="EL232" s="94" t="s">
        <v>3746</v>
      </c>
      <c r="EM232" s="1" t="str">
        <f t="shared" si="384"/>
        <v>FALSE</v>
      </c>
      <c r="EN232" s="1" t="b">
        <f t="shared" si="385"/>
        <v>0</v>
      </c>
      <c r="EP232" s="1" t="str">
        <f t="shared" si="339"/>
        <v/>
      </c>
      <c r="ER232" s="94" t="s">
        <v>3746</v>
      </c>
      <c r="ES232" s="1" t="str">
        <f t="shared" si="386"/>
        <v>FALSE</v>
      </c>
      <c r="ET232" s="1" t="b">
        <f t="shared" si="387"/>
        <v>0</v>
      </c>
      <c r="EV232" s="1" t="str">
        <f t="shared" si="340"/>
        <v/>
      </c>
      <c r="EX232" s="94" t="s">
        <v>3746</v>
      </c>
      <c r="EY232" s="1" t="str">
        <f t="shared" si="388"/>
        <v>FALSE</v>
      </c>
      <c r="EZ232" s="1" t="b">
        <f t="shared" si="389"/>
        <v>0</v>
      </c>
      <c r="FB232" s="1" t="str">
        <f t="shared" si="341"/>
        <v/>
      </c>
      <c r="FD232" s="94" t="s">
        <v>3746</v>
      </c>
      <c r="FE232" s="1" t="str">
        <f t="shared" si="390"/>
        <v>FALSE</v>
      </c>
      <c r="FF232" s="1" t="b">
        <f t="shared" si="391"/>
        <v>0</v>
      </c>
      <c r="FH232" s="1" t="str">
        <f t="shared" si="342"/>
        <v/>
      </c>
      <c r="FJ232" s="94" t="s">
        <v>3746</v>
      </c>
      <c r="FK232" s="1" t="str">
        <f t="shared" si="392"/>
        <v>FALSE</v>
      </c>
      <c r="FL232" s="1" t="b">
        <f t="shared" si="393"/>
        <v>0</v>
      </c>
      <c r="FN232" s="1" t="str">
        <f t="shared" si="343"/>
        <v/>
      </c>
      <c r="FP232" s="94" t="s">
        <v>3746</v>
      </c>
      <c r="FQ232" s="1" t="str">
        <f t="shared" si="394"/>
        <v>FALSE</v>
      </c>
      <c r="FR232" s="1" t="b">
        <f t="shared" si="395"/>
        <v>0</v>
      </c>
      <c r="FU232" s="1" t="str">
        <f t="shared" si="344"/>
        <v/>
      </c>
      <c r="FW232" s="94" t="s">
        <v>3746</v>
      </c>
      <c r="FX232" s="1" t="str">
        <f t="shared" si="396"/>
        <v>FALSE</v>
      </c>
      <c r="FY232" s="1" t="b">
        <f t="shared" si="397"/>
        <v>0</v>
      </c>
      <c r="GA232" s="1" t="str">
        <f t="shared" si="345"/>
        <v/>
      </c>
      <c r="GC232" s="94" t="s">
        <v>3746</v>
      </c>
      <c r="GD232" s="1" t="str">
        <f t="shared" si="398"/>
        <v>FALSE</v>
      </c>
      <c r="GE232" s="1" t="b">
        <f t="shared" si="399"/>
        <v>0</v>
      </c>
      <c r="GG232" s="1" t="str">
        <f t="shared" si="346"/>
        <v/>
      </c>
      <c r="GI232" s="94" t="s">
        <v>3746</v>
      </c>
      <c r="GJ232" s="1" t="str">
        <f t="shared" si="400"/>
        <v>FALSE</v>
      </c>
      <c r="GK232" s="1" t="b">
        <f t="shared" si="401"/>
        <v>0</v>
      </c>
      <c r="GM232" s="1" t="str">
        <f t="shared" si="347"/>
        <v/>
      </c>
      <c r="GO232" s="94" t="s">
        <v>3746</v>
      </c>
      <c r="GP232" s="1" t="str">
        <f t="shared" si="402"/>
        <v>FALSE</v>
      </c>
      <c r="GQ232" s="1" t="b">
        <f t="shared" si="403"/>
        <v>0</v>
      </c>
      <c r="GU232" s="98" t="s">
        <v>2324</v>
      </c>
      <c r="GV232" s="98" t="s">
        <v>2324</v>
      </c>
      <c r="GW232" s="100" t="s">
        <v>2567</v>
      </c>
      <c r="GX232" s="100" t="s">
        <v>3426</v>
      </c>
      <c r="HC232" s="1" t="str">
        <f t="shared" si="348"/>
        <v/>
      </c>
      <c r="HF232" s="94" t="s">
        <v>3746</v>
      </c>
      <c r="HG232" s="1" t="str">
        <f t="shared" si="404"/>
        <v>FALSE</v>
      </c>
      <c r="HH232" s="1" t="b">
        <f t="shared" si="405"/>
        <v>0</v>
      </c>
      <c r="HK232" s="1" t="str">
        <f t="shared" si="349"/>
        <v/>
      </c>
      <c r="HM232" s="94" t="s">
        <v>3746</v>
      </c>
      <c r="HN232" s="1" t="str">
        <f t="shared" si="406"/>
        <v>FALSE</v>
      </c>
      <c r="HO232" s="1" t="b">
        <f t="shared" si="407"/>
        <v>0</v>
      </c>
      <c r="HQ232" s="1" t="str">
        <f t="shared" si="350"/>
        <v/>
      </c>
      <c r="HS232" s="94" t="s">
        <v>3746</v>
      </c>
      <c r="HT232" s="1" t="str">
        <f t="shared" si="408"/>
        <v>FALSE</v>
      </c>
      <c r="HU232" s="1" t="b">
        <f t="shared" si="409"/>
        <v>0</v>
      </c>
      <c r="HW232" s="1" t="str">
        <f t="shared" si="351"/>
        <v/>
      </c>
      <c r="HY232" s="94" t="s">
        <v>3746</v>
      </c>
      <c r="HZ232" s="1" t="str">
        <f t="shared" si="410"/>
        <v>FALSE</v>
      </c>
      <c r="IA232" s="1" t="b">
        <f t="shared" si="411"/>
        <v>0</v>
      </c>
      <c r="IC232" s="1" t="str">
        <f t="shared" si="352"/>
        <v/>
      </c>
      <c r="IE232" s="94" t="s">
        <v>3746</v>
      </c>
      <c r="IF232" s="1" t="str">
        <f t="shared" si="412"/>
        <v>FALSE</v>
      </c>
      <c r="IG232" s="1" t="b">
        <f t="shared" si="413"/>
        <v>0</v>
      </c>
      <c r="II232" s="1" t="str">
        <f t="shared" si="353"/>
        <v/>
      </c>
      <c r="IK232" s="94" t="s">
        <v>3746</v>
      </c>
      <c r="IL232" s="1" t="str">
        <f t="shared" si="414"/>
        <v>FALSE</v>
      </c>
      <c r="IM232" s="1" t="b">
        <f t="shared" si="415"/>
        <v>0</v>
      </c>
      <c r="IO232" s="1" t="str">
        <f t="shared" si="354"/>
        <v/>
      </c>
      <c r="IQ232" s="94" t="s">
        <v>3746</v>
      </c>
      <c r="IR232" s="1" t="str">
        <f t="shared" si="416"/>
        <v>FALSE</v>
      </c>
      <c r="IS232" s="1" t="b">
        <f t="shared" si="417"/>
        <v>0</v>
      </c>
      <c r="IU232" s="1" t="str">
        <f t="shared" si="355"/>
        <v/>
      </c>
      <c r="IW232" s="94" t="s">
        <v>3746</v>
      </c>
      <c r="IX232" s="1" t="str">
        <f t="shared" si="418"/>
        <v>FALSE</v>
      </c>
      <c r="IY232" s="1" t="b">
        <f t="shared" si="419"/>
        <v>0</v>
      </c>
      <c r="JA232" s="1" t="str">
        <f t="shared" si="356"/>
        <v/>
      </c>
      <c r="JD232" s="94" t="s">
        <v>3746</v>
      </c>
      <c r="JE232" s="1" t="str">
        <f t="shared" si="420"/>
        <v>FALSE</v>
      </c>
      <c r="JF232" s="1" t="b">
        <f t="shared" si="421"/>
        <v>0</v>
      </c>
      <c r="JI232" s="1" t="str">
        <f t="shared" si="357"/>
        <v/>
      </c>
      <c r="JK232" s="94" t="s">
        <v>3746</v>
      </c>
      <c r="JL232" s="1" t="str">
        <f t="shared" si="422"/>
        <v>FALSE</v>
      </c>
      <c r="JM232" s="1" t="b">
        <f t="shared" si="423"/>
        <v>0</v>
      </c>
      <c r="JO232" s="1" t="str">
        <f t="shared" si="358"/>
        <v/>
      </c>
      <c r="JQ232" s="94" t="s">
        <v>3746</v>
      </c>
      <c r="JR232" s="1" t="str">
        <f t="shared" si="424"/>
        <v>FALSE</v>
      </c>
      <c r="JS232" s="1" t="b">
        <f t="shared" si="425"/>
        <v>0</v>
      </c>
      <c r="JU232" s="1" t="str">
        <f t="shared" si="359"/>
        <v/>
      </c>
      <c r="JW232" s="94" t="s">
        <v>3746</v>
      </c>
      <c r="JX232" s="1" t="str">
        <f t="shared" si="426"/>
        <v>FALSE</v>
      </c>
      <c r="JY232" s="1" t="b">
        <f t="shared" si="427"/>
        <v>0</v>
      </c>
      <c r="KA232" s="1" t="str">
        <f t="shared" si="360"/>
        <v/>
      </c>
      <c r="KC232" s="94" t="s">
        <v>3746</v>
      </c>
      <c r="KD232" s="1" t="str">
        <f t="shared" si="428"/>
        <v>FALSE</v>
      </c>
      <c r="KE232" s="1" t="b">
        <f t="shared" si="429"/>
        <v>0</v>
      </c>
      <c r="KG232" s="1" t="str">
        <f t="shared" si="361"/>
        <v/>
      </c>
      <c r="KI232" s="94" t="s">
        <v>3746</v>
      </c>
      <c r="KJ232" s="1" t="str">
        <f t="shared" si="430"/>
        <v>FALSE</v>
      </c>
      <c r="KK232" s="1" t="b">
        <f t="shared" si="431"/>
        <v>0</v>
      </c>
      <c r="KM232" s="1" t="str">
        <f t="shared" si="362"/>
        <v/>
      </c>
      <c r="KO232" s="94" t="s">
        <v>3746</v>
      </c>
      <c r="KP232" s="1" t="str">
        <f t="shared" si="432"/>
        <v>FALSE</v>
      </c>
      <c r="KQ232" s="1" t="b">
        <f t="shared" si="433"/>
        <v>0</v>
      </c>
      <c r="KS232" s="1" t="str">
        <f t="shared" si="363"/>
        <v/>
      </c>
      <c r="KU232" s="94" t="s">
        <v>3746</v>
      </c>
      <c r="KV232" s="1" t="str">
        <f t="shared" si="434"/>
        <v>FALSE</v>
      </c>
      <c r="KW232" s="1" t="b">
        <f t="shared" si="435"/>
        <v>0</v>
      </c>
    </row>
    <row r="233" spans="2:309" ht="30" hidden="1" x14ac:dyDescent="0.25">
      <c r="B233" t="s">
        <v>2041</v>
      </c>
      <c r="C233">
        <v>10</v>
      </c>
      <c r="D233" t="s">
        <v>292</v>
      </c>
      <c r="AX233" s="85" t="s">
        <v>2044</v>
      </c>
      <c r="AY233" s="86">
        <v>3794</v>
      </c>
      <c r="AZ233" s="85" t="s">
        <v>3027</v>
      </c>
      <c r="BA233" s="85" t="s">
        <v>3030</v>
      </c>
      <c r="BB233" s="85" t="s">
        <v>2101</v>
      </c>
      <c r="BC233" s="85" t="s">
        <v>3029</v>
      </c>
      <c r="BD233" s="97" t="s">
        <v>2289</v>
      </c>
      <c r="BE233" s="85" t="s">
        <v>2579</v>
      </c>
      <c r="BG233"/>
      <c r="BI233" s="83"/>
      <c r="BJ233"/>
      <c r="BK233" s="89" t="s">
        <v>3027</v>
      </c>
      <c r="BL233" s="84"/>
      <c r="BM233" s="86"/>
      <c r="BN233" s="84"/>
      <c r="BO233" s="84"/>
      <c r="BP233" s="86">
        <v>3794</v>
      </c>
      <c r="BQ233" s="89" t="s">
        <v>3027</v>
      </c>
      <c r="BR233" s="84"/>
      <c r="BS233" s="84"/>
      <c r="BW233" s="1" t="str">
        <f t="shared" si="437"/>
        <v>KIRBY HILLSWAGENET</v>
      </c>
      <c r="BX233" s="1" t="str">
        <f t="shared" si="328"/>
        <v/>
      </c>
      <c r="CA233" s="94" t="s">
        <v>3747</v>
      </c>
      <c r="CB233" s="1" t="str">
        <f t="shared" si="364"/>
        <v>FALSE</v>
      </c>
      <c r="CC233" s="1" t="b">
        <f t="shared" si="365"/>
        <v>0</v>
      </c>
      <c r="CF233" s="1" t="str">
        <f t="shared" si="329"/>
        <v/>
      </c>
      <c r="CH233" s="94" t="s">
        <v>3747</v>
      </c>
      <c r="CI233" s="1" t="str">
        <f t="shared" si="366"/>
        <v>FALSE</v>
      </c>
      <c r="CJ233" s="1" t="b">
        <f t="shared" si="367"/>
        <v>0</v>
      </c>
      <c r="CL233" s="1" t="str">
        <f t="shared" si="330"/>
        <v/>
      </c>
      <c r="CN233" s="94" t="s">
        <v>3747</v>
      </c>
      <c r="CO233" s="1" t="str">
        <f t="shared" si="368"/>
        <v>FALSE</v>
      </c>
      <c r="CP233" s="1" t="b">
        <f t="shared" si="369"/>
        <v>0</v>
      </c>
      <c r="CR233" s="1" t="str">
        <f t="shared" si="331"/>
        <v/>
      </c>
      <c r="CT233" s="94" t="s">
        <v>3747</v>
      </c>
      <c r="CU233" s="1" t="str">
        <f t="shared" si="370"/>
        <v>FALSE</v>
      </c>
      <c r="CV233" s="1" t="b">
        <f t="shared" si="371"/>
        <v>0</v>
      </c>
      <c r="CX233" s="1" t="str">
        <f t="shared" si="332"/>
        <v/>
      </c>
      <c r="CZ233" s="94" t="s">
        <v>3747</v>
      </c>
      <c r="DA233" s="1" t="str">
        <f t="shared" si="372"/>
        <v>FALSE</v>
      </c>
      <c r="DB233" s="1" t="b">
        <f t="shared" si="373"/>
        <v>0</v>
      </c>
      <c r="DD233" s="1" t="str">
        <f t="shared" si="333"/>
        <v/>
      </c>
      <c r="DF233" s="94" t="s">
        <v>3747</v>
      </c>
      <c r="DG233" s="1" t="str">
        <f t="shared" si="374"/>
        <v>FALSE</v>
      </c>
      <c r="DH233" s="1" t="b">
        <f t="shared" si="375"/>
        <v>0</v>
      </c>
      <c r="DJ233" s="1" t="str">
        <f t="shared" si="334"/>
        <v/>
      </c>
      <c r="DL233" s="94" t="s">
        <v>3747</v>
      </c>
      <c r="DM233" s="1" t="str">
        <f t="shared" si="376"/>
        <v>FALSE</v>
      </c>
      <c r="DN233" s="1" t="b">
        <f t="shared" si="377"/>
        <v>0</v>
      </c>
      <c r="DP233" s="1" t="str">
        <f t="shared" si="335"/>
        <v/>
      </c>
      <c r="DR233" s="94" t="s">
        <v>3747</v>
      </c>
      <c r="DS233" s="1" t="str">
        <f t="shared" si="378"/>
        <v>FALSE</v>
      </c>
      <c r="DT233" s="1" t="b">
        <f t="shared" si="379"/>
        <v>0</v>
      </c>
      <c r="DV233" s="1" t="str">
        <f t="shared" si="336"/>
        <v/>
      </c>
      <c r="DY233" s="94" t="s">
        <v>3747</v>
      </c>
      <c r="DZ233" s="1" t="str">
        <f t="shared" si="380"/>
        <v>FALSE</v>
      </c>
      <c r="EA233" s="1" t="b">
        <f t="shared" si="381"/>
        <v>0</v>
      </c>
      <c r="ED233" s="1" t="str">
        <f t="shared" si="337"/>
        <v/>
      </c>
      <c r="EF233" s="94" t="s">
        <v>3747</v>
      </c>
      <c r="EG233" s="1" t="str">
        <f t="shared" si="382"/>
        <v>FALSE</v>
      </c>
      <c r="EH233" s="1" t="b">
        <f t="shared" si="383"/>
        <v>0</v>
      </c>
      <c r="EJ233" s="1" t="str">
        <f t="shared" si="338"/>
        <v/>
      </c>
      <c r="EL233" s="94" t="s">
        <v>3747</v>
      </c>
      <c r="EM233" s="1" t="str">
        <f t="shared" si="384"/>
        <v>FALSE</v>
      </c>
      <c r="EN233" s="1" t="b">
        <f t="shared" si="385"/>
        <v>0</v>
      </c>
      <c r="EP233" s="1" t="str">
        <f t="shared" si="339"/>
        <v/>
      </c>
      <c r="ER233" s="94" t="s">
        <v>3747</v>
      </c>
      <c r="ES233" s="1" t="str">
        <f t="shared" si="386"/>
        <v>FALSE</v>
      </c>
      <c r="ET233" s="1" t="b">
        <f t="shared" si="387"/>
        <v>0</v>
      </c>
      <c r="EV233" s="1" t="str">
        <f t="shared" si="340"/>
        <v/>
      </c>
      <c r="EX233" s="94" t="s">
        <v>3747</v>
      </c>
      <c r="EY233" s="1" t="str">
        <f t="shared" si="388"/>
        <v>FALSE</v>
      </c>
      <c r="EZ233" s="1" t="b">
        <f t="shared" si="389"/>
        <v>0</v>
      </c>
      <c r="FB233" s="1" t="str">
        <f t="shared" si="341"/>
        <v/>
      </c>
      <c r="FD233" s="94" t="s">
        <v>3747</v>
      </c>
      <c r="FE233" s="1" t="str">
        <f t="shared" si="390"/>
        <v>FALSE</v>
      </c>
      <c r="FF233" s="1" t="b">
        <f t="shared" si="391"/>
        <v>0</v>
      </c>
      <c r="FH233" s="1" t="str">
        <f t="shared" si="342"/>
        <v/>
      </c>
      <c r="FJ233" s="94" t="s">
        <v>3747</v>
      </c>
      <c r="FK233" s="1" t="str">
        <f t="shared" si="392"/>
        <v>FALSE</v>
      </c>
      <c r="FL233" s="1" t="b">
        <f t="shared" si="393"/>
        <v>0</v>
      </c>
      <c r="FN233" s="1" t="str">
        <f t="shared" si="343"/>
        <v/>
      </c>
      <c r="FP233" s="94" t="s">
        <v>3747</v>
      </c>
      <c r="FQ233" s="1" t="str">
        <f t="shared" si="394"/>
        <v>FALSE</v>
      </c>
      <c r="FR233" s="1" t="b">
        <f t="shared" si="395"/>
        <v>0</v>
      </c>
      <c r="FU233" s="1" t="str">
        <f t="shared" si="344"/>
        <v/>
      </c>
      <c r="FW233" s="94" t="s">
        <v>3747</v>
      </c>
      <c r="FX233" s="1" t="str">
        <f t="shared" si="396"/>
        <v>FALSE</v>
      </c>
      <c r="FY233" s="1" t="b">
        <f t="shared" si="397"/>
        <v>0</v>
      </c>
      <c r="GA233" s="1" t="str">
        <f t="shared" si="345"/>
        <v/>
      </c>
      <c r="GC233" s="94" t="s">
        <v>3747</v>
      </c>
      <c r="GD233" s="1" t="str">
        <f t="shared" si="398"/>
        <v>FALSE</v>
      </c>
      <c r="GE233" s="1" t="b">
        <f t="shared" si="399"/>
        <v>0</v>
      </c>
      <c r="GG233" s="1" t="str">
        <f t="shared" si="346"/>
        <v/>
      </c>
      <c r="GI233" s="94" t="s">
        <v>3747</v>
      </c>
      <c r="GJ233" s="1" t="str">
        <f t="shared" si="400"/>
        <v>FALSE</v>
      </c>
      <c r="GK233" s="1" t="b">
        <f t="shared" si="401"/>
        <v>0</v>
      </c>
      <c r="GM233" s="1" t="str">
        <f t="shared" si="347"/>
        <v/>
      </c>
      <c r="GO233" s="94" t="s">
        <v>3747</v>
      </c>
      <c r="GP233" s="1" t="str">
        <f t="shared" si="402"/>
        <v>FALSE</v>
      </c>
      <c r="GQ233" s="1" t="b">
        <f t="shared" si="403"/>
        <v>0</v>
      </c>
      <c r="GU233" s="98" t="s">
        <v>2325</v>
      </c>
      <c r="GV233" s="98" t="s">
        <v>2325</v>
      </c>
      <c r="GW233" s="100" t="s">
        <v>4043</v>
      </c>
      <c r="GX233" s="100" t="s">
        <v>3469</v>
      </c>
      <c r="HC233" s="1" t="str">
        <f t="shared" si="348"/>
        <v/>
      </c>
      <c r="HF233" s="94" t="s">
        <v>3747</v>
      </c>
      <c r="HG233" s="1" t="str">
        <f t="shared" si="404"/>
        <v>FALSE</v>
      </c>
      <c r="HH233" s="1" t="b">
        <f t="shared" si="405"/>
        <v>0</v>
      </c>
      <c r="HK233" s="1" t="str">
        <f t="shared" si="349"/>
        <v/>
      </c>
      <c r="HM233" s="94" t="s">
        <v>3747</v>
      </c>
      <c r="HN233" s="1" t="str">
        <f t="shared" si="406"/>
        <v>FALSE</v>
      </c>
      <c r="HO233" s="1" t="b">
        <f t="shared" si="407"/>
        <v>0</v>
      </c>
      <c r="HQ233" s="1" t="str">
        <f t="shared" si="350"/>
        <v/>
      </c>
      <c r="HS233" s="94" t="s">
        <v>3747</v>
      </c>
      <c r="HT233" s="1" t="str">
        <f t="shared" si="408"/>
        <v>FALSE</v>
      </c>
      <c r="HU233" s="1" t="b">
        <f t="shared" si="409"/>
        <v>0</v>
      </c>
      <c r="HW233" s="1" t="str">
        <f t="shared" si="351"/>
        <v/>
      </c>
      <c r="HY233" s="94" t="s">
        <v>3747</v>
      </c>
      <c r="HZ233" s="1" t="str">
        <f t="shared" si="410"/>
        <v>FALSE</v>
      </c>
      <c r="IA233" s="1" t="b">
        <f t="shared" si="411"/>
        <v>0</v>
      </c>
      <c r="IC233" s="1" t="str">
        <f t="shared" si="352"/>
        <v/>
      </c>
      <c r="IE233" s="94" t="s">
        <v>3747</v>
      </c>
      <c r="IF233" s="1" t="str">
        <f t="shared" si="412"/>
        <v>FALSE</v>
      </c>
      <c r="IG233" s="1" t="b">
        <f t="shared" si="413"/>
        <v>0</v>
      </c>
      <c r="II233" s="1" t="str">
        <f t="shared" si="353"/>
        <v/>
      </c>
      <c r="IK233" s="94" t="s">
        <v>3747</v>
      </c>
      <c r="IL233" s="1" t="str">
        <f t="shared" si="414"/>
        <v>FALSE</v>
      </c>
      <c r="IM233" s="1" t="b">
        <f t="shared" si="415"/>
        <v>0</v>
      </c>
      <c r="IO233" s="1" t="str">
        <f t="shared" si="354"/>
        <v/>
      </c>
      <c r="IQ233" s="94" t="s">
        <v>3747</v>
      </c>
      <c r="IR233" s="1" t="str">
        <f t="shared" si="416"/>
        <v>FALSE</v>
      </c>
      <c r="IS233" s="1" t="b">
        <f t="shared" si="417"/>
        <v>0</v>
      </c>
      <c r="IU233" s="1" t="str">
        <f t="shared" si="355"/>
        <v/>
      </c>
      <c r="IW233" s="94" t="s">
        <v>3747</v>
      </c>
      <c r="IX233" s="1" t="str">
        <f t="shared" si="418"/>
        <v>FALSE</v>
      </c>
      <c r="IY233" s="1" t="b">
        <f t="shared" si="419"/>
        <v>0</v>
      </c>
      <c r="JA233" s="1" t="str">
        <f t="shared" si="356"/>
        <v/>
      </c>
      <c r="JD233" s="94" t="s">
        <v>3747</v>
      </c>
      <c r="JE233" s="1" t="str">
        <f t="shared" si="420"/>
        <v>FALSE</v>
      </c>
      <c r="JF233" s="1" t="b">
        <f t="shared" si="421"/>
        <v>0</v>
      </c>
      <c r="JI233" s="1" t="str">
        <f t="shared" si="357"/>
        <v/>
      </c>
      <c r="JK233" s="94" t="s">
        <v>3747</v>
      </c>
      <c r="JL233" s="1" t="str">
        <f t="shared" si="422"/>
        <v>FALSE</v>
      </c>
      <c r="JM233" s="1" t="b">
        <f t="shared" si="423"/>
        <v>0</v>
      </c>
      <c r="JO233" s="1" t="str">
        <f t="shared" si="358"/>
        <v/>
      </c>
      <c r="JQ233" s="94" t="s">
        <v>3747</v>
      </c>
      <c r="JR233" s="1" t="str">
        <f t="shared" si="424"/>
        <v>FALSE</v>
      </c>
      <c r="JS233" s="1" t="b">
        <f t="shared" si="425"/>
        <v>0</v>
      </c>
      <c r="JU233" s="1" t="str">
        <f t="shared" si="359"/>
        <v/>
      </c>
      <c r="JW233" s="94" t="s">
        <v>3747</v>
      </c>
      <c r="JX233" s="1" t="str">
        <f t="shared" si="426"/>
        <v>FALSE</v>
      </c>
      <c r="JY233" s="1" t="b">
        <f t="shared" si="427"/>
        <v>0</v>
      </c>
      <c r="KA233" s="1" t="str">
        <f t="shared" si="360"/>
        <v/>
      </c>
      <c r="KC233" s="94" t="s">
        <v>3747</v>
      </c>
      <c r="KD233" s="1" t="str">
        <f t="shared" si="428"/>
        <v>FALSE</v>
      </c>
      <c r="KE233" s="1" t="b">
        <f t="shared" si="429"/>
        <v>0</v>
      </c>
      <c r="KG233" s="1" t="str">
        <f t="shared" si="361"/>
        <v/>
      </c>
      <c r="KI233" s="94" t="s">
        <v>3747</v>
      </c>
      <c r="KJ233" s="1" t="str">
        <f t="shared" si="430"/>
        <v>FALSE</v>
      </c>
      <c r="KK233" s="1" t="b">
        <f t="shared" si="431"/>
        <v>0</v>
      </c>
      <c r="KM233" s="1" t="str">
        <f t="shared" si="362"/>
        <v/>
      </c>
      <c r="KO233" s="94" t="s">
        <v>3747</v>
      </c>
      <c r="KP233" s="1" t="str">
        <f t="shared" si="432"/>
        <v>FALSE</v>
      </c>
      <c r="KQ233" s="1" t="b">
        <f t="shared" si="433"/>
        <v>0</v>
      </c>
      <c r="KS233" s="1" t="str">
        <f t="shared" si="363"/>
        <v/>
      </c>
      <c r="KU233" s="94" t="s">
        <v>3747</v>
      </c>
      <c r="KV233" s="1" t="str">
        <f t="shared" si="434"/>
        <v>FALSE</v>
      </c>
      <c r="KW233" s="1" t="b">
        <f t="shared" si="435"/>
        <v>0</v>
      </c>
    </row>
    <row r="234" spans="2:309" ht="30" hidden="1" x14ac:dyDescent="0.25">
      <c r="B234" t="s">
        <v>2041</v>
      </c>
      <c r="C234">
        <v>20</v>
      </c>
      <c r="D234" t="s">
        <v>293</v>
      </c>
      <c r="AX234" s="85" t="s">
        <v>2044</v>
      </c>
      <c r="AY234" s="86">
        <v>3794</v>
      </c>
      <c r="AZ234" s="85" t="s">
        <v>3027</v>
      </c>
      <c r="BA234" s="85" t="s">
        <v>3073</v>
      </c>
      <c r="BB234" s="85" t="s">
        <v>2103</v>
      </c>
      <c r="BC234" s="85" t="s">
        <v>3072</v>
      </c>
      <c r="BD234" s="97" t="s">
        <v>2310</v>
      </c>
      <c r="BE234" s="85" t="s">
        <v>2578</v>
      </c>
      <c r="BG234"/>
      <c r="BI234" s="83"/>
      <c r="BJ234"/>
      <c r="BK234" s="89" t="s">
        <v>3027</v>
      </c>
      <c r="BL234" s="84"/>
      <c r="BM234" s="86"/>
      <c r="BN234" s="84"/>
      <c r="BO234" s="84"/>
      <c r="BP234" s="86">
        <v>3794</v>
      </c>
      <c r="BQ234" s="89" t="s">
        <v>3027</v>
      </c>
      <c r="BR234" s="84"/>
      <c r="BS234" s="84"/>
      <c r="BW234" s="1" t="str">
        <f t="shared" si="437"/>
        <v>LODIDOMENGINE</v>
      </c>
      <c r="BX234" s="1" t="str">
        <f t="shared" si="328"/>
        <v/>
      </c>
      <c r="CA234" s="94" t="s">
        <v>3748</v>
      </c>
      <c r="CB234" s="1" t="str">
        <f t="shared" si="364"/>
        <v>FALSE</v>
      </c>
      <c r="CC234" s="1" t="b">
        <f t="shared" si="365"/>
        <v>0</v>
      </c>
      <c r="CF234" s="1" t="str">
        <f t="shared" si="329"/>
        <v/>
      </c>
      <c r="CH234" s="94" t="s">
        <v>3748</v>
      </c>
      <c r="CI234" s="1" t="str">
        <f t="shared" si="366"/>
        <v>FALSE</v>
      </c>
      <c r="CJ234" s="1" t="b">
        <f t="shared" si="367"/>
        <v>0</v>
      </c>
      <c r="CL234" s="1" t="str">
        <f t="shared" si="330"/>
        <v/>
      </c>
      <c r="CN234" s="94" t="s">
        <v>3748</v>
      </c>
      <c r="CO234" s="1" t="str">
        <f t="shared" si="368"/>
        <v>FALSE</v>
      </c>
      <c r="CP234" s="1" t="b">
        <f t="shared" si="369"/>
        <v>0</v>
      </c>
      <c r="CR234" s="1" t="str">
        <f t="shared" si="331"/>
        <v/>
      </c>
      <c r="CT234" s="94" t="s">
        <v>3748</v>
      </c>
      <c r="CU234" s="1" t="str">
        <f t="shared" si="370"/>
        <v>FALSE</v>
      </c>
      <c r="CV234" s="1" t="b">
        <f t="shared" si="371"/>
        <v>0</v>
      </c>
      <c r="CX234" s="1" t="str">
        <f t="shared" si="332"/>
        <v/>
      </c>
      <c r="CZ234" s="94" t="s">
        <v>3748</v>
      </c>
      <c r="DA234" s="1" t="str">
        <f t="shared" si="372"/>
        <v>FALSE</v>
      </c>
      <c r="DB234" s="1" t="b">
        <f t="shared" si="373"/>
        <v>0</v>
      </c>
      <c r="DD234" s="1" t="str">
        <f t="shared" si="333"/>
        <v/>
      </c>
      <c r="DF234" s="94" t="s">
        <v>3748</v>
      </c>
      <c r="DG234" s="1" t="str">
        <f t="shared" si="374"/>
        <v>FALSE</v>
      </c>
      <c r="DH234" s="1" t="b">
        <f t="shared" si="375"/>
        <v>0</v>
      </c>
      <c r="DJ234" s="1" t="str">
        <f t="shared" si="334"/>
        <v/>
      </c>
      <c r="DL234" s="94" t="s">
        <v>3748</v>
      </c>
      <c r="DM234" s="1" t="str">
        <f t="shared" si="376"/>
        <v>FALSE</v>
      </c>
      <c r="DN234" s="1" t="b">
        <f t="shared" si="377"/>
        <v>0</v>
      </c>
      <c r="DP234" s="1" t="str">
        <f t="shared" si="335"/>
        <v/>
      </c>
      <c r="DR234" s="94" t="s">
        <v>3748</v>
      </c>
      <c r="DS234" s="1" t="str">
        <f t="shared" si="378"/>
        <v>FALSE</v>
      </c>
      <c r="DT234" s="1" t="b">
        <f t="shared" si="379"/>
        <v>0</v>
      </c>
      <c r="DV234" s="1" t="str">
        <f t="shared" si="336"/>
        <v/>
      </c>
      <c r="DY234" s="94" t="s">
        <v>3748</v>
      </c>
      <c r="DZ234" s="1" t="str">
        <f t="shared" si="380"/>
        <v>FALSE</v>
      </c>
      <c r="EA234" s="1" t="b">
        <f t="shared" si="381"/>
        <v>0</v>
      </c>
      <c r="ED234" s="1" t="str">
        <f t="shared" si="337"/>
        <v/>
      </c>
      <c r="EF234" s="94" t="s">
        <v>3748</v>
      </c>
      <c r="EG234" s="1" t="str">
        <f t="shared" si="382"/>
        <v>FALSE</v>
      </c>
      <c r="EH234" s="1" t="b">
        <f t="shared" si="383"/>
        <v>0</v>
      </c>
      <c r="EJ234" s="1" t="str">
        <f t="shared" si="338"/>
        <v/>
      </c>
      <c r="EL234" s="94" t="s">
        <v>3748</v>
      </c>
      <c r="EM234" s="1" t="str">
        <f t="shared" si="384"/>
        <v>FALSE</v>
      </c>
      <c r="EN234" s="1" t="b">
        <f t="shared" si="385"/>
        <v>0</v>
      </c>
      <c r="EP234" s="1" t="str">
        <f t="shared" si="339"/>
        <v/>
      </c>
      <c r="ER234" s="94" t="s">
        <v>3748</v>
      </c>
      <c r="ES234" s="1" t="str">
        <f t="shared" si="386"/>
        <v>FALSE</v>
      </c>
      <c r="ET234" s="1" t="b">
        <f t="shared" si="387"/>
        <v>0</v>
      </c>
      <c r="EV234" s="1" t="str">
        <f t="shared" si="340"/>
        <v/>
      </c>
      <c r="EX234" s="94" t="s">
        <v>3748</v>
      </c>
      <c r="EY234" s="1" t="str">
        <f t="shared" si="388"/>
        <v>FALSE</v>
      </c>
      <c r="EZ234" s="1" t="b">
        <f t="shared" si="389"/>
        <v>0</v>
      </c>
      <c r="FB234" s="1" t="str">
        <f t="shared" si="341"/>
        <v/>
      </c>
      <c r="FD234" s="94" t="s">
        <v>3748</v>
      </c>
      <c r="FE234" s="1" t="str">
        <f t="shared" si="390"/>
        <v>FALSE</v>
      </c>
      <c r="FF234" s="1" t="b">
        <f t="shared" si="391"/>
        <v>0</v>
      </c>
      <c r="FH234" s="1" t="str">
        <f t="shared" si="342"/>
        <v/>
      </c>
      <c r="FJ234" s="94" t="s">
        <v>3748</v>
      </c>
      <c r="FK234" s="1" t="str">
        <f t="shared" si="392"/>
        <v>FALSE</v>
      </c>
      <c r="FL234" s="1" t="b">
        <f t="shared" si="393"/>
        <v>0</v>
      </c>
      <c r="FN234" s="1" t="str">
        <f t="shared" si="343"/>
        <v/>
      </c>
      <c r="FP234" s="94" t="s">
        <v>3748</v>
      </c>
      <c r="FQ234" s="1" t="str">
        <f t="shared" si="394"/>
        <v>FALSE</v>
      </c>
      <c r="FR234" s="1" t="b">
        <f t="shared" si="395"/>
        <v>0</v>
      </c>
      <c r="FU234" s="1" t="str">
        <f t="shared" si="344"/>
        <v/>
      </c>
      <c r="FW234" s="94" t="s">
        <v>3748</v>
      </c>
      <c r="FX234" s="1" t="str">
        <f t="shared" si="396"/>
        <v>FALSE</v>
      </c>
      <c r="FY234" s="1" t="b">
        <f t="shared" si="397"/>
        <v>0</v>
      </c>
      <c r="GA234" s="1" t="str">
        <f t="shared" si="345"/>
        <v/>
      </c>
      <c r="GC234" s="94" t="s">
        <v>3748</v>
      </c>
      <c r="GD234" s="1" t="str">
        <f t="shared" si="398"/>
        <v>FALSE</v>
      </c>
      <c r="GE234" s="1" t="b">
        <f t="shared" si="399"/>
        <v>0</v>
      </c>
      <c r="GG234" s="1" t="str">
        <f t="shared" si="346"/>
        <v/>
      </c>
      <c r="GI234" s="94" t="s">
        <v>3748</v>
      </c>
      <c r="GJ234" s="1" t="str">
        <f t="shared" si="400"/>
        <v>FALSE</v>
      </c>
      <c r="GK234" s="1" t="b">
        <f t="shared" si="401"/>
        <v>0</v>
      </c>
      <c r="GM234" s="1" t="str">
        <f t="shared" si="347"/>
        <v/>
      </c>
      <c r="GO234" s="94" t="s">
        <v>3748</v>
      </c>
      <c r="GP234" s="1" t="str">
        <f t="shared" si="402"/>
        <v>FALSE</v>
      </c>
      <c r="GQ234" s="1" t="b">
        <f t="shared" si="403"/>
        <v>0</v>
      </c>
      <c r="GU234" s="98" t="s">
        <v>2326</v>
      </c>
      <c r="GV234" s="98" t="s">
        <v>2326</v>
      </c>
      <c r="GW234" s="100" t="s">
        <v>4044</v>
      </c>
      <c r="GX234" s="100" t="s">
        <v>3445</v>
      </c>
      <c r="HC234" s="1" t="str">
        <f t="shared" si="348"/>
        <v/>
      </c>
      <c r="HF234" s="94" t="s">
        <v>3748</v>
      </c>
      <c r="HG234" s="1" t="str">
        <f t="shared" si="404"/>
        <v>FALSE</v>
      </c>
      <c r="HH234" s="1" t="b">
        <f t="shared" si="405"/>
        <v>0</v>
      </c>
      <c r="HK234" s="1" t="str">
        <f t="shared" si="349"/>
        <v/>
      </c>
      <c r="HM234" s="94" t="s">
        <v>3748</v>
      </c>
      <c r="HN234" s="1" t="str">
        <f t="shared" si="406"/>
        <v>FALSE</v>
      </c>
      <c r="HO234" s="1" t="b">
        <f t="shared" si="407"/>
        <v>0</v>
      </c>
      <c r="HQ234" s="1" t="str">
        <f t="shared" si="350"/>
        <v/>
      </c>
      <c r="HS234" s="94" t="s">
        <v>3748</v>
      </c>
      <c r="HT234" s="1" t="str">
        <f t="shared" si="408"/>
        <v>FALSE</v>
      </c>
      <c r="HU234" s="1" t="b">
        <f t="shared" si="409"/>
        <v>0</v>
      </c>
      <c r="HW234" s="1" t="str">
        <f t="shared" si="351"/>
        <v/>
      </c>
      <c r="HY234" s="94" t="s">
        <v>3748</v>
      </c>
      <c r="HZ234" s="1" t="str">
        <f t="shared" si="410"/>
        <v>FALSE</v>
      </c>
      <c r="IA234" s="1" t="b">
        <f t="shared" si="411"/>
        <v>0</v>
      </c>
      <c r="IC234" s="1" t="str">
        <f t="shared" si="352"/>
        <v/>
      </c>
      <c r="IE234" s="94" t="s">
        <v>3748</v>
      </c>
      <c r="IF234" s="1" t="str">
        <f t="shared" si="412"/>
        <v>FALSE</v>
      </c>
      <c r="IG234" s="1" t="b">
        <f t="shared" si="413"/>
        <v>0</v>
      </c>
      <c r="II234" s="1" t="str">
        <f t="shared" si="353"/>
        <v/>
      </c>
      <c r="IK234" s="94" t="s">
        <v>3748</v>
      </c>
      <c r="IL234" s="1" t="str">
        <f t="shared" si="414"/>
        <v>FALSE</v>
      </c>
      <c r="IM234" s="1" t="b">
        <f t="shared" si="415"/>
        <v>0</v>
      </c>
      <c r="IO234" s="1" t="str">
        <f t="shared" si="354"/>
        <v/>
      </c>
      <c r="IQ234" s="94" t="s">
        <v>3748</v>
      </c>
      <c r="IR234" s="1" t="str">
        <f t="shared" si="416"/>
        <v>FALSE</v>
      </c>
      <c r="IS234" s="1" t="b">
        <f t="shared" si="417"/>
        <v>0</v>
      </c>
      <c r="IU234" s="1" t="str">
        <f t="shared" si="355"/>
        <v/>
      </c>
      <c r="IW234" s="94" t="s">
        <v>3748</v>
      </c>
      <c r="IX234" s="1" t="str">
        <f t="shared" si="418"/>
        <v>FALSE</v>
      </c>
      <c r="IY234" s="1" t="b">
        <f t="shared" si="419"/>
        <v>0</v>
      </c>
      <c r="JA234" s="1" t="str">
        <f t="shared" si="356"/>
        <v/>
      </c>
      <c r="JD234" s="94" t="s">
        <v>3748</v>
      </c>
      <c r="JE234" s="1" t="str">
        <f t="shared" si="420"/>
        <v>FALSE</v>
      </c>
      <c r="JF234" s="1" t="b">
        <f t="shared" si="421"/>
        <v>0</v>
      </c>
      <c r="JI234" s="1" t="str">
        <f t="shared" si="357"/>
        <v/>
      </c>
      <c r="JK234" s="94" t="s">
        <v>3748</v>
      </c>
      <c r="JL234" s="1" t="str">
        <f t="shared" si="422"/>
        <v>FALSE</v>
      </c>
      <c r="JM234" s="1" t="b">
        <f t="shared" si="423"/>
        <v>0</v>
      </c>
      <c r="JO234" s="1" t="str">
        <f t="shared" si="358"/>
        <v/>
      </c>
      <c r="JQ234" s="94" t="s">
        <v>3748</v>
      </c>
      <c r="JR234" s="1" t="str">
        <f t="shared" si="424"/>
        <v>FALSE</v>
      </c>
      <c r="JS234" s="1" t="b">
        <f t="shared" si="425"/>
        <v>0</v>
      </c>
      <c r="JU234" s="1" t="str">
        <f t="shared" si="359"/>
        <v/>
      </c>
      <c r="JW234" s="94" t="s">
        <v>3748</v>
      </c>
      <c r="JX234" s="1" t="str">
        <f t="shared" si="426"/>
        <v>FALSE</v>
      </c>
      <c r="JY234" s="1" t="b">
        <f t="shared" si="427"/>
        <v>0</v>
      </c>
      <c r="KA234" s="1" t="str">
        <f t="shared" si="360"/>
        <v/>
      </c>
      <c r="KC234" s="94" t="s">
        <v>3748</v>
      </c>
      <c r="KD234" s="1" t="str">
        <f t="shared" si="428"/>
        <v>FALSE</v>
      </c>
      <c r="KE234" s="1" t="b">
        <f t="shared" si="429"/>
        <v>0</v>
      </c>
      <c r="KG234" s="1" t="str">
        <f t="shared" si="361"/>
        <v/>
      </c>
      <c r="KI234" s="94" t="s">
        <v>3748</v>
      </c>
      <c r="KJ234" s="1" t="str">
        <f t="shared" si="430"/>
        <v>FALSE</v>
      </c>
      <c r="KK234" s="1" t="b">
        <f t="shared" si="431"/>
        <v>0</v>
      </c>
      <c r="KM234" s="1" t="str">
        <f t="shared" si="362"/>
        <v/>
      </c>
      <c r="KO234" s="94" t="s">
        <v>3748</v>
      </c>
      <c r="KP234" s="1" t="str">
        <f t="shared" si="432"/>
        <v>FALSE</v>
      </c>
      <c r="KQ234" s="1" t="b">
        <f t="shared" si="433"/>
        <v>0</v>
      </c>
      <c r="KS234" s="1" t="str">
        <f t="shared" si="363"/>
        <v/>
      </c>
      <c r="KU234" s="94" t="s">
        <v>3748</v>
      </c>
      <c r="KV234" s="1" t="str">
        <f t="shared" si="434"/>
        <v>FALSE</v>
      </c>
      <c r="KW234" s="1" t="b">
        <f t="shared" si="435"/>
        <v>0</v>
      </c>
    </row>
    <row r="235" spans="2:309" ht="30" hidden="1" x14ac:dyDescent="0.25">
      <c r="B235" t="s">
        <v>2041</v>
      </c>
      <c r="C235">
        <v>30</v>
      </c>
      <c r="D235" t="s">
        <v>294</v>
      </c>
      <c r="AX235" s="85" t="s">
        <v>2044</v>
      </c>
      <c r="AY235" s="86">
        <v>3794</v>
      </c>
      <c r="AZ235" s="85" t="s">
        <v>3027</v>
      </c>
      <c r="BA235" s="85" t="s">
        <v>3071</v>
      </c>
      <c r="BB235" s="85" t="s">
        <v>2103</v>
      </c>
      <c r="BC235" s="85" t="s">
        <v>3072</v>
      </c>
      <c r="BD235" s="97" t="s">
        <v>2310</v>
      </c>
      <c r="BE235" s="85" t="s">
        <v>2338</v>
      </c>
      <c r="BG235"/>
      <c r="BI235" s="83"/>
      <c r="BJ235"/>
      <c r="BK235" s="89" t="s">
        <v>3027</v>
      </c>
      <c r="BL235" s="84"/>
      <c r="BM235" s="86"/>
      <c r="BN235" s="84"/>
      <c r="BO235" s="84"/>
      <c r="BP235" s="86">
        <v>3794</v>
      </c>
      <c r="BQ235" s="89" t="s">
        <v>3027</v>
      </c>
      <c r="BR235" s="84"/>
      <c r="BS235" s="84"/>
      <c r="BW235" s="1" t="str">
        <f t="shared" si="437"/>
        <v>LODIMIDLAND</v>
      </c>
      <c r="BX235" s="1" t="str">
        <f t="shared" si="328"/>
        <v/>
      </c>
      <c r="CA235" s="94" t="s">
        <v>3749</v>
      </c>
      <c r="CB235" s="1" t="str">
        <f t="shared" si="364"/>
        <v>FALSE</v>
      </c>
      <c r="CC235" s="1" t="b">
        <f t="shared" si="365"/>
        <v>0</v>
      </c>
      <c r="CF235" s="1" t="str">
        <f t="shared" si="329"/>
        <v/>
      </c>
      <c r="CH235" s="94" t="s">
        <v>3749</v>
      </c>
      <c r="CI235" s="1" t="str">
        <f t="shared" si="366"/>
        <v>FALSE</v>
      </c>
      <c r="CJ235" s="1" t="b">
        <f t="shared" si="367"/>
        <v>0</v>
      </c>
      <c r="CL235" s="1" t="str">
        <f t="shared" si="330"/>
        <v/>
      </c>
      <c r="CN235" s="94" t="s">
        <v>3749</v>
      </c>
      <c r="CO235" s="1" t="str">
        <f t="shared" si="368"/>
        <v>FALSE</v>
      </c>
      <c r="CP235" s="1" t="b">
        <f t="shared" si="369"/>
        <v>0</v>
      </c>
      <c r="CR235" s="1" t="str">
        <f t="shared" si="331"/>
        <v/>
      </c>
      <c r="CT235" s="94" t="s">
        <v>3749</v>
      </c>
      <c r="CU235" s="1" t="str">
        <f t="shared" si="370"/>
        <v>FALSE</v>
      </c>
      <c r="CV235" s="1" t="b">
        <f t="shared" si="371"/>
        <v>0</v>
      </c>
      <c r="CX235" s="1" t="str">
        <f t="shared" si="332"/>
        <v/>
      </c>
      <c r="CZ235" s="94" t="s">
        <v>3749</v>
      </c>
      <c r="DA235" s="1" t="str">
        <f t="shared" si="372"/>
        <v>FALSE</v>
      </c>
      <c r="DB235" s="1" t="b">
        <f t="shared" si="373"/>
        <v>0</v>
      </c>
      <c r="DD235" s="1" t="str">
        <f t="shared" si="333"/>
        <v/>
      </c>
      <c r="DF235" s="94" t="s">
        <v>3749</v>
      </c>
      <c r="DG235" s="1" t="str">
        <f t="shared" si="374"/>
        <v>FALSE</v>
      </c>
      <c r="DH235" s="1" t="b">
        <f t="shared" si="375"/>
        <v>0</v>
      </c>
      <c r="DJ235" s="1" t="str">
        <f t="shared" si="334"/>
        <v/>
      </c>
      <c r="DL235" s="94" t="s">
        <v>3749</v>
      </c>
      <c r="DM235" s="1" t="str">
        <f t="shared" si="376"/>
        <v>FALSE</v>
      </c>
      <c r="DN235" s="1" t="b">
        <f t="shared" si="377"/>
        <v>0</v>
      </c>
      <c r="DP235" s="1" t="str">
        <f t="shared" si="335"/>
        <v/>
      </c>
      <c r="DR235" s="94" t="s">
        <v>3749</v>
      </c>
      <c r="DS235" s="1" t="str">
        <f t="shared" si="378"/>
        <v>FALSE</v>
      </c>
      <c r="DT235" s="1" t="b">
        <f t="shared" si="379"/>
        <v>0</v>
      </c>
      <c r="DV235" s="1" t="str">
        <f t="shared" si="336"/>
        <v/>
      </c>
      <c r="DY235" s="94" t="s">
        <v>3749</v>
      </c>
      <c r="DZ235" s="1" t="str">
        <f t="shared" si="380"/>
        <v>FALSE</v>
      </c>
      <c r="EA235" s="1" t="b">
        <f t="shared" si="381"/>
        <v>0</v>
      </c>
      <c r="ED235" s="1" t="str">
        <f t="shared" si="337"/>
        <v/>
      </c>
      <c r="EF235" s="94" t="s">
        <v>3749</v>
      </c>
      <c r="EG235" s="1" t="str">
        <f t="shared" si="382"/>
        <v>FALSE</v>
      </c>
      <c r="EH235" s="1" t="b">
        <f t="shared" si="383"/>
        <v>0</v>
      </c>
      <c r="EJ235" s="1" t="str">
        <f t="shared" si="338"/>
        <v/>
      </c>
      <c r="EL235" s="94" t="s">
        <v>3749</v>
      </c>
      <c r="EM235" s="1" t="str">
        <f t="shared" si="384"/>
        <v>FALSE</v>
      </c>
      <c r="EN235" s="1" t="b">
        <f t="shared" si="385"/>
        <v>0</v>
      </c>
      <c r="EP235" s="1" t="str">
        <f t="shared" si="339"/>
        <v/>
      </c>
      <c r="ER235" s="94" t="s">
        <v>3749</v>
      </c>
      <c r="ES235" s="1" t="str">
        <f t="shared" si="386"/>
        <v>FALSE</v>
      </c>
      <c r="ET235" s="1" t="b">
        <f t="shared" si="387"/>
        <v>0</v>
      </c>
      <c r="EV235" s="1" t="str">
        <f t="shared" si="340"/>
        <v/>
      </c>
      <c r="EX235" s="94" t="s">
        <v>3749</v>
      </c>
      <c r="EY235" s="1" t="str">
        <f t="shared" si="388"/>
        <v>FALSE</v>
      </c>
      <c r="EZ235" s="1" t="b">
        <f t="shared" si="389"/>
        <v>0</v>
      </c>
      <c r="FB235" s="1" t="str">
        <f t="shared" si="341"/>
        <v/>
      </c>
      <c r="FD235" s="94" t="s">
        <v>3749</v>
      </c>
      <c r="FE235" s="1" t="str">
        <f t="shared" si="390"/>
        <v>FALSE</v>
      </c>
      <c r="FF235" s="1" t="b">
        <f t="shared" si="391"/>
        <v>0</v>
      </c>
      <c r="FH235" s="1" t="str">
        <f t="shared" si="342"/>
        <v/>
      </c>
      <c r="FJ235" s="94" t="s">
        <v>3749</v>
      </c>
      <c r="FK235" s="1" t="str">
        <f t="shared" si="392"/>
        <v>FALSE</v>
      </c>
      <c r="FL235" s="1" t="b">
        <f t="shared" si="393"/>
        <v>0</v>
      </c>
      <c r="FN235" s="1" t="str">
        <f t="shared" si="343"/>
        <v/>
      </c>
      <c r="FP235" s="94" t="s">
        <v>3749</v>
      </c>
      <c r="FQ235" s="1" t="str">
        <f t="shared" si="394"/>
        <v>FALSE</v>
      </c>
      <c r="FR235" s="1" t="b">
        <f t="shared" si="395"/>
        <v>0</v>
      </c>
      <c r="FU235" s="1" t="str">
        <f t="shared" si="344"/>
        <v/>
      </c>
      <c r="FW235" s="94" t="s">
        <v>3749</v>
      </c>
      <c r="FX235" s="1" t="str">
        <f t="shared" si="396"/>
        <v>FALSE</v>
      </c>
      <c r="FY235" s="1" t="b">
        <f t="shared" si="397"/>
        <v>0</v>
      </c>
      <c r="GA235" s="1" t="str">
        <f t="shared" si="345"/>
        <v/>
      </c>
      <c r="GC235" s="94" t="s">
        <v>3749</v>
      </c>
      <c r="GD235" s="1" t="str">
        <f t="shared" si="398"/>
        <v>FALSE</v>
      </c>
      <c r="GE235" s="1" t="b">
        <f t="shared" si="399"/>
        <v>0</v>
      </c>
      <c r="GG235" s="1" t="str">
        <f t="shared" si="346"/>
        <v/>
      </c>
      <c r="GI235" s="94" t="s">
        <v>3749</v>
      </c>
      <c r="GJ235" s="1" t="str">
        <f t="shared" si="400"/>
        <v>FALSE</v>
      </c>
      <c r="GK235" s="1" t="b">
        <f t="shared" si="401"/>
        <v>0</v>
      </c>
      <c r="GM235" s="1" t="str">
        <f t="shared" si="347"/>
        <v/>
      </c>
      <c r="GO235" s="94" t="s">
        <v>3749</v>
      </c>
      <c r="GP235" s="1" t="str">
        <f t="shared" si="402"/>
        <v>FALSE</v>
      </c>
      <c r="GQ235" s="1" t="b">
        <f t="shared" si="403"/>
        <v>0</v>
      </c>
      <c r="GU235" s="98" t="s">
        <v>2327</v>
      </c>
      <c r="GV235" s="98" t="s">
        <v>2327</v>
      </c>
      <c r="GW235" s="98" t="s">
        <v>2610</v>
      </c>
      <c r="GX235" s="98" t="s">
        <v>2610</v>
      </c>
      <c r="HC235" s="1" t="str">
        <f t="shared" si="348"/>
        <v/>
      </c>
      <c r="HF235" s="94" t="s">
        <v>3749</v>
      </c>
      <c r="HG235" s="1" t="str">
        <f t="shared" si="404"/>
        <v>FALSE</v>
      </c>
      <c r="HH235" s="1" t="b">
        <f t="shared" si="405"/>
        <v>0</v>
      </c>
      <c r="HK235" s="1" t="str">
        <f t="shared" si="349"/>
        <v/>
      </c>
      <c r="HM235" s="94" t="s">
        <v>3749</v>
      </c>
      <c r="HN235" s="1" t="str">
        <f t="shared" si="406"/>
        <v>FALSE</v>
      </c>
      <c r="HO235" s="1" t="b">
        <f t="shared" si="407"/>
        <v>0</v>
      </c>
      <c r="HQ235" s="1" t="str">
        <f t="shared" si="350"/>
        <v/>
      </c>
      <c r="HS235" s="94" t="s">
        <v>3749</v>
      </c>
      <c r="HT235" s="1" t="str">
        <f t="shared" si="408"/>
        <v>FALSE</v>
      </c>
      <c r="HU235" s="1" t="b">
        <f t="shared" si="409"/>
        <v>0</v>
      </c>
      <c r="HW235" s="1" t="str">
        <f t="shared" si="351"/>
        <v/>
      </c>
      <c r="HY235" s="94" t="s">
        <v>3749</v>
      </c>
      <c r="HZ235" s="1" t="str">
        <f t="shared" si="410"/>
        <v>FALSE</v>
      </c>
      <c r="IA235" s="1" t="b">
        <f t="shared" si="411"/>
        <v>0</v>
      </c>
      <c r="IC235" s="1" t="str">
        <f t="shared" si="352"/>
        <v/>
      </c>
      <c r="IE235" s="94" t="s">
        <v>3749</v>
      </c>
      <c r="IF235" s="1" t="str">
        <f t="shared" si="412"/>
        <v>FALSE</v>
      </c>
      <c r="IG235" s="1" t="b">
        <f t="shared" si="413"/>
        <v>0</v>
      </c>
      <c r="II235" s="1" t="str">
        <f t="shared" si="353"/>
        <v/>
      </c>
      <c r="IK235" s="94" t="s">
        <v>3749</v>
      </c>
      <c r="IL235" s="1" t="str">
        <f t="shared" si="414"/>
        <v>FALSE</v>
      </c>
      <c r="IM235" s="1" t="b">
        <f t="shared" si="415"/>
        <v>0</v>
      </c>
      <c r="IO235" s="1" t="str">
        <f t="shared" si="354"/>
        <v/>
      </c>
      <c r="IQ235" s="94" t="s">
        <v>3749</v>
      </c>
      <c r="IR235" s="1" t="str">
        <f t="shared" si="416"/>
        <v>FALSE</v>
      </c>
      <c r="IS235" s="1" t="b">
        <f t="shared" si="417"/>
        <v>0</v>
      </c>
      <c r="IU235" s="1" t="str">
        <f t="shared" si="355"/>
        <v/>
      </c>
      <c r="IW235" s="94" t="s">
        <v>3749</v>
      </c>
      <c r="IX235" s="1" t="str">
        <f t="shared" si="418"/>
        <v>FALSE</v>
      </c>
      <c r="IY235" s="1" t="b">
        <f t="shared" si="419"/>
        <v>0</v>
      </c>
      <c r="JA235" s="1" t="str">
        <f t="shared" si="356"/>
        <v/>
      </c>
      <c r="JD235" s="94" t="s">
        <v>3749</v>
      </c>
      <c r="JE235" s="1" t="str">
        <f t="shared" si="420"/>
        <v>FALSE</v>
      </c>
      <c r="JF235" s="1" t="b">
        <f t="shared" si="421"/>
        <v>0</v>
      </c>
      <c r="JI235" s="1" t="str">
        <f t="shared" si="357"/>
        <v/>
      </c>
      <c r="JK235" s="94" t="s">
        <v>3749</v>
      </c>
      <c r="JL235" s="1" t="str">
        <f t="shared" si="422"/>
        <v>FALSE</v>
      </c>
      <c r="JM235" s="1" t="b">
        <f t="shared" si="423"/>
        <v>0</v>
      </c>
      <c r="JO235" s="1" t="str">
        <f t="shared" si="358"/>
        <v/>
      </c>
      <c r="JQ235" s="94" t="s">
        <v>3749</v>
      </c>
      <c r="JR235" s="1" t="str">
        <f t="shared" si="424"/>
        <v>FALSE</v>
      </c>
      <c r="JS235" s="1" t="b">
        <f t="shared" si="425"/>
        <v>0</v>
      </c>
      <c r="JU235" s="1" t="str">
        <f t="shared" si="359"/>
        <v/>
      </c>
      <c r="JW235" s="94" t="s">
        <v>3749</v>
      </c>
      <c r="JX235" s="1" t="str">
        <f t="shared" si="426"/>
        <v>FALSE</v>
      </c>
      <c r="JY235" s="1" t="b">
        <f t="shared" si="427"/>
        <v>0</v>
      </c>
      <c r="KA235" s="1" t="str">
        <f t="shared" si="360"/>
        <v/>
      </c>
      <c r="KC235" s="94" t="s">
        <v>3749</v>
      </c>
      <c r="KD235" s="1" t="str">
        <f t="shared" si="428"/>
        <v>FALSE</v>
      </c>
      <c r="KE235" s="1" t="b">
        <f t="shared" si="429"/>
        <v>0</v>
      </c>
      <c r="KG235" s="1" t="str">
        <f t="shared" si="361"/>
        <v/>
      </c>
      <c r="KI235" s="94" t="s">
        <v>3749</v>
      </c>
      <c r="KJ235" s="1" t="str">
        <f t="shared" si="430"/>
        <v>FALSE</v>
      </c>
      <c r="KK235" s="1" t="b">
        <f t="shared" si="431"/>
        <v>0</v>
      </c>
      <c r="KM235" s="1" t="str">
        <f t="shared" si="362"/>
        <v/>
      </c>
      <c r="KO235" s="94" t="s">
        <v>3749</v>
      </c>
      <c r="KP235" s="1" t="str">
        <f t="shared" si="432"/>
        <v>FALSE</v>
      </c>
      <c r="KQ235" s="1" t="b">
        <f t="shared" si="433"/>
        <v>0</v>
      </c>
      <c r="KS235" s="1" t="str">
        <f t="shared" si="363"/>
        <v/>
      </c>
      <c r="KU235" s="94" t="s">
        <v>3749</v>
      </c>
      <c r="KV235" s="1" t="str">
        <f t="shared" si="434"/>
        <v>FALSE</v>
      </c>
      <c r="KW235" s="1" t="b">
        <f t="shared" si="435"/>
        <v>0</v>
      </c>
    </row>
    <row r="236" spans="2:309" ht="30" hidden="1" x14ac:dyDescent="0.25">
      <c r="B236" t="s">
        <v>2041</v>
      </c>
      <c r="C236">
        <v>40</v>
      </c>
      <c r="D236" t="s">
        <v>295</v>
      </c>
      <c r="AX236" s="85" t="s">
        <v>2058</v>
      </c>
      <c r="AY236" s="86">
        <v>3000</v>
      </c>
      <c r="AZ236" s="85" t="s">
        <v>2794</v>
      </c>
      <c r="BA236" s="85" t="s">
        <v>2795</v>
      </c>
      <c r="BB236" s="85" t="s">
        <v>2103</v>
      </c>
      <c r="BC236" s="85" t="s">
        <v>2796</v>
      </c>
      <c r="BD236" s="97" t="s">
        <v>2164</v>
      </c>
      <c r="BE236" s="85" t="s">
        <v>2164</v>
      </c>
      <c r="BG236"/>
      <c r="BI236" s="83"/>
      <c r="BJ236"/>
      <c r="BK236" s="89" t="s">
        <v>2794</v>
      </c>
      <c r="BL236" s="84"/>
      <c r="BM236" s="86"/>
      <c r="BN236" s="84"/>
      <c r="BO236" s="84"/>
      <c r="BP236" s="86">
        <v>3000</v>
      </c>
      <c r="BQ236" s="89" t="s">
        <v>2794</v>
      </c>
      <c r="BR236" s="84"/>
      <c r="BS236" s="84"/>
      <c r="BW236" s="1" t="str">
        <f t="shared" si="437"/>
        <v>CENTERCENTER</v>
      </c>
      <c r="BX236" s="1" t="str">
        <f t="shared" si="328"/>
        <v/>
      </c>
      <c r="CA236" s="94" t="s">
        <v>3750</v>
      </c>
      <c r="CB236" s="1" t="str">
        <f t="shared" si="364"/>
        <v>FALSE</v>
      </c>
      <c r="CC236" s="1" t="b">
        <f t="shared" si="365"/>
        <v>0</v>
      </c>
      <c r="CF236" s="1" t="str">
        <f t="shared" si="329"/>
        <v/>
      </c>
      <c r="CH236" s="94" t="s">
        <v>3750</v>
      </c>
      <c r="CI236" s="1" t="str">
        <f t="shared" si="366"/>
        <v>FALSE</v>
      </c>
      <c r="CJ236" s="1" t="b">
        <f t="shared" si="367"/>
        <v>0</v>
      </c>
      <c r="CL236" s="1" t="str">
        <f t="shared" si="330"/>
        <v/>
      </c>
      <c r="CN236" s="94" t="s">
        <v>3750</v>
      </c>
      <c r="CO236" s="1" t="str">
        <f t="shared" si="368"/>
        <v>FALSE</v>
      </c>
      <c r="CP236" s="1" t="b">
        <f t="shared" si="369"/>
        <v>0</v>
      </c>
      <c r="CR236" s="1" t="str">
        <f t="shared" si="331"/>
        <v/>
      </c>
      <c r="CT236" s="94" t="s">
        <v>3750</v>
      </c>
      <c r="CU236" s="1" t="str">
        <f t="shared" si="370"/>
        <v>FALSE</v>
      </c>
      <c r="CV236" s="1" t="b">
        <f t="shared" si="371"/>
        <v>0</v>
      </c>
      <c r="CX236" s="1" t="str">
        <f t="shared" si="332"/>
        <v/>
      </c>
      <c r="CZ236" s="94" t="s">
        <v>3750</v>
      </c>
      <c r="DA236" s="1" t="str">
        <f t="shared" si="372"/>
        <v>FALSE</v>
      </c>
      <c r="DB236" s="1" t="b">
        <f t="shared" si="373"/>
        <v>0</v>
      </c>
      <c r="DD236" s="1" t="str">
        <f t="shared" si="333"/>
        <v/>
      </c>
      <c r="DF236" s="94" t="s">
        <v>3750</v>
      </c>
      <c r="DG236" s="1" t="str">
        <f t="shared" si="374"/>
        <v>FALSE</v>
      </c>
      <c r="DH236" s="1" t="b">
        <f t="shared" si="375"/>
        <v>0</v>
      </c>
      <c r="DJ236" s="1" t="str">
        <f t="shared" si="334"/>
        <v/>
      </c>
      <c r="DL236" s="94" t="s">
        <v>3750</v>
      </c>
      <c r="DM236" s="1" t="str">
        <f t="shared" si="376"/>
        <v>FALSE</v>
      </c>
      <c r="DN236" s="1" t="b">
        <f t="shared" si="377"/>
        <v>0</v>
      </c>
      <c r="DP236" s="1" t="str">
        <f t="shared" si="335"/>
        <v/>
      </c>
      <c r="DR236" s="94" t="s">
        <v>3750</v>
      </c>
      <c r="DS236" s="1" t="str">
        <f t="shared" si="378"/>
        <v>FALSE</v>
      </c>
      <c r="DT236" s="1" t="b">
        <f t="shared" si="379"/>
        <v>0</v>
      </c>
      <c r="DV236" s="1" t="str">
        <f t="shared" si="336"/>
        <v/>
      </c>
      <c r="DY236" s="94" t="s">
        <v>3750</v>
      </c>
      <c r="DZ236" s="1" t="str">
        <f t="shared" si="380"/>
        <v>FALSE</v>
      </c>
      <c r="EA236" s="1" t="b">
        <f t="shared" si="381"/>
        <v>0</v>
      </c>
      <c r="ED236" s="1" t="str">
        <f t="shared" si="337"/>
        <v/>
      </c>
      <c r="EF236" s="94" t="s">
        <v>3750</v>
      </c>
      <c r="EG236" s="1" t="str">
        <f t="shared" si="382"/>
        <v>FALSE</v>
      </c>
      <c r="EH236" s="1" t="b">
        <f t="shared" si="383"/>
        <v>0</v>
      </c>
      <c r="EJ236" s="1" t="str">
        <f t="shared" si="338"/>
        <v/>
      </c>
      <c r="EL236" s="94" t="s">
        <v>3750</v>
      </c>
      <c r="EM236" s="1" t="str">
        <f t="shared" si="384"/>
        <v>FALSE</v>
      </c>
      <c r="EN236" s="1" t="b">
        <f t="shared" si="385"/>
        <v>0</v>
      </c>
      <c r="EP236" s="1" t="str">
        <f t="shared" si="339"/>
        <v/>
      </c>
      <c r="ER236" s="94" t="s">
        <v>3750</v>
      </c>
      <c r="ES236" s="1" t="str">
        <f t="shared" si="386"/>
        <v>FALSE</v>
      </c>
      <c r="ET236" s="1" t="b">
        <f t="shared" si="387"/>
        <v>0</v>
      </c>
      <c r="EV236" s="1" t="str">
        <f t="shared" si="340"/>
        <v/>
      </c>
      <c r="EX236" s="94" t="s">
        <v>3750</v>
      </c>
      <c r="EY236" s="1" t="str">
        <f t="shared" si="388"/>
        <v>FALSE</v>
      </c>
      <c r="EZ236" s="1" t="b">
        <f t="shared" si="389"/>
        <v>0</v>
      </c>
      <c r="FB236" s="1" t="str">
        <f t="shared" si="341"/>
        <v/>
      </c>
      <c r="FD236" s="94" t="s">
        <v>3750</v>
      </c>
      <c r="FE236" s="1" t="str">
        <f t="shared" si="390"/>
        <v>FALSE</v>
      </c>
      <c r="FF236" s="1" t="b">
        <f t="shared" si="391"/>
        <v>0</v>
      </c>
      <c r="FH236" s="1" t="str">
        <f t="shared" si="342"/>
        <v/>
      </c>
      <c r="FJ236" s="94" t="s">
        <v>3750</v>
      </c>
      <c r="FK236" s="1" t="str">
        <f t="shared" si="392"/>
        <v>FALSE</v>
      </c>
      <c r="FL236" s="1" t="b">
        <f t="shared" si="393"/>
        <v>0</v>
      </c>
      <c r="FN236" s="1" t="str">
        <f t="shared" si="343"/>
        <v/>
      </c>
      <c r="FP236" s="94" t="s">
        <v>3750</v>
      </c>
      <c r="FQ236" s="1" t="str">
        <f t="shared" si="394"/>
        <v>FALSE</v>
      </c>
      <c r="FR236" s="1" t="b">
        <f t="shared" si="395"/>
        <v>0</v>
      </c>
      <c r="FU236" s="1" t="str">
        <f t="shared" si="344"/>
        <v/>
      </c>
      <c r="FW236" s="94" t="s">
        <v>3750</v>
      </c>
      <c r="FX236" s="1" t="str">
        <f t="shared" si="396"/>
        <v>FALSE</v>
      </c>
      <c r="FY236" s="1" t="b">
        <f t="shared" si="397"/>
        <v>0</v>
      </c>
      <c r="GA236" s="1" t="str">
        <f t="shared" si="345"/>
        <v/>
      </c>
      <c r="GC236" s="94" t="s">
        <v>3750</v>
      </c>
      <c r="GD236" s="1" t="str">
        <f t="shared" si="398"/>
        <v>FALSE</v>
      </c>
      <c r="GE236" s="1" t="b">
        <f t="shared" si="399"/>
        <v>0</v>
      </c>
      <c r="GG236" s="1" t="str">
        <f t="shared" si="346"/>
        <v/>
      </c>
      <c r="GI236" s="94" t="s">
        <v>3750</v>
      </c>
      <c r="GJ236" s="1" t="str">
        <f t="shared" si="400"/>
        <v>FALSE</v>
      </c>
      <c r="GK236" s="1" t="b">
        <f t="shared" si="401"/>
        <v>0</v>
      </c>
      <c r="GM236" s="1" t="str">
        <f t="shared" si="347"/>
        <v/>
      </c>
      <c r="GO236" s="94" t="s">
        <v>3750</v>
      </c>
      <c r="GP236" s="1" t="str">
        <f t="shared" si="402"/>
        <v>FALSE</v>
      </c>
      <c r="GQ236" s="1" t="b">
        <f t="shared" si="403"/>
        <v>0</v>
      </c>
      <c r="GU236" s="100" t="s">
        <v>4045</v>
      </c>
      <c r="GV236" s="100" t="s">
        <v>3474</v>
      </c>
      <c r="GW236" s="98" t="s">
        <v>2553</v>
      </c>
      <c r="GX236" s="98" t="s">
        <v>2553</v>
      </c>
      <c r="HC236" s="1" t="str">
        <f t="shared" si="348"/>
        <v/>
      </c>
      <c r="HF236" s="94" t="s">
        <v>3750</v>
      </c>
      <c r="HG236" s="1" t="str">
        <f t="shared" si="404"/>
        <v>FALSE</v>
      </c>
      <c r="HH236" s="1" t="b">
        <f t="shared" si="405"/>
        <v>0</v>
      </c>
      <c r="HK236" s="1" t="str">
        <f t="shared" si="349"/>
        <v/>
      </c>
      <c r="HM236" s="94" t="s">
        <v>3750</v>
      </c>
      <c r="HN236" s="1" t="str">
        <f t="shared" si="406"/>
        <v>FALSE</v>
      </c>
      <c r="HO236" s="1" t="b">
        <f t="shared" si="407"/>
        <v>0</v>
      </c>
      <c r="HQ236" s="1" t="str">
        <f t="shared" si="350"/>
        <v/>
      </c>
      <c r="HS236" s="94" t="s">
        <v>3750</v>
      </c>
      <c r="HT236" s="1" t="str">
        <f t="shared" si="408"/>
        <v>FALSE</v>
      </c>
      <c r="HU236" s="1" t="b">
        <f t="shared" si="409"/>
        <v>0</v>
      </c>
      <c r="HW236" s="1" t="str">
        <f t="shared" si="351"/>
        <v/>
      </c>
      <c r="HY236" s="94" t="s">
        <v>3750</v>
      </c>
      <c r="HZ236" s="1" t="str">
        <f t="shared" si="410"/>
        <v>FALSE</v>
      </c>
      <c r="IA236" s="1" t="b">
        <f t="shared" si="411"/>
        <v>0</v>
      </c>
      <c r="IC236" s="1" t="str">
        <f t="shared" si="352"/>
        <v/>
      </c>
      <c r="IE236" s="94" t="s">
        <v>3750</v>
      </c>
      <c r="IF236" s="1" t="str">
        <f t="shared" si="412"/>
        <v>FALSE</v>
      </c>
      <c r="IG236" s="1" t="b">
        <f t="shared" si="413"/>
        <v>0</v>
      </c>
      <c r="II236" s="1" t="str">
        <f t="shared" si="353"/>
        <v/>
      </c>
      <c r="IK236" s="94" t="s">
        <v>3750</v>
      </c>
      <c r="IL236" s="1" t="str">
        <f t="shared" si="414"/>
        <v>FALSE</v>
      </c>
      <c r="IM236" s="1" t="b">
        <f t="shared" si="415"/>
        <v>0</v>
      </c>
      <c r="IO236" s="1" t="str">
        <f t="shared" si="354"/>
        <v/>
      </c>
      <c r="IQ236" s="94" t="s">
        <v>3750</v>
      </c>
      <c r="IR236" s="1" t="str">
        <f t="shared" si="416"/>
        <v>FALSE</v>
      </c>
      <c r="IS236" s="1" t="b">
        <f t="shared" si="417"/>
        <v>0</v>
      </c>
      <c r="IU236" s="1" t="str">
        <f t="shared" si="355"/>
        <v/>
      </c>
      <c r="IW236" s="94" t="s">
        <v>3750</v>
      </c>
      <c r="IX236" s="1" t="str">
        <f t="shared" si="418"/>
        <v>FALSE</v>
      </c>
      <c r="IY236" s="1" t="b">
        <f t="shared" si="419"/>
        <v>0</v>
      </c>
      <c r="JA236" s="1" t="str">
        <f t="shared" si="356"/>
        <v/>
      </c>
      <c r="JD236" s="94" t="s">
        <v>3750</v>
      </c>
      <c r="JE236" s="1" t="str">
        <f t="shared" si="420"/>
        <v>FALSE</v>
      </c>
      <c r="JF236" s="1" t="b">
        <f t="shared" si="421"/>
        <v>0</v>
      </c>
      <c r="JI236" s="1" t="str">
        <f t="shared" si="357"/>
        <v/>
      </c>
      <c r="JK236" s="94" t="s">
        <v>3750</v>
      </c>
      <c r="JL236" s="1" t="str">
        <f t="shared" si="422"/>
        <v>FALSE</v>
      </c>
      <c r="JM236" s="1" t="b">
        <f t="shared" si="423"/>
        <v>0</v>
      </c>
      <c r="JO236" s="1" t="str">
        <f t="shared" si="358"/>
        <v/>
      </c>
      <c r="JQ236" s="94" t="s">
        <v>3750</v>
      </c>
      <c r="JR236" s="1" t="str">
        <f t="shared" si="424"/>
        <v>FALSE</v>
      </c>
      <c r="JS236" s="1" t="b">
        <f t="shared" si="425"/>
        <v>0</v>
      </c>
      <c r="JU236" s="1" t="str">
        <f t="shared" si="359"/>
        <v/>
      </c>
      <c r="JW236" s="94" t="s">
        <v>3750</v>
      </c>
      <c r="JX236" s="1" t="str">
        <f t="shared" si="426"/>
        <v>FALSE</v>
      </c>
      <c r="JY236" s="1" t="b">
        <f t="shared" si="427"/>
        <v>0</v>
      </c>
      <c r="KA236" s="1" t="str">
        <f t="shared" si="360"/>
        <v/>
      </c>
      <c r="KC236" s="94" t="s">
        <v>3750</v>
      </c>
      <c r="KD236" s="1" t="str">
        <f t="shared" si="428"/>
        <v>FALSE</v>
      </c>
      <c r="KE236" s="1" t="b">
        <f t="shared" si="429"/>
        <v>0</v>
      </c>
      <c r="KG236" s="1" t="str">
        <f t="shared" si="361"/>
        <v/>
      </c>
      <c r="KI236" s="94" t="s">
        <v>3750</v>
      </c>
      <c r="KJ236" s="1" t="str">
        <f t="shared" si="430"/>
        <v>FALSE</v>
      </c>
      <c r="KK236" s="1" t="b">
        <f t="shared" si="431"/>
        <v>0</v>
      </c>
      <c r="KM236" s="1" t="str">
        <f t="shared" si="362"/>
        <v/>
      </c>
      <c r="KO236" s="94" t="s">
        <v>3750</v>
      </c>
      <c r="KP236" s="1" t="str">
        <f t="shared" si="432"/>
        <v>FALSE</v>
      </c>
      <c r="KQ236" s="1" t="b">
        <f t="shared" si="433"/>
        <v>0</v>
      </c>
      <c r="KS236" s="1" t="str">
        <f t="shared" si="363"/>
        <v/>
      </c>
      <c r="KU236" s="94" t="s">
        <v>3750</v>
      </c>
      <c r="KV236" s="1" t="str">
        <f t="shared" si="434"/>
        <v>FALSE</v>
      </c>
      <c r="KW236" s="1" t="b">
        <f t="shared" si="435"/>
        <v>0</v>
      </c>
    </row>
    <row r="237" spans="2:309" ht="30" hidden="1" x14ac:dyDescent="0.25">
      <c r="B237" t="s">
        <v>2041</v>
      </c>
      <c r="C237">
        <v>50</v>
      </c>
      <c r="D237" t="s">
        <v>296</v>
      </c>
      <c r="AX237" s="85" t="s">
        <v>2058</v>
      </c>
      <c r="AY237" s="86">
        <v>3000</v>
      </c>
      <c r="AZ237" s="85" t="s">
        <v>2794</v>
      </c>
      <c r="BA237" s="85" t="s">
        <v>2860</v>
      </c>
      <c r="BB237" s="85" t="s">
        <v>2101</v>
      </c>
      <c r="BC237" s="85" t="s">
        <v>2758</v>
      </c>
      <c r="BD237" s="97" t="s">
        <v>2199</v>
      </c>
      <c r="BE237" s="85" t="s">
        <v>2199</v>
      </c>
      <c r="BG237"/>
      <c r="BI237" s="83"/>
      <c r="BJ237"/>
      <c r="BK237" s="89" t="s">
        <v>2794</v>
      </c>
      <c r="BL237" s="84"/>
      <c r="BM237" s="86"/>
      <c r="BN237" s="84"/>
      <c r="BO237" s="84"/>
      <c r="BP237" s="86">
        <v>3000</v>
      </c>
      <c r="BQ237" s="89" t="s">
        <v>2794</v>
      </c>
      <c r="BR237" s="84"/>
      <c r="BS237" s="84"/>
      <c r="BW237" s="1" t="str">
        <f t="shared" si="437"/>
        <v>DOE RUNDOE RUN</v>
      </c>
      <c r="BX237" s="1" t="str">
        <f t="shared" si="328"/>
        <v/>
      </c>
      <c r="CA237" s="94" t="s">
        <v>3751</v>
      </c>
      <c r="CB237" s="1" t="str">
        <f t="shared" si="364"/>
        <v>FALSE</v>
      </c>
      <c r="CC237" s="1" t="b">
        <f t="shared" si="365"/>
        <v>0</v>
      </c>
      <c r="CF237" s="1" t="str">
        <f t="shared" si="329"/>
        <v/>
      </c>
      <c r="CH237" s="94" t="s">
        <v>3751</v>
      </c>
      <c r="CI237" s="1" t="str">
        <f t="shared" si="366"/>
        <v>FALSE</v>
      </c>
      <c r="CJ237" s="1" t="b">
        <f t="shared" si="367"/>
        <v>0</v>
      </c>
      <c r="CL237" s="1" t="str">
        <f t="shared" si="330"/>
        <v/>
      </c>
      <c r="CN237" s="94" t="s">
        <v>3751</v>
      </c>
      <c r="CO237" s="1" t="str">
        <f t="shared" si="368"/>
        <v>FALSE</v>
      </c>
      <c r="CP237" s="1" t="b">
        <f t="shared" si="369"/>
        <v>0</v>
      </c>
      <c r="CR237" s="1" t="str">
        <f t="shared" si="331"/>
        <v/>
      </c>
      <c r="CT237" s="94" t="s">
        <v>3751</v>
      </c>
      <c r="CU237" s="1" t="str">
        <f t="shared" si="370"/>
        <v>FALSE</v>
      </c>
      <c r="CV237" s="1" t="b">
        <f t="shared" si="371"/>
        <v>0</v>
      </c>
      <c r="CX237" s="1" t="str">
        <f t="shared" si="332"/>
        <v/>
      </c>
      <c r="CZ237" s="94" t="s">
        <v>3751</v>
      </c>
      <c r="DA237" s="1" t="str">
        <f t="shared" si="372"/>
        <v>FALSE</v>
      </c>
      <c r="DB237" s="1" t="b">
        <f t="shared" si="373"/>
        <v>0</v>
      </c>
      <c r="DD237" s="1" t="str">
        <f t="shared" si="333"/>
        <v/>
      </c>
      <c r="DF237" s="94" t="s">
        <v>3751</v>
      </c>
      <c r="DG237" s="1" t="str">
        <f t="shared" si="374"/>
        <v>FALSE</v>
      </c>
      <c r="DH237" s="1" t="b">
        <f t="shared" si="375"/>
        <v>0</v>
      </c>
      <c r="DJ237" s="1" t="str">
        <f t="shared" si="334"/>
        <v/>
      </c>
      <c r="DL237" s="94" t="s">
        <v>3751</v>
      </c>
      <c r="DM237" s="1" t="str">
        <f t="shared" si="376"/>
        <v>FALSE</v>
      </c>
      <c r="DN237" s="1" t="b">
        <f t="shared" si="377"/>
        <v>0</v>
      </c>
      <c r="DP237" s="1" t="str">
        <f t="shared" si="335"/>
        <v/>
      </c>
      <c r="DR237" s="94" t="s">
        <v>3751</v>
      </c>
      <c r="DS237" s="1" t="str">
        <f t="shared" si="378"/>
        <v>FALSE</v>
      </c>
      <c r="DT237" s="1" t="b">
        <f t="shared" si="379"/>
        <v>0</v>
      </c>
      <c r="DV237" s="1" t="str">
        <f t="shared" si="336"/>
        <v/>
      </c>
      <c r="DY237" s="94" t="s">
        <v>3751</v>
      </c>
      <c r="DZ237" s="1" t="str">
        <f t="shared" si="380"/>
        <v>FALSE</v>
      </c>
      <c r="EA237" s="1" t="b">
        <f t="shared" si="381"/>
        <v>0</v>
      </c>
      <c r="ED237" s="1" t="str">
        <f t="shared" si="337"/>
        <v/>
      </c>
      <c r="EF237" s="94" t="s">
        <v>3751</v>
      </c>
      <c r="EG237" s="1" t="str">
        <f t="shared" si="382"/>
        <v>FALSE</v>
      </c>
      <c r="EH237" s="1" t="b">
        <f t="shared" si="383"/>
        <v>0</v>
      </c>
      <c r="EJ237" s="1" t="str">
        <f t="shared" si="338"/>
        <v/>
      </c>
      <c r="EL237" s="94" t="s">
        <v>3751</v>
      </c>
      <c r="EM237" s="1" t="str">
        <f t="shared" si="384"/>
        <v>FALSE</v>
      </c>
      <c r="EN237" s="1" t="b">
        <f t="shared" si="385"/>
        <v>0</v>
      </c>
      <c r="EP237" s="1" t="str">
        <f t="shared" si="339"/>
        <v/>
      </c>
      <c r="ER237" s="94" t="s">
        <v>3751</v>
      </c>
      <c r="ES237" s="1" t="str">
        <f t="shared" si="386"/>
        <v>FALSE</v>
      </c>
      <c r="ET237" s="1" t="b">
        <f t="shared" si="387"/>
        <v>0</v>
      </c>
      <c r="EV237" s="1" t="str">
        <f t="shared" si="340"/>
        <v/>
      </c>
      <c r="EX237" s="94" t="s">
        <v>3751</v>
      </c>
      <c r="EY237" s="1" t="str">
        <f t="shared" si="388"/>
        <v>FALSE</v>
      </c>
      <c r="EZ237" s="1" t="b">
        <f t="shared" si="389"/>
        <v>0</v>
      </c>
      <c r="FB237" s="1" t="str">
        <f t="shared" si="341"/>
        <v/>
      </c>
      <c r="FD237" s="94" t="s">
        <v>3751</v>
      </c>
      <c r="FE237" s="1" t="str">
        <f t="shared" si="390"/>
        <v>FALSE</v>
      </c>
      <c r="FF237" s="1" t="b">
        <f t="shared" si="391"/>
        <v>0</v>
      </c>
      <c r="FH237" s="1" t="str">
        <f t="shared" si="342"/>
        <v/>
      </c>
      <c r="FJ237" s="94" t="s">
        <v>3751</v>
      </c>
      <c r="FK237" s="1" t="str">
        <f t="shared" si="392"/>
        <v>FALSE</v>
      </c>
      <c r="FL237" s="1" t="b">
        <f t="shared" si="393"/>
        <v>0</v>
      </c>
      <c r="FN237" s="1" t="str">
        <f t="shared" si="343"/>
        <v/>
      </c>
      <c r="FP237" s="94" t="s">
        <v>3751</v>
      </c>
      <c r="FQ237" s="1" t="str">
        <f t="shared" si="394"/>
        <v>FALSE</v>
      </c>
      <c r="FR237" s="1" t="b">
        <f t="shared" si="395"/>
        <v>0</v>
      </c>
      <c r="FU237" s="1" t="str">
        <f t="shared" si="344"/>
        <v/>
      </c>
      <c r="FW237" s="94" t="s">
        <v>3751</v>
      </c>
      <c r="FX237" s="1" t="str">
        <f t="shared" si="396"/>
        <v>FALSE</v>
      </c>
      <c r="FY237" s="1" t="b">
        <f t="shared" si="397"/>
        <v>0</v>
      </c>
      <c r="GA237" s="1" t="str">
        <f t="shared" si="345"/>
        <v/>
      </c>
      <c r="GC237" s="94" t="s">
        <v>3751</v>
      </c>
      <c r="GD237" s="1" t="str">
        <f t="shared" si="398"/>
        <v>FALSE</v>
      </c>
      <c r="GE237" s="1" t="b">
        <f t="shared" si="399"/>
        <v>0</v>
      </c>
      <c r="GG237" s="1" t="str">
        <f t="shared" si="346"/>
        <v/>
      </c>
      <c r="GI237" s="94" t="s">
        <v>3751</v>
      </c>
      <c r="GJ237" s="1" t="str">
        <f t="shared" si="400"/>
        <v>FALSE</v>
      </c>
      <c r="GK237" s="1" t="b">
        <f t="shared" si="401"/>
        <v>0</v>
      </c>
      <c r="GM237" s="1" t="str">
        <f t="shared" si="347"/>
        <v/>
      </c>
      <c r="GO237" s="94" t="s">
        <v>3751</v>
      </c>
      <c r="GP237" s="1" t="str">
        <f t="shared" si="402"/>
        <v>FALSE</v>
      </c>
      <c r="GQ237" s="1" t="b">
        <f t="shared" si="403"/>
        <v>0</v>
      </c>
      <c r="GU237" s="102" t="s">
        <v>2328</v>
      </c>
      <c r="GV237" s="102" t="s">
        <v>2328</v>
      </c>
      <c r="GW237" s="98" t="s">
        <v>2521</v>
      </c>
      <c r="GX237" s="98" t="s">
        <v>2521</v>
      </c>
      <c r="HC237" s="1" t="str">
        <f t="shared" si="348"/>
        <v/>
      </c>
      <c r="HF237" s="94" t="s">
        <v>3751</v>
      </c>
      <c r="HG237" s="1" t="str">
        <f t="shared" si="404"/>
        <v>FALSE</v>
      </c>
      <c r="HH237" s="1" t="b">
        <f t="shared" si="405"/>
        <v>0</v>
      </c>
      <c r="HK237" s="1" t="str">
        <f t="shared" si="349"/>
        <v/>
      </c>
      <c r="HM237" s="94" t="s">
        <v>3751</v>
      </c>
      <c r="HN237" s="1" t="str">
        <f t="shared" si="406"/>
        <v>FALSE</v>
      </c>
      <c r="HO237" s="1" t="b">
        <f t="shared" si="407"/>
        <v>0</v>
      </c>
      <c r="HQ237" s="1" t="str">
        <f t="shared" si="350"/>
        <v/>
      </c>
      <c r="HS237" s="94" t="s">
        <v>3751</v>
      </c>
      <c r="HT237" s="1" t="str">
        <f t="shared" si="408"/>
        <v>FALSE</v>
      </c>
      <c r="HU237" s="1" t="b">
        <f t="shared" si="409"/>
        <v>0</v>
      </c>
      <c r="HW237" s="1" t="str">
        <f t="shared" si="351"/>
        <v/>
      </c>
      <c r="HY237" s="94" t="s">
        <v>3751</v>
      </c>
      <c r="HZ237" s="1" t="str">
        <f t="shared" si="410"/>
        <v>FALSE</v>
      </c>
      <c r="IA237" s="1" t="b">
        <f t="shared" si="411"/>
        <v>0</v>
      </c>
      <c r="IC237" s="1" t="str">
        <f t="shared" si="352"/>
        <v/>
      </c>
      <c r="IE237" s="94" t="s">
        <v>3751</v>
      </c>
      <c r="IF237" s="1" t="str">
        <f t="shared" si="412"/>
        <v>FALSE</v>
      </c>
      <c r="IG237" s="1" t="b">
        <f t="shared" si="413"/>
        <v>0</v>
      </c>
      <c r="II237" s="1" t="str">
        <f t="shared" si="353"/>
        <v/>
      </c>
      <c r="IK237" s="94" t="s">
        <v>3751</v>
      </c>
      <c r="IL237" s="1" t="str">
        <f t="shared" si="414"/>
        <v>FALSE</v>
      </c>
      <c r="IM237" s="1" t="b">
        <f t="shared" si="415"/>
        <v>0</v>
      </c>
      <c r="IO237" s="1" t="str">
        <f t="shared" si="354"/>
        <v/>
      </c>
      <c r="IQ237" s="94" t="s">
        <v>3751</v>
      </c>
      <c r="IR237" s="1" t="str">
        <f t="shared" si="416"/>
        <v>FALSE</v>
      </c>
      <c r="IS237" s="1" t="b">
        <f t="shared" si="417"/>
        <v>0</v>
      </c>
      <c r="IU237" s="1" t="str">
        <f t="shared" si="355"/>
        <v/>
      </c>
      <c r="IW237" s="94" t="s">
        <v>3751</v>
      </c>
      <c r="IX237" s="1" t="str">
        <f t="shared" si="418"/>
        <v>FALSE</v>
      </c>
      <c r="IY237" s="1" t="b">
        <f t="shared" si="419"/>
        <v>0</v>
      </c>
      <c r="JA237" s="1" t="str">
        <f t="shared" si="356"/>
        <v/>
      </c>
      <c r="JD237" s="94" t="s">
        <v>3751</v>
      </c>
      <c r="JE237" s="1" t="str">
        <f t="shared" si="420"/>
        <v>FALSE</v>
      </c>
      <c r="JF237" s="1" t="b">
        <f t="shared" si="421"/>
        <v>0</v>
      </c>
      <c r="JI237" s="1" t="str">
        <f t="shared" si="357"/>
        <v/>
      </c>
      <c r="JK237" s="94" t="s">
        <v>3751</v>
      </c>
      <c r="JL237" s="1" t="str">
        <f t="shared" si="422"/>
        <v>FALSE</v>
      </c>
      <c r="JM237" s="1" t="b">
        <f t="shared" si="423"/>
        <v>0</v>
      </c>
      <c r="JO237" s="1" t="str">
        <f t="shared" si="358"/>
        <v/>
      </c>
      <c r="JQ237" s="94" t="s">
        <v>3751</v>
      </c>
      <c r="JR237" s="1" t="str">
        <f t="shared" si="424"/>
        <v>FALSE</v>
      </c>
      <c r="JS237" s="1" t="b">
        <f t="shared" si="425"/>
        <v>0</v>
      </c>
      <c r="JU237" s="1" t="str">
        <f t="shared" si="359"/>
        <v/>
      </c>
      <c r="JW237" s="94" t="s">
        <v>3751</v>
      </c>
      <c r="JX237" s="1" t="str">
        <f t="shared" si="426"/>
        <v>FALSE</v>
      </c>
      <c r="JY237" s="1" t="b">
        <f t="shared" si="427"/>
        <v>0</v>
      </c>
      <c r="KA237" s="1" t="str">
        <f t="shared" si="360"/>
        <v/>
      </c>
      <c r="KC237" s="94" t="s">
        <v>3751</v>
      </c>
      <c r="KD237" s="1" t="str">
        <f t="shared" si="428"/>
        <v>FALSE</v>
      </c>
      <c r="KE237" s="1" t="b">
        <f t="shared" si="429"/>
        <v>0</v>
      </c>
      <c r="KG237" s="1" t="str">
        <f t="shared" si="361"/>
        <v/>
      </c>
      <c r="KI237" s="94" t="s">
        <v>3751</v>
      </c>
      <c r="KJ237" s="1" t="str">
        <f t="shared" si="430"/>
        <v>FALSE</v>
      </c>
      <c r="KK237" s="1" t="b">
        <f t="shared" si="431"/>
        <v>0</v>
      </c>
      <c r="KM237" s="1" t="str">
        <f t="shared" si="362"/>
        <v/>
      </c>
      <c r="KO237" s="94" t="s">
        <v>3751</v>
      </c>
      <c r="KP237" s="1" t="str">
        <f t="shared" si="432"/>
        <v>FALSE</v>
      </c>
      <c r="KQ237" s="1" t="b">
        <f t="shared" si="433"/>
        <v>0</v>
      </c>
      <c r="KS237" s="1" t="str">
        <f t="shared" si="363"/>
        <v/>
      </c>
      <c r="KU237" s="94" t="s">
        <v>3751</v>
      </c>
      <c r="KV237" s="1" t="str">
        <f t="shared" si="434"/>
        <v>FALSE</v>
      </c>
      <c r="KW237" s="1" t="b">
        <f t="shared" si="435"/>
        <v>0</v>
      </c>
    </row>
    <row r="238" spans="2:309" ht="30" hidden="1" x14ac:dyDescent="0.25">
      <c r="B238" t="s">
        <v>2042</v>
      </c>
      <c r="C238">
        <v>1</v>
      </c>
      <c r="D238" t="s">
        <v>297</v>
      </c>
      <c r="AX238" s="85" t="s">
        <v>2058</v>
      </c>
      <c r="AY238" s="86">
        <v>3000</v>
      </c>
      <c r="AZ238" s="85" t="s">
        <v>2794</v>
      </c>
      <c r="BA238" s="85" t="s">
        <v>3099</v>
      </c>
      <c r="BB238" s="85" t="s">
        <v>2103</v>
      </c>
      <c r="BC238" s="85" t="s">
        <v>3100</v>
      </c>
      <c r="BD238" s="97" t="s">
        <v>2323</v>
      </c>
      <c r="BE238" s="85" t="s">
        <v>2323</v>
      </c>
      <c r="BG238"/>
      <c r="BI238" s="83"/>
      <c r="BJ238"/>
      <c r="BK238" s="89" t="s">
        <v>2794</v>
      </c>
      <c r="BL238" s="84"/>
      <c r="BM238" s="86"/>
      <c r="BN238" s="84"/>
      <c r="BO238" s="84"/>
      <c r="BP238" s="86">
        <v>3000</v>
      </c>
      <c r="BQ238" s="89" t="s">
        <v>2794</v>
      </c>
      <c r="BR238" s="84"/>
      <c r="BS238" s="84"/>
      <c r="BW238" s="1" t="str">
        <f t="shared" si="437"/>
        <v>MAGNOLIA DEEPMAGNOLIA DEEP</v>
      </c>
      <c r="BX238" s="1" t="str">
        <f t="shared" si="328"/>
        <v/>
      </c>
      <c r="CA238" s="94" t="s">
        <v>3752</v>
      </c>
      <c r="CB238" s="1" t="str">
        <f t="shared" si="364"/>
        <v>FALSE</v>
      </c>
      <c r="CC238" s="1" t="b">
        <f t="shared" si="365"/>
        <v>0</v>
      </c>
      <c r="CF238" s="1" t="str">
        <f t="shared" si="329"/>
        <v/>
      </c>
      <c r="CH238" s="94" t="s">
        <v>3752</v>
      </c>
      <c r="CI238" s="1" t="str">
        <f t="shared" si="366"/>
        <v>FALSE</v>
      </c>
      <c r="CJ238" s="1" t="b">
        <f t="shared" si="367"/>
        <v>0</v>
      </c>
      <c r="CL238" s="1" t="str">
        <f t="shared" si="330"/>
        <v/>
      </c>
      <c r="CN238" s="94" t="s">
        <v>3752</v>
      </c>
      <c r="CO238" s="1" t="str">
        <f t="shared" si="368"/>
        <v>FALSE</v>
      </c>
      <c r="CP238" s="1" t="b">
        <f t="shared" si="369"/>
        <v>0</v>
      </c>
      <c r="CR238" s="1" t="str">
        <f t="shared" si="331"/>
        <v/>
      </c>
      <c r="CT238" s="94" t="s">
        <v>3752</v>
      </c>
      <c r="CU238" s="1" t="str">
        <f t="shared" si="370"/>
        <v>FALSE</v>
      </c>
      <c r="CV238" s="1" t="b">
        <f t="shared" si="371"/>
        <v>0</v>
      </c>
      <c r="CX238" s="1" t="str">
        <f t="shared" si="332"/>
        <v/>
      </c>
      <c r="CZ238" s="94" t="s">
        <v>3752</v>
      </c>
      <c r="DA238" s="1" t="str">
        <f t="shared" si="372"/>
        <v>FALSE</v>
      </c>
      <c r="DB238" s="1" t="b">
        <f t="shared" si="373"/>
        <v>0</v>
      </c>
      <c r="DD238" s="1" t="str">
        <f t="shared" si="333"/>
        <v/>
      </c>
      <c r="DF238" s="94" t="s">
        <v>3752</v>
      </c>
      <c r="DG238" s="1" t="str">
        <f t="shared" si="374"/>
        <v>FALSE</v>
      </c>
      <c r="DH238" s="1" t="b">
        <f t="shared" si="375"/>
        <v>0</v>
      </c>
      <c r="DJ238" s="1" t="str">
        <f t="shared" si="334"/>
        <v/>
      </c>
      <c r="DL238" s="94" t="s">
        <v>3752</v>
      </c>
      <c r="DM238" s="1" t="str">
        <f t="shared" si="376"/>
        <v>FALSE</v>
      </c>
      <c r="DN238" s="1" t="b">
        <f t="shared" si="377"/>
        <v>0</v>
      </c>
      <c r="DP238" s="1" t="str">
        <f t="shared" si="335"/>
        <v/>
      </c>
      <c r="DR238" s="94" t="s">
        <v>3752</v>
      </c>
      <c r="DS238" s="1" t="str">
        <f t="shared" si="378"/>
        <v>FALSE</v>
      </c>
      <c r="DT238" s="1" t="b">
        <f t="shared" si="379"/>
        <v>0</v>
      </c>
      <c r="DV238" s="1" t="str">
        <f t="shared" si="336"/>
        <v/>
      </c>
      <c r="DY238" s="94" t="s">
        <v>3752</v>
      </c>
      <c r="DZ238" s="1" t="str">
        <f t="shared" si="380"/>
        <v>FALSE</v>
      </c>
      <c r="EA238" s="1" t="b">
        <f t="shared" si="381"/>
        <v>0</v>
      </c>
      <c r="ED238" s="1" t="str">
        <f t="shared" si="337"/>
        <v/>
      </c>
      <c r="EF238" s="94" t="s">
        <v>3752</v>
      </c>
      <c r="EG238" s="1" t="str">
        <f t="shared" si="382"/>
        <v>FALSE</v>
      </c>
      <c r="EH238" s="1" t="b">
        <f t="shared" si="383"/>
        <v>0</v>
      </c>
      <c r="EJ238" s="1" t="str">
        <f t="shared" si="338"/>
        <v/>
      </c>
      <c r="EL238" s="94" t="s">
        <v>3752</v>
      </c>
      <c r="EM238" s="1" t="str">
        <f t="shared" si="384"/>
        <v>FALSE</v>
      </c>
      <c r="EN238" s="1" t="b">
        <f t="shared" si="385"/>
        <v>0</v>
      </c>
      <c r="EP238" s="1" t="str">
        <f t="shared" si="339"/>
        <v/>
      </c>
      <c r="ER238" s="94" t="s">
        <v>3752</v>
      </c>
      <c r="ES238" s="1" t="str">
        <f t="shared" si="386"/>
        <v>FALSE</v>
      </c>
      <c r="ET238" s="1" t="b">
        <f t="shared" si="387"/>
        <v>0</v>
      </c>
      <c r="EV238" s="1" t="str">
        <f t="shared" si="340"/>
        <v/>
      </c>
      <c r="EX238" s="94" t="s">
        <v>3752</v>
      </c>
      <c r="EY238" s="1" t="str">
        <f t="shared" si="388"/>
        <v>FALSE</v>
      </c>
      <c r="EZ238" s="1" t="b">
        <f t="shared" si="389"/>
        <v>0</v>
      </c>
      <c r="FB238" s="1" t="str">
        <f t="shared" si="341"/>
        <v/>
      </c>
      <c r="FD238" s="94" t="s">
        <v>3752</v>
      </c>
      <c r="FE238" s="1" t="str">
        <f t="shared" si="390"/>
        <v>FALSE</v>
      </c>
      <c r="FF238" s="1" t="b">
        <f t="shared" si="391"/>
        <v>0</v>
      </c>
      <c r="FH238" s="1" t="str">
        <f t="shared" si="342"/>
        <v/>
      </c>
      <c r="FJ238" s="94" t="s">
        <v>3752</v>
      </c>
      <c r="FK238" s="1" t="str">
        <f t="shared" si="392"/>
        <v>FALSE</v>
      </c>
      <c r="FL238" s="1" t="b">
        <f t="shared" si="393"/>
        <v>0</v>
      </c>
      <c r="FN238" s="1" t="str">
        <f t="shared" si="343"/>
        <v/>
      </c>
      <c r="FP238" s="94" t="s">
        <v>3752</v>
      </c>
      <c r="FQ238" s="1" t="str">
        <f t="shared" si="394"/>
        <v>FALSE</v>
      </c>
      <c r="FR238" s="1" t="b">
        <f t="shared" si="395"/>
        <v>0</v>
      </c>
      <c r="FU238" s="1" t="str">
        <f t="shared" si="344"/>
        <v/>
      </c>
      <c r="FW238" s="94" t="s">
        <v>3752</v>
      </c>
      <c r="FX238" s="1" t="str">
        <f t="shared" si="396"/>
        <v>FALSE</v>
      </c>
      <c r="FY238" s="1" t="b">
        <f t="shared" si="397"/>
        <v>0</v>
      </c>
      <c r="GA238" s="1" t="str">
        <f t="shared" si="345"/>
        <v/>
      </c>
      <c r="GC238" s="94" t="s">
        <v>3752</v>
      </c>
      <c r="GD238" s="1" t="str">
        <f t="shared" si="398"/>
        <v>FALSE</v>
      </c>
      <c r="GE238" s="1" t="b">
        <f t="shared" si="399"/>
        <v>0</v>
      </c>
      <c r="GG238" s="1" t="str">
        <f t="shared" si="346"/>
        <v/>
      </c>
      <c r="GI238" s="94" t="s">
        <v>3752</v>
      </c>
      <c r="GJ238" s="1" t="str">
        <f t="shared" si="400"/>
        <v>FALSE</v>
      </c>
      <c r="GK238" s="1" t="b">
        <f t="shared" si="401"/>
        <v>0</v>
      </c>
      <c r="GM238" s="1" t="str">
        <f t="shared" si="347"/>
        <v/>
      </c>
      <c r="GO238" s="94" t="s">
        <v>3752</v>
      </c>
      <c r="GP238" s="1" t="str">
        <f t="shared" si="402"/>
        <v>FALSE</v>
      </c>
      <c r="GQ238" s="1" t="b">
        <f t="shared" si="403"/>
        <v>0</v>
      </c>
      <c r="GU238" s="98" t="s">
        <v>2329</v>
      </c>
      <c r="GV238" s="98" t="s">
        <v>2329</v>
      </c>
      <c r="GW238" s="98" t="s">
        <v>2576</v>
      </c>
      <c r="GX238" s="98" t="s">
        <v>2576</v>
      </c>
      <c r="HC238" s="1" t="str">
        <f t="shared" si="348"/>
        <v/>
      </c>
      <c r="HF238" s="94" t="s">
        <v>3752</v>
      </c>
      <c r="HG238" s="1" t="str">
        <f t="shared" si="404"/>
        <v>FALSE</v>
      </c>
      <c r="HH238" s="1" t="b">
        <f t="shared" si="405"/>
        <v>0</v>
      </c>
      <c r="HK238" s="1" t="str">
        <f t="shared" si="349"/>
        <v/>
      </c>
      <c r="HM238" s="94" t="s">
        <v>3752</v>
      </c>
      <c r="HN238" s="1" t="str">
        <f t="shared" si="406"/>
        <v>FALSE</v>
      </c>
      <c r="HO238" s="1" t="b">
        <f t="shared" si="407"/>
        <v>0</v>
      </c>
      <c r="HQ238" s="1" t="str">
        <f t="shared" si="350"/>
        <v/>
      </c>
      <c r="HS238" s="94" t="s">
        <v>3752</v>
      </c>
      <c r="HT238" s="1" t="str">
        <f t="shared" si="408"/>
        <v>FALSE</v>
      </c>
      <c r="HU238" s="1" t="b">
        <f t="shared" si="409"/>
        <v>0</v>
      </c>
      <c r="HW238" s="1" t="str">
        <f t="shared" si="351"/>
        <v/>
      </c>
      <c r="HY238" s="94" t="s">
        <v>3752</v>
      </c>
      <c r="HZ238" s="1" t="str">
        <f t="shared" si="410"/>
        <v>FALSE</v>
      </c>
      <c r="IA238" s="1" t="b">
        <f t="shared" si="411"/>
        <v>0</v>
      </c>
      <c r="IC238" s="1" t="str">
        <f t="shared" si="352"/>
        <v/>
      </c>
      <c r="IE238" s="94" t="s">
        <v>3752</v>
      </c>
      <c r="IF238" s="1" t="str">
        <f t="shared" si="412"/>
        <v>FALSE</v>
      </c>
      <c r="IG238" s="1" t="b">
        <f t="shared" si="413"/>
        <v>0</v>
      </c>
      <c r="II238" s="1" t="str">
        <f t="shared" si="353"/>
        <v/>
      </c>
      <c r="IK238" s="94" t="s">
        <v>3752</v>
      </c>
      <c r="IL238" s="1" t="str">
        <f t="shared" si="414"/>
        <v>FALSE</v>
      </c>
      <c r="IM238" s="1" t="b">
        <f t="shared" si="415"/>
        <v>0</v>
      </c>
      <c r="IO238" s="1" t="str">
        <f t="shared" si="354"/>
        <v/>
      </c>
      <c r="IQ238" s="94" t="s">
        <v>3752</v>
      </c>
      <c r="IR238" s="1" t="str">
        <f t="shared" si="416"/>
        <v>FALSE</v>
      </c>
      <c r="IS238" s="1" t="b">
        <f t="shared" si="417"/>
        <v>0</v>
      </c>
      <c r="IU238" s="1" t="str">
        <f t="shared" si="355"/>
        <v/>
      </c>
      <c r="IW238" s="94" t="s">
        <v>3752</v>
      </c>
      <c r="IX238" s="1" t="str">
        <f t="shared" si="418"/>
        <v>FALSE</v>
      </c>
      <c r="IY238" s="1" t="b">
        <f t="shared" si="419"/>
        <v>0</v>
      </c>
      <c r="JA238" s="1" t="str">
        <f t="shared" si="356"/>
        <v/>
      </c>
      <c r="JD238" s="94" t="s">
        <v>3752</v>
      </c>
      <c r="JE238" s="1" t="str">
        <f t="shared" si="420"/>
        <v>FALSE</v>
      </c>
      <c r="JF238" s="1" t="b">
        <f t="shared" si="421"/>
        <v>0</v>
      </c>
      <c r="JI238" s="1" t="str">
        <f t="shared" si="357"/>
        <v/>
      </c>
      <c r="JK238" s="94" t="s">
        <v>3752</v>
      </c>
      <c r="JL238" s="1" t="str">
        <f t="shared" si="422"/>
        <v>FALSE</v>
      </c>
      <c r="JM238" s="1" t="b">
        <f t="shared" si="423"/>
        <v>0</v>
      </c>
      <c r="JO238" s="1" t="str">
        <f t="shared" si="358"/>
        <v/>
      </c>
      <c r="JQ238" s="94" t="s">
        <v>3752</v>
      </c>
      <c r="JR238" s="1" t="str">
        <f t="shared" si="424"/>
        <v>FALSE</v>
      </c>
      <c r="JS238" s="1" t="b">
        <f t="shared" si="425"/>
        <v>0</v>
      </c>
      <c r="JU238" s="1" t="str">
        <f t="shared" si="359"/>
        <v/>
      </c>
      <c r="JW238" s="94" t="s">
        <v>3752</v>
      </c>
      <c r="JX238" s="1" t="str">
        <f t="shared" si="426"/>
        <v>FALSE</v>
      </c>
      <c r="JY238" s="1" t="b">
        <f t="shared" si="427"/>
        <v>0</v>
      </c>
      <c r="KA238" s="1" t="str">
        <f t="shared" si="360"/>
        <v/>
      </c>
      <c r="KC238" s="94" t="s">
        <v>3752</v>
      </c>
      <c r="KD238" s="1" t="str">
        <f t="shared" si="428"/>
        <v>FALSE</v>
      </c>
      <c r="KE238" s="1" t="b">
        <f t="shared" si="429"/>
        <v>0</v>
      </c>
      <c r="KG238" s="1" t="str">
        <f t="shared" si="361"/>
        <v/>
      </c>
      <c r="KI238" s="94" t="s">
        <v>3752</v>
      </c>
      <c r="KJ238" s="1" t="str">
        <f t="shared" si="430"/>
        <v>FALSE</v>
      </c>
      <c r="KK238" s="1" t="b">
        <f t="shared" si="431"/>
        <v>0</v>
      </c>
      <c r="KM238" s="1" t="str">
        <f t="shared" si="362"/>
        <v/>
      </c>
      <c r="KO238" s="94" t="s">
        <v>3752</v>
      </c>
      <c r="KP238" s="1" t="str">
        <f t="shared" si="432"/>
        <v>FALSE</v>
      </c>
      <c r="KQ238" s="1" t="b">
        <f t="shared" si="433"/>
        <v>0</v>
      </c>
      <c r="KS238" s="1" t="str">
        <f t="shared" si="363"/>
        <v/>
      </c>
      <c r="KU238" s="94" t="s">
        <v>3752</v>
      </c>
      <c r="KV238" s="1" t="str">
        <f t="shared" si="434"/>
        <v>FALSE</v>
      </c>
      <c r="KW238" s="1" t="b">
        <f t="shared" si="435"/>
        <v>0</v>
      </c>
    </row>
    <row r="239" spans="2:309" ht="30" hidden="1" x14ac:dyDescent="0.25">
      <c r="B239" t="s">
        <v>2042</v>
      </c>
      <c r="C239">
        <v>3</v>
      </c>
      <c r="D239" t="s">
        <v>298</v>
      </c>
      <c r="AX239" s="85" t="s">
        <v>2058</v>
      </c>
      <c r="AY239" s="86">
        <v>3000</v>
      </c>
      <c r="AZ239" s="85" t="s">
        <v>2794</v>
      </c>
      <c r="BA239" s="85" t="s">
        <v>3102</v>
      </c>
      <c r="BB239" s="85" t="s">
        <v>2103</v>
      </c>
      <c r="BC239" s="85" t="s">
        <v>3100</v>
      </c>
      <c r="BD239" s="97" t="s">
        <v>2325</v>
      </c>
      <c r="BE239" s="85" t="s">
        <v>2325</v>
      </c>
      <c r="BG239"/>
      <c r="BI239" s="83"/>
      <c r="BJ239"/>
      <c r="BK239" s="89" t="s">
        <v>2794</v>
      </c>
      <c r="BL239" s="84"/>
      <c r="BM239" s="86"/>
      <c r="BN239" s="84"/>
      <c r="BO239" s="84"/>
      <c r="BP239" s="86">
        <v>3000</v>
      </c>
      <c r="BQ239" s="89" t="s">
        <v>2794</v>
      </c>
      <c r="BR239" s="84"/>
      <c r="BS239" s="84"/>
      <c r="BW239" s="1" t="str">
        <f t="shared" si="437"/>
        <v>MAGNOLIA UPPERMAGNOLIA UPPER</v>
      </c>
      <c r="BX239" s="1" t="str">
        <f t="shared" si="328"/>
        <v/>
      </c>
      <c r="CA239" s="94" t="s">
        <v>3753</v>
      </c>
      <c r="CB239" s="1" t="str">
        <f t="shared" si="364"/>
        <v>FALSE</v>
      </c>
      <c r="CC239" s="1" t="b">
        <f t="shared" si="365"/>
        <v>0</v>
      </c>
      <c r="CF239" s="1" t="str">
        <f t="shared" si="329"/>
        <v/>
      </c>
      <c r="CH239" s="94" t="s">
        <v>3753</v>
      </c>
      <c r="CI239" s="1" t="str">
        <f t="shared" si="366"/>
        <v>FALSE</v>
      </c>
      <c r="CJ239" s="1" t="b">
        <f t="shared" si="367"/>
        <v>0</v>
      </c>
      <c r="CL239" s="1" t="str">
        <f t="shared" si="330"/>
        <v/>
      </c>
      <c r="CN239" s="94" t="s">
        <v>3753</v>
      </c>
      <c r="CO239" s="1" t="str">
        <f t="shared" si="368"/>
        <v>FALSE</v>
      </c>
      <c r="CP239" s="1" t="b">
        <f t="shared" si="369"/>
        <v>0</v>
      </c>
      <c r="CR239" s="1" t="str">
        <f t="shared" si="331"/>
        <v/>
      </c>
      <c r="CT239" s="94" t="s">
        <v>3753</v>
      </c>
      <c r="CU239" s="1" t="str">
        <f t="shared" si="370"/>
        <v>FALSE</v>
      </c>
      <c r="CV239" s="1" t="b">
        <f t="shared" si="371"/>
        <v>0</v>
      </c>
      <c r="CX239" s="1" t="str">
        <f t="shared" si="332"/>
        <v/>
      </c>
      <c r="CZ239" s="94" t="s">
        <v>3753</v>
      </c>
      <c r="DA239" s="1" t="str">
        <f t="shared" si="372"/>
        <v>FALSE</v>
      </c>
      <c r="DB239" s="1" t="b">
        <f t="shared" si="373"/>
        <v>0</v>
      </c>
      <c r="DD239" s="1" t="str">
        <f t="shared" si="333"/>
        <v/>
      </c>
      <c r="DF239" s="94" t="s">
        <v>3753</v>
      </c>
      <c r="DG239" s="1" t="str">
        <f t="shared" si="374"/>
        <v>FALSE</v>
      </c>
      <c r="DH239" s="1" t="b">
        <f t="shared" si="375"/>
        <v>0</v>
      </c>
      <c r="DJ239" s="1" t="str">
        <f t="shared" si="334"/>
        <v/>
      </c>
      <c r="DL239" s="94" t="s">
        <v>3753</v>
      </c>
      <c r="DM239" s="1" t="str">
        <f t="shared" si="376"/>
        <v>FALSE</v>
      </c>
      <c r="DN239" s="1" t="b">
        <f t="shared" si="377"/>
        <v>0</v>
      </c>
      <c r="DP239" s="1" t="str">
        <f t="shared" si="335"/>
        <v/>
      </c>
      <c r="DR239" s="94" t="s">
        <v>3753</v>
      </c>
      <c r="DS239" s="1" t="str">
        <f t="shared" si="378"/>
        <v>FALSE</v>
      </c>
      <c r="DT239" s="1" t="b">
        <f t="shared" si="379"/>
        <v>0</v>
      </c>
      <c r="DV239" s="1" t="str">
        <f t="shared" si="336"/>
        <v/>
      </c>
      <c r="DY239" s="94" t="s">
        <v>3753</v>
      </c>
      <c r="DZ239" s="1" t="str">
        <f t="shared" si="380"/>
        <v>FALSE</v>
      </c>
      <c r="EA239" s="1" t="b">
        <f t="shared" si="381"/>
        <v>0</v>
      </c>
      <c r="ED239" s="1" t="str">
        <f t="shared" si="337"/>
        <v/>
      </c>
      <c r="EF239" s="94" t="s">
        <v>3753</v>
      </c>
      <c r="EG239" s="1" t="str">
        <f t="shared" si="382"/>
        <v>FALSE</v>
      </c>
      <c r="EH239" s="1" t="b">
        <f t="shared" si="383"/>
        <v>0</v>
      </c>
      <c r="EJ239" s="1" t="str">
        <f t="shared" si="338"/>
        <v/>
      </c>
      <c r="EL239" s="94" t="s">
        <v>3753</v>
      </c>
      <c r="EM239" s="1" t="str">
        <f t="shared" si="384"/>
        <v>FALSE</v>
      </c>
      <c r="EN239" s="1" t="b">
        <f t="shared" si="385"/>
        <v>0</v>
      </c>
      <c r="EP239" s="1" t="str">
        <f t="shared" si="339"/>
        <v/>
      </c>
      <c r="ER239" s="94" t="s">
        <v>3753</v>
      </c>
      <c r="ES239" s="1" t="str">
        <f t="shared" si="386"/>
        <v>FALSE</v>
      </c>
      <c r="ET239" s="1" t="b">
        <f t="shared" si="387"/>
        <v>0</v>
      </c>
      <c r="EV239" s="1" t="str">
        <f t="shared" si="340"/>
        <v/>
      </c>
      <c r="EX239" s="94" t="s">
        <v>3753</v>
      </c>
      <c r="EY239" s="1" t="str">
        <f t="shared" si="388"/>
        <v>FALSE</v>
      </c>
      <c r="EZ239" s="1" t="b">
        <f t="shared" si="389"/>
        <v>0</v>
      </c>
      <c r="FB239" s="1" t="str">
        <f t="shared" si="341"/>
        <v/>
      </c>
      <c r="FD239" s="94" t="s">
        <v>3753</v>
      </c>
      <c r="FE239" s="1" t="str">
        <f t="shared" si="390"/>
        <v>FALSE</v>
      </c>
      <c r="FF239" s="1" t="b">
        <f t="shared" si="391"/>
        <v>0</v>
      </c>
      <c r="FH239" s="1" t="str">
        <f t="shared" si="342"/>
        <v/>
      </c>
      <c r="FJ239" s="94" t="s">
        <v>3753</v>
      </c>
      <c r="FK239" s="1" t="str">
        <f t="shared" si="392"/>
        <v>FALSE</v>
      </c>
      <c r="FL239" s="1" t="b">
        <f t="shared" si="393"/>
        <v>0</v>
      </c>
      <c r="FN239" s="1" t="str">
        <f t="shared" si="343"/>
        <v/>
      </c>
      <c r="FP239" s="94" t="s">
        <v>3753</v>
      </c>
      <c r="FQ239" s="1" t="str">
        <f t="shared" si="394"/>
        <v>FALSE</v>
      </c>
      <c r="FR239" s="1" t="b">
        <f t="shared" si="395"/>
        <v>0</v>
      </c>
      <c r="FU239" s="1" t="str">
        <f t="shared" si="344"/>
        <v/>
      </c>
      <c r="FW239" s="94" t="s">
        <v>3753</v>
      </c>
      <c r="FX239" s="1" t="str">
        <f t="shared" si="396"/>
        <v>FALSE</v>
      </c>
      <c r="FY239" s="1" t="b">
        <f t="shared" si="397"/>
        <v>0</v>
      </c>
      <c r="GA239" s="1" t="str">
        <f t="shared" si="345"/>
        <v/>
      </c>
      <c r="GC239" s="94" t="s">
        <v>3753</v>
      </c>
      <c r="GD239" s="1" t="str">
        <f t="shared" si="398"/>
        <v>FALSE</v>
      </c>
      <c r="GE239" s="1" t="b">
        <f t="shared" si="399"/>
        <v>0</v>
      </c>
      <c r="GG239" s="1" t="str">
        <f t="shared" si="346"/>
        <v/>
      </c>
      <c r="GI239" s="94" t="s">
        <v>3753</v>
      </c>
      <c r="GJ239" s="1" t="str">
        <f t="shared" si="400"/>
        <v>FALSE</v>
      </c>
      <c r="GK239" s="1" t="b">
        <f t="shared" si="401"/>
        <v>0</v>
      </c>
      <c r="GM239" s="1" t="str">
        <f t="shared" si="347"/>
        <v/>
      </c>
      <c r="GO239" s="94" t="s">
        <v>3753</v>
      </c>
      <c r="GP239" s="1" t="str">
        <f t="shared" si="402"/>
        <v>FALSE</v>
      </c>
      <c r="GQ239" s="1" t="b">
        <f t="shared" si="403"/>
        <v>0</v>
      </c>
      <c r="GU239" s="100" t="s">
        <v>2329</v>
      </c>
      <c r="GV239" s="100" t="s">
        <v>3498</v>
      </c>
      <c r="GW239" s="98" t="s">
        <v>2635</v>
      </c>
      <c r="GX239" s="98" t="s">
        <v>2635</v>
      </c>
      <c r="HC239" s="1" t="str">
        <f t="shared" si="348"/>
        <v/>
      </c>
      <c r="HF239" s="94" t="s">
        <v>3753</v>
      </c>
      <c r="HG239" s="1" t="str">
        <f t="shared" si="404"/>
        <v>FALSE</v>
      </c>
      <c r="HH239" s="1" t="b">
        <f t="shared" si="405"/>
        <v>0</v>
      </c>
      <c r="HK239" s="1" t="str">
        <f t="shared" si="349"/>
        <v/>
      </c>
      <c r="HM239" s="94" t="s">
        <v>3753</v>
      </c>
      <c r="HN239" s="1" t="str">
        <f t="shared" si="406"/>
        <v>FALSE</v>
      </c>
      <c r="HO239" s="1" t="b">
        <f t="shared" si="407"/>
        <v>0</v>
      </c>
      <c r="HQ239" s="1" t="str">
        <f t="shared" si="350"/>
        <v/>
      </c>
      <c r="HS239" s="94" t="s">
        <v>3753</v>
      </c>
      <c r="HT239" s="1" t="str">
        <f t="shared" si="408"/>
        <v>FALSE</v>
      </c>
      <c r="HU239" s="1" t="b">
        <f t="shared" si="409"/>
        <v>0</v>
      </c>
      <c r="HW239" s="1" t="str">
        <f t="shared" si="351"/>
        <v/>
      </c>
      <c r="HY239" s="94" t="s">
        <v>3753</v>
      </c>
      <c r="HZ239" s="1" t="str">
        <f t="shared" si="410"/>
        <v>FALSE</v>
      </c>
      <c r="IA239" s="1" t="b">
        <f t="shared" si="411"/>
        <v>0</v>
      </c>
      <c r="IC239" s="1" t="str">
        <f t="shared" si="352"/>
        <v/>
      </c>
      <c r="IE239" s="94" t="s">
        <v>3753</v>
      </c>
      <c r="IF239" s="1" t="str">
        <f t="shared" si="412"/>
        <v>FALSE</v>
      </c>
      <c r="IG239" s="1" t="b">
        <f t="shared" si="413"/>
        <v>0</v>
      </c>
      <c r="II239" s="1" t="str">
        <f t="shared" si="353"/>
        <v/>
      </c>
      <c r="IK239" s="94" t="s">
        <v>3753</v>
      </c>
      <c r="IL239" s="1" t="str">
        <f t="shared" si="414"/>
        <v>FALSE</v>
      </c>
      <c r="IM239" s="1" t="b">
        <f t="shared" si="415"/>
        <v>0</v>
      </c>
      <c r="IO239" s="1" t="str">
        <f t="shared" si="354"/>
        <v/>
      </c>
      <c r="IQ239" s="94" t="s">
        <v>3753</v>
      </c>
      <c r="IR239" s="1" t="str">
        <f t="shared" si="416"/>
        <v>FALSE</v>
      </c>
      <c r="IS239" s="1" t="b">
        <f t="shared" si="417"/>
        <v>0</v>
      </c>
      <c r="IU239" s="1" t="str">
        <f t="shared" si="355"/>
        <v/>
      </c>
      <c r="IW239" s="94" t="s">
        <v>3753</v>
      </c>
      <c r="IX239" s="1" t="str">
        <f t="shared" si="418"/>
        <v>FALSE</v>
      </c>
      <c r="IY239" s="1" t="b">
        <f t="shared" si="419"/>
        <v>0</v>
      </c>
      <c r="JA239" s="1" t="str">
        <f t="shared" si="356"/>
        <v/>
      </c>
      <c r="JD239" s="94" t="s">
        <v>3753</v>
      </c>
      <c r="JE239" s="1" t="str">
        <f t="shared" si="420"/>
        <v>FALSE</v>
      </c>
      <c r="JF239" s="1" t="b">
        <f t="shared" si="421"/>
        <v>0</v>
      </c>
      <c r="JI239" s="1" t="str">
        <f t="shared" si="357"/>
        <v/>
      </c>
      <c r="JK239" s="94" t="s">
        <v>3753</v>
      </c>
      <c r="JL239" s="1" t="str">
        <f t="shared" si="422"/>
        <v>FALSE</v>
      </c>
      <c r="JM239" s="1" t="b">
        <f t="shared" si="423"/>
        <v>0</v>
      </c>
      <c r="JO239" s="1" t="str">
        <f t="shared" si="358"/>
        <v/>
      </c>
      <c r="JQ239" s="94" t="s">
        <v>3753</v>
      </c>
      <c r="JR239" s="1" t="str">
        <f t="shared" si="424"/>
        <v>FALSE</v>
      </c>
      <c r="JS239" s="1" t="b">
        <f t="shared" si="425"/>
        <v>0</v>
      </c>
      <c r="JU239" s="1" t="str">
        <f t="shared" si="359"/>
        <v/>
      </c>
      <c r="JW239" s="94" t="s">
        <v>3753</v>
      </c>
      <c r="JX239" s="1" t="str">
        <f t="shared" si="426"/>
        <v>FALSE</v>
      </c>
      <c r="JY239" s="1" t="b">
        <f t="shared" si="427"/>
        <v>0</v>
      </c>
      <c r="KA239" s="1" t="str">
        <f t="shared" si="360"/>
        <v/>
      </c>
      <c r="KC239" s="94" t="s">
        <v>3753</v>
      </c>
      <c r="KD239" s="1" t="str">
        <f t="shared" si="428"/>
        <v>FALSE</v>
      </c>
      <c r="KE239" s="1" t="b">
        <f t="shared" si="429"/>
        <v>0</v>
      </c>
      <c r="KG239" s="1" t="str">
        <f t="shared" si="361"/>
        <v/>
      </c>
      <c r="KI239" s="94" t="s">
        <v>3753</v>
      </c>
      <c r="KJ239" s="1" t="str">
        <f t="shared" si="430"/>
        <v>FALSE</v>
      </c>
      <c r="KK239" s="1" t="b">
        <f t="shared" si="431"/>
        <v>0</v>
      </c>
      <c r="KM239" s="1" t="str">
        <f t="shared" si="362"/>
        <v/>
      </c>
      <c r="KO239" s="94" t="s">
        <v>3753</v>
      </c>
      <c r="KP239" s="1" t="str">
        <f t="shared" si="432"/>
        <v>FALSE</v>
      </c>
      <c r="KQ239" s="1" t="b">
        <f t="shared" si="433"/>
        <v>0</v>
      </c>
      <c r="KS239" s="1" t="str">
        <f t="shared" si="363"/>
        <v/>
      </c>
      <c r="KU239" s="94" t="s">
        <v>3753</v>
      </c>
      <c r="KV239" s="1" t="str">
        <f t="shared" si="434"/>
        <v>FALSE</v>
      </c>
      <c r="KW239" s="1" t="b">
        <f t="shared" si="435"/>
        <v>0</v>
      </c>
    </row>
    <row r="240" spans="2:309" ht="30" hidden="1" x14ac:dyDescent="0.25">
      <c r="B240" t="s">
        <v>2042</v>
      </c>
      <c r="C240">
        <v>5</v>
      </c>
      <c r="D240" t="s">
        <v>299</v>
      </c>
      <c r="AX240" s="85" t="s">
        <v>2058</v>
      </c>
      <c r="AY240" s="86">
        <v>3000</v>
      </c>
      <c r="AZ240" s="85" t="s">
        <v>2794</v>
      </c>
      <c r="BA240" s="85" t="s">
        <v>3151</v>
      </c>
      <c r="BB240" s="85" t="s">
        <v>2103</v>
      </c>
      <c r="BC240" s="85" t="s">
        <v>2758</v>
      </c>
      <c r="BD240" s="97" t="s">
        <v>2347</v>
      </c>
      <c r="BE240" s="85" t="s">
        <v>2347</v>
      </c>
      <c r="BG240"/>
      <c r="BI240" s="83"/>
      <c r="BJ240"/>
      <c r="BK240" s="89" t="s">
        <v>2794</v>
      </c>
      <c r="BL240" s="84"/>
      <c r="BM240" s="86"/>
      <c r="BN240" s="84"/>
      <c r="BO240" s="84"/>
      <c r="BP240" s="86">
        <v>3000</v>
      </c>
      <c r="BQ240" s="89" t="s">
        <v>2794</v>
      </c>
      <c r="BR240" s="84"/>
      <c r="BS240" s="84"/>
      <c r="BW240" s="1" t="str">
        <f t="shared" si="437"/>
        <v>MULDRAUGHMULDRAUGH</v>
      </c>
      <c r="BX240" s="1" t="str">
        <f t="shared" si="328"/>
        <v/>
      </c>
      <c r="CA240" s="94" t="s">
        <v>3754</v>
      </c>
      <c r="CB240" s="1" t="str">
        <f t="shared" si="364"/>
        <v>FALSE</v>
      </c>
      <c r="CC240" s="1" t="b">
        <f t="shared" si="365"/>
        <v>0</v>
      </c>
      <c r="CF240" s="1" t="str">
        <f t="shared" si="329"/>
        <v/>
      </c>
      <c r="CH240" s="94" t="s">
        <v>3754</v>
      </c>
      <c r="CI240" s="1" t="str">
        <f t="shared" si="366"/>
        <v>FALSE</v>
      </c>
      <c r="CJ240" s="1" t="b">
        <f t="shared" si="367"/>
        <v>0</v>
      </c>
      <c r="CL240" s="1" t="str">
        <f t="shared" si="330"/>
        <v/>
      </c>
      <c r="CN240" s="94" t="s">
        <v>3754</v>
      </c>
      <c r="CO240" s="1" t="str">
        <f t="shared" si="368"/>
        <v>FALSE</v>
      </c>
      <c r="CP240" s="1" t="b">
        <f t="shared" si="369"/>
        <v>0</v>
      </c>
      <c r="CR240" s="1" t="str">
        <f t="shared" si="331"/>
        <v/>
      </c>
      <c r="CT240" s="94" t="s">
        <v>3754</v>
      </c>
      <c r="CU240" s="1" t="str">
        <f t="shared" si="370"/>
        <v>FALSE</v>
      </c>
      <c r="CV240" s="1" t="b">
        <f t="shared" si="371"/>
        <v>0</v>
      </c>
      <c r="CX240" s="1" t="str">
        <f t="shared" si="332"/>
        <v/>
      </c>
      <c r="CZ240" s="94" t="s">
        <v>3754</v>
      </c>
      <c r="DA240" s="1" t="str">
        <f t="shared" si="372"/>
        <v>FALSE</v>
      </c>
      <c r="DB240" s="1" t="b">
        <f t="shared" si="373"/>
        <v>0</v>
      </c>
      <c r="DD240" s="1" t="str">
        <f t="shared" si="333"/>
        <v/>
      </c>
      <c r="DF240" s="94" t="s">
        <v>3754</v>
      </c>
      <c r="DG240" s="1" t="str">
        <f t="shared" si="374"/>
        <v>FALSE</v>
      </c>
      <c r="DH240" s="1" t="b">
        <f t="shared" si="375"/>
        <v>0</v>
      </c>
      <c r="DJ240" s="1" t="str">
        <f t="shared" si="334"/>
        <v/>
      </c>
      <c r="DL240" s="94" t="s">
        <v>3754</v>
      </c>
      <c r="DM240" s="1" t="str">
        <f t="shared" si="376"/>
        <v>FALSE</v>
      </c>
      <c r="DN240" s="1" t="b">
        <f t="shared" si="377"/>
        <v>0</v>
      </c>
      <c r="DP240" s="1" t="str">
        <f t="shared" si="335"/>
        <v/>
      </c>
      <c r="DR240" s="94" t="s">
        <v>3754</v>
      </c>
      <c r="DS240" s="1" t="str">
        <f t="shared" si="378"/>
        <v>FALSE</v>
      </c>
      <c r="DT240" s="1" t="b">
        <f t="shared" si="379"/>
        <v>0</v>
      </c>
      <c r="DV240" s="1" t="str">
        <f t="shared" si="336"/>
        <v/>
      </c>
      <c r="DY240" s="94" t="s">
        <v>3754</v>
      </c>
      <c r="DZ240" s="1" t="str">
        <f t="shared" si="380"/>
        <v>FALSE</v>
      </c>
      <c r="EA240" s="1" t="b">
        <f t="shared" si="381"/>
        <v>0</v>
      </c>
      <c r="ED240" s="1" t="str">
        <f t="shared" si="337"/>
        <v/>
      </c>
      <c r="EF240" s="94" t="s">
        <v>3754</v>
      </c>
      <c r="EG240" s="1" t="str">
        <f t="shared" si="382"/>
        <v>FALSE</v>
      </c>
      <c r="EH240" s="1" t="b">
        <f t="shared" si="383"/>
        <v>0</v>
      </c>
      <c r="EJ240" s="1" t="str">
        <f t="shared" si="338"/>
        <v/>
      </c>
      <c r="EL240" s="94" t="s">
        <v>3754</v>
      </c>
      <c r="EM240" s="1" t="str">
        <f t="shared" si="384"/>
        <v>FALSE</v>
      </c>
      <c r="EN240" s="1" t="b">
        <f t="shared" si="385"/>
        <v>0</v>
      </c>
      <c r="EP240" s="1" t="str">
        <f t="shared" si="339"/>
        <v/>
      </c>
      <c r="ER240" s="94" t="s">
        <v>3754</v>
      </c>
      <c r="ES240" s="1" t="str">
        <f t="shared" si="386"/>
        <v>FALSE</v>
      </c>
      <c r="ET240" s="1" t="b">
        <f t="shared" si="387"/>
        <v>0</v>
      </c>
      <c r="EV240" s="1" t="str">
        <f t="shared" si="340"/>
        <v/>
      </c>
      <c r="EX240" s="94" t="s">
        <v>3754</v>
      </c>
      <c r="EY240" s="1" t="str">
        <f t="shared" si="388"/>
        <v>FALSE</v>
      </c>
      <c r="EZ240" s="1" t="b">
        <f t="shared" si="389"/>
        <v>0</v>
      </c>
      <c r="FB240" s="1" t="str">
        <f t="shared" si="341"/>
        <v/>
      </c>
      <c r="FD240" s="94" t="s">
        <v>3754</v>
      </c>
      <c r="FE240" s="1" t="str">
        <f t="shared" si="390"/>
        <v>FALSE</v>
      </c>
      <c r="FF240" s="1" t="b">
        <f t="shared" si="391"/>
        <v>0</v>
      </c>
      <c r="FH240" s="1" t="str">
        <f t="shared" si="342"/>
        <v/>
      </c>
      <c r="FJ240" s="94" t="s">
        <v>3754</v>
      </c>
      <c r="FK240" s="1" t="str">
        <f t="shared" si="392"/>
        <v>FALSE</v>
      </c>
      <c r="FL240" s="1" t="b">
        <f t="shared" si="393"/>
        <v>0</v>
      </c>
      <c r="FN240" s="1" t="str">
        <f t="shared" si="343"/>
        <v/>
      </c>
      <c r="FP240" s="94" t="s">
        <v>3754</v>
      </c>
      <c r="FQ240" s="1" t="str">
        <f t="shared" si="394"/>
        <v>FALSE</v>
      </c>
      <c r="FR240" s="1" t="b">
        <f t="shared" si="395"/>
        <v>0</v>
      </c>
      <c r="FU240" s="1" t="str">
        <f t="shared" si="344"/>
        <v/>
      </c>
      <c r="FW240" s="94" t="s">
        <v>3754</v>
      </c>
      <c r="FX240" s="1" t="str">
        <f t="shared" si="396"/>
        <v>FALSE</v>
      </c>
      <c r="FY240" s="1" t="b">
        <f t="shared" si="397"/>
        <v>0</v>
      </c>
      <c r="GA240" s="1" t="str">
        <f t="shared" si="345"/>
        <v/>
      </c>
      <c r="GC240" s="94" t="s">
        <v>3754</v>
      </c>
      <c r="GD240" s="1" t="str">
        <f t="shared" si="398"/>
        <v>FALSE</v>
      </c>
      <c r="GE240" s="1" t="b">
        <f t="shared" si="399"/>
        <v>0</v>
      </c>
      <c r="GG240" s="1" t="str">
        <f t="shared" si="346"/>
        <v/>
      </c>
      <c r="GI240" s="94" t="s">
        <v>3754</v>
      </c>
      <c r="GJ240" s="1" t="str">
        <f t="shared" si="400"/>
        <v>FALSE</v>
      </c>
      <c r="GK240" s="1" t="b">
        <f t="shared" si="401"/>
        <v>0</v>
      </c>
      <c r="GM240" s="1" t="str">
        <f t="shared" si="347"/>
        <v/>
      </c>
      <c r="GO240" s="94" t="s">
        <v>3754</v>
      </c>
      <c r="GP240" s="1" t="str">
        <f t="shared" si="402"/>
        <v>FALSE</v>
      </c>
      <c r="GQ240" s="1" t="b">
        <f t="shared" si="403"/>
        <v>0</v>
      </c>
      <c r="GU240" s="98" t="s">
        <v>2330</v>
      </c>
      <c r="GV240" s="98" t="s">
        <v>2330</v>
      </c>
      <c r="GW240" s="100" t="s">
        <v>2432</v>
      </c>
      <c r="GX240" s="100" t="s">
        <v>3444</v>
      </c>
      <c r="HC240" s="1" t="str">
        <f t="shared" si="348"/>
        <v/>
      </c>
      <c r="HF240" s="94" t="s">
        <v>3754</v>
      </c>
      <c r="HG240" s="1" t="str">
        <f t="shared" si="404"/>
        <v>FALSE</v>
      </c>
      <c r="HH240" s="1" t="b">
        <f t="shared" si="405"/>
        <v>0</v>
      </c>
      <c r="HK240" s="1" t="str">
        <f t="shared" si="349"/>
        <v/>
      </c>
      <c r="HM240" s="94" t="s">
        <v>3754</v>
      </c>
      <c r="HN240" s="1" t="str">
        <f t="shared" si="406"/>
        <v>FALSE</v>
      </c>
      <c r="HO240" s="1" t="b">
        <f t="shared" si="407"/>
        <v>0</v>
      </c>
      <c r="HQ240" s="1" t="str">
        <f t="shared" si="350"/>
        <v/>
      </c>
      <c r="HS240" s="94" t="s">
        <v>3754</v>
      </c>
      <c r="HT240" s="1" t="str">
        <f t="shared" si="408"/>
        <v>FALSE</v>
      </c>
      <c r="HU240" s="1" t="b">
        <f t="shared" si="409"/>
        <v>0</v>
      </c>
      <c r="HW240" s="1" t="str">
        <f t="shared" si="351"/>
        <v/>
      </c>
      <c r="HY240" s="94" t="s">
        <v>3754</v>
      </c>
      <c r="HZ240" s="1" t="str">
        <f t="shared" si="410"/>
        <v>FALSE</v>
      </c>
      <c r="IA240" s="1" t="b">
        <f t="shared" si="411"/>
        <v>0</v>
      </c>
      <c r="IC240" s="1" t="str">
        <f t="shared" si="352"/>
        <v/>
      </c>
      <c r="IE240" s="94" t="s">
        <v>3754</v>
      </c>
      <c r="IF240" s="1" t="str">
        <f t="shared" si="412"/>
        <v>FALSE</v>
      </c>
      <c r="IG240" s="1" t="b">
        <f t="shared" si="413"/>
        <v>0</v>
      </c>
      <c r="II240" s="1" t="str">
        <f t="shared" si="353"/>
        <v/>
      </c>
      <c r="IK240" s="94" t="s">
        <v>3754</v>
      </c>
      <c r="IL240" s="1" t="str">
        <f t="shared" si="414"/>
        <v>FALSE</v>
      </c>
      <c r="IM240" s="1" t="b">
        <f t="shared" si="415"/>
        <v>0</v>
      </c>
      <c r="IO240" s="1" t="str">
        <f t="shared" si="354"/>
        <v/>
      </c>
      <c r="IQ240" s="94" t="s">
        <v>3754</v>
      </c>
      <c r="IR240" s="1" t="str">
        <f t="shared" si="416"/>
        <v>FALSE</v>
      </c>
      <c r="IS240" s="1" t="b">
        <f t="shared" si="417"/>
        <v>0</v>
      </c>
      <c r="IU240" s="1" t="str">
        <f t="shared" si="355"/>
        <v/>
      </c>
      <c r="IW240" s="94" t="s">
        <v>3754</v>
      </c>
      <c r="IX240" s="1" t="str">
        <f t="shared" si="418"/>
        <v>FALSE</v>
      </c>
      <c r="IY240" s="1" t="b">
        <f t="shared" si="419"/>
        <v>0</v>
      </c>
      <c r="JA240" s="1" t="str">
        <f t="shared" si="356"/>
        <v/>
      </c>
      <c r="JD240" s="94" t="s">
        <v>3754</v>
      </c>
      <c r="JE240" s="1" t="str">
        <f t="shared" si="420"/>
        <v>FALSE</v>
      </c>
      <c r="JF240" s="1" t="b">
        <f t="shared" si="421"/>
        <v>0</v>
      </c>
      <c r="JI240" s="1" t="str">
        <f t="shared" si="357"/>
        <v/>
      </c>
      <c r="JK240" s="94" t="s">
        <v>3754</v>
      </c>
      <c r="JL240" s="1" t="str">
        <f t="shared" si="422"/>
        <v>FALSE</v>
      </c>
      <c r="JM240" s="1" t="b">
        <f t="shared" si="423"/>
        <v>0</v>
      </c>
      <c r="JO240" s="1" t="str">
        <f t="shared" si="358"/>
        <v/>
      </c>
      <c r="JQ240" s="94" t="s">
        <v>3754</v>
      </c>
      <c r="JR240" s="1" t="str">
        <f t="shared" si="424"/>
        <v>FALSE</v>
      </c>
      <c r="JS240" s="1" t="b">
        <f t="shared" si="425"/>
        <v>0</v>
      </c>
      <c r="JU240" s="1" t="str">
        <f t="shared" si="359"/>
        <v/>
      </c>
      <c r="JW240" s="94" t="s">
        <v>3754</v>
      </c>
      <c r="JX240" s="1" t="str">
        <f t="shared" si="426"/>
        <v>FALSE</v>
      </c>
      <c r="JY240" s="1" t="b">
        <f t="shared" si="427"/>
        <v>0</v>
      </c>
      <c r="KA240" s="1" t="str">
        <f t="shared" si="360"/>
        <v/>
      </c>
      <c r="KC240" s="94" t="s">
        <v>3754</v>
      </c>
      <c r="KD240" s="1" t="str">
        <f t="shared" si="428"/>
        <v>FALSE</v>
      </c>
      <c r="KE240" s="1" t="b">
        <f t="shared" si="429"/>
        <v>0</v>
      </c>
      <c r="KG240" s="1" t="str">
        <f t="shared" si="361"/>
        <v/>
      </c>
      <c r="KI240" s="94" t="s">
        <v>3754</v>
      </c>
      <c r="KJ240" s="1" t="str">
        <f t="shared" si="430"/>
        <v>FALSE</v>
      </c>
      <c r="KK240" s="1" t="b">
        <f t="shared" si="431"/>
        <v>0</v>
      </c>
      <c r="KM240" s="1" t="str">
        <f t="shared" si="362"/>
        <v/>
      </c>
      <c r="KO240" s="94" t="s">
        <v>3754</v>
      </c>
      <c r="KP240" s="1" t="str">
        <f t="shared" si="432"/>
        <v>FALSE</v>
      </c>
      <c r="KQ240" s="1" t="b">
        <f t="shared" si="433"/>
        <v>0</v>
      </c>
      <c r="KS240" s="1" t="str">
        <f t="shared" si="363"/>
        <v/>
      </c>
      <c r="KU240" s="94" t="s">
        <v>3754</v>
      </c>
      <c r="KV240" s="1" t="str">
        <f t="shared" si="434"/>
        <v>FALSE</v>
      </c>
      <c r="KW240" s="1" t="b">
        <f t="shared" si="435"/>
        <v>0</v>
      </c>
    </row>
    <row r="241" spans="2:309" ht="30" hidden="1" x14ac:dyDescent="0.25">
      <c r="B241" t="s">
        <v>2042</v>
      </c>
      <c r="C241">
        <v>7</v>
      </c>
      <c r="D241" t="s">
        <v>300</v>
      </c>
      <c r="AX241" s="85" t="s">
        <v>2089</v>
      </c>
      <c r="AY241" s="86">
        <v>2120</v>
      </c>
      <c r="AZ241" s="85" t="s">
        <v>2974</v>
      </c>
      <c r="BA241" s="85" t="s">
        <v>2975</v>
      </c>
      <c r="BB241" s="85" t="s">
        <v>2103</v>
      </c>
      <c r="BC241" s="85" t="s">
        <v>2976</v>
      </c>
      <c r="BD241" s="97" t="s">
        <v>2261</v>
      </c>
      <c r="BE241" s="85" t="s">
        <v>2566</v>
      </c>
      <c r="BG241"/>
      <c r="BI241" s="83"/>
      <c r="BJ241"/>
      <c r="BK241" s="89" t="s">
        <v>2974</v>
      </c>
      <c r="BL241" s="84"/>
      <c r="BM241" s="86"/>
      <c r="BN241" s="84"/>
      <c r="BO241" s="84"/>
      <c r="BP241" s="86">
        <v>2120</v>
      </c>
      <c r="BQ241" s="89" t="s">
        <v>2974</v>
      </c>
      <c r="BR241" s="84"/>
      <c r="BS241" s="84"/>
      <c r="BW241" s="1" t="str">
        <f t="shared" si="437"/>
        <v>HILBIG GAS STORAGEHILBIG UNIT</v>
      </c>
      <c r="BX241" s="1" t="str">
        <f t="shared" si="328"/>
        <v/>
      </c>
      <c r="CA241" s="94" t="s">
        <v>3755</v>
      </c>
      <c r="CB241" s="1" t="str">
        <f t="shared" si="364"/>
        <v>FALSE</v>
      </c>
      <c r="CC241" s="1" t="b">
        <f t="shared" si="365"/>
        <v>0</v>
      </c>
      <c r="CF241" s="1" t="str">
        <f t="shared" si="329"/>
        <v/>
      </c>
      <c r="CH241" s="94" t="s">
        <v>3755</v>
      </c>
      <c r="CI241" s="1" t="str">
        <f t="shared" si="366"/>
        <v>FALSE</v>
      </c>
      <c r="CJ241" s="1" t="b">
        <f t="shared" si="367"/>
        <v>0</v>
      </c>
      <c r="CL241" s="1" t="str">
        <f t="shared" si="330"/>
        <v/>
      </c>
      <c r="CN241" s="94" t="s">
        <v>3755</v>
      </c>
      <c r="CO241" s="1" t="str">
        <f t="shared" si="368"/>
        <v>FALSE</v>
      </c>
      <c r="CP241" s="1" t="b">
        <f t="shared" si="369"/>
        <v>0</v>
      </c>
      <c r="CR241" s="1" t="str">
        <f t="shared" si="331"/>
        <v/>
      </c>
      <c r="CT241" s="94" t="s">
        <v>3755</v>
      </c>
      <c r="CU241" s="1" t="str">
        <f t="shared" si="370"/>
        <v>FALSE</v>
      </c>
      <c r="CV241" s="1" t="b">
        <f t="shared" si="371"/>
        <v>0</v>
      </c>
      <c r="CX241" s="1" t="str">
        <f t="shared" si="332"/>
        <v/>
      </c>
      <c r="CZ241" s="94" t="s">
        <v>3755</v>
      </c>
      <c r="DA241" s="1" t="str">
        <f t="shared" si="372"/>
        <v>FALSE</v>
      </c>
      <c r="DB241" s="1" t="b">
        <f t="shared" si="373"/>
        <v>0</v>
      </c>
      <c r="DD241" s="1" t="str">
        <f t="shared" si="333"/>
        <v/>
      </c>
      <c r="DF241" s="94" t="s">
        <v>3755</v>
      </c>
      <c r="DG241" s="1" t="str">
        <f t="shared" si="374"/>
        <v>FALSE</v>
      </c>
      <c r="DH241" s="1" t="b">
        <f t="shared" si="375"/>
        <v>0</v>
      </c>
      <c r="DJ241" s="1" t="str">
        <f t="shared" si="334"/>
        <v/>
      </c>
      <c r="DL241" s="94" t="s">
        <v>3755</v>
      </c>
      <c r="DM241" s="1" t="str">
        <f t="shared" si="376"/>
        <v>FALSE</v>
      </c>
      <c r="DN241" s="1" t="b">
        <f t="shared" si="377"/>
        <v>0</v>
      </c>
      <c r="DP241" s="1" t="str">
        <f t="shared" si="335"/>
        <v/>
      </c>
      <c r="DR241" s="94" t="s">
        <v>3755</v>
      </c>
      <c r="DS241" s="1" t="str">
        <f t="shared" si="378"/>
        <v>FALSE</v>
      </c>
      <c r="DT241" s="1" t="b">
        <f t="shared" si="379"/>
        <v>0</v>
      </c>
      <c r="DV241" s="1" t="str">
        <f t="shared" si="336"/>
        <v/>
      </c>
      <c r="DY241" s="94" t="s">
        <v>3755</v>
      </c>
      <c r="DZ241" s="1" t="str">
        <f t="shared" si="380"/>
        <v>FALSE</v>
      </c>
      <c r="EA241" s="1" t="b">
        <f t="shared" si="381"/>
        <v>0</v>
      </c>
      <c r="ED241" s="1" t="str">
        <f t="shared" si="337"/>
        <v/>
      </c>
      <c r="EF241" s="94" t="s">
        <v>3755</v>
      </c>
      <c r="EG241" s="1" t="str">
        <f t="shared" si="382"/>
        <v>FALSE</v>
      </c>
      <c r="EH241" s="1" t="b">
        <f t="shared" si="383"/>
        <v>0</v>
      </c>
      <c r="EJ241" s="1" t="str">
        <f t="shared" si="338"/>
        <v/>
      </c>
      <c r="EL241" s="94" t="s">
        <v>3755</v>
      </c>
      <c r="EM241" s="1" t="str">
        <f t="shared" si="384"/>
        <v>FALSE</v>
      </c>
      <c r="EN241" s="1" t="b">
        <f t="shared" si="385"/>
        <v>0</v>
      </c>
      <c r="EP241" s="1" t="str">
        <f t="shared" si="339"/>
        <v/>
      </c>
      <c r="ER241" s="94" t="s">
        <v>3755</v>
      </c>
      <c r="ES241" s="1" t="str">
        <f t="shared" si="386"/>
        <v>FALSE</v>
      </c>
      <c r="ET241" s="1" t="b">
        <f t="shared" si="387"/>
        <v>0</v>
      </c>
      <c r="EV241" s="1" t="str">
        <f t="shared" si="340"/>
        <v/>
      </c>
      <c r="EX241" s="94" t="s">
        <v>3755</v>
      </c>
      <c r="EY241" s="1" t="str">
        <f t="shared" si="388"/>
        <v>FALSE</v>
      </c>
      <c r="EZ241" s="1" t="b">
        <f t="shared" si="389"/>
        <v>0</v>
      </c>
      <c r="FB241" s="1" t="str">
        <f t="shared" si="341"/>
        <v/>
      </c>
      <c r="FD241" s="94" t="s">
        <v>3755</v>
      </c>
      <c r="FE241" s="1" t="str">
        <f t="shared" si="390"/>
        <v>FALSE</v>
      </c>
      <c r="FF241" s="1" t="b">
        <f t="shared" si="391"/>
        <v>0</v>
      </c>
      <c r="FH241" s="1" t="str">
        <f t="shared" si="342"/>
        <v/>
      </c>
      <c r="FJ241" s="94" t="s">
        <v>3755</v>
      </c>
      <c r="FK241" s="1" t="str">
        <f t="shared" si="392"/>
        <v>FALSE</v>
      </c>
      <c r="FL241" s="1" t="b">
        <f t="shared" si="393"/>
        <v>0</v>
      </c>
      <c r="FN241" s="1" t="str">
        <f t="shared" si="343"/>
        <v/>
      </c>
      <c r="FP241" s="94" t="s">
        <v>3755</v>
      </c>
      <c r="FQ241" s="1" t="str">
        <f t="shared" si="394"/>
        <v>FALSE</v>
      </c>
      <c r="FR241" s="1" t="b">
        <f t="shared" si="395"/>
        <v>0</v>
      </c>
      <c r="FU241" s="1" t="str">
        <f t="shared" si="344"/>
        <v/>
      </c>
      <c r="FW241" s="94" t="s">
        <v>3755</v>
      </c>
      <c r="FX241" s="1" t="str">
        <f t="shared" si="396"/>
        <v>FALSE</v>
      </c>
      <c r="FY241" s="1" t="b">
        <f t="shared" si="397"/>
        <v>0</v>
      </c>
      <c r="GA241" s="1" t="str">
        <f t="shared" si="345"/>
        <v/>
      </c>
      <c r="GC241" s="94" t="s">
        <v>3755</v>
      </c>
      <c r="GD241" s="1" t="str">
        <f t="shared" si="398"/>
        <v>FALSE</v>
      </c>
      <c r="GE241" s="1" t="b">
        <f t="shared" si="399"/>
        <v>0</v>
      </c>
      <c r="GG241" s="1" t="str">
        <f t="shared" si="346"/>
        <v/>
      </c>
      <c r="GI241" s="94" t="s">
        <v>3755</v>
      </c>
      <c r="GJ241" s="1" t="str">
        <f t="shared" si="400"/>
        <v>FALSE</v>
      </c>
      <c r="GK241" s="1" t="b">
        <f t="shared" si="401"/>
        <v>0</v>
      </c>
      <c r="GM241" s="1" t="str">
        <f t="shared" si="347"/>
        <v/>
      </c>
      <c r="GO241" s="94" t="s">
        <v>3755</v>
      </c>
      <c r="GP241" s="1" t="str">
        <f t="shared" si="402"/>
        <v>FALSE</v>
      </c>
      <c r="GQ241" s="1" t="b">
        <f t="shared" si="403"/>
        <v>0</v>
      </c>
      <c r="GU241" s="98" t="s">
        <v>2331</v>
      </c>
      <c r="GV241" s="98" t="s">
        <v>2331</v>
      </c>
      <c r="GW241" s="98" t="s">
        <v>2583</v>
      </c>
      <c r="GX241" s="98" t="s">
        <v>2583</v>
      </c>
      <c r="HC241" s="1" t="str">
        <f t="shared" si="348"/>
        <v/>
      </c>
      <c r="HF241" s="94" t="s">
        <v>3755</v>
      </c>
      <c r="HG241" s="1" t="str">
        <f t="shared" si="404"/>
        <v>FALSE</v>
      </c>
      <c r="HH241" s="1" t="b">
        <f t="shared" si="405"/>
        <v>0</v>
      </c>
      <c r="HK241" s="1" t="str">
        <f t="shared" si="349"/>
        <v/>
      </c>
      <c r="HM241" s="94" t="s">
        <v>3755</v>
      </c>
      <c r="HN241" s="1" t="str">
        <f t="shared" si="406"/>
        <v>FALSE</v>
      </c>
      <c r="HO241" s="1" t="b">
        <f t="shared" si="407"/>
        <v>0</v>
      </c>
      <c r="HQ241" s="1" t="str">
        <f t="shared" si="350"/>
        <v/>
      </c>
      <c r="HS241" s="94" t="s">
        <v>3755</v>
      </c>
      <c r="HT241" s="1" t="str">
        <f t="shared" si="408"/>
        <v>FALSE</v>
      </c>
      <c r="HU241" s="1" t="b">
        <f t="shared" si="409"/>
        <v>0</v>
      </c>
      <c r="HW241" s="1" t="str">
        <f t="shared" si="351"/>
        <v/>
      </c>
      <c r="HY241" s="94" t="s">
        <v>3755</v>
      </c>
      <c r="HZ241" s="1" t="str">
        <f t="shared" si="410"/>
        <v>FALSE</v>
      </c>
      <c r="IA241" s="1" t="b">
        <f t="shared" si="411"/>
        <v>0</v>
      </c>
      <c r="IC241" s="1" t="str">
        <f t="shared" si="352"/>
        <v/>
      </c>
      <c r="IE241" s="94" t="s">
        <v>3755</v>
      </c>
      <c r="IF241" s="1" t="str">
        <f t="shared" si="412"/>
        <v>FALSE</v>
      </c>
      <c r="IG241" s="1" t="b">
        <f t="shared" si="413"/>
        <v>0</v>
      </c>
      <c r="II241" s="1" t="str">
        <f t="shared" si="353"/>
        <v/>
      </c>
      <c r="IK241" s="94" t="s">
        <v>3755</v>
      </c>
      <c r="IL241" s="1" t="str">
        <f t="shared" si="414"/>
        <v>FALSE</v>
      </c>
      <c r="IM241" s="1" t="b">
        <f t="shared" si="415"/>
        <v>0</v>
      </c>
      <c r="IO241" s="1" t="str">
        <f t="shared" si="354"/>
        <v/>
      </c>
      <c r="IQ241" s="94" t="s">
        <v>3755</v>
      </c>
      <c r="IR241" s="1" t="str">
        <f t="shared" si="416"/>
        <v>FALSE</v>
      </c>
      <c r="IS241" s="1" t="b">
        <f t="shared" si="417"/>
        <v>0</v>
      </c>
      <c r="IU241" s="1" t="str">
        <f t="shared" si="355"/>
        <v/>
      </c>
      <c r="IW241" s="94" t="s">
        <v>3755</v>
      </c>
      <c r="IX241" s="1" t="str">
        <f t="shared" si="418"/>
        <v>FALSE</v>
      </c>
      <c r="IY241" s="1" t="b">
        <f t="shared" si="419"/>
        <v>0</v>
      </c>
      <c r="JA241" s="1" t="str">
        <f t="shared" si="356"/>
        <v/>
      </c>
      <c r="JD241" s="94" t="s">
        <v>3755</v>
      </c>
      <c r="JE241" s="1" t="str">
        <f t="shared" si="420"/>
        <v>FALSE</v>
      </c>
      <c r="JF241" s="1" t="b">
        <f t="shared" si="421"/>
        <v>0</v>
      </c>
      <c r="JI241" s="1" t="str">
        <f t="shared" si="357"/>
        <v/>
      </c>
      <c r="JK241" s="94" t="s">
        <v>3755</v>
      </c>
      <c r="JL241" s="1" t="str">
        <f t="shared" si="422"/>
        <v>FALSE</v>
      </c>
      <c r="JM241" s="1" t="b">
        <f t="shared" si="423"/>
        <v>0</v>
      </c>
      <c r="JO241" s="1" t="str">
        <f t="shared" si="358"/>
        <v/>
      </c>
      <c r="JQ241" s="94" t="s">
        <v>3755</v>
      </c>
      <c r="JR241" s="1" t="str">
        <f t="shared" si="424"/>
        <v>FALSE</v>
      </c>
      <c r="JS241" s="1" t="b">
        <f t="shared" si="425"/>
        <v>0</v>
      </c>
      <c r="JU241" s="1" t="str">
        <f t="shared" si="359"/>
        <v/>
      </c>
      <c r="JW241" s="94" t="s">
        <v>3755</v>
      </c>
      <c r="JX241" s="1" t="str">
        <f t="shared" si="426"/>
        <v>FALSE</v>
      </c>
      <c r="JY241" s="1" t="b">
        <f t="shared" si="427"/>
        <v>0</v>
      </c>
      <c r="KA241" s="1" t="str">
        <f t="shared" si="360"/>
        <v/>
      </c>
      <c r="KC241" s="94" t="s">
        <v>3755</v>
      </c>
      <c r="KD241" s="1" t="str">
        <f t="shared" si="428"/>
        <v>FALSE</v>
      </c>
      <c r="KE241" s="1" t="b">
        <f t="shared" si="429"/>
        <v>0</v>
      </c>
      <c r="KG241" s="1" t="str">
        <f t="shared" si="361"/>
        <v/>
      </c>
      <c r="KI241" s="94" t="s">
        <v>3755</v>
      </c>
      <c r="KJ241" s="1" t="str">
        <f t="shared" si="430"/>
        <v>FALSE</v>
      </c>
      <c r="KK241" s="1" t="b">
        <f t="shared" si="431"/>
        <v>0</v>
      </c>
      <c r="KM241" s="1" t="str">
        <f t="shared" si="362"/>
        <v/>
      </c>
      <c r="KO241" s="94" t="s">
        <v>3755</v>
      </c>
      <c r="KP241" s="1" t="str">
        <f t="shared" si="432"/>
        <v>FALSE</v>
      </c>
      <c r="KQ241" s="1" t="b">
        <f t="shared" si="433"/>
        <v>0</v>
      </c>
      <c r="KS241" s="1" t="str">
        <f t="shared" si="363"/>
        <v/>
      </c>
      <c r="KU241" s="94" t="s">
        <v>3755</v>
      </c>
      <c r="KV241" s="1" t="str">
        <f t="shared" si="434"/>
        <v>FALSE</v>
      </c>
      <c r="KW241" s="1" t="b">
        <f t="shared" si="435"/>
        <v>0</v>
      </c>
    </row>
    <row r="242" spans="2:309" ht="30" hidden="1" x14ac:dyDescent="0.25">
      <c r="B242" t="s">
        <v>2042</v>
      </c>
      <c r="C242">
        <v>9</v>
      </c>
      <c r="D242" t="s">
        <v>301</v>
      </c>
      <c r="AX242" s="85" t="s">
        <v>2064</v>
      </c>
      <c r="AY242" s="86">
        <v>3260</v>
      </c>
      <c r="AZ242" s="85" t="s">
        <v>2717</v>
      </c>
      <c r="BA242" s="85" t="s">
        <v>2718</v>
      </c>
      <c r="BB242" s="85" t="s">
        <v>2103</v>
      </c>
      <c r="BC242" s="85" t="s">
        <v>2719</v>
      </c>
      <c r="BD242" s="97" t="s">
        <v>2136</v>
      </c>
      <c r="BE242" s="85" t="s">
        <v>2504</v>
      </c>
      <c r="BG242"/>
      <c r="BI242" s="83"/>
      <c r="BJ242"/>
      <c r="BK242" s="89" t="s">
        <v>2717</v>
      </c>
      <c r="BL242" s="84"/>
      <c r="BM242" s="86"/>
      <c r="BN242" s="84"/>
      <c r="BO242" s="84"/>
      <c r="BP242" s="86">
        <v>3260</v>
      </c>
      <c r="BQ242" s="89" t="s">
        <v>2717</v>
      </c>
      <c r="BR242" s="84"/>
      <c r="BS242" s="84"/>
      <c r="BW242" s="1" t="str">
        <f t="shared" si="437"/>
        <v>BELLE RIVERNIAGARAN/GUELPH</v>
      </c>
      <c r="BX242" s="1" t="str">
        <f t="shared" si="328"/>
        <v/>
      </c>
      <c r="CA242" s="94" t="s">
        <v>3756</v>
      </c>
      <c r="CB242" s="1" t="str">
        <f t="shared" si="364"/>
        <v>FALSE</v>
      </c>
      <c r="CC242" s="1" t="b">
        <f t="shared" si="365"/>
        <v>0</v>
      </c>
      <c r="CF242" s="1" t="str">
        <f t="shared" si="329"/>
        <v/>
      </c>
      <c r="CH242" s="94" t="s">
        <v>3756</v>
      </c>
      <c r="CI242" s="1" t="str">
        <f t="shared" si="366"/>
        <v>FALSE</v>
      </c>
      <c r="CJ242" s="1" t="b">
        <f t="shared" si="367"/>
        <v>0</v>
      </c>
      <c r="CL242" s="1" t="str">
        <f t="shared" si="330"/>
        <v/>
      </c>
      <c r="CN242" s="94" t="s">
        <v>3756</v>
      </c>
      <c r="CO242" s="1" t="str">
        <f t="shared" si="368"/>
        <v>FALSE</v>
      </c>
      <c r="CP242" s="1" t="b">
        <f t="shared" si="369"/>
        <v>0</v>
      </c>
      <c r="CR242" s="1" t="str">
        <f t="shared" si="331"/>
        <v/>
      </c>
      <c r="CT242" s="94" t="s">
        <v>3756</v>
      </c>
      <c r="CU242" s="1" t="str">
        <f t="shared" si="370"/>
        <v>FALSE</v>
      </c>
      <c r="CV242" s="1" t="b">
        <f t="shared" si="371"/>
        <v>0</v>
      </c>
      <c r="CX242" s="1" t="str">
        <f t="shared" si="332"/>
        <v/>
      </c>
      <c r="CZ242" s="94" t="s">
        <v>3756</v>
      </c>
      <c r="DA242" s="1" t="str">
        <f t="shared" si="372"/>
        <v>FALSE</v>
      </c>
      <c r="DB242" s="1" t="b">
        <f t="shared" si="373"/>
        <v>0</v>
      </c>
      <c r="DD242" s="1" t="str">
        <f t="shared" si="333"/>
        <v/>
      </c>
      <c r="DF242" s="94" t="s">
        <v>3756</v>
      </c>
      <c r="DG242" s="1" t="str">
        <f t="shared" si="374"/>
        <v>FALSE</v>
      </c>
      <c r="DH242" s="1" t="b">
        <f t="shared" si="375"/>
        <v>0</v>
      </c>
      <c r="DJ242" s="1" t="str">
        <f t="shared" si="334"/>
        <v/>
      </c>
      <c r="DL242" s="94" t="s">
        <v>3756</v>
      </c>
      <c r="DM242" s="1" t="str">
        <f t="shared" si="376"/>
        <v>FALSE</v>
      </c>
      <c r="DN242" s="1" t="b">
        <f t="shared" si="377"/>
        <v>0</v>
      </c>
      <c r="DP242" s="1" t="str">
        <f t="shared" si="335"/>
        <v/>
      </c>
      <c r="DR242" s="94" t="s">
        <v>3756</v>
      </c>
      <c r="DS242" s="1" t="str">
        <f t="shared" si="378"/>
        <v>FALSE</v>
      </c>
      <c r="DT242" s="1" t="b">
        <f t="shared" si="379"/>
        <v>0</v>
      </c>
      <c r="DV242" s="1" t="str">
        <f t="shared" si="336"/>
        <v/>
      </c>
      <c r="DY242" s="94" t="s">
        <v>3756</v>
      </c>
      <c r="DZ242" s="1" t="str">
        <f t="shared" si="380"/>
        <v>FALSE</v>
      </c>
      <c r="EA242" s="1" t="b">
        <f t="shared" si="381"/>
        <v>0</v>
      </c>
      <c r="ED242" s="1" t="str">
        <f t="shared" si="337"/>
        <v/>
      </c>
      <c r="EF242" s="94" t="s">
        <v>3756</v>
      </c>
      <c r="EG242" s="1" t="str">
        <f t="shared" si="382"/>
        <v>FALSE</v>
      </c>
      <c r="EH242" s="1" t="b">
        <f t="shared" si="383"/>
        <v>0</v>
      </c>
      <c r="EJ242" s="1" t="str">
        <f t="shared" si="338"/>
        <v/>
      </c>
      <c r="EL242" s="94" t="s">
        <v>3756</v>
      </c>
      <c r="EM242" s="1" t="str">
        <f t="shared" si="384"/>
        <v>FALSE</v>
      </c>
      <c r="EN242" s="1" t="b">
        <f t="shared" si="385"/>
        <v>0</v>
      </c>
      <c r="EP242" s="1" t="str">
        <f t="shared" si="339"/>
        <v/>
      </c>
      <c r="ER242" s="94" t="s">
        <v>3756</v>
      </c>
      <c r="ES242" s="1" t="str">
        <f t="shared" si="386"/>
        <v>FALSE</v>
      </c>
      <c r="ET242" s="1" t="b">
        <f t="shared" si="387"/>
        <v>0</v>
      </c>
      <c r="EV242" s="1" t="str">
        <f t="shared" si="340"/>
        <v/>
      </c>
      <c r="EX242" s="94" t="s">
        <v>3756</v>
      </c>
      <c r="EY242" s="1" t="str">
        <f t="shared" si="388"/>
        <v>FALSE</v>
      </c>
      <c r="EZ242" s="1" t="b">
        <f t="shared" si="389"/>
        <v>0</v>
      </c>
      <c r="FB242" s="1" t="str">
        <f t="shared" si="341"/>
        <v/>
      </c>
      <c r="FD242" s="94" t="s">
        <v>3756</v>
      </c>
      <c r="FE242" s="1" t="str">
        <f t="shared" si="390"/>
        <v>FALSE</v>
      </c>
      <c r="FF242" s="1" t="b">
        <f t="shared" si="391"/>
        <v>0</v>
      </c>
      <c r="FH242" s="1" t="str">
        <f t="shared" si="342"/>
        <v/>
      </c>
      <c r="FJ242" s="94" t="s">
        <v>3756</v>
      </c>
      <c r="FK242" s="1" t="str">
        <f t="shared" si="392"/>
        <v>FALSE</v>
      </c>
      <c r="FL242" s="1" t="b">
        <f t="shared" si="393"/>
        <v>0</v>
      </c>
      <c r="FN242" s="1" t="str">
        <f t="shared" si="343"/>
        <v/>
      </c>
      <c r="FP242" s="94" t="s">
        <v>3756</v>
      </c>
      <c r="FQ242" s="1" t="str">
        <f t="shared" si="394"/>
        <v>FALSE</v>
      </c>
      <c r="FR242" s="1" t="b">
        <f t="shared" si="395"/>
        <v>0</v>
      </c>
      <c r="FU242" s="1" t="str">
        <f t="shared" si="344"/>
        <v/>
      </c>
      <c r="FW242" s="94" t="s">
        <v>3756</v>
      </c>
      <c r="FX242" s="1" t="str">
        <f t="shared" si="396"/>
        <v>FALSE</v>
      </c>
      <c r="FY242" s="1" t="b">
        <f t="shared" si="397"/>
        <v>0</v>
      </c>
      <c r="GA242" s="1" t="str">
        <f t="shared" si="345"/>
        <v/>
      </c>
      <c r="GC242" s="94" t="s">
        <v>3756</v>
      </c>
      <c r="GD242" s="1" t="str">
        <f t="shared" si="398"/>
        <v>FALSE</v>
      </c>
      <c r="GE242" s="1" t="b">
        <f t="shared" si="399"/>
        <v>0</v>
      </c>
      <c r="GG242" s="1" t="str">
        <f t="shared" si="346"/>
        <v/>
      </c>
      <c r="GI242" s="94" t="s">
        <v>3756</v>
      </c>
      <c r="GJ242" s="1" t="str">
        <f t="shared" si="400"/>
        <v>FALSE</v>
      </c>
      <c r="GK242" s="1" t="b">
        <f t="shared" si="401"/>
        <v>0</v>
      </c>
      <c r="GM242" s="1" t="str">
        <f t="shared" si="347"/>
        <v/>
      </c>
      <c r="GO242" s="94" t="s">
        <v>3756</v>
      </c>
      <c r="GP242" s="1" t="str">
        <f t="shared" si="402"/>
        <v>FALSE</v>
      </c>
      <c r="GQ242" s="1" t="b">
        <f t="shared" si="403"/>
        <v>0</v>
      </c>
      <c r="GU242" s="98" t="s">
        <v>2332</v>
      </c>
      <c r="GV242" s="98" t="s">
        <v>2332</v>
      </c>
      <c r="GW242" s="98" t="s">
        <v>2629</v>
      </c>
      <c r="GX242" s="98" t="s">
        <v>2629</v>
      </c>
      <c r="HC242" s="1" t="str">
        <f t="shared" si="348"/>
        <v/>
      </c>
      <c r="HF242" s="94" t="s">
        <v>3756</v>
      </c>
      <c r="HG242" s="1" t="str">
        <f t="shared" si="404"/>
        <v>FALSE</v>
      </c>
      <c r="HH242" s="1" t="b">
        <f t="shared" si="405"/>
        <v>0</v>
      </c>
      <c r="HK242" s="1" t="str">
        <f t="shared" si="349"/>
        <v/>
      </c>
      <c r="HM242" s="94" t="s">
        <v>3756</v>
      </c>
      <c r="HN242" s="1" t="str">
        <f t="shared" si="406"/>
        <v>FALSE</v>
      </c>
      <c r="HO242" s="1" t="b">
        <f t="shared" si="407"/>
        <v>0</v>
      </c>
      <c r="HQ242" s="1" t="str">
        <f t="shared" si="350"/>
        <v/>
      </c>
      <c r="HS242" s="94" t="s">
        <v>3756</v>
      </c>
      <c r="HT242" s="1" t="str">
        <f t="shared" si="408"/>
        <v>FALSE</v>
      </c>
      <c r="HU242" s="1" t="b">
        <f t="shared" si="409"/>
        <v>0</v>
      </c>
      <c r="HW242" s="1" t="str">
        <f t="shared" si="351"/>
        <v/>
      </c>
      <c r="HY242" s="94" t="s">
        <v>3756</v>
      </c>
      <c r="HZ242" s="1" t="str">
        <f t="shared" si="410"/>
        <v>FALSE</v>
      </c>
      <c r="IA242" s="1" t="b">
        <f t="shared" si="411"/>
        <v>0</v>
      </c>
      <c r="IC242" s="1" t="str">
        <f t="shared" si="352"/>
        <v/>
      </c>
      <c r="IE242" s="94" t="s">
        <v>3756</v>
      </c>
      <c r="IF242" s="1" t="str">
        <f t="shared" si="412"/>
        <v>FALSE</v>
      </c>
      <c r="IG242" s="1" t="b">
        <f t="shared" si="413"/>
        <v>0</v>
      </c>
      <c r="II242" s="1" t="str">
        <f t="shared" si="353"/>
        <v/>
      </c>
      <c r="IK242" s="94" t="s">
        <v>3756</v>
      </c>
      <c r="IL242" s="1" t="str">
        <f t="shared" si="414"/>
        <v>FALSE</v>
      </c>
      <c r="IM242" s="1" t="b">
        <f t="shared" si="415"/>
        <v>0</v>
      </c>
      <c r="IO242" s="1" t="str">
        <f t="shared" si="354"/>
        <v/>
      </c>
      <c r="IQ242" s="94" t="s">
        <v>3756</v>
      </c>
      <c r="IR242" s="1" t="str">
        <f t="shared" si="416"/>
        <v>FALSE</v>
      </c>
      <c r="IS242" s="1" t="b">
        <f t="shared" si="417"/>
        <v>0</v>
      </c>
      <c r="IU242" s="1" t="str">
        <f t="shared" si="355"/>
        <v/>
      </c>
      <c r="IW242" s="94" t="s">
        <v>3756</v>
      </c>
      <c r="IX242" s="1" t="str">
        <f t="shared" si="418"/>
        <v>FALSE</v>
      </c>
      <c r="IY242" s="1" t="b">
        <f t="shared" si="419"/>
        <v>0</v>
      </c>
      <c r="JA242" s="1" t="str">
        <f t="shared" si="356"/>
        <v/>
      </c>
      <c r="JD242" s="94" t="s">
        <v>3756</v>
      </c>
      <c r="JE242" s="1" t="str">
        <f t="shared" si="420"/>
        <v>FALSE</v>
      </c>
      <c r="JF242" s="1" t="b">
        <f t="shared" si="421"/>
        <v>0</v>
      </c>
      <c r="JI242" s="1" t="str">
        <f t="shared" si="357"/>
        <v/>
      </c>
      <c r="JK242" s="94" t="s">
        <v>3756</v>
      </c>
      <c r="JL242" s="1" t="str">
        <f t="shared" si="422"/>
        <v>FALSE</v>
      </c>
      <c r="JM242" s="1" t="b">
        <f t="shared" si="423"/>
        <v>0</v>
      </c>
      <c r="JO242" s="1" t="str">
        <f t="shared" si="358"/>
        <v/>
      </c>
      <c r="JQ242" s="94" t="s">
        <v>3756</v>
      </c>
      <c r="JR242" s="1" t="str">
        <f t="shared" si="424"/>
        <v>FALSE</v>
      </c>
      <c r="JS242" s="1" t="b">
        <f t="shared" si="425"/>
        <v>0</v>
      </c>
      <c r="JU242" s="1" t="str">
        <f t="shared" si="359"/>
        <v/>
      </c>
      <c r="JW242" s="94" t="s">
        <v>3756</v>
      </c>
      <c r="JX242" s="1" t="str">
        <f t="shared" si="426"/>
        <v>FALSE</v>
      </c>
      <c r="JY242" s="1" t="b">
        <f t="shared" si="427"/>
        <v>0</v>
      </c>
      <c r="KA242" s="1" t="str">
        <f t="shared" si="360"/>
        <v/>
      </c>
      <c r="KC242" s="94" t="s">
        <v>3756</v>
      </c>
      <c r="KD242" s="1" t="str">
        <f t="shared" si="428"/>
        <v>FALSE</v>
      </c>
      <c r="KE242" s="1" t="b">
        <f t="shared" si="429"/>
        <v>0</v>
      </c>
      <c r="KG242" s="1" t="str">
        <f t="shared" si="361"/>
        <v/>
      </c>
      <c r="KI242" s="94" t="s">
        <v>3756</v>
      </c>
      <c r="KJ242" s="1" t="str">
        <f t="shared" si="430"/>
        <v>FALSE</v>
      </c>
      <c r="KK242" s="1" t="b">
        <f t="shared" si="431"/>
        <v>0</v>
      </c>
      <c r="KM242" s="1" t="str">
        <f t="shared" si="362"/>
        <v/>
      </c>
      <c r="KO242" s="94" t="s">
        <v>3756</v>
      </c>
      <c r="KP242" s="1" t="str">
        <f t="shared" si="432"/>
        <v>FALSE</v>
      </c>
      <c r="KQ242" s="1" t="b">
        <f t="shared" si="433"/>
        <v>0</v>
      </c>
      <c r="KS242" s="1" t="str">
        <f t="shared" si="363"/>
        <v/>
      </c>
      <c r="KU242" s="94" t="s">
        <v>3756</v>
      </c>
      <c r="KV242" s="1" t="str">
        <f t="shared" si="434"/>
        <v>FALSE</v>
      </c>
      <c r="KW242" s="1" t="b">
        <f t="shared" si="435"/>
        <v>0</v>
      </c>
    </row>
    <row r="243" spans="2:309" ht="30" hidden="1" x14ac:dyDescent="0.25">
      <c r="B243" t="s">
        <v>2042</v>
      </c>
      <c r="C243">
        <v>11</v>
      </c>
      <c r="D243" t="s">
        <v>302</v>
      </c>
      <c r="AX243" s="85" t="s">
        <v>2064</v>
      </c>
      <c r="AY243" s="86">
        <v>3260</v>
      </c>
      <c r="AZ243" s="85" t="s">
        <v>2717</v>
      </c>
      <c r="BA243" s="85" t="s">
        <v>2833</v>
      </c>
      <c r="BB243" s="85" t="s">
        <v>2103</v>
      </c>
      <c r="BC243" s="85" t="s">
        <v>2719</v>
      </c>
      <c r="BD243" s="97" t="s">
        <v>2185</v>
      </c>
      <c r="BE243" s="87" t="s">
        <v>2528</v>
      </c>
      <c r="BG243"/>
      <c r="BI243" s="83"/>
      <c r="BJ243"/>
      <c r="BK243" s="89" t="s">
        <v>2717</v>
      </c>
      <c r="BL243" s="84"/>
      <c r="BM243" s="86"/>
      <c r="BN243" s="84"/>
      <c r="BO243" s="84"/>
      <c r="BP243" s="86">
        <v>3260</v>
      </c>
      <c r="BQ243" s="89" t="s">
        <v>2717</v>
      </c>
      <c r="BR243" s="84"/>
      <c r="BS243" s="84"/>
      <c r="BW243" s="1" t="str">
        <f t="shared" si="437"/>
        <v>COLUMBUSNIAGARAN-GUELPH</v>
      </c>
      <c r="BX243" s="1" t="str">
        <f t="shared" si="328"/>
        <v/>
      </c>
      <c r="CA243" s="94" t="s">
        <v>3757</v>
      </c>
      <c r="CB243" s="1" t="str">
        <f t="shared" si="364"/>
        <v>FALSE</v>
      </c>
      <c r="CC243" s="1" t="b">
        <f t="shared" si="365"/>
        <v>0</v>
      </c>
      <c r="CF243" s="1" t="str">
        <f t="shared" si="329"/>
        <v/>
      </c>
      <c r="CH243" s="94" t="s">
        <v>3757</v>
      </c>
      <c r="CI243" s="1" t="str">
        <f t="shared" si="366"/>
        <v>FALSE</v>
      </c>
      <c r="CJ243" s="1" t="b">
        <f t="shared" si="367"/>
        <v>0</v>
      </c>
      <c r="CL243" s="1" t="str">
        <f t="shared" si="330"/>
        <v/>
      </c>
      <c r="CN243" s="94" t="s">
        <v>3757</v>
      </c>
      <c r="CO243" s="1" t="str">
        <f t="shared" si="368"/>
        <v>FALSE</v>
      </c>
      <c r="CP243" s="1" t="b">
        <f t="shared" si="369"/>
        <v>0</v>
      </c>
      <c r="CR243" s="1" t="str">
        <f t="shared" si="331"/>
        <v/>
      </c>
      <c r="CT243" s="94" t="s">
        <v>3757</v>
      </c>
      <c r="CU243" s="1" t="str">
        <f t="shared" si="370"/>
        <v>FALSE</v>
      </c>
      <c r="CV243" s="1" t="b">
        <f t="shared" si="371"/>
        <v>0</v>
      </c>
      <c r="CX243" s="1" t="str">
        <f t="shared" si="332"/>
        <v/>
      </c>
      <c r="CZ243" s="94" t="s">
        <v>3757</v>
      </c>
      <c r="DA243" s="1" t="str">
        <f t="shared" si="372"/>
        <v>FALSE</v>
      </c>
      <c r="DB243" s="1" t="b">
        <f t="shared" si="373"/>
        <v>0</v>
      </c>
      <c r="DD243" s="1" t="str">
        <f t="shared" si="333"/>
        <v/>
      </c>
      <c r="DF243" s="94" t="s">
        <v>3757</v>
      </c>
      <c r="DG243" s="1" t="str">
        <f t="shared" si="374"/>
        <v>FALSE</v>
      </c>
      <c r="DH243" s="1" t="b">
        <f t="shared" si="375"/>
        <v>0</v>
      </c>
      <c r="DJ243" s="1" t="str">
        <f t="shared" si="334"/>
        <v/>
      </c>
      <c r="DL243" s="94" t="s">
        <v>3757</v>
      </c>
      <c r="DM243" s="1" t="str">
        <f t="shared" si="376"/>
        <v>FALSE</v>
      </c>
      <c r="DN243" s="1" t="b">
        <f t="shared" si="377"/>
        <v>0</v>
      </c>
      <c r="DP243" s="1" t="str">
        <f t="shared" si="335"/>
        <v/>
      </c>
      <c r="DR243" s="94" t="s">
        <v>3757</v>
      </c>
      <c r="DS243" s="1" t="str">
        <f t="shared" si="378"/>
        <v>FALSE</v>
      </c>
      <c r="DT243" s="1" t="b">
        <f t="shared" si="379"/>
        <v>0</v>
      </c>
      <c r="DV243" s="1" t="str">
        <f t="shared" si="336"/>
        <v/>
      </c>
      <c r="DY243" s="94" t="s">
        <v>3757</v>
      </c>
      <c r="DZ243" s="1" t="str">
        <f t="shared" si="380"/>
        <v>FALSE</v>
      </c>
      <c r="EA243" s="1" t="b">
        <f t="shared" si="381"/>
        <v>0</v>
      </c>
      <c r="ED243" s="1" t="str">
        <f t="shared" si="337"/>
        <v/>
      </c>
      <c r="EF243" s="94" t="s">
        <v>3757</v>
      </c>
      <c r="EG243" s="1" t="str">
        <f t="shared" si="382"/>
        <v>FALSE</v>
      </c>
      <c r="EH243" s="1" t="b">
        <f t="shared" si="383"/>
        <v>0</v>
      </c>
      <c r="EJ243" s="1" t="str">
        <f t="shared" si="338"/>
        <v/>
      </c>
      <c r="EL243" s="94" t="s">
        <v>3757</v>
      </c>
      <c r="EM243" s="1" t="str">
        <f t="shared" si="384"/>
        <v>FALSE</v>
      </c>
      <c r="EN243" s="1" t="b">
        <f t="shared" si="385"/>
        <v>0</v>
      </c>
      <c r="EP243" s="1" t="str">
        <f t="shared" si="339"/>
        <v/>
      </c>
      <c r="ER243" s="94" t="s">
        <v>3757</v>
      </c>
      <c r="ES243" s="1" t="str">
        <f t="shared" si="386"/>
        <v>FALSE</v>
      </c>
      <c r="ET243" s="1" t="b">
        <f t="shared" si="387"/>
        <v>0</v>
      </c>
      <c r="EV243" s="1" t="str">
        <f t="shared" si="340"/>
        <v/>
      </c>
      <c r="EX243" s="94" t="s">
        <v>3757</v>
      </c>
      <c r="EY243" s="1" t="str">
        <f t="shared" si="388"/>
        <v>FALSE</v>
      </c>
      <c r="EZ243" s="1" t="b">
        <f t="shared" si="389"/>
        <v>0</v>
      </c>
      <c r="FB243" s="1" t="str">
        <f t="shared" si="341"/>
        <v/>
      </c>
      <c r="FD243" s="94" t="s">
        <v>3757</v>
      </c>
      <c r="FE243" s="1" t="str">
        <f t="shared" si="390"/>
        <v>FALSE</v>
      </c>
      <c r="FF243" s="1" t="b">
        <f t="shared" si="391"/>
        <v>0</v>
      </c>
      <c r="FH243" s="1" t="str">
        <f t="shared" si="342"/>
        <v/>
      </c>
      <c r="FJ243" s="94" t="s">
        <v>3757</v>
      </c>
      <c r="FK243" s="1" t="str">
        <f t="shared" si="392"/>
        <v>FALSE</v>
      </c>
      <c r="FL243" s="1" t="b">
        <f t="shared" si="393"/>
        <v>0</v>
      </c>
      <c r="FN243" s="1" t="str">
        <f t="shared" si="343"/>
        <v/>
      </c>
      <c r="FP243" s="94" t="s">
        <v>3757</v>
      </c>
      <c r="FQ243" s="1" t="str">
        <f t="shared" si="394"/>
        <v>FALSE</v>
      </c>
      <c r="FR243" s="1" t="b">
        <f t="shared" si="395"/>
        <v>0</v>
      </c>
      <c r="FU243" s="1" t="str">
        <f t="shared" si="344"/>
        <v/>
      </c>
      <c r="FW243" s="94" t="s">
        <v>3757</v>
      </c>
      <c r="FX243" s="1" t="str">
        <f t="shared" si="396"/>
        <v>FALSE</v>
      </c>
      <c r="FY243" s="1" t="b">
        <f t="shared" si="397"/>
        <v>0</v>
      </c>
      <c r="GA243" s="1" t="str">
        <f t="shared" si="345"/>
        <v/>
      </c>
      <c r="GC243" s="94" t="s">
        <v>3757</v>
      </c>
      <c r="GD243" s="1" t="str">
        <f t="shared" si="398"/>
        <v>FALSE</v>
      </c>
      <c r="GE243" s="1" t="b">
        <f t="shared" si="399"/>
        <v>0</v>
      </c>
      <c r="GG243" s="1" t="str">
        <f t="shared" si="346"/>
        <v/>
      </c>
      <c r="GI243" s="94" t="s">
        <v>3757</v>
      </c>
      <c r="GJ243" s="1" t="str">
        <f t="shared" si="400"/>
        <v>FALSE</v>
      </c>
      <c r="GK243" s="1" t="b">
        <f t="shared" si="401"/>
        <v>0</v>
      </c>
      <c r="GM243" s="1" t="str">
        <f t="shared" si="347"/>
        <v/>
      </c>
      <c r="GO243" s="94" t="s">
        <v>3757</v>
      </c>
      <c r="GP243" s="1" t="str">
        <f t="shared" si="402"/>
        <v>FALSE</v>
      </c>
      <c r="GQ243" s="1" t="b">
        <f t="shared" si="403"/>
        <v>0</v>
      </c>
      <c r="GU243" s="98" t="s">
        <v>2333</v>
      </c>
      <c r="GV243" s="98" t="s">
        <v>2333</v>
      </c>
      <c r="GW243" s="98" t="s">
        <v>2611</v>
      </c>
      <c r="GX243" s="98" t="s">
        <v>2611</v>
      </c>
      <c r="HC243" s="1" t="str">
        <f t="shared" si="348"/>
        <v/>
      </c>
      <c r="HF243" s="94" t="s">
        <v>3757</v>
      </c>
      <c r="HG243" s="1" t="str">
        <f t="shared" si="404"/>
        <v>FALSE</v>
      </c>
      <c r="HH243" s="1" t="b">
        <f t="shared" si="405"/>
        <v>0</v>
      </c>
      <c r="HK243" s="1" t="str">
        <f t="shared" si="349"/>
        <v/>
      </c>
      <c r="HM243" s="94" t="s">
        <v>3757</v>
      </c>
      <c r="HN243" s="1" t="str">
        <f t="shared" si="406"/>
        <v>FALSE</v>
      </c>
      <c r="HO243" s="1" t="b">
        <f t="shared" si="407"/>
        <v>0</v>
      </c>
      <c r="HQ243" s="1" t="str">
        <f t="shared" si="350"/>
        <v/>
      </c>
      <c r="HS243" s="94" t="s">
        <v>3757</v>
      </c>
      <c r="HT243" s="1" t="str">
        <f t="shared" si="408"/>
        <v>FALSE</v>
      </c>
      <c r="HU243" s="1" t="b">
        <f t="shared" si="409"/>
        <v>0</v>
      </c>
      <c r="HW243" s="1" t="str">
        <f t="shared" si="351"/>
        <v/>
      </c>
      <c r="HY243" s="94" t="s">
        <v>3757</v>
      </c>
      <c r="HZ243" s="1" t="str">
        <f t="shared" si="410"/>
        <v>FALSE</v>
      </c>
      <c r="IA243" s="1" t="b">
        <f t="shared" si="411"/>
        <v>0</v>
      </c>
      <c r="IC243" s="1" t="str">
        <f t="shared" si="352"/>
        <v/>
      </c>
      <c r="IE243" s="94" t="s">
        <v>3757</v>
      </c>
      <c r="IF243" s="1" t="str">
        <f t="shared" si="412"/>
        <v>FALSE</v>
      </c>
      <c r="IG243" s="1" t="b">
        <f t="shared" si="413"/>
        <v>0</v>
      </c>
      <c r="II243" s="1" t="str">
        <f t="shared" si="353"/>
        <v/>
      </c>
      <c r="IK243" s="94" t="s">
        <v>3757</v>
      </c>
      <c r="IL243" s="1" t="str">
        <f t="shared" si="414"/>
        <v>FALSE</v>
      </c>
      <c r="IM243" s="1" t="b">
        <f t="shared" si="415"/>
        <v>0</v>
      </c>
      <c r="IO243" s="1" t="str">
        <f t="shared" si="354"/>
        <v/>
      </c>
      <c r="IQ243" s="94" t="s">
        <v>3757</v>
      </c>
      <c r="IR243" s="1" t="str">
        <f t="shared" si="416"/>
        <v>FALSE</v>
      </c>
      <c r="IS243" s="1" t="b">
        <f t="shared" si="417"/>
        <v>0</v>
      </c>
      <c r="IU243" s="1" t="str">
        <f t="shared" si="355"/>
        <v/>
      </c>
      <c r="IW243" s="94" t="s">
        <v>3757</v>
      </c>
      <c r="IX243" s="1" t="str">
        <f t="shared" si="418"/>
        <v>FALSE</v>
      </c>
      <c r="IY243" s="1" t="b">
        <f t="shared" si="419"/>
        <v>0</v>
      </c>
      <c r="JA243" s="1" t="str">
        <f t="shared" si="356"/>
        <v/>
      </c>
      <c r="JD243" s="94" t="s">
        <v>3757</v>
      </c>
      <c r="JE243" s="1" t="str">
        <f t="shared" si="420"/>
        <v>FALSE</v>
      </c>
      <c r="JF243" s="1" t="b">
        <f t="shared" si="421"/>
        <v>0</v>
      </c>
      <c r="JI243" s="1" t="str">
        <f t="shared" si="357"/>
        <v/>
      </c>
      <c r="JK243" s="94" t="s">
        <v>3757</v>
      </c>
      <c r="JL243" s="1" t="str">
        <f t="shared" si="422"/>
        <v>FALSE</v>
      </c>
      <c r="JM243" s="1" t="b">
        <f t="shared" si="423"/>
        <v>0</v>
      </c>
      <c r="JO243" s="1" t="str">
        <f t="shared" si="358"/>
        <v/>
      </c>
      <c r="JQ243" s="94" t="s">
        <v>3757</v>
      </c>
      <c r="JR243" s="1" t="str">
        <f t="shared" si="424"/>
        <v>FALSE</v>
      </c>
      <c r="JS243" s="1" t="b">
        <f t="shared" si="425"/>
        <v>0</v>
      </c>
      <c r="JU243" s="1" t="str">
        <f t="shared" si="359"/>
        <v/>
      </c>
      <c r="JW243" s="94" t="s">
        <v>3757</v>
      </c>
      <c r="JX243" s="1" t="str">
        <f t="shared" si="426"/>
        <v>FALSE</v>
      </c>
      <c r="JY243" s="1" t="b">
        <f t="shared" si="427"/>
        <v>0</v>
      </c>
      <c r="KA243" s="1" t="str">
        <f t="shared" si="360"/>
        <v/>
      </c>
      <c r="KC243" s="94" t="s">
        <v>3757</v>
      </c>
      <c r="KD243" s="1" t="str">
        <f t="shared" si="428"/>
        <v>FALSE</v>
      </c>
      <c r="KE243" s="1" t="b">
        <f t="shared" si="429"/>
        <v>0</v>
      </c>
      <c r="KG243" s="1" t="str">
        <f t="shared" si="361"/>
        <v/>
      </c>
      <c r="KI243" s="94" t="s">
        <v>3757</v>
      </c>
      <c r="KJ243" s="1" t="str">
        <f t="shared" si="430"/>
        <v>FALSE</v>
      </c>
      <c r="KK243" s="1" t="b">
        <f t="shared" si="431"/>
        <v>0</v>
      </c>
      <c r="KM243" s="1" t="str">
        <f t="shared" si="362"/>
        <v/>
      </c>
      <c r="KO243" s="94" t="s">
        <v>3757</v>
      </c>
      <c r="KP243" s="1" t="str">
        <f t="shared" si="432"/>
        <v>FALSE</v>
      </c>
      <c r="KQ243" s="1" t="b">
        <f t="shared" si="433"/>
        <v>0</v>
      </c>
      <c r="KS243" s="1" t="str">
        <f t="shared" si="363"/>
        <v/>
      </c>
      <c r="KU243" s="94" t="s">
        <v>3757</v>
      </c>
      <c r="KV243" s="1" t="str">
        <f t="shared" si="434"/>
        <v>FALSE</v>
      </c>
      <c r="KW243" s="1" t="b">
        <f t="shared" si="435"/>
        <v>0</v>
      </c>
    </row>
    <row r="244" spans="2:309" ht="30" hidden="1" x14ac:dyDescent="0.25">
      <c r="B244" t="s">
        <v>2042</v>
      </c>
      <c r="C244">
        <v>12</v>
      </c>
      <c r="D244" t="s">
        <v>303</v>
      </c>
      <c r="AX244" s="85" t="s">
        <v>2064</v>
      </c>
      <c r="AY244" s="86">
        <v>3260</v>
      </c>
      <c r="AZ244" s="85" t="s">
        <v>2717</v>
      </c>
      <c r="BA244" s="85" t="s">
        <v>3310</v>
      </c>
      <c r="BB244" s="85" t="s">
        <v>2103</v>
      </c>
      <c r="BC244" s="85" t="s">
        <v>2703</v>
      </c>
      <c r="BD244" s="97" t="s">
        <v>2441</v>
      </c>
      <c r="BE244" s="85" t="s">
        <v>2640</v>
      </c>
      <c r="BG244"/>
      <c r="BI244" s="83"/>
      <c r="BJ244"/>
      <c r="BK244" s="89" t="s">
        <v>2717</v>
      </c>
      <c r="BL244" s="84"/>
      <c r="BM244" s="86"/>
      <c r="BN244" s="84"/>
      <c r="BO244" s="84"/>
      <c r="BP244" s="86">
        <v>3260</v>
      </c>
      <c r="BQ244" s="89" t="s">
        <v>2717</v>
      </c>
      <c r="BR244" s="84"/>
      <c r="BS244" s="84"/>
      <c r="BW244" s="1" t="str">
        <f t="shared" si="437"/>
        <v>TAGGARTMICHIGAN STRAY B</v>
      </c>
      <c r="BX244" s="1" t="str">
        <f t="shared" si="328"/>
        <v/>
      </c>
      <c r="CA244" s="94" t="s">
        <v>3758</v>
      </c>
      <c r="CB244" s="1" t="str">
        <f t="shared" si="364"/>
        <v>FALSE</v>
      </c>
      <c r="CC244" s="1" t="b">
        <f t="shared" si="365"/>
        <v>0</v>
      </c>
      <c r="CF244" s="1" t="str">
        <f t="shared" si="329"/>
        <v/>
      </c>
      <c r="CH244" s="94" t="s">
        <v>3758</v>
      </c>
      <c r="CI244" s="1" t="str">
        <f t="shared" si="366"/>
        <v>FALSE</v>
      </c>
      <c r="CJ244" s="1" t="b">
        <f t="shared" si="367"/>
        <v>0</v>
      </c>
      <c r="CL244" s="1" t="str">
        <f t="shared" si="330"/>
        <v/>
      </c>
      <c r="CN244" s="94" t="s">
        <v>3758</v>
      </c>
      <c r="CO244" s="1" t="str">
        <f t="shared" si="368"/>
        <v>FALSE</v>
      </c>
      <c r="CP244" s="1" t="b">
        <f t="shared" si="369"/>
        <v>0</v>
      </c>
      <c r="CR244" s="1" t="str">
        <f t="shared" si="331"/>
        <v/>
      </c>
      <c r="CT244" s="94" t="s">
        <v>3758</v>
      </c>
      <c r="CU244" s="1" t="str">
        <f t="shared" si="370"/>
        <v>FALSE</v>
      </c>
      <c r="CV244" s="1" t="b">
        <f t="shared" si="371"/>
        <v>0</v>
      </c>
      <c r="CX244" s="1" t="str">
        <f t="shared" si="332"/>
        <v/>
      </c>
      <c r="CZ244" s="94" t="s">
        <v>3758</v>
      </c>
      <c r="DA244" s="1" t="str">
        <f t="shared" si="372"/>
        <v>FALSE</v>
      </c>
      <c r="DB244" s="1" t="b">
        <f t="shared" si="373"/>
        <v>0</v>
      </c>
      <c r="DD244" s="1" t="str">
        <f t="shared" si="333"/>
        <v/>
      </c>
      <c r="DF244" s="94" t="s">
        <v>3758</v>
      </c>
      <c r="DG244" s="1" t="str">
        <f t="shared" si="374"/>
        <v>FALSE</v>
      </c>
      <c r="DH244" s="1" t="b">
        <f t="shared" si="375"/>
        <v>0</v>
      </c>
      <c r="DJ244" s="1" t="str">
        <f t="shared" si="334"/>
        <v/>
      </c>
      <c r="DL244" s="94" t="s">
        <v>3758</v>
      </c>
      <c r="DM244" s="1" t="str">
        <f t="shared" si="376"/>
        <v>FALSE</v>
      </c>
      <c r="DN244" s="1" t="b">
        <f t="shared" si="377"/>
        <v>0</v>
      </c>
      <c r="DP244" s="1" t="str">
        <f t="shared" si="335"/>
        <v/>
      </c>
      <c r="DR244" s="94" t="s">
        <v>3758</v>
      </c>
      <c r="DS244" s="1" t="str">
        <f t="shared" si="378"/>
        <v>FALSE</v>
      </c>
      <c r="DT244" s="1" t="b">
        <f t="shared" si="379"/>
        <v>0</v>
      </c>
      <c r="DV244" s="1" t="str">
        <f t="shared" si="336"/>
        <v/>
      </c>
      <c r="DY244" s="94" t="s">
        <v>3758</v>
      </c>
      <c r="DZ244" s="1" t="str">
        <f t="shared" si="380"/>
        <v>FALSE</v>
      </c>
      <c r="EA244" s="1" t="b">
        <f t="shared" si="381"/>
        <v>0</v>
      </c>
      <c r="ED244" s="1" t="str">
        <f t="shared" si="337"/>
        <v/>
      </c>
      <c r="EF244" s="94" t="s">
        <v>3758</v>
      </c>
      <c r="EG244" s="1" t="str">
        <f t="shared" si="382"/>
        <v>FALSE</v>
      </c>
      <c r="EH244" s="1" t="b">
        <f t="shared" si="383"/>
        <v>0</v>
      </c>
      <c r="EJ244" s="1" t="str">
        <f t="shared" si="338"/>
        <v/>
      </c>
      <c r="EL244" s="94" t="s">
        <v>3758</v>
      </c>
      <c r="EM244" s="1" t="str">
        <f t="shared" si="384"/>
        <v>FALSE</v>
      </c>
      <c r="EN244" s="1" t="b">
        <f t="shared" si="385"/>
        <v>0</v>
      </c>
      <c r="EP244" s="1" t="str">
        <f t="shared" si="339"/>
        <v/>
      </c>
      <c r="ER244" s="94" t="s">
        <v>3758</v>
      </c>
      <c r="ES244" s="1" t="str">
        <f t="shared" si="386"/>
        <v>FALSE</v>
      </c>
      <c r="ET244" s="1" t="b">
        <f t="shared" si="387"/>
        <v>0</v>
      </c>
      <c r="EV244" s="1" t="str">
        <f t="shared" si="340"/>
        <v/>
      </c>
      <c r="EX244" s="94" t="s">
        <v>3758</v>
      </c>
      <c r="EY244" s="1" t="str">
        <f t="shared" si="388"/>
        <v>FALSE</v>
      </c>
      <c r="EZ244" s="1" t="b">
        <f t="shared" si="389"/>
        <v>0</v>
      </c>
      <c r="FB244" s="1" t="str">
        <f t="shared" si="341"/>
        <v/>
      </c>
      <c r="FD244" s="94" t="s">
        <v>3758</v>
      </c>
      <c r="FE244" s="1" t="str">
        <f t="shared" si="390"/>
        <v>FALSE</v>
      </c>
      <c r="FF244" s="1" t="b">
        <f t="shared" si="391"/>
        <v>0</v>
      </c>
      <c r="FH244" s="1" t="str">
        <f t="shared" si="342"/>
        <v/>
      </c>
      <c r="FJ244" s="94" t="s">
        <v>3758</v>
      </c>
      <c r="FK244" s="1" t="str">
        <f t="shared" si="392"/>
        <v>FALSE</v>
      </c>
      <c r="FL244" s="1" t="b">
        <f t="shared" si="393"/>
        <v>0</v>
      </c>
      <c r="FN244" s="1" t="str">
        <f t="shared" si="343"/>
        <v/>
      </c>
      <c r="FP244" s="94" t="s">
        <v>3758</v>
      </c>
      <c r="FQ244" s="1" t="str">
        <f t="shared" si="394"/>
        <v>FALSE</v>
      </c>
      <c r="FR244" s="1" t="b">
        <f t="shared" si="395"/>
        <v>0</v>
      </c>
      <c r="FU244" s="1" t="str">
        <f t="shared" si="344"/>
        <v/>
      </c>
      <c r="FW244" s="94" t="s">
        <v>3758</v>
      </c>
      <c r="FX244" s="1" t="str">
        <f t="shared" si="396"/>
        <v>FALSE</v>
      </c>
      <c r="FY244" s="1" t="b">
        <f t="shared" si="397"/>
        <v>0</v>
      </c>
      <c r="GA244" s="1" t="str">
        <f t="shared" si="345"/>
        <v/>
      </c>
      <c r="GC244" s="94" t="s">
        <v>3758</v>
      </c>
      <c r="GD244" s="1" t="str">
        <f t="shared" si="398"/>
        <v>FALSE</v>
      </c>
      <c r="GE244" s="1" t="b">
        <f t="shared" si="399"/>
        <v>0</v>
      </c>
      <c r="GG244" s="1" t="str">
        <f t="shared" si="346"/>
        <v/>
      </c>
      <c r="GI244" s="94" t="s">
        <v>3758</v>
      </c>
      <c r="GJ244" s="1" t="str">
        <f t="shared" si="400"/>
        <v>FALSE</v>
      </c>
      <c r="GK244" s="1" t="b">
        <f t="shared" si="401"/>
        <v>0</v>
      </c>
      <c r="GM244" s="1" t="str">
        <f t="shared" si="347"/>
        <v/>
      </c>
      <c r="GO244" s="94" t="s">
        <v>3758</v>
      </c>
      <c r="GP244" s="1" t="str">
        <f t="shared" si="402"/>
        <v>FALSE</v>
      </c>
      <c r="GQ244" s="1" t="b">
        <f t="shared" si="403"/>
        <v>0</v>
      </c>
      <c r="GU244" s="98" t="s">
        <v>2334</v>
      </c>
      <c r="GV244" s="98" t="s">
        <v>2334</v>
      </c>
      <c r="GW244" s="98" t="s">
        <v>2438</v>
      </c>
      <c r="GX244" s="98" t="s">
        <v>2438</v>
      </c>
      <c r="HC244" s="1" t="str">
        <f t="shared" si="348"/>
        <v/>
      </c>
      <c r="HF244" s="94" t="s">
        <v>3758</v>
      </c>
      <c r="HG244" s="1" t="str">
        <f t="shared" si="404"/>
        <v>FALSE</v>
      </c>
      <c r="HH244" s="1" t="b">
        <f t="shared" si="405"/>
        <v>0</v>
      </c>
      <c r="HK244" s="1" t="str">
        <f t="shared" si="349"/>
        <v/>
      </c>
      <c r="HM244" s="94" t="s">
        <v>3758</v>
      </c>
      <c r="HN244" s="1" t="str">
        <f t="shared" si="406"/>
        <v>FALSE</v>
      </c>
      <c r="HO244" s="1" t="b">
        <f t="shared" si="407"/>
        <v>0</v>
      </c>
      <c r="HQ244" s="1" t="str">
        <f t="shared" si="350"/>
        <v/>
      </c>
      <c r="HS244" s="94" t="s">
        <v>3758</v>
      </c>
      <c r="HT244" s="1" t="str">
        <f t="shared" si="408"/>
        <v>FALSE</v>
      </c>
      <c r="HU244" s="1" t="b">
        <f t="shared" si="409"/>
        <v>0</v>
      </c>
      <c r="HW244" s="1" t="str">
        <f t="shared" si="351"/>
        <v/>
      </c>
      <c r="HY244" s="94" t="s">
        <v>3758</v>
      </c>
      <c r="HZ244" s="1" t="str">
        <f t="shared" si="410"/>
        <v>FALSE</v>
      </c>
      <c r="IA244" s="1" t="b">
        <f t="shared" si="411"/>
        <v>0</v>
      </c>
      <c r="IC244" s="1" t="str">
        <f t="shared" si="352"/>
        <v/>
      </c>
      <c r="IE244" s="94" t="s">
        <v>3758</v>
      </c>
      <c r="IF244" s="1" t="str">
        <f t="shared" si="412"/>
        <v>FALSE</v>
      </c>
      <c r="IG244" s="1" t="b">
        <f t="shared" si="413"/>
        <v>0</v>
      </c>
      <c r="II244" s="1" t="str">
        <f t="shared" si="353"/>
        <v/>
      </c>
      <c r="IK244" s="94" t="s">
        <v>3758</v>
      </c>
      <c r="IL244" s="1" t="str">
        <f t="shared" si="414"/>
        <v>FALSE</v>
      </c>
      <c r="IM244" s="1" t="b">
        <f t="shared" si="415"/>
        <v>0</v>
      </c>
      <c r="IO244" s="1" t="str">
        <f t="shared" si="354"/>
        <v/>
      </c>
      <c r="IQ244" s="94" t="s">
        <v>3758</v>
      </c>
      <c r="IR244" s="1" t="str">
        <f t="shared" si="416"/>
        <v>FALSE</v>
      </c>
      <c r="IS244" s="1" t="b">
        <f t="shared" si="417"/>
        <v>0</v>
      </c>
      <c r="IU244" s="1" t="str">
        <f t="shared" si="355"/>
        <v/>
      </c>
      <c r="IW244" s="94" t="s">
        <v>3758</v>
      </c>
      <c r="IX244" s="1" t="str">
        <f t="shared" si="418"/>
        <v>FALSE</v>
      </c>
      <c r="IY244" s="1" t="b">
        <f t="shared" si="419"/>
        <v>0</v>
      </c>
      <c r="JA244" s="1" t="str">
        <f t="shared" si="356"/>
        <v/>
      </c>
      <c r="JD244" s="94" t="s">
        <v>3758</v>
      </c>
      <c r="JE244" s="1" t="str">
        <f t="shared" si="420"/>
        <v>FALSE</v>
      </c>
      <c r="JF244" s="1" t="b">
        <f t="shared" si="421"/>
        <v>0</v>
      </c>
      <c r="JI244" s="1" t="str">
        <f t="shared" si="357"/>
        <v/>
      </c>
      <c r="JK244" s="94" t="s">
        <v>3758</v>
      </c>
      <c r="JL244" s="1" t="str">
        <f t="shared" si="422"/>
        <v>FALSE</v>
      </c>
      <c r="JM244" s="1" t="b">
        <f t="shared" si="423"/>
        <v>0</v>
      </c>
      <c r="JO244" s="1" t="str">
        <f t="shared" si="358"/>
        <v/>
      </c>
      <c r="JQ244" s="94" t="s">
        <v>3758</v>
      </c>
      <c r="JR244" s="1" t="str">
        <f t="shared" si="424"/>
        <v>FALSE</v>
      </c>
      <c r="JS244" s="1" t="b">
        <f t="shared" si="425"/>
        <v>0</v>
      </c>
      <c r="JU244" s="1" t="str">
        <f t="shared" si="359"/>
        <v/>
      </c>
      <c r="JW244" s="94" t="s">
        <v>3758</v>
      </c>
      <c r="JX244" s="1" t="str">
        <f t="shared" si="426"/>
        <v>FALSE</v>
      </c>
      <c r="JY244" s="1" t="b">
        <f t="shared" si="427"/>
        <v>0</v>
      </c>
      <c r="KA244" s="1" t="str">
        <f t="shared" si="360"/>
        <v/>
      </c>
      <c r="KC244" s="94" t="s">
        <v>3758</v>
      </c>
      <c r="KD244" s="1" t="str">
        <f t="shared" si="428"/>
        <v>FALSE</v>
      </c>
      <c r="KE244" s="1" t="b">
        <f t="shared" si="429"/>
        <v>0</v>
      </c>
      <c r="KG244" s="1" t="str">
        <f t="shared" si="361"/>
        <v/>
      </c>
      <c r="KI244" s="94" t="s">
        <v>3758</v>
      </c>
      <c r="KJ244" s="1" t="str">
        <f t="shared" si="430"/>
        <v>FALSE</v>
      </c>
      <c r="KK244" s="1" t="b">
        <f t="shared" si="431"/>
        <v>0</v>
      </c>
      <c r="KM244" s="1" t="str">
        <f t="shared" si="362"/>
        <v/>
      </c>
      <c r="KO244" s="94" t="s">
        <v>3758</v>
      </c>
      <c r="KP244" s="1" t="str">
        <f t="shared" si="432"/>
        <v>FALSE</v>
      </c>
      <c r="KQ244" s="1" t="b">
        <f t="shared" si="433"/>
        <v>0</v>
      </c>
      <c r="KS244" s="1" t="str">
        <f t="shared" si="363"/>
        <v/>
      </c>
      <c r="KU244" s="94" t="s">
        <v>3758</v>
      </c>
      <c r="KV244" s="1" t="str">
        <f t="shared" si="434"/>
        <v>FALSE</v>
      </c>
      <c r="KW244" s="1" t="b">
        <f t="shared" si="435"/>
        <v>0</v>
      </c>
    </row>
    <row r="245" spans="2:309" ht="30" hidden="1" x14ac:dyDescent="0.25">
      <c r="B245" t="s">
        <v>2042</v>
      </c>
      <c r="C245">
        <v>13</v>
      </c>
      <c r="D245" t="s">
        <v>304</v>
      </c>
      <c r="AX245" s="85" t="s">
        <v>2064</v>
      </c>
      <c r="AY245" s="86">
        <v>3260</v>
      </c>
      <c r="AZ245" s="85" t="s">
        <v>2717</v>
      </c>
      <c r="BA245" s="85" t="s">
        <v>3330</v>
      </c>
      <c r="BB245" s="85" t="s">
        <v>2103</v>
      </c>
      <c r="BC245" s="85" t="s">
        <v>3057</v>
      </c>
      <c r="BD245" s="97" t="s">
        <v>2458</v>
      </c>
      <c r="BE245" s="87" t="s">
        <v>3452</v>
      </c>
      <c r="BG245"/>
      <c r="BI245" s="83"/>
      <c r="BJ245"/>
      <c r="BK245" s="89" t="s">
        <v>2717</v>
      </c>
      <c r="BL245" s="84"/>
      <c r="BM245" s="86"/>
      <c r="BN245" s="84"/>
      <c r="BO245" s="84"/>
      <c r="BP245" s="86">
        <v>3260</v>
      </c>
      <c r="BQ245" s="89" t="s">
        <v>2717</v>
      </c>
      <c r="BR245" s="84"/>
      <c r="BS245" s="84"/>
      <c r="BW245" s="1" t="str">
        <f t="shared" si="437"/>
        <v>WASHINGTON 10 COMPLEXNIAGARAN_GUELPH</v>
      </c>
      <c r="BX245" s="1" t="str">
        <f t="shared" si="328"/>
        <v/>
      </c>
      <c r="CA245" s="94" t="s">
        <v>3759</v>
      </c>
      <c r="CB245" s="1" t="str">
        <f t="shared" si="364"/>
        <v>FALSE</v>
      </c>
      <c r="CC245" s="1" t="b">
        <f t="shared" si="365"/>
        <v>0</v>
      </c>
      <c r="CF245" s="1" t="str">
        <f t="shared" si="329"/>
        <v/>
      </c>
      <c r="CH245" s="94" t="s">
        <v>3759</v>
      </c>
      <c r="CI245" s="1" t="str">
        <f t="shared" si="366"/>
        <v>FALSE</v>
      </c>
      <c r="CJ245" s="1" t="b">
        <f t="shared" si="367"/>
        <v>0</v>
      </c>
      <c r="CL245" s="1" t="str">
        <f t="shared" si="330"/>
        <v/>
      </c>
      <c r="CN245" s="94" t="s">
        <v>3759</v>
      </c>
      <c r="CO245" s="1" t="str">
        <f t="shared" si="368"/>
        <v>FALSE</v>
      </c>
      <c r="CP245" s="1" t="b">
        <f t="shared" si="369"/>
        <v>0</v>
      </c>
      <c r="CR245" s="1" t="str">
        <f t="shared" si="331"/>
        <v/>
      </c>
      <c r="CT245" s="94" t="s">
        <v>3759</v>
      </c>
      <c r="CU245" s="1" t="str">
        <f t="shared" si="370"/>
        <v>FALSE</v>
      </c>
      <c r="CV245" s="1" t="b">
        <f t="shared" si="371"/>
        <v>0</v>
      </c>
      <c r="CX245" s="1" t="str">
        <f t="shared" si="332"/>
        <v/>
      </c>
      <c r="CZ245" s="94" t="s">
        <v>3759</v>
      </c>
      <c r="DA245" s="1" t="str">
        <f t="shared" si="372"/>
        <v>FALSE</v>
      </c>
      <c r="DB245" s="1" t="b">
        <f t="shared" si="373"/>
        <v>0</v>
      </c>
      <c r="DD245" s="1" t="str">
        <f t="shared" si="333"/>
        <v/>
      </c>
      <c r="DF245" s="94" t="s">
        <v>3759</v>
      </c>
      <c r="DG245" s="1" t="str">
        <f t="shared" si="374"/>
        <v>FALSE</v>
      </c>
      <c r="DH245" s="1" t="b">
        <f t="shared" si="375"/>
        <v>0</v>
      </c>
      <c r="DJ245" s="1" t="str">
        <f t="shared" si="334"/>
        <v/>
      </c>
      <c r="DL245" s="94" t="s">
        <v>3759</v>
      </c>
      <c r="DM245" s="1" t="str">
        <f t="shared" si="376"/>
        <v>FALSE</v>
      </c>
      <c r="DN245" s="1" t="b">
        <f t="shared" si="377"/>
        <v>0</v>
      </c>
      <c r="DP245" s="1" t="str">
        <f t="shared" si="335"/>
        <v/>
      </c>
      <c r="DR245" s="94" t="s">
        <v>3759</v>
      </c>
      <c r="DS245" s="1" t="str">
        <f t="shared" si="378"/>
        <v>FALSE</v>
      </c>
      <c r="DT245" s="1" t="b">
        <f t="shared" si="379"/>
        <v>0</v>
      </c>
      <c r="DV245" s="1" t="str">
        <f t="shared" si="336"/>
        <v/>
      </c>
      <c r="DY245" s="94" t="s">
        <v>3759</v>
      </c>
      <c r="DZ245" s="1" t="str">
        <f t="shared" si="380"/>
        <v>FALSE</v>
      </c>
      <c r="EA245" s="1" t="b">
        <f t="shared" si="381"/>
        <v>0</v>
      </c>
      <c r="ED245" s="1" t="str">
        <f t="shared" si="337"/>
        <v/>
      </c>
      <c r="EF245" s="94" t="s">
        <v>3759</v>
      </c>
      <c r="EG245" s="1" t="str">
        <f t="shared" si="382"/>
        <v>FALSE</v>
      </c>
      <c r="EH245" s="1" t="b">
        <f t="shared" si="383"/>
        <v>0</v>
      </c>
      <c r="EJ245" s="1" t="str">
        <f t="shared" si="338"/>
        <v/>
      </c>
      <c r="EL245" s="94" t="s">
        <v>3759</v>
      </c>
      <c r="EM245" s="1" t="str">
        <f t="shared" si="384"/>
        <v>FALSE</v>
      </c>
      <c r="EN245" s="1" t="b">
        <f t="shared" si="385"/>
        <v>0</v>
      </c>
      <c r="EP245" s="1" t="str">
        <f t="shared" si="339"/>
        <v/>
      </c>
      <c r="ER245" s="94" t="s">
        <v>3759</v>
      </c>
      <c r="ES245" s="1" t="str">
        <f t="shared" si="386"/>
        <v>FALSE</v>
      </c>
      <c r="ET245" s="1" t="b">
        <f t="shared" si="387"/>
        <v>0</v>
      </c>
      <c r="EV245" s="1" t="str">
        <f t="shared" si="340"/>
        <v/>
      </c>
      <c r="EX245" s="94" t="s">
        <v>3759</v>
      </c>
      <c r="EY245" s="1" t="str">
        <f t="shared" si="388"/>
        <v>FALSE</v>
      </c>
      <c r="EZ245" s="1" t="b">
        <f t="shared" si="389"/>
        <v>0</v>
      </c>
      <c r="FB245" s="1" t="str">
        <f t="shared" si="341"/>
        <v/>
      </c>
      <c r="FD245" s="94" t="s">
        <v>3759</v>
      </c>
      <c r="FE245" s="1" t="str">
        <f t="shared" si="390"/>
        <v>FALSE</v>
      </c>
      <c r="FF245" s="1" t="b">
        <f t="shared" si="391"/>
        <v>0</v>
      </c>
      <c r="FH245" s="1" t="str">
        <f t="shared" si="342"/>
        <v/>
      </c>
      <c r="FJ245" s="94" t="s">
        <v>3759</v>
      </c>
      <c r="FK245" s="1" t="str">
        <f t="shared" si="392"/>
        <v>FALSE</v>
      </c>
      <c r="FL245" s="1" t="b">
        <f t="shared" si="393"/>
        <v>0</v>
      </c>
      <c r="FN245" s="1" t="str">
        <f t="shared" si="343"/>
        <v/>
      </c>
      <c r="FP245" s="94" t="s">
        <v>3759</v>
      </c>
      <c r="FQ245" s="1" t="str">
        <f t="shared" si="394"/>
        <v>FALSE</v>
      </c>
      <c r="FR245" s="1" t="b">
        <f t="shared" si="395"/>
        <v>0</v>
      </c>
      <c r="FU245" s="1" t="str">
        <f t="shared" si="344"/>
        <v/>
      </c>
      <c r="FW245" s="94" t="s">
        <v>3759</v>
      </c>
      <c r="FX245" s="1" t="str">
        <f t="shared" si="396"/>
        <v>FALSE</v>
      </c>
      <c r="FY245" s="1" t="b">
        <f t="shared" si="397"/>
        <v>0</v>
      </c>
      <c r="GA245" s="1" t="str">
        <f t="shared" si="345"/>
        <v/>
      </c>
      <c r="GC245" s="94" t="s">
        <v>3759</v>
      </c>
      <c r="GD245" s="1" t="str">
        <f t="shared" si="398"/>
        <v>FALSE</v>
      </c>
      <c r="GE245" s="1" t="b">
        <f t="shared" si="399"/>
        <v>0</v>
      </c>
      <c r="GG245" s="1" t="str">
        <f t="shared" si="346"/>
        <v/>
      </c>
      <c r="GI245" s="94" t="s">
        <v>3759</v>
      </c>
      <c r="GJ245" s="1" t="str">
        <f t="shared" si="400"/>
        <v>FALSE</v>
      </c>
      <c r="GK245" s="1" t="b">
        <f t="shared" si="401"/>
        <v>0</v>
      </c>
      <c r="GM245" s="1" t="str">
        <f t="shared" si="347"/>
        <v/>
      </c>
      <c r="GO245" s="94" t="s">
        <v>3759</v>
      </c>
      <c r="GP245" s="1" t="str">
        <f t="shared" si="402"/>
        <v>FALSE</v>
      </c>
      <c r="GQ245" s="1" t="b">
        <f t="shared" si="403"/>
        <v>0</v>
      </c>
      <c r="GU245" s="100" t="s">
        <v>2335</v>
      </c>
      <c r="GV245" s="100" t="s">
        <v>3492</v>
      </c>
      <c r="GW245" s="98" t="s">
        <v>2557</v>
      </c>
      <c r="GX245" s="98" t="s">
        <v>2557</v>
      </c>
      <c r="HC245" s="1" t="str">
        <f t="shared" si="348"/>
        <v/>
      </c>
      <c r="HF245" s="94" t="s">
        <v>3759</v>
      </c>
      <c r="HG245" s="1" t="str">
        <f t="shared" si="404"/>
        <v>FALSE</v>
      </c>
      <c r="HH245" s="1" t="b">
        <f t="shared" si="405"/>
        <v>0</v>
      </c>
      <c r="HK245" s="1" t="str">
        <f t="shared" si="349"/>
        <v/>
      </c>
      <c r="HM245" s="94" t="s">
        <v>3759</v>
      </c>
      <c r="HN245" s="1" t="str">
        <f t="shared" si="406"/>
        <v>FALSE</v>
      </c>
      <c r="HO245" s="1" t="b">
        <f t="shared" si="407"/>
        <v>0</v>
      </c>
      <c r="HQ245" s="1" t="str">
        <f t="shared" si="350"/>
        <v/>
      </c>
      <c r="HS245" s="94" t="s">
        <v>3759</v>
      </c>
      <c r="HT245" s="1" t="str">
        <f t="shared" si="408"/>
        <v>FALSE</v>
      </c>
      <c r="HU245" s="1" t="b">
        <f t="shared" si="409"/>
        <v>0</v>
      </c>
      <c r="HW245" s="1" t="str">
        <f t="shared" si="351"/>
        <v/>
      </c>
      <c r="HY245" s="94" t="s">
        <v>3759</v>
      </c>
      <c r="HZ245" s="1" t="str">
        <f t="shared" si="410"/>
        <v>FALSE</v>
      </c>
      <c r="IA245" s="1" t="b">
        <f t="shared" si="411"/>
        <v>0</v>
      </c>
      <c r="IC245" s="1" t="str">
        <f t="shared" si="352"/>
        <v/>
      </c>
      <c r="IE245" s="94" t="s">
        <v>3759</v>
      </c>
      <c r="IF245" s="1" t="str">
        <f t="shared" si="412"/>
        <v>FALSE</v>
      </c>
      <c r="IG245" s="1" t="b">
        <f t="shared" si="413"/>
        <v>0</v>
      </c>
      <c r="II245" s="1" t="str">
        <f t="shared" si="353"/>
        <v/>
      </c>
      <c r="IK245" s="94" t="s">
        <v>3759</v>
      </c>
      <c r="IL245" s="1" t="str">
        <f t="shared" si="414"/>
        <v>FALSE</v>
      </c>
      <c r="IM245" s="1" t="b">
        <f t="shared" si="415"/>
        <v>0</v>
      </c>
      <c r="IO245" s="1" t="str">
        <f t="shared" si="354"/>
        <v/>
      </c>
      <c r="IQ245" s="94" t="s">
        <v>3759</v>
      </c>
      <c r="IR245" s="1" t="str">
        <f t="shared" si="416"/>
        <v>FALSE</v>
      </c>
      <c r="IS245" s="1" t="b">
        <f t="shared" si="417"/>
        <v>0</v>
      </c>
      <c r="IU245" s="1" t="str">
        <f t="shared" si="355"/>
        <v/>
      </c>
      <c r="IW245" s="94" t="s">
        <v>3759</v>
      </c>
      <c r="IX245" s="1" t="str">
        <f t="shared" si="418"/>
        <v>FALSE</v>
      </c>
      <c r="IY245" s="1" t="b">
        <f t="shared" si="419"/>
        <v>0</v>
      </c>
      <c r="JA245" s="1" t="str">
        <f t="shared" si="356"/>
        <v/>
      </c>
      <c r="JD245" s="94" t="s">
        <v>3759</v>
      </c>
      <c r="JE245" s="1" t="str">
        <f t="shared" si="420"/>
        <v>FALSE</v>
      </c>
      <c r="JF245" s="1" t="b">
        <f t="shared" si="421"/>
        <v>0</v>
      </c>
      <c r="JI245" s="1" t="str">
        <f t="shared" si="357"/>
        <v/>
      </c>
      <c r="JK245" s="94" t="s">
        <v>3759</v>
      </c>
      <c r="JL245" s="1" t="str">
        <f t="shared" si="422"/>
        <v>FALSE</v>
      </c>
      <c r="JM245" s="1" t="b">
        <f t="shared" si="423"/>
        <v>0</v>
      </c>
      <c r="JO245" s="1" t="str">
        <f t="shared" si="358"/>
        <v/>
      </c>
      <c r="JQ245" s="94" t="s">
        <v>3759</v>
      </c>
      <c r="JR245" s="1" t="str">
        <f t="shared" si="424"/>
        <v>FALSE</v>
      </c>
      <c r="JS245" s="1" t="b">
        <f t="shared" si="425"/>
        <v>0</v>
      </c>
      <c r="JU245" s="1" t="str">
        <f t="shared" si="359"/>
        <v/>
      </c>
      <c r="JW245" s="94" t="s">
        <v>3759</v>
      </c>
      <c r="JX245" s="1" t="str">
        <f t="shared" si="426"/>
        <v>FALSE</v>
      </c>
      <c r="JY245" s="1" t="b">
        <f t="shared" si="427"/>
        <v>0</v>
      </c>
      <c r="KA245" s="1" t="str">
        <f t="shared" si="360"/>
        <v/>
      </c>
      <c r="KC245" s="94" t="s">
        <v>3759</v>
      </c>
      <c r="KD245" s="1" t="str">
        <f t="shared" si="428"/>
        <v>FALSE</v>
      </c>
      <c r="KE245" s="1" t="b">
        <f t="shared" si="429"/>
        <v>0</v>
      </c>
      <c r="KG245" s="1" t="str">
        <f t="shared" si="361"/>
        <v/>
      </c>
      <c r="KI245" s="94" t="s">
        <v>3759</v>
      </c>
      <c r="KJ245" s="1" t="str">
        <f t="shared" si="430"/>
        <v>FALSE</v>
      </c>
      <c r="KK245" s="1" t="b">
        <f t="shared" si="431"/>
        <v>0</v>
      </c>
      <c r="KM245" s="1" t="str">
        <f t="shared" si="362"/>
        <v/>
      </c>
      <c r="KO245" s="94" t="s">
        <v>3759</v>
      </c>
      <c r="KP245" s="1" t="str">
        <f t="shared" si="432"/>
        <v>FALSE</v>
      </c>
      <c r="KQ245" s="1" t="b">
        <f t="shared" si="433"/>
        <v>0</v>
      </c>
      <c r="KS245" s="1" t="str">
        <f t="shared" si="363"/>
        <v/>
      </c>
      <c r="KU245" s="94" t="s">
        <v>3759</v>
      </c>
      <c r="KV245" s="1" t="str">
        <f t="shared" si="434"/>
        <v>FALSE</v>
      </c>
      <c r="KW245" s="1" t="b">
        <f t="shared" si="435"/>
        <v>0</v>
      </c>
    </row>
    <row r="246" spans="2:309" ht="30" hidden="1" x14ac:dyDescent="0.25">
      <c r="B246" t="s">
        <v>2042</v>
      </c>
      <c r="C246">
        <v>15</v>
      </c>
      <c r="D246" t="s">
        <v>305</v>
      </c>
      <c r="AX246" s="85" t="s">
        <v>2064</v>
      </c>
      <c r="AY246" s="86">
        <v>3260</v>
      </c>
      <c r="AZ246" s="85" t="s">
        <v>2717</v>
      </c>
      <c r="BA246" s="85" t="s">
        <v>3347</v>
      </c>
      <c r="BB246" s="85" t="s">
        <v>2103</v>
      </c>
      <c r="BC246" s="85" t="s">
        <v>2719</v>
      </c>
      <c r="BD246" s="97" t="s">
        <v>2469</v>
      </c>
      <c r="BE246" s="87" t="s">
        <v>3452</v>
      </c>
      <c r="BG246"/>
      <c r="BI246" s="83"/>
      <c r="BJ246"/>
      <c r="BK246" s="89" t="s">
        <v>2717</v>
      </c>
      <c r="BL246" s="84"/>
      <c r="BM246" s="86"/>
      <c r="BN246" s="84"/>
      <c r="BO246" s="84"/>
      <c r="BP246" s="86">
        <v>3260</v>
      </c>
      <c r="BQ246" s="89" t="s">
        <v>2717</v>
      </c>
      <c r="BR246" s="84"/>
      <c r="BS246" s="84"/>
      <c r="BW246" s="1" t="str">
        <f t="shared" si="437"/>
        <v>WEST COLUMBUSNIAGARAN_GUELPH</v>
      </c>
      <c r="BX246" s="1" t="str">
        <f t="shared" si="328"/>
        <v/>
      </c>
      <c r="CA246" s="94" t="s">
        <v>3760</v>
      </c>
      <c r="CB246" s="1" t="str">
        <f t="shared" si="364"/>
        <v>FALSE</v>
      </c>
      <c r="CC246" s="1" t="b">
        <f t="shared" si="365"/>
        <v>0</v>
      </c>
      <c r="CF246" s="1" t="str">
        <f t="shared" si="329"/>
        <v/>
      </c>
      <c r="CH246" s="94" t="s">
        <v>3760</v>
      </c>
      <c r="CI246" s="1" t="str">
        <f t="shared" si="366"/>
        <v>FALSE</v>
      </c>
      <c r="CJ246" s="1" t="b">
        <f t="shared" si="367"/>
        <v>0</v>
      </c>
      <c r="CL246" s="1" t="str">
        <f t="shared" si="330"/>
        <v/>
      </c>
      <c r="CN246" s="94" t="s">
        <v>3760</v>
      </c>
      <c r="CO246" s="1" t="str">
        <f t="shared" si="368"/>
        <v>FALSE</v>
      </c>
      <c r="CP246" s="1" t="b">
        <f t="shared" si="369"/>
        <v>0</v>
      </c>
      <c r="CR246" s="1" t="str">
        <f t="shared" si="331"/>
        <v/>
      </c>
      <c r="CT246" s="94" t="s">
        <v>3760</v>
      </c>
      <c r="CU246" s="1" t="str">
        <f t="shared" si="370"/>
        <v>FALSE</v>
      </c>
      <c r="CV246" s="1" t="b">
        <f t="shared" si="371"/>
        <v>0</v>
      </c>
      <c r="CX246" s="1" t="str">
        <f t="shared" si="332"/>
        <v/>
      </c>
      <c r="CZ246" s="94" t="s">
        <v>3760</v>
      </c>
      <c r="DA246" s="1" t="str">
        <f t="shared" si="372"/>
        <v>FALSE</v>
      </c>
      <c r="DB246" s="1" t="b">
        <f t="shared" si="373"/>
        <v>0</v>
      </c>
      <c r="DD246" s="1" t="str">
        <f t="shared" si="333"/>
        <v/>
      </c>
      <c r="DF246" s="94" t="s">
        <v>3760</v>
      </c>
      <c r="DG246" s="1" t="str">
        <f t="shared" si="374"/>
        <v>FALSE</v>
      </c>
      <c r="DH246" s="1" t="b">
        <f t="shared" si="375"/>
        <v>0</v>
      </c>
      <c r="DJ246" s="1" t="str">
        <f t="shared" si="334"/>
        <v/>
      </c>
      <c r="DL246" s="94" t="s">
        <v>3760</v>
      </c>
      <c r="DM246" s="1" t="str">
        <f t="shared" si="376"/>
        <v>FALSE</v>
      </c>
      <c r="DN246" s="1" t="b">
        <f t="shared" si="377"/>
        <v>0</v>
      </c>
      <c r="DP246" s="1" t="str">
        <f t="shared" si="335"/>
        <v/>
      </c>
      <c r="DR246" s="94" t="s">
        <v>3760</v>
      </c>
      <c r="DS246" s="1" t="str">
        <f t="shared" si="378"/>
        <v>FALSE</v>
      </c>
      <c r="DT246" s="1" t="b">
        <f t="shared" si="379"/>
        <v>0</v>
      </c>
      <c r="DV246" s="1" t="str">
        <f t="shared" si="336"/>
        <v/>
      </c>
      <c r="DY246" s="94" t="s">
        <v>3760</v>
      </c>
      <c r="DZ246" s="1" t="str">
        <f t="shared" si="380"/>
        <v>FALSE</v>
      </c>
      <c r="EA246" s="1" t="b">
        <f t="shared" si="381"/>
        <v>0</v>
      </c>
      <c r="ED246" s="1" t="str">
        <f t="shared" si="337"/>
        <v/>
      </c>
      <c r="EF246" s="94" t="s">
        <v>3760</v>
      </c>
      <c r="EG246" s="1" t="str">
        <f t="shared" si="382"/>
        <v>FALSE</v>
      </c>
      <c r="EH246" s="1" t="b">
        <f t="shared" si="383"/>
        <v>0</v>
      </c>
      <c r="EJ246" s="1" t="str">
        <f t="shared" si="338"/>
        <v/>
      </c>
      <c r="EL246" s="94" t="s">
        <v>3760</v>
      </c>
      <c r="EM246" s="1" t="str">
        <f t="shared" si="384"/>
        <v>FALSE</v>
      </c>
      <c r="EN246" s="1" t="b">
        <f t="shared" si="385"/>
        <v>0</v>
      </c>
      <c r="EP246" s="1" t="str">
        <f t="shared" si="339"/>
        <v/>
      </c>
      <c r="ER246" s="94" t="s">
        <v>3760</v>
      </c>
      <c r="ES246" s="1" t="str">
        <f t="shared" si="386"/>
        <v>FALSE</v>
      </c>
      <c r="ET246" s="1" t="b">
        <f t="shared" si="387"/>
        <v>0</v>
      </c>
      <c r="EV246" s="1" t="str">
        <f t="shared" si="340"/>
        <v/>
      </c>
      <c r="EX246" s="94" t="s">
        <v>3760</v>
      </c>
      <c r="EY246" s="1" t="str">
        <f t="shared" si="388"/>
        <v>FALSE</v>
      </c>
      <c r="EZ246" s="1" t="b">
        <f t="shared" si="389"/>
        <v>0</v>
      </c>
      <c r="FB246" s="1" t="str">
        <f t="shared" si="341"/>
        <v/>
      </c>
      <c r="FD246" s="94" t="s">
        <v>3760</v>
      </c>
      <c r="FE246" s="1" t="str">
        <f t="shared" si="390"/>
        <v>FALSE</v>
      </c>
      <c r="FF246" s="1" t="b">
        <f t="shared" si="391"/>
        <v>0</v>
      </c>
      <c r="FH246" s="1" t="str">
        <f t="shared" si="342"/>
        <v/>
      </c>
      <c r="FJ246" s="94" t="s">
        <v>3760</v>
      </c>
      <c r="FK246" s="1" t="str">
        <f t="shared" si="392"/>
        <v>FALSE</v>
      </c>
      <c r="FL246" s="1" t="b">
        <f t="shared" si="393"/>
        <v>0</v>
      </c>
      <c r="FN246" s="1" t="str">
        <f t="shared" si="343"/>
        <v/>
      </c>
      <c r="FP246" s="94" t="s">
        <v>3760</v>
      </c>
      <c r="FQ246" s="1" t="str">
        <f t="shared" si="394"/>
        <v>FALSE</v>
      </c>
      <c r="FR246" s="1" t="b">
        <f t="shared" si="395"/>
        <v>0</v>
      </c>
      <c r="FU246" s="1" t="str">
        <f t="shared" si="344"/>
        <v/>
      </c>
      <c r="FW246" s="94" t="s">
        <v>3760</v>
      </c>
      <c r="FX246" s="1" t="str">
        <f t="shared" si="396"/>
        <v>FALSE</v>
      </c>
      <c r="FY246" s="1" t="b">
        <f t="shared" si="397"/>
        <v>0</v>
      </c>
      <c r="GA246" s="1" t="str">
        <f t="shared" si="345"/>
        <v/>
      </c>
      <c r="GC246" s="94" t="s">
        <v>3760</v>
      </c>
      <c r="GD246" s="1" t="str">
        <f t="shared" si="398"/>
        <v>FALSE</v>
      </c>
      <c r="GE246" s="1" t="b">
        <f t="shared" si="399"/>
        <v>0</v>
      </c>
      <c r="GG246" s="1" t="str">
        <f t="shared" si="346"/>
        <v/>
      </c>
      <c r="GI246" s="94" t="s">
        <v>3760</v>
      </c>
      <c r="GJ246" s="1" t="str">
        <f t="shared" si="400"/>
        <v>FALSE</v>
      </c>
      <c r="GK246" s="1" t="b">
        <f t="shared" si="401"/>
        <v>0</v>
      </c>
      <c r="GM246" s="1" t="str">
        <f t="shared" si="347"/>
        <v/>
      </c>
      <c r="GO246" s="94" t="s">
        <v>3760</v>
      </c>
      <c r="GP246" s="1" t="str">
        <f t="shared" si="402"/>
        <v>FALSE</v>
      </c>
      <c r="GQ246" s="1" t="b">
        <f t="shared" si="403"/>
        <v>0</v>
      </c>
      <c r="GU246" s="98" t="s">
        <v>2336</v>
      </c>
      <c r="GV246" s="98" t="s">
        <v>2336</v>
      </c>
      <c r="GW246" s="98" t="s">
        <v>2442</v>
      </c>
      <c r="GX246" s="98" t="s">
        <v>2442</v>
      </c>
      <c r="HC246" s="1" t="str">
        <f t="shared" si="348"/>
        <v/>
      </c>
      <c r="HF246" s="94" t="s">
        <v>3760</v>
      </c>
      <c r="HG246" s="1" t="str">
        <f t="shared" si="404"/>
        <v>FALSE</v>
      </c>
      <c r="HH246" s="1" t="b">
        <f t="shared" si="405"/>
        <v>0</v>
      </c>
      <c r="HK246" s="1" t="str">
        <f t="shared" si="349"/>
        <v/>
      </c>
      <c r="HM246" s="94" t="s">
        <v>3760</v>
      </c>
      <c r="HN246" s="1" t="str">
        <f t="shared" si="406"/>
        <v>FALSE</v>
      </c>
      <c r="HO246" s="1" t="b">
        <f t="shared" si="407"/>
        <v>0</v>
      </c>
      <c r="HQ246" s="1" t="str">
        <f t="shared" si="350"/>
        <v/>
      </c>
      <c r="HS246" s="94" t="s">
        <v>3760</v>
      </c>
      <c r="HT246" s="1" t="str">
        <f t="shared" si="408"/>
        <v>FALSE</v>
      </c>
      <c r="HU246" s="1" t="b">
        <f t="shared" si="409"/>
        <v>0</v>
      </c>
      <c r="HW246" s="1" t="str">
        <f t="shared" si="351"/>
        <v/>
      </c>
      <c r="HY246" s="94" t="s">
        <v>3760</v>
      </c>
      <c r="HZ246" s="1" t="str">
        <f t="shared" si="410"/>
        <v>FALSE</v>
      </c>
      <c r="IA246" s="1" t="b">
        <f t="shared" si="411"/>
        <v>0</v>
      </c>
      <c r="IC246" s="1" t="str">
        <f t="shared" si="352"/>
        <v/>
      </c>
      <c r="IE246" s="94" t="s">
        <v>3760</v>
      </c>
      <c r="IF246" s="1" t="str">
        <f t="shared" si="412"/>
        <v>FALSE</v>
      </c>
      <c r="IG246" s="1" t="b">
        <f t="shared" si="413"/>
        <v>0</v>
      </c>
      <c r="II246" s="1" t="str">
        <f t="shared" si="353"/>
        <v/>
      </c>
      <c r="IK246" s="94" t="s">
        <v>3760</v>
      </c>
      <c r="IL246" s="1" t="str">
        <f t="shared" si="414"/>
        <v>FALSE</v>
      </c>
      <c r="IM246" s="1" t="b">
        <f t="shared" si="415"/>
        <v>0</v>
      </c>
      <c r="IO246" s="1" t="str">
        <f t="shared" si="354"/>
        <v/>
      </c>
      <c r="IQ246" s="94" t="s">
        <v>3760</v>
      </c>
      <c r="IR246" s="1" t="str">
        <f t="shared" si="416"/>
        <v>FALSE</v>
      </c>
      <c r="IS246" s="1" t="b">
        <f t="shared" si="417"/>
        <v>0</v>
      </c>
      <c r="IU246" s="1" t="str">
        <f t="shared" si="355"/>
        <v/>
      </c>
      <c r="IW246" s="94" t="s">
        <v>3760</v>
      </c>
      <c r="IX246" s="1" t="str">
        <f t="shared" si="418"/>
        <v>FALSE</v>
      </c>
      <c r="IY246" s="1" t="b">
        <f t="shared" si="419"/>
        <v>0</v>
      </c>
      <c r="JA246" s="1" t="str">
        <f t="shared" si="356"/>
        <v/>
      </c>
      <c r="JD246" s="94" t="s">
        <v>3760</v>
      </c>
      <c r="JE246" s="1" t="str">
        <f t="shared" si="420"/>
        <v>FALSE</v>
      </c>
      <c r="JF246" s="1" t="b">
        <f t="shared" si="421"/>
        <v>0</v>
      </c>
      <c r="JI246" s="1" t="str">
        <f t="shared" si="357"/>
        <v/>
      </c>
      <c r="JK246" s="94" t="s">
        <v>3760</v>
      </c>
      <c r="JL246" s="1" t="str">
        <f t="shared" si="422"/>
        <v>FALSE</v>
      </c>
      <c r="JM246" s="1" t="b">
        <f t="shared" si="423"/>
        <v>0</v>
      </c>
      <c r="JO246" s="1" t="str">
        <f t="shared" si="358"/>
        <v/>
      </c>
      <c r="JQ246" s="94" t="s">
        <v>3760</v>
      </c>
      <c r="JR246" s="1" t="str">
        <f t="shared" si="424"/>
        <v>FALSE</v>
      </c>
      <c r="JS246" s="1" t="b">
        <f t="shared" si="425"/>
        <v>0</v>
      </c>
      <c r="JU246" s="1" t="str">
        <f t="shared" si="359"/>
        <v/>
      </c>
      <c r="JW246" s="94" t="s">
        <v>3760</v>
      </c>
      <c r="JX246" s="1" t="str">
        <f t="shared" si="426"/>
        <v>FALSE</v>
      </c>
      <c r="JY246" s="1" t="b">
        <f t="shared" si="427"/>
        <v>0</v>
      </c>
      <c r="KA246" s="1" t="str">
        <f t="shared" si="360"/>
        <v/>
      </c>
      <c r="KC246" s="94" t="s">
        <v>3760</v>
      </c>
      <c r="KD246" s="1" t="str">
        <f t="shared" si="428"/>
        <v>FALSE</v>
      </c>
      <c r="KE246" s="1" t="b">
        <f t="shared" si="429"/>
        <v>0</v>
      </c>
      <c r="KG246" s="1" t="str">
        <f t="shared" si="361"/>
        <v/>
      </c>
      <c r="KI246" s="94" t="s">
        <v>3760</v>
      </c>
      <c r="KJ246" s="1" t="str">
        <f t="shared" si="430"/>
        <v>FALSE</v>
      </c>
      <c r="KK246" s="1" t="b">
        <f t="shared" si="431"/>
        <v>0</v>
      </c>
      <c r="KM246" s="1" t="str">
        <f t="shared" si="362"/>
        <v/>
      </c>
      <c r="KO246" s="94" t="s">
        <v>3760</v>
      </c>
      <c r="KP246" s="1" t="str">
        <f t="shared" si="432"/>
        <v>FALSE</v>
      </c>
      <c r="KQ246" s="1" t="b">
        <f t="shared" si="433"/>
        <v>0</v>
      </c>
      <c r="KS246" s="1" t="str">
        <f t="shared" si="363"/>
        <v/>
      </c>
      <c r="KU246" s="94" t="s">
        <v>3760</v>
      </c>
      <c r="KV246" s="1" t="str">
        <f t="shared" si="434"/>
        <v>FALSE</v>
      </c>
      <c r="KW246" s="1" t="b">
        <f t="shared" si="435"/>
        <v>0</v>
      </c>
    </row>
    <row r="247" spans="2:309" ht="30" hidden="1" x14ac:dyDescent="0.25">
      <c r="B247" t="s">
        <v>2042</v>
      </c>
      <c r="C247">
        <v>17</v>
      </c>
      <c r="D247" t="s">
        <v>306</v>
      </c>
      <c r="AX247" s="85" t="s">
        <v>2064</v>
      </c>
      <c r="AY247" s="86">
        <v>3275</v>
      </c>
      <c r="AZ247" s="85" t="s">
        <v>3182</v>
      </c>
      <c r="BA247" s="85" t="s">
        <v>3183</v>
      </c>
      <c r="BB247" s="85" t="s">
        <v>2103</v>
      </c>
      <c r="BC247" s="85" t="s">
        <v>3049</v>
      </c>
      <c r="BD247" s="97" t="s">
        <v>2366</v>
      </c>
      <c r="BE247" s="85" t="s">
        <v>4011</v>
      </c>
      <c r="BG247"/>
      <c r="BI247" s="83"/>
      <c r="BJ247"/>
      <c r="BK247" s="89" t="s">
        <v>3182</v>
      </c>
      <c r="BL247" s="84"/>
      <c r="BM247" s="86"/>
      <c r="BN247" s="84"/>
      <c r="BO247" s="84"/>
      <c r="BP247" s="86">
        <v>3275</v>
      </c>
      <c r="BQ247" s="89" t="s">
        <v>3182</v>
      </c>
      <c r="BR247" s="84"/>
      <c r="BS247" s="84"/>
      <c r="BW247" s="1" t="str">
        <f t="shared" si="437"/>
        <v>PARTELLOCAL-LEE</v>
      </c>
      <c r="BX247" s="1" t="str">
        <f t="shared" si="328"/>
        <v/>
      </c>
      <c r="CA247" s="94" t="s">
        <v>3761</v>
      </c>
      <c r="CB247" s="1" t="str">
        <f t="shared" si="364"/>
        <v>FALSE</v>
      </c>
      <c r="CC247" s="1" t="b">
        <f t="shared" si="365"/>
        <v>0</v>
      </c>
      <c r="CF247" s="1" t="str">
        <f t="shared" si="329"/>
        <v/>
      </c>
      <c r="CH247" s="94" t="s">
        <v>3761</v>
      </c>
      <c r="CI247" s="1" t="str">
        <f t="shared" si="366"/>
        <v>FALSE</v>
      </c>
      <c r="CJ247" s="1" t="b">
        <f t="shared" si="367"/>
        <v>0</v>
      </c>
      <c r="CL247" s="1" t="str">
        <f t="shared" si="330"/>
        <v/>
      </c>
      <c r="CN247" s="94" t="s">
        <v>3761</v>
      </c>
      <c r="CO247" s="1" t="str">
        <f t="shared" si="368"/>
        <v>FALSE</v>
      </c>
      <c r="CP247" s="1" t="b">
        <f t="shared" si="369"/>
        <v>0</v>
      </c>
      <c r="CR247" s="1" t="str">
        <f t="shared" si="331"/>
        <v/>
      </c>
      <c r="CT247" s="94" t="s">
        <v>3761</v>
      </c>
      <c r="CU247" s="1" t="str">
        <f t="shared" si="370"/>
        <v>FALSE</v>
      </c>
      <c r="CV247" s="1" t="b">
        <f t="shared" si="371"/>
        <v>0</v>
      </c>
      <c r="CX247" s="1" t="str">
        <f t="shared" si="332"/>
        <v/>
      </c>
      <c r="CZ247" s="94" t="s">
        <v>3761</v>
      </c>
      <c r="DA247" s="1" t="str">
        <f t="shared" si="372"/>
        <v>FALSE</v>
      </c>
      <c r="DB247" s="1" t="b">
        <f t="shared" si="373"/>
        <v>0</v>
      </c>
      <c r="DD247" s="1" t="str">
        <f t="shared" si="333"/>
        <v/>
      </c>
      <c r="DF247" s="94" t="s">
        <v>3761</v>
      </c>
      <c r="DG247" s="1" t="str">
        <f t="shared" si="374"/>
        <v>FALSE</v>
      </c>
      <c r="DH247" s="1" t="b">
        <f t="shared" si="375"/>
        <v>0</v>
      </c>
      <c r="DJ247" s="1" t="str">
        <f t="shared" si="334"/>
        <v/>
      </c>
      <c r="DL247" s="94" t="s">
        <v>3761</v>
      </c>
      <c r="DM247" s="1" t="str">
        <f t="shared" si="376"/>
        <v>FALSE</v>
      </c>
      <c r="DN247" s="1" t="b">
        <f t="shared" si="377"/>
        <v>0</v>
      </c>
      <c r="DP247" s="1" t="str">
        <f t="shared" si="335"/>
        <v/>
      </c>
      <c r="DR247" s="94" t="s">
        <v>3761</v>
      </c>
      <c r="DS247" s="1" t="str">
        <f t="shared" si="378"/>
        <v>FALSE</v>
      </c>
      <c r="DT247" s="1" t="b">
        <f t="shared" si="379"/>
        <v>0</v>
      </c>
      <c r="DV247" s="1" t="str">
        <f t="shared" si="336"/>
        <v/>
      </c>
      <c r="DY247" s="94" t="s">
        <v>3761</v>
      </c>
      <c r="DZ247" s="1" t="str">
        <f t="shared" si="380"/>
        <v>FALSE</v>
      </c>
      <c r="EA247" s="1" t="b">
        <f t="shared" si="381"/>
        <v>0</v>
      </c>
      <c r="ED247" s="1" t="str">
        <f t="shared" si="337"/>
        <v/>
      </c>
      <c r="EF247" s="94" t="s">
        <v>3761</v>
      </c>
      <c r="EG247" s="1" t="str">
        <f t="shared" si="382"/>
        <v>FALSE</v>
      </c>
      <c r="EH247" s="1" t="b">
        <f t="shared" si="383"/>
        <v>0</v>
      </c>
      <c r="EJ247" s="1" t="str">
        <f t="shared" si="338"/>
        <v/>
      </c>
      <c r="EL247" s="94" t="s">
        <v>3761</v>
      </c>
      <c r="EM247" s="1" t="str">
        <f t="shared" si="384"/>
        <v>FALSE</v>
      </c>
      <c r="EN247" s="1" t="b">
        <f t="shared" si="385"/>
        <v>0</v>
      </c>
      <c r="EP247" s="1" t="str">
        <f t="shared" si="339"/>
        <v/>
      </c>
      <c r="ER247" s="94" t="s">
        <v>3761</v>
      </c>
      <c r="ES247" s="1" t="str">
        <f t="shared" si="386"/>
        <v>FALSE</v>
      </c>
      <c r="ET247" s="1" t="b">
        <f t="shared" si="387"/>
        <v>0</v>
      </c>
      <c r="EV247" s="1" t="str">
        <f t="shared" si="340"/>
        <v/>
      </c>
      <c r="EX247" s="94" t="s">
        <v>3761</v>
      </c>
      <c r="EY247" s="1" t="str">
        <f t="shared" si="388"/>
        <v>FALSE</v>
      </c>
      <c r="EZ247" s="1" t="b">
        <f t="shared" si="389"/>
        <v>0</v>
      </c>
      <c r="FB247" s="1" t="str">
        <f t="shared" si="341"/>
        <v/>
      </c>
      <c r="FD247" s="94" t="s">
        <v>3761</v>
      </c>
      <c r="FE247" s="1" t="str">
        <f t="shared" si="390"/>
        <v>FALSE</v>
      </c>
      <c r="FF247" s="1" t="b">
        <f t="shared" si="391"/>
        <v>0</v>
      </c>
      <c r="FH247" s="1" t="str">
        <f t="shared" si="342"/>
        <v/>
      </c>
      <c r="FJ247" s="94" t="s">
        <v>3761</v>
      </c>
      <c r="FK247" s="1" t="str">
        <f t="shared" si="392"/>
        <v>FALSE</v>
      </c>
      <c r="FL247" s="1" t="b">
        <f t="shared" si="393"/>
        <v>0</v>
      </c>
      <c r="FN247" s="1" t="str">
        <f t="shared" si="343"/>
        <v/>
      </c>
      <c r="FP247" s="94" t="s">
        <v>3761</v>
      </c>
      <c r="FQ247" s="1" t="str">
        <f t="shared" si="394"/>
        <v>FALSE</v>
      </c>
      <c r="FR247" s="1" t="b">
        <f t="shared" si="395"/>
        <v>0</v>
      </c>
      <c r="FU247" s="1" t="str">
        <f t="shared" si="344"/>
        <v/>
      </c>
      <c r="FW247" s="94" t="s">
        <v>3761</v>
      </c>
      <c r="FX247" s="1" t="str">
        <f t="shared" si="396"/>
        <v>FALSE</v>
      </c>
      <c r="FY247" s="1" t="b">
        <f t="shared" si="397"/>
        <v>0</v>
      </c>
      <c r="GA247" s="1" t="str">
        <f t="shared" si="345"/>
        <v/>
      </c>
      <c r="GC247" s="94" t="s">
        <v>3761</v>
      </c>
      <c r="GD247" s="1" t="str">
        <f t="shared" si="398"/>
        <v>FALSE</v>
      </c>
      <c r="GE247" s="1" t="b">
        <f t="shared" si="399"/>
        <v>0</v>
      </c>
      <c r="GG247" s="1" t="str">
        <f t="shared" si="346"/>
        <v/>
      </c>
      <c r="GI247" s="94" t="s">
        <v>3761</v>
      </c>
      <c r="GJ247" s="1" t="str">
        <f t="shared" si="400"/>
        <v>FALSE</v>
      </c>
      <c r="GK247" s="1" t="b">
        <f t="shared" si="401"/>
        <v>0</v>
      </c>
      <c r="GM247" s="1" t="str">
        <f t="shared" si="347"/>
        <v/>
      </c>
      <c r="GO247" s="94" t="s">
        <v>3761</v>
      </c>
      <c r="GP247" s="1" t="str">
        <f t="shared" si="402"/>
        <v>FALSE</v>
      </c>
      <c r="GQ247" s="1" t="b">
        <f t="shared" si="403"/>
        <v>0</v>
      </c>
      <c r="GU247" s="98" t="s">
        <v>2337</v>
      </c>
      <c r="GV247" s="98" t="s">
        <v>2337</v>
      </c>
      <c r="GW247" s="98" t="s">
        <v>2587</v>
      </c>
      <c r="GX247" s="98" t="s">
        <v>2587</v>
      </c>
      <c r="HC247" s="1" t="str">
        <f t="shared" si="348"/>
        <v/>
      </c>
      <c r="HF247" s="94" t="s">
        <v>3761</v>
      </c>
      <c r="HG247" s="1" t="str">
        <f t="shared" si="404"/>
        <v>FALSE</v>
      </c>
      <c r="HH247" s="1" t="b">
        <f t="shared" si="405"/>
        <v>0</v>
      </c>
      <c r="HK247" s="1" t="str">
        <f t="shared" si="349"/>
        <v/>
      </c>
      <c r="HM247" s="94" t="s">
        <v>3761</v>
      </c>
      <c r="HN247" s="1" t="str">
        <f t="shared" si="406"/>
        <v>FALSE</v>
      </c>
      <c r="HO247" s="1" t="b">
        <f t="shared" si="407"/>
        <v>0</v>
      </c>
      <c r="HQ247" s="1" t="str">
        <f t="shared" si="350"/>
        <v/>
      </c>
      <c r="HS247" s="94" t="s">
        <v>3761</v>
      </c>
      <c r="HT247" s="1" t="str">
        <f t="shared" si="408"/>
        <v>FALSE</v>
      </c>
      <c r="HU247" s="1" t="b">
        <f t="shared" si="409"/>
        <v>0</v>
      </c>
      <c r="HW247" s="1" t="str">
        <f t="shared" si="351"/>
        <v/>
      </c>
      <c r="HY247" s="94" t="s">
        <v>3761</v>
      </c>
      <c r="HZ247" s="1" t="str">
        <f t="shared" si="410"/>
        <v>FALSE</v>
      </c>
      <c r="IA247" s="1" t="b">
        <f t="shared" si="411"/>
        <v>0</v>
      </c>
      <c r="IC247" s="1" t="str">
        <f t="shared" si="352"/>
        <v/>
      </c>
      <c r="IE247" s="94" t="s">
        <v>3761</v>
      </c>
      <c r="IF247" s="1" t="str">
        <f t="shared" si="412"/>
        <v>FALSE</v>
      </c>
      <c r="IG247" s="1" t="b">
        <f t="shared" si="413"/>
        <v>0</v>
      </c>
      <c r="II247" s="1" t="str">
        <f t="shared" si="353"/>
        <v/>
      </c>
      <c r="IK247" s="94" t="s">
        <v>3761</v>
      </c>
      <c r="IL247" s="1" t="str">
        <f t="shared" si="414"/>
        <v>FALSE</v>
      </c>
      <c r="IM247" s="1" t="b">
        <f t="shared" si="415"/>
        <v>0</v>
      </c>
      <c r="IO247" s="1" t="str">
        <f t="shared" si="354"/>
        <v/>
      </c>
      <c r="IQ247" s="94" t="s">
        <v>3761</v>
      </c>
      <c r="IR247" s="1" t="str">
        <f t="shared" si="416"/>
        <v>FALSE</v>
      </c>
      <c r="IS247" s="1" t="b">
        <f t="shared" si="417"/>
        <v>0</v>
      </c>
      <c r="IU247" s="1" t="str">
        <f t="shared" si="355"/>
        <v/>
      </c>
      <c r="IW247" s="94" t="s">
        <v>3761</v>
      </c>
      <c r="IX247" s="1" t="str">
        <f t="shared" si="418"/>
        <v>FALSE</v>
      </c>
      <c r="IY247" s="1" t="b">
        <f t="shared" si="419"/>
        <v>0</v>
      </c>
      <c r="JA247" s="1" t="str">
        <f t="shared" si="356"/>
        <v/>
      </c>
      <c r="JD247" s="94" t="s">
        <v>3761</v>
      </c>
      <c r="JE247" s="1" t="str">
        <f t="shared" si="420"/>
        <v>FALSE</v>
      </c>
      <c r="JF247" s="1" t="b">
        <f t="shared" si="421"/>
        <v>0</v>
      </c>
      <c r="JI247" s="1" t="str">
        <f t="shared" si="357"/>
        <v/>
      </c>
      <c r="JK247" s="94" t="s">
        <v>3761</v>
      </c>
      <c r="JL247" s="1" t="str">
        <f t="shared" si="422"/>
        <v>FALSE</v>
      </c>
      <c r="JM247" s="1" t="b">
        <f t="shared" si="423"/>
        <v>0</v>
      </c>
      <c r="JO247" s="1" t="str">
        <f t="shared" si="358"/>
        <v/>
      </c>
      <c r="JQ247" s="94" t="s">
        <v>3761</v>
      </c>
      <c r="JR247" s="1" t="str">
        <f t="shared" si="424"/>
        <v>FALSE</v>
      </c>
      <c r="JS247" s="1" t="b">
        <f t="shared" si="425"/>
        <v>0</v>
      </c>
      <c r="JU247" s="1" t="str">
        <f t="shared" si="359"/>
        <v/>
      </c>
      <c r="JW247" s="94" t="s">
        <v>3761</v>
      </c>
      <c r="JX247" s="1" t="str">
        <f t="shared" si="426"/>
        <v>FALSE</v>
      </c>
      <c r="JY247" s="1" t="b">
        <f t="shared" si="427"/>
        <v>0</v>
      </c>
      <c r="KA247" s="1" t="str">
        <f t="shared" si="360"/>
        <v/>
      </c>
      <c r="KC247" s="94" t="s">
        <v>3761</v>
      </c>
      <c r="KD247" s="1" t="str">
        <f t="shared" si="428"/>
        <v>FALSE</v>
      </c>
      <c r="KE247" s="1" t="b">
        <f t="shared" si="429"/>
        <v>0</v>
      </c>
      <c r="KG247" s="1" t="str">
        <f t="shared" si="361"/>
        <v/>
      </c>
      <c r="KI247" s="94" t="s">
        <v>3761</v>
      </c>
      <c r="KJ247" s="1" t="str">
        <f t="shared" si="430"/>
        <v>FALSE</v>
      </c>
      <c r="KK247" s="1" t="b">
        <f t="shared" si="431"/>
        <v>0</v>
      </c>
      <c r="KM247" s="1" t="str">
        <f t="shared" si="362"/>
        <v/>
      </c>
      <c r="KO247" s="94" t="s">
        <v>3761</v>
      </c>
      <c r="KP247" s="1" t="str">
        <f t="shared" si="432"/>
        <v>FALSE</v>
      </c>
      <c r="KQ247" s="1" t="b">
        <f t="shared" si="433"/>
        <v>0</v>
      </c>
      <c r="KS247" s="1" t="str">
        <f t="shared" si="363"/>
        <v/>
      </c>
      <c r="KU247" s="94" t="s">
        <v>3761</v>
      </c>
      <c r="KV247" s="1" t="str">
        <f t="shared" si="434"/>
        <v>FALSE</v>
      </c>
      <c r="KW247" s="1" t="b">
        <f t="shared" si="435"/>
        <v>0</v>
      </c>
    </row>
    <row r="248" spans="2:309" ht="30" hidden="1" x14ac:dyDescent="0.25">
      <c r="B248" t="s">
        <v>2042</v>
      </c>
      <c r="C248">
        <v>19</v>
      </c>
      <c r="D248" t="s">
        <v>307</v>
      </c>
      <c r="AX248" s="85" t="s">
        <v>2057</v>
      </c>
      <c r="AY248" s="86">
        <v>2575</v>
      </c>
      <c r="AZ248" s="85" t="s">
        <v>4058</v>
      </c>
      <c r="BA248" s="85" t="s">
        <v>2763</v>
      </c>
      <c r="BB248" s="85" t="s">
        <v>2103</v>
      </c>
      <c r="BC248" s="85" t="s">
        <v>2383</v>
      </c>
      <c r="BD248" s="97" t="s">
        <v>2152</v>
      </c>
      <c r="BE248" s="85" t="s">
        <v>2517</v>
      </c>
      <c r="BG248"/>
      <c r="BI248" s="83"/>
      <c r="BJ248"/>
      <c r="BK248" s="89" t="s">
        <v>4058</v>
      </c>
      <c r="BL248" s="84"/>
      <c r="BM248" s="86"/>
      <c r="BN248" s="84"/>
      <c r="BO248" s="84"/>
      <c r="BP248" s="86">
        <v>2575</v>
      </c>
      <c r="BQ248" s="89" t="s">
        <v>4058</v>
      </c>
      <c r="BR248" s="84"/>
      <c r="BS248" s="84"/>
      <c r="BW248" s="1" t="str">
        <f t="shared" si="437"/>
        <v>BREHMSIMPSON</v>
      </c>
      <c r="BX248" s="1" t="str">
        <f t="shared" si="328"/>
        <v/>
      </c>
      <c r="CA248" s="94" t="s">
        <v>3762</v>
      </c>
      <c r="CB248" s="1" t="str">
        <f t="shared" si="364"/>
        <v>FALSE</v>
      </c>
      <c r="CC248" s="1" t="b">
        <f t="shared" si="365"/>
        <v>0</v>
      </c>
      <c r="CF248" s="1" t="str">
        <f t="shared" si="329"/>
        <v/>
      </c>
      <c r="CH248" s="94" t="s">
        <v>3762</v>
      </c>
      <c r="CI248" s="1" t="str">
        <f t="shared" si="366"/>
        <v>FALSE</v>
      </c>
      <c r="CJ248" s="1" t="b">
        <f t="shared" si="367"/>
        <v>0</v>
      </c>
      <c r="CL248" s="1" t="str">
        <f t="shared" si="330"/>
        <v/>
      </c>
      <c r="CN248" s="94" t="s">
        <v>3762</v>
      </c>
      <c r="CO248" s="1" t="str">
        <f t="shared" si="368"/>
        <v>FALSE</v>
      </c>
      <c r="CP248" s="1" t="b">
        <f t="shared" si="369"/>
        <v>0</v>
      </c>
      <c r="CR248" s="1" t="str">
        <f t="shared" si="331"/>
        <v/>
      </c>
      <c r="CT248" s="94" t="s">
        <v>3762</v>
      </c>
      <c r="CU248" s="1" t="str">
        <f t="shared" si="370"/>
        <v>FALSE</v>
      </c>
      <c r="CV248" s="1" t="b">
        <f t="shared" si="371"/>
        <v>0</v>
      </c>
      <c r="CX248" s="1" t="str">
        <f t="shared" si="332"/>
        <v/>
      </c>
      <c r="CZ248" s="94" t="s">
        <v>3762</v>
      </c>
      <c r="DA248" s="1" t="str">
        <f t="shared" si="372"/>
        <v>FALSE</v>
      </c>
      <c r="DB248" s="1" t="b">
        <f t="shared" si="373"/>
        <v>0</v>
      </c>
      <c r="DD248" s="1" t="str">
        <f t="shared" si="333"/>
        <v/>
      </c>
      <c r="DF248" s="94" t="s">
        <v>3762</v>
      </c>
      <c r="DG248" s="1" t="str">
        <f t="shared" si="374"/>
        <v>FALSE</v>
      </c>
      <c r="DH248" s="1" t="b">
        <f t="shared" si="375"/>
        <v>0</v>
      </c>
      <c r="DJ248" s="1" t="str">
        <f t="shared" si="334"/>
        <v/>
      </c>
      <c r="DL248" s="94" t="s">
        <v>3762</v>
      </c>
      <c r="DM248" s="1" t="str">
        <f t="shared" si="376"/>
        <v>FALSE</v>
      </c>
      <c r="DN248" s="1" t="b">
        <f t="shared" si="377"/>
        <v>0</v>
      </c>
      <c r="DP248" s="1" t="str">
        <f t="shared" si="335"/>
        <v/>
      </c>
      <c r="DR248" s="94" t="s">
        <v>3762</v>
      </c>
      <c r="DS248" s="1" t="str">
        <f t="shared" si="378"/>
        <v>FALSE</v>
      </c>
      <c r="DT248" s="1" t="b">
        <f t="shared" si="379"/>
        <v>0</v>
      </c>
      <c r="DV248" s="1" t="str">
        <f t="shared" si="336"/>
        <v/>
      </c>
      <c r="DY248" s="94" t="s">
        <v>3762</v>
      </c>
      <c r="DZ248" s="1" t="str">
        <f t="shared" si="380"/>
        <v>FALSE</v>
      </c>
      <c r="EA248" s="1" t="b">
        <f t="shared" si="381"/>
        <v>0</v>
      </c>
      <c r="ED248" s="1" t="str">
        <f t="shared" si="337"/>
        <v/>
      </c>
      <c r="EF248" s="94" t="s">
        <v>3762</v>
      </c>
      <c r="EG248" s="1" t="str">
        <f t="shared" si="382"/>
        <v>FALSE</v>
      </c>
      <c r="EH248" s="1" t="b">
        <f t="shared" si="383"/>
        <v>0</v>
      </c>
      <c r="EJ248" s="1" t="str">
        <f t="shared" si="338"/>
        <v/>
      </c>
      <c r="EL248" s="94" t="s">
        <v>3762</v>
      </c>
      <c r="EM248" s="1" t="str">
        <f t="shared" si="384"/>
        <v>FALSE</v>
      </c>
      <c r="EN248" s="1" t="b">
        <f t="shared" si="385"/>
        <v>0</v>
      </c>
      <c r="EP248" s="1" t="str">
        <f t="shared" si="339"/>
        <v/>
      </c>
      <c r="ER248" s="94" t="s">
        <v>3762</v>
      </c>
      <c r="ES248" s="1" t="str">
        <f t="shared" si="386"/>
        <v>FALSE</v>
      </c>
      <c r="ET248" s="1" t="b">
        <f t="shared" si="387"/>
        <v>0</v>
      </c>
      <c r="EV248" s="1" t="str">
        <f t="shared" si="340"/>
        <v/>
      </c>
      <c r="EX248" s="94" t="s">
        <v>3762</v>
      </c>
      <c r="EY248" s="1" t="str">
        <f t="shared" si="388"/>
        <v>FALSE</v>
      </c>
      <c r="EZ248" s="1" t="b">
        <f t="shared" si="389"/>
        <v>0</v>
      </c>
      <c r="FB248" s="1" t="str">
        <f t="shared" si="341"/>
        <v/>
      </c>
      <c r="FD248" s="94" t="s">
        <v>3762</v>
      </c>
      <c r="FE248" s="1" t="str">
        <f t="shared" si="390"/>
        <v>FALSE</v>
      </c>
      <c r="FF248" s="1" t="b">
        <f t="shared" si="391"/>
        <v>0</v>
      </c>
      <c r="FH248" s="1" t="str">
        <f t="shared" si="342"/>
        <v/>
      </c>
      <c r="FJ248" s="94" t="s">
        <v>3762</v>
      </c>
      <c r="FK248" s="1" t="str">
        <f t="shared" si="392"/>
        <v>FALSE</v>
      </c>
      <c r="FL248" s="1" t="b">
        <f t="shared" si="393"/>
        <v>0</v>
      </c>
      <c r="FN248" s="1" t="str">
        <f t="shared" si="343"/>
        <v/>
      </c>
      <c r="FP248" s="94" t="s">
        <v>3762</v>
      </c>
      <c r="FQ248" s="1" t="str">
        <f t="shared" si="394"/>
        <v>FALSE</v>
      </c>
      <c r="FR248" s="1" t="b">
        <f t="shared" si="395"/>
        <v>0</v>
      </c>
      <c r="FU248" s="1" t="str">
        <f t="shared" si="344"/>
        <v/>
      </c>
      <c r="FW248" s="94" t="s">
        <v>3762</v>
      </c>
      <c r="FX248" s="1" t="str">
        <f t="shared" si="396"/>
        <v>FALSE</v>
      </c>
      <c r="FY248" s="1" t="b">
        <f t="shared" si="397"/>
        <v>0</v>
      </c>
      <c r="GA248" s="1" t="str">
        <f t="shared" si="345"/>
        <v/>
      </c>
      <c r="GC248" s="94" t="s">
        <v>3762</v>
      </c>
      <c r="GD248" s="1" t="str">
        <f t="shared" si="398"/>
        <v>FALSE</v>
      </c>
      <c r="GE248" s="1" t="b">
        <f t="shared" si="399"/>
        <v>0</v>
      </c>
      <c r="GG248" s="1" t="str">
        <f t="shared" si="346"/>
        <v/>
      </c>
      <c r="GI248" s="94" t="s">
        <v>3762</v>
      </c>
      <c r="GJ248" s="1" t="str">
        <f t="shared" si="400"/>
        <v>FALSE</v>
      </c>
      <c r="GK248" s="1" t="b">
        <f t="shared" si="401"/>
        <v>0</v>
      </c>
      <c r="GM248" s="1" t="str">
        <f t="shared" si="347"/>
        <v/>
      </c>
      <c r="GO248" s="94" t="s">
        <v>3762</v>
      </c>
      <c r="GP248" s="1" t="str">
        <f t="shared" si="402"/>
        <v>FALSE</v>
      </c>
      <c r="GQ248" s="1" t="b">
        <f t="shared" si="403"/>
        <v>0</v>
      </c>
      <c r="GU248" s="100" t="s">
        <v>2338</v>
      </c>
      <c r="GV248" s="100" t="s">
        <v>3496</v>
      </c>
      <c r="GW248" s="98" t="s">
        <v>2572</v>
      </c>
      <c r="GX248" s="98" t="s">
        <v>2572</v>
      </c>
      <c r="HC248" s="1" t="str">
        <f t="shared" si="348"/>
        <v/>
      </c>
      <c r="HF248" s="94" t="s">
        <v>3762</v>
      </c>
      <c r="HG248" s="1" t="str">
        <f t="shared" si="404"/>
        <v>FALSE</v>
      </c>
      <c r="HH248" s="1" t="b">
        <f t="shared" si="405"/>
        <v>0</v>
      </c>
      <c r="HK248" s="1" t="str">
        <f t="shared" si="349"/>
        <v/>
      </c>
      <c r="HM248" s="94" t="s">
        <v>3762</v>
      </c>
      <c r="HN248" s="1" t="str">
        <f t="shared" si="406"/>
        <v>FALSE</v>
      </c>
      <c r="HO248" s="1" t="b">
        <f t="shared" si="407"/>
        <v>0</v>
      </c>
      <c r="HQ248" s="1" t="str">
        <f t="shared" si="350"/>
        <v/>
      </c>
      <c r="HS248" s="94" t="s">
        <v>3762</v>
      </c>
      <c r="HT248" s="1" t="str">
        <f t="shared" si="408"/>
        <v>FALSE</v>
      </c>
      <c r="HU248" s="1" t="b">
        <f t="shared" si="409"/>
        <v>0</v>
      </c>
      <c r="HW248" s="1" t="str">
        <f t="shared" si="351"/>
        <v/>
      </c>
      <c r="HY248" s="94" t="s">
        <v>3762</v>
      </c>
      <c r="HZ248" s="1" t="str">
        <f t="shared" si="410"/>
        <v>FALSE</v>
      </c>
      <c r="IA248" s="1" t="b">
        <f t="shared" si="411"/>
        <v>0</v>
      </c>
      <c r="IC248" s="1" t="str">
        <f t="shared" si="352"/>
        <v/>
      </c>
      <c r="IE248" s="94" t="s">
        <v>3762</v>
      </c>
      <c r="IF248" s="1" t="str">
        <f t="shared" si="412"/>
        <v>FALSE</v>
      </c>
      <c r="IG248" s="1" t="b">
        <f t="shared" si="413"/>
        <v>0</v>
      </c>
      <c r="II248" s="1" t="str">
        <f t="shared" si="353"/>
        <v/>
      </c>
      <c r="IK248" s="94" t="s">
        <v>3762</v>
      </c>
      <c r="IL248" s="1" t="str">
        <f t="shared" si="414"/>
        <v>FALSE</v>
      </c>
      <c r="IM248" s="1" t="b">
        <f t="shared" si="415"/>
        <v>0</v>
      </c>
      <c r="IO248" s="1" t="str">
        <f t="shared" si="354"/>
        <v/>
      </c>
      <c r="IQ248" s="94" t="s">
        <v>3762</v>
      </c>
      <c r="IR248" s="1" t="str">
        <f t="shared" si="416"/>
        <v>FALSE</v>
      </c>
      <c r="IS248" s="1" t="b">
        <f t="shared" si="417"/>
        <v>0</v>
      </c>
      <c r="IU248" s="1" t="str">
        <f t="shared" si="355"/>
        <v/>
      </c>
      <c r="IW248" s="94" t="s">
        <v>3762</v>
      </c>
      <c r="IX248" s="1" t="str">
        <f t="shared" si="418"/>
        <v>FALSE</v>
      </c>
      <c r="IY248" s="1" t="b">
        <f t="shared" si="419"/>
        <v>0</v>
      </c>
      <c r="JA248" s="1" t="str">
        <f t="shared" si="356"/>
        <v/>
      </c>
      <c r="JD248" s="94" t="s">
        <v>3762</v>
      </c>
      <c r="JE248" s="1" t="str">
        <f t="shared" si="420"/>
        <v>FALSE</v>
      </c>
      <c r="JF248" s="1" t="b">
        <f t="shared" si="421"/>
        <v>0</v>
      </c>
      <c r="JI248" s="1" t="str">
        <f t="shared" si="357"/>
        <v/>
      </c>
      <c r="JK248" s="94" t="s">
        <v>3762</v>
      </c>
      <c r="JL248" s="1" t="str">
        <f t="shared" si="422"/>
        <v>FALSE</v>
      </c>
      <c r="JM248" s="1" t="b">
        <f t="shared" si="423"/>
        <v>0</v>
      </c>
      <c r="JO248" s="1" t="str">
        <f t="shared" si="358"/>
        <v/>
      </c>
      <c r="JQ248" s="94" t="s">
        <v>3762</v>
      </c>
      <c r="JR248" s="1" t="str">
        <f t="shared" si="424"/>
        <v>FALSE</v>
      </c>
      <c r="JS248" s="1" t="b">
        <f t="shared" si="425"/>
        <v>0</v>
      </c>
      <c r="JU248" s="1" t="str">
        <f t="shared" si="359"/>
        <v/>
      </c>
      <c r="JW248" s="94" t="s">
        <v>3762</v>
      </c>
      <c r="JX248" s="1" t="str">
        <f t="shared" si="426"/>
        <v>FALSE</v>
      </c>
      <c r="JY248" s="1" t="b">
        <f t="shared" si="427"/>
        <v>0</v>
      </c>
      <c r="KA248" s="1" t="str">
        <f t="shared" si="360"/>
        <v/>
      </c>
      <c r="KC248" s="94" t="s">
        <v>3762</v>
      </c>
      <c r="KD248" s="1" t="str">
        <f t="shared" si="428"/>
        <v>FALSE</v>
      </c>
      <c r="KE248" s="1" t="b">
        <f t="shared" si="429"/>
        <v>0</v>
      </c>
      <c r="KG248" s="1" t="str">
        <f t="shared" si="361"/>
        <v/>
      </c>
      <c r="KI248" s="94" t="s">
        <v>3762</v>
      </c>
      <c r="KJ248" s="1" t="str">
        <f t="shared" si="430"/>
        <v>FALSE</v>
      </c>
      <c r="KK248" s="1" t="b">
        <f t="shared" si="431"/>
        <v>0</v>
      </c>
      <c r="KM248" s="1" t="str">
        <f t="shared" si="362"/>
        <v/>
      </c>
      <c r="KO248" s="94" t="s">
        <v>3762</v>
      </c>
      <c r="KP248" s="1" t="str">
        <f t="shared" si="432"/>
        <v>FALSE</v>
      </c>
      <c r="KQ248" s="1" t="b">
        <f t="shared" si="433"/>
        <v>0</v>
      </c>
      <c r="KS248" s="1" t="str">
        <f t="shared" si="363"/>
        <v/>
      </c>
      <c r="KU248" s="94" t="s">
        <v>3762</v>
      </c>
      <c r="KV248" s="1" t="str">
        <f t="shared" si="434"/>
        <v>FALSE</v>
      </c>
      <c r="KW248" s="1" t="b">
        <f t="shared" si="435"/>
        <v>0</v>
      </c>
    </row>
    <row r="249" spans="2:309" ht="30" hidden="1" x14ac:dyDescent="0.25">
      <c r="B249" t="s">
        <v>2042</v>
      </c>
      <c r="C249">
        <v>21</v>
      </c>
      <c r="D249" t="s">
        <v>308</v>
      </c>
      <c r="AX249" s="85" t="s">
        <v>2057</v>
      </c>
      <c r="AY249" s="86">
        <v>2575</v>
      </c>
      <c r="AZ249" s="85" t="s">
        <v>4058</v>
      </c>
      <c r="BA249" s="85" t="s">
        <v>3034</v>
      </c>
      <c r="BB249" s="85" t="s">
        <v>2103</v>
      </c>
      <c r="BC249" s="85" t="s">
        <v>2383</v>
      </c>
      <c r="BD249" s="97" t="s">
        <v>2291</v>
      </c>
      <c r="BE249" s="85" t="s">
        <v>2580</v>
      </c>
      <c r="BG249"/>
      <c r="BI249" s="83"/>
      <c r="BJ249"/>
      <c r="BK249" s="89" t="s">
        <v>4058</v>
      </c>
      <c r="BL249" s="84"/>
      <c r="BM249" s="86"/>
      <c r="BN249" s="84"/>
      <c r="BO249" s="84"/>
      <c r="BP249" s="86">
        <v>2575</v>
      </c>
      <c r="BQ249" s="89" t="s">
        <v>4058</v>
      </c>
      <c r="BR249" s="84"/>
      <c r="BS249" s="84"/>
      <c r="BW249" s="1" t="str">
        <f t="shared" si="437"/>
        <v>KONOLDLANGDON SAND</v>
      </c>
      <c r="BX249" s="1" t="str">
        <f t="shared" si="328"/>
        <v/>
      </c>
      <c r="CA249" s="94" t="s">
        <v>3763</v>
      </c>
      <c r="CB249" s="1" t="str">
        <f t="shared" si="364"/>
        <v>FALSE</v>
      </c>
      <c r="CC249" s="1" t="b">
        <f t="shared" si="365"/>
        <v>0</v>
      </c>
      <c r="CF249" s="1" t="str">
        <f t="shared" si="329"/>
        <v/>
      </c>
      <c r="CH249" s="94" t="s">
        <v>3763</v>
      </c>
      <c r="CI249" s="1" t="str">
        <f t="shared" si="366"/>
        <v>FALSE</v>
      </c>
      <c r="CJ249" s="1" t="b">
        <f t="shared" si="367"/>
        <v>0</v>
      </c>
      <c r="CL249" s="1" t="str">
        <f t="shared" si="330"/>
        <v/>
      </c>
      <c r="CN249" s="94" t="s">
        <v>3763</v>
      </c>
      <c r="CO249" s="1" t="str">
        <f t="shared" si="368"/>
        <v>FALSE</v>
      </c>
      <c r="CP249" s="1" t="b">
        <f t="shared" si="369"/>
        <v>0</v>
      </c>
      <c r="CR249" s="1" t="str">
        <f t="shared" si="331"/>
        <v/>
      </c>
      <c r="CT249" s="94" t="s">
        <v>3763</v>
      </c>
      <c r="CU249" s="1" t="str">
        <f t="shared" si="370"/>
        <v>FALSE</v>
      </c>
      <c r="CV249" s="1" t="b">
        <f t="shared" si="371"/>
        <v>0</v>
      </c>
      <c r="CX249" s="1" t="str">
        <f t="shared" si="332"/>
        <v/>
      </c>
      <c r="CZ249" s="94" t="s">
        <v>3763</v>
      </c>
      <c r="DA249" s="1" t="str">
        <f t="shared" si="372"/>
        <v>FALSE</v>
      </c>
      <c r="DB249" s="1" t="b">
        <f t="shared" si="373"/>
        <v>0</v>
      </c>
      <c r="DD249" s="1" t="str">
        <f t="shared" si="333"/>
        <v/>
      </c>
      <c r="DF249" s="94" t="s">
        <v>3763</v>
      </c>
      <c r="DG249" s="1" t="str">
        <f t="shared" si="374"/>
        <v>FALSE</v>
      </c>
      <c r="DH249" s="1" t="b">
        <f t="shared" si="375"/>
        <v>0</v>
      </c>
      <c r="DJ249" s="1" t="str">
        <f t="shared" si="334"/>
        <v/>
      </c>
      <c r="DL249" s="94" t="s">
        <v>3763</v>
      </c>
      <c r="DM249" s="1" t="str">
        <f t="shared" si="376"/>
        <v>FALSE</v>
      </c>
      <c r="DN249" s="1" t="b">
        <f t="shared" si="377"/>
        <v>0</v>
      </c>
      <c r="DP249" s="1" t="str">
        <f t="shared" si="335"/>
        <v/>
      </c>
      <c r="DR249" s="94" t="s">
        <v>3763</v>
      </c>
      <c r="DS249" s="1" t="str">
        <f t="shared" si="378"/>
        <v>FALSE</v>
      </c>
      <c r="DT249" s="1" t="b">
        <f t="shared" si="379"/>
        <v>0</v>
      </c>
      <c r="DV249" s="1" t="str">
        <f t="shared" si="336"/>
        <v/>
      </c>
      <c r="DY249" s="94" t="s">
        <v>3763</v>
      </c>
      <c r="DZ249" s="1" t="str">
        <f t="shared" si="380"/>
        <v>FALSE</v>
      </c>
      <c r="EA249" s="1" t="b">
        <f t="shared" si="381"/>
        <v>0</v>
      </c>
      <c r="ED249" s="1" t="str">
        <f t="shared" si="337"/>
        <v/>
      </c>
      <c r="EF249" s="94" t="s">
        <v>3763</v>
      </c>
      <c r="EG249" s="1" t="str">
        <f t="shared" si="382"/>
        <v>FALSE</v>
      </c>
      <c r="EH249" s="1" t="b">
        <f t="shared" si="383"/>
        <v>0</v>
      </c>
      <c r="EJ249" s="1" t="str">
        <f t="shared" si="338"/>
        <v/>
      </c>
      <c r="EL249" s="94" t="s">
        <v>3763</v>
      </c>
      <c r="EM249" s="1" t="str">
        <f t="shared" si="384"/>
        <v>FALSE</v>
      </c>
      <c r="EN249" s="1" t="b">
        <f t="shared" si="385"/>
        <v>0</v>
      </c>
      <c r="EP249" s="1" t="str">
        <f t="shared" si="339"/>
        <v/>
      </c>
      <c r="ER249" s="94" t="s">
        <v>3763</v>
      </c>
      <c r="ES249" s="1" t="str">
        <f t="shared" si="386"/>
        <v>FALSE</v>
      </c>
      <c r="ET249" s="1" t="b">
        <f t="shared" si="387"/>
        <v>0</v>
      </c>
      <c r="EV249" s="1" t="str">
        <f t="shared" si="340"/>
        <v/>
      </c>
      <c r="EX249" s="94" t="s">
        <v>3763</v>
      </c>
      <c r="EY249" s="1" t="str">
        <f t="shared" si="388"/>
        <v>FALSE</v>
      </c>
      <c r="EZ249" s="1" t="b">
        <f t="shared" si="389"/>
        <v>0</v>
      </c>
      <c r="FB249" s="1" t="str">
        <f t="shared" si="341"/>
        <v/>
      </c>
      <c r="FD249" s="94" t="s">
        <v>3763</v>
      </c>
      <c r="FE249" s="1" t="str">
        <f t="shared" si="390"/>
        <v>FALSE</v>
      </c>
      <c r="FF249" s="1" t="b">
        <f t="shared" si="391"/>
        <v>0</v>
      </c>
      <c r="FH249" s="1" t="str">
        <f t="shared" si="342"/>
        <v/>
      </c>
      <c r="FJ249" s="94" t="s">
        <v>3763</v>
      </c>
      <c r="FK249" s="1" t="str">
        <f t="shared" si="392"/>
        <v>FALSE</v>
      </c>
      <c r="FL249" s="1" t="b">
        <f t="shared" si="393"/>
        <v>0</v>
      </c>
      <c r="FN249" s="1" t="str">
        <f t="shared" si="343"/>
        <v/>
      </c>
      <c r="FP249" s="94" t="s">
        <v>3763</v>
      </c>
      <c r="FQ249" s="1" t="str">
        <f t="shared" si="394"/>
        <v>FALSE</v>
      </c>
      <c r="FR249" s="1" t="b">
        <f t="shared" si="395"/>
        <v>0</v>
      </c>
      <c r="FU249" s="1" t="str">
        <f t="shared" si="344"/>
        <v/>
      </c>
      <c r="FW249" s="94" t="s">
        <v>3763</v>
      </c>
      <c r="FX249" s="1" t="str">
        <f t="shared" si="396"/>
        <v>FALSE</v>
      </c>
      <c r="FY249" s="1" t="b">
        <f t="shared" si="397"/>
        <v>0</v>
      </c>
      <c r="GA249" s="1" t="str">
        <f t="shared" si="345"/>
        <v/>
      </c>
      <c r="GC249" s="94" t="s">
        <v>3763</v>
      </c>
      <c r="GD249" s="1" t="str">
        <f t="shared" si="398"/>
        <v>FALSE</v>
      </c>
      <c r="GE249" s="1" t="b">
        <f t="shared" si="399"/>
        <v>0</v>
      </c>
      <c r="GG249" s="1" t="str">
        <f t="shared" si="346"/>
        <v/>
      </c>
      <c r="GI249" s="94" t="s">
        <v>3763</v>
      </c>
      <c r="GJ249" s="1" t="str">
        <f t="shared" si="400"/>
        <v>FALSE</v>
      </c>
      <c r="GK249" s="1" t="b">
        <f t="shared" si="401"/>
        <v>0</v>
      </c>
      <c r="GM249" s="1" t="str">
        <f t="shared" si="347"/>
        <v/>
      </c>
      <c r="GO249" s="94" t="s">
        <v>3763</v>
      </c>
      <c r="GP249" s="1" t="str">
        <f t="shared" si="402"/>
        <v>FALSE</v>
      </c>
      <c r="GQ249" s="1" t="b">
        <f t="shared" si="403"/>
        <v>0</v>
      </c>
      <c r="GU249" s="98" t="s">
        <v>2339</v>
      </c>
      <c r="GV249" s="98" t="s">
        <v>2339</v>
      </c>
      <c r="GW249" s="98" t="s">
        <v>2641</v>
      </c>
      <c r="GX249" s="98" t="s">
        <v>2641</v>
      </c>
      <c r="HC249" s="1" t="str">
        <f t="shared" si="348"/>
        <v/>
      </c>
      <c r="HF249" s="94" t="s">
        <v>3763</v>
      </c>
      <c r="HG249" s="1" t="str">
        <f t="shared" si="404"/>
        <v>FALSE</v>
      </c>
      <c r="HH249" s="1" t="b">
        <f t="shared" si="405"/>
        <v>0</v>
      </c>
      <c r="HK249" s="1" t="str">
        <f t="shared" si="349"/>
        <v/>
      </c>
      <c r="HM249" s="94" t="s">
        <v>3763</v>
      </c>
      <c r="HN249" s="1" t="str">
        <f t="shared" si="406"/>
        <v>FALSE</v>
      </c>
      <c r="HO249" s="1" t="b">
        <f t="shared" si="407"/>
        <v>0</v>
      </c>
      <c r="HQ249" s="1" t="str">
        <f t="shared" si="350"/>
        <v/>
      </c>
      <c r="HS249" s="94" t="s">
        <v>3763</v>
      </c>
      <c r="HT249" s="1" t="str">
        <f t="shared" si="408"/>
        <v>FALSE</v>
      </c>
      <c r="HU249" s="1" t="b">
        <f t="shared" si="409"/>
        <v>0</v>
      </c>
      <c r="HW249" s="1" t="str">
        <f t="shared" si="351"/>
        <v/>
      </c>
      <c r="HY249" s="94" t="s">
        <v>3763</v>
      </c>
      <c r="HZ249" s="1" t="str">
        <f t="shared" si="410"/>
        <v>FALSE</v>
      </c>
      <c r="IA249" s="1" t="b">
        <f t="shared" si="411"/>
        <v>0</v>
      </c>
      <c r="IC249" s="1" t="str">
        <f t="shared" si="352"/>
        <v/>
      </c>
      <c r="IE249" s="94" t="s">
        <v>3763</v>
      </c>
      <c r="IF249" s="1" t="str">
        <f t="shared" si="412"/>
        <v>FALSE</v>
      </c>
      <c r="IG249" s="1" t="b">
        <f t="shared" si="413"/>
        <v>0</v>
      </c>
      <c r="II249" s="1" t="str">
        <f t="shared" si="353"/>
        <v/>
      </c>
      <c r="IK249" s="94" t="s">
        <v>3763</v>
      </c>
      <c r="IL249" s="1" t="str">
        <f t="shared" si="414"/>
        <v>FALSE</v>
      </c>
      <c r="IM249" s="1" t="b">
        <f t="shared" si="415"/>
        <v>0</v>
      </c>
      <c r="IO249" s="1" t="str">
        <f t="shared" si="354"/>
        <v/>
      </c>
      <c r="IQ249" s="94" t="s">
        <v>3763</v>
      </c>
      <c r="IR249" s="1" t="str">
        <f t="shared" si="416"/>
        <v>FALSE</v>
      </c>
      <c r="IS249" s="1" t="b">
        <f t="shared" si="417"/>
        <v>0</v>
      </c>
      <c r="IU249" s="1" t="str">
        <f t="shared" si="355"/>
        <v/>
      </c>
      <c r="IW249" s="94" t="s">
        <v>3763</v>
      </c>
      <c r="IX249" s="1" t="str">
        <f t="shared" si="418"/>
        <v>FALSE</v>
      </c>
      <c r="IY249" s="1" t="b">
        <f t="shared" si="419"/>
        <v>0</v>
      </c>
      <c r="JA249" s="1" t="str">
        <f t="shared" si="356"/>
        <v/>
      </c>
      <c r="JD249" s="94" t="s">
        <v>3763</v>
      </c>
      <c r="JE249" s="1" t="str">
        <f t="shared" si="420"/>
        <v>FALSE</v>
      </c>
      <c r="JF249" s="1" t="b">
        <f t="shared" si="421"/>
        <v>0</v>
      </c>
      <c r="JI249" s="1" t="str">
        <f t="shared" si="357"/>
        <v/>
      </c>
      <c r="JK249" s="94" t="s">
        <v>3763</v>
      </c>
      <c r="JL249" s="1" t="str">
        <f t="shared" si="422"/>
        <v>FALSE</v>
      </c>
      <c r="JM249" s="1" t="b">
        <f t="shared" si="423"/>
        <v>0</v>
      </c>
      <c r="JO249" s="1" t="str">
        <f t="shared" si="358"/>
        <v/>
      </c>
      <c r="JQ249" s="94" t="s">
        <v>3763</v>
      </c>
      <c r="JR249" s="1" t="str">
        <f t="shared" si="424"/>
        <v>FALSE</v>
      </c>
      <c r="JS249" s="1" t="b">
        <f t="shared" si="425"/>
        <v>0</v>
      </c>
      <c r="JU249" s="1" t="str">
        <f t="shared" si="359"/>
        <v/>
      </c>
      <c r="JW249" s="94" t="s">
        <v>3763</v>
      </c>
      <c r="JX249" s="1" t="str">
        <f t="shared" si="426"/>
        <v>FALSE</v>
      </c>
      <c r="JY249" s="1" t="b">
        <f t="shared" si="427"/>
        <v>0</v>
      </c>
      <c r="KA249" s="1" t="str">
        <f t="shared" si="360"/>
        <v/>
      </c>
      <c r="KC249" s="94" t="s">
        <v>3763</v>
      </c>
      <c r="KD249" s="1" t="str">
        <f t="shared" si="428"/>
        <v>FALSE</v>
      </c>
      <c r="KE249" s="1" t="b">
        <f t="shared" si="429"/>
        <v>0</v>
      </c>
      <c r="KG249" s="1" t="str">
        <f t="shared" si="361"/>
        <v/>
      </c>
      <c r="KI249" s="94" t="s">
        <v>3763</v>
      </c>
      <c r="KJ249" s="1" t="str">
        <f t="shared" si="430"/>
        <v>FALSE</v>
      </c>
      <c r="KK249" s="1" t="b">
        <f t="shared" si="431"/>
        <v>0</v>
      </c>
      <c r="KM249" s="1" t="str">
        <f t="shared" si="362"/>
        <v/>
      </c>
      <c r="KO249" s="94" t="s">
        <v>3763</v>
      </c>
      <c r="KP249" s="1" t="str">
        <f t="shared" si="432"/>
        <v>FALSE</v>
      </c>
      <c r="KQ249" s="1" t="b">
        <f t="shared" si="433"/>
        <v>0</v>
      </c>
      <c r="KS249" s="1" t="str">
        <f t="shared" si="363"/>
        <v/>
      </c>
      <c r="KU249" s="94" t="s">
        <v>3763</v>
      </c>
      <c r="KV249" s="1" t="str">
        <f t="shared" si="434"/>
        <v>FALSE</v>
      </c>
      <c r="KW249" s="1" t="b">
        <f t="shared" si="435"/>
        <v>0</v>
      </c>
    </row>
    <row r="250" spans="2:309" ht="30" hidden="1" x14ac:dyDescent="0.25">
      <c r="B250" t="s">
        <v>2042</v>
      </c>
      <c r="C250">
        <v>23</v>
      </c>
      <c r="D250" t="s">
        <v>309</v>
      </c>
      <c r="AX250" s="85" t="s">
        <v>2067</v>
      </c>
      <c r="AY250" s="86">
        <v>3365</v>
      </c>
      <c r="AZ250" s="85" t="s">
        <v>2753</v>
      </c>
      <c r="BA250" s="85" t="s">
        <v>2754</v>
      </c>
      <c r="BB250" s="85" t="s">
        <v>2032</v>
      </c>
      <c r="BC250" s="85" t="s">
        <v>2517</v>
      </c>
      <c r="BD250" s="97" t="s">
        <v>2148</v>
      </c>
      <c r="BE250" s="85"/>
      <c r="BG250"/>
      <c r="BI250" s="83"/>
      <c r="BJ250"/>
      <c r="BK250" s="89" t="s">
        <v>2753</v>
      </c>
      <c r="BL250" s="84"/>
      <c r="BM250" s="86"/>
      <c r="BN250" s="84"/>
      <c r="BO250" s="84"/>
      <c r="BP250" s="86">
        <v>3365</v>
      </c>
      <c r="BQ250" s="89" t="s">
        <v>2753</v>
      </c>
      <c r="BR250" s="84"/>
      <c r="BS250" s="84"/>
      <c r="BW250" s="1" t="str">
        <f>CONCATENATE(BD250,BE250)</f>
        <v>BOND SALT DOME</v>
      </c>
      <c r="BX250" s="1" t="str">
        <f t="shared" si="328"/>
        <v/>
      </c>
      <c r="CA250" s="94" t="s">
        <v>3764</v>
      </c>
      <c r="CB250" s="1" t="str">
        <f t="shared" si="364"/>
        <v>FALSE</v>
      </c>
      <c r="CC250" s="1" t="b">
        <f t="shared" si="365"/>
        <v>0</v>
      </c>
      <c r="CF250" s="1" t="str">
        <f t="shared" si="329"/>
        <v/>
      </c>
      <c r="CH250" s="94" t="s">
        <v>3764</v>
      </c>
      <c r="CI250" s="1" t="str">
        <f t="shared" si="366"/>
        <v>FALSE</v>
      </c>
      <c r="CJ250" s="1" t="b">
        <f t="shared" si="367"/>
        <v>0</v>
      </c>
      <c r="CL250" s="1" t="str">
        <f t="shared" si="330"/>
        <v/>
      </c>
      <c r="CN250" s="94" t="s">
        <v>3764</v>
      </c>
      <c r="CO250" s="1" t="str">
        <f t="shared" si="368"/>
        <v>FALSE</v>
      </c>
      <c r="CP250" s="1" t="b">
        <f t="shared" si="369"/>
        <v>0</v>
      </c>
      <c r="CR250" s="1" t="str">
        <f t="shared" si="331"/>
        <v/>
      </c>
      <c r="CT250" s="94" t="s">
        <v>3764</v>
      </c>
      <c r="CU250" s="1" t="str">
        <f t="shared" si="370"/>
        <v>FALSE</v>
      </c>
      <c r="CV250" s="1" t="b">
        <f t="shared" si="371"/>
        <v>0</v>
      </c>
      <c r="CX250" s="1" t="str">
        <f t="shared" si="332"/>
        <v/>
      </c>
      <c r="CZ250" s="94" t="s">
        <v>3764</v>
      </c>
      <c r="DA250" s="1" t="str">
        <f t="shared" si="372"/>
        <v>FALSE</v>
      </c>
      <c r="DB250" s="1" t="b">
        <f t="shared" si="373"/>
        <v>0</v>
      </c>
      <c r="DD250" s="1" t="str">
        <f t="shared" si="333"/>
        <v/>
      </c>
      <c r="DF250" s="94" t="s">
        <v>3764</v>
      </c>
      <c r="DG250" s="1" t="str">
        <f t="shared" si="374"/>
        <v>FALSE</v>
      </c>
      <c r="DH250" s="1" t="b">
        <f t="shared" si="375"/>
        <v>0</v>
      </c>
      <c r="DJ250" s="1" t="str">
        <f t="shared" si="334"/>
        <v/>
      </c>
      <c r="DL250" s="94" t="s">
        <v>3764</v>
      </c>
      <c r="DM250" s="1" t="str">
        <f t="shared" si="376"/>
        <v>FALSE</v>
      </c>
      <c r="DN250" s="1" t="b">
        <f t="shared" si="377"/>
        <v>0</v>
      </c>
      <c r="DP250" s="1" t="str">
        <f t="shared" si="335"/>
        <v/>
      </c>
      <c r="DR250" s="94" t="s">
        <v>3764</v>
      </c>
      <c r="DS250" s="1" t="str">
        <f t="shared" si="378"/>
        <v>FALSE</v>
      </c>
      <c r="DT250" s="1" t="b">
        <f t="shared" si="379"/>
        <v>0</v>
      </c>
      <c r="DV250" s="1" t="str">
        <f t="shared" si="336"/>
        <v/>
      </c>
      <c r="DY250" s="94" t="s">
        <v>3764</v>
      </c>
      <c r="DZ250" s="1" t="str">
        <f t="shared" si="380"/>
        <v>FALSE</v>
      </c>
      <c r="EA250" s="1" t="b">
        <f t="shared" si="381"/>
        <v>0</v>
      </c>
      <c r="ED250" s="1" t="str">
        <f t="shared" si="337"/>
        <v/>
      </c>
      <c r="EF250" s="94" t="s">
        <v>3764</v>
      </c>
      <c r="EG250" s="1" t="str">
        <f t="shared" si="382"/>
        <v>FALSE</v>
      </c>
      <c r="EH250" s="1" t="b">
        <f t="shared" si="383"/>
        <v>0</v>
      </c>
      <c r="EJ250" s="1" t="str">
        <f t="shared" si="338"/>
        <v/>
      </c>
      <c r="EL250" s="94" t="s">
        <v>3764</v>
      </c>
      <c r="EM250" s="1" t="str">
        <f t="shared" si="384"/>
        <v>FALSE</v>
      </c>
      <c r="EN250" s="1" t="b">
        <f t="shared" si="385"/>
        <v>0</v>
      </c>
      <c r="EP250" s="1" t="str">
        <f t="shared" si="339"/>
        <v/>
      </c>
      <c r="ER250" s="94" t="s">
        <v>3764</v>
      </c>
      <c r="ES250" s="1" t="str">
        <f t="shared" si="386"/>
        <v>FALSE</v>
      </c>
      <c r="ET250" s="1" t="b">
        <f t="shared" si="387"/>
        <v>0</v>
      </c>
      <c r="EV250" s="1" t="str">
        <f t="shared" si="340"/>
        <v/>
      </c>
      <c r="EX250" s="94" t="s">
        <v>3764</v>
      </c>
      <c r="EY250" s="1" t="str">
        <f t="shared" si="388"/>
        <v>FALSE</v>
      </c>
      <c r="EZ250" s="1" t="b">
        <f t="shared" si="389"/>
        <v>0</v>
      </c>
      <c r="FB250" s="1" t="str">
        <f t="shared" si="341"/>
        <v/>
      </c>
      <c r="FD250" s="94" t="s">
        <v>3764</v>
      </c>
      <c r="FE250" s="1" t="str">
        <f t="shared" si="390"/>
        <v>FALSE</v>
      </c>
      <c r="FF250" s="1" t="b">
        <f t="shared" si="391"/>
        <v>0</v>
      </c>
      <c r="FH250" s="1" t="str">
        <f t="shared" si="342"/>
        <v/>
      </c>
      <c r="FJ250" s="94" t="s">
        <v>3764</v>
      </c>
      <c r="FK250" s="1" t="str">
        <f t="shared" si="392"/>
        <v>FALSE</v>
      </c>
      <c r="FL250" s="1" t="b">
        <f t="shared" si="393"/>
        <v>0</v>
      </c>
      <c r="FN250" s="1" t="str">
        <f t="shared" si="343"/>
        <v/>
      </c>
      <c r="FP250" s="94" t="s">
        <v>3764</v>
      </c>
      <c r="FQ250" s="1" t="str">
        <f t="shared" si="394"/>
        <v>FALSE</v>
      </c>
      <c r="FR250" s="1" t="b">
        <f t="shared" si="395"/>
        <v>0</v>
      </c>
      <c r="FU250" s="1" t="str">
        <f t="shared" si="344"/>
        <v/>
      </c>
      <c r="FW250" s="94" t="s">
        <v>3764</v>
      </c>
      <c r="FX250" s="1" t="str">
        <f t="shared" si="396"/>
        <v>FALSE</v>
      </c>
      <c r="FY250" s="1" t="b">
        <f t="shared" si="397"/>
        <v>0</v>
      </c>
      <c r="GA250" s="1" t="str">
        <f t="shared" si="345"/>
        <v/>
      </c>
      <c r="GC250" s="94" t="s">
        <v>3764</v>
      </c>
      <c r="GD250" s="1" t="str">
        <f t="shared" si="398"/>
        <v>FALSE</v>
      </c>
      <c r="GE250" s="1" t="b">
        <f t="shared" si="399"/>
        <v>0</v>
      </c>
      <c r="GG250" s="1" t="str">
        <f t="shared" si="346"/>
        <v/>
      </c>
      <c r="GI250" s="94" t="s">
        <v>3764</v>
      </c>
      <c r="GJ250" s="1" t="str">
        <f t="shared" si="400"/>
        <v>FALSE</v>
      </c>
      <c r="GK250" s="1" t="b">
        <f t="shared" si="401"/>
        <v>0</v>
      </c>
      <c r="GM250" s="1" t="str">
        <f t="shared" si="347"/>
        <v/>
      </c>
      <c r="GO250" s="94" t="s">
        <v>3764</v>
      </c>
      <c r="GP250" s="1" t="str">
        <f t="shared" si="402"/>
        <v>FALSE</v>
      </c>
      <c r="GQ250" s="1" t="b">
        <f t="shared" si="403"/>
        <v>0</v>
      </c>
      <c r="GU250" s="100" t="s">
        <v>4002</v>
      </c>
      <c r="GV250" s="100" t="s">
        <v>3493</v>
      </c>
      <c r="GW250" s="98" t="s">
        <v>2639</v>
      </c>
      <c r="GX250" s="98" t="s">
        <v>2639</v>
      </c>
      <c r="HC250" s="1" t="str">
        <f t="shared" si="348"/>
        <v/>
      </c>
      <c r="HF250" s="94" t="s">
        <v>3764</v>
      </c>
      <c r="HG250" s="1" t="str">
        <f t="shared" si="404"/>
        <v>FALSE</v>
      </c>
      <c r="HH250" s="1" t="b">
        <f t="shared" si="405"/>
        <v>0</v>
      </c>
      <c r="HK250" s="1" t="str">
        <f t="shared" si="349"/>
        <v/>
      </c>
      <c r="HM250" s="94" t="s">
        <v>3764</v>
      </c>
      <c r="HN250" s="1" t="str">
        <f t="shared" si="406"/>
        <v>FALSE</v>
      </c>
      <c r="HO250" s="1" t="b">
        <f t="shared" si="407"/>
        <v>0</v>
      </c>
      <c r="HQ250" s="1" t="str">
        <f t="shared" si="350"/>
        <v/>
      </c>
      <c r="HS250" s="94" t="s">
        <v>3764</v>
      </c>
      <c r="HT250" s="1" t="str">
        <f t="shared" si="408"/>
        <v>FALSE</v>
      </c>
      <c r="HU250" s="1" t="b">
        <f t="shared" si="409"/>
        <v>0</v>
      </c>
      <c r="HW250" s="1" t="str">
        <f t="shared" si="351"/>
        <v/>
      </c>
      <c r="HY250" s="94" t="s">
        <v>3764</v>
      </c>
      <c r="HZ250" s="1" t="str">
        <f t="shared" si="410"/>
        <v>FALSE</v>
      </c>
      <c r="IA250" s="1" t="b">
        <f t="shared" si="411"/>
        <v>0</v>
      </c>
      <c r="IC250" s="1" t="str">
        <f t="shared" si="352"/>
        <v/>
      </c>
      <c r="IE250" s="94" t="s">
        <v>3764</v>
      </c>
      <c r="IF250" s="1" t="str">
        <f t="shared" si="412"/>
        <v>FALSE</v>
      </c>
      <c r="IG250" s="1" t="b">
        <f t="shared" si="413"/>
        <v>0</v>
      </c>
      <c r="II250" s="1" t="str">
        <f t="shared" si="353"/>
        <v/>
      </c>
      <c r="IK250" s="94" t="s">
        <v>3764</v>
      </c>
      <c r="IL250" s="1" t="str">
        <f t="shared" si="414"/>
        <v>FALSE</v>
      </c>
      <c r="IM250" s="1" t="b">
        <f t="shared" si="415"/>
        <v>0</v>
      </c>
      <c r="IO250" s="1" t="str">
        <f t="shared" si="354"/>
        <v/>
      </c>
      <c r="IQ250" s="94" t="s">
        <v>3764</v>
      </c>
      <c r="IR250" s="1" t="str">
        <f t="shared" si="416"/>
        <v>FALSE</v>
      </c>
      <c r="IS250" s="1" t="b">
        <f t="shared" si="417"/>
        <v>0</v>
      </c>
      <c r="IU250" s="1" t="str">
        <f t="shared" si="355"/>
        <v/>
      </c>
      <c r="IW250" s="94" t="s">
        <v>3764</v>
      </c>
      <c r="IX250" s="1" t="str">
        <f t="shared" si="418"/>
        <v>FALSE</v>
      </c>
      <c r="IY250" s="1" t="b">
        <f t="shared" si="419"/>
        <v>0</v>
      </c>
      <c r="JA250" s="1" t="str">
        <f t="shared" si="356"/>
        <v/>
      </c>
      <c r="JD250" s="94" t="s">
        <v>3764</v>
      </c>
      <c r="JE250" s="1" t="str">
        <f t="shared" si="420"/>
        <v>FALSE</v>
      </c>
      <c r="JF250" s="1" t="b">
        <f t="shared" si="421"/>
        <v>0</v>
      </c>
      <c r="JI250" s="1" t="str">
        <f t="shared" si="357"/>
        <v/>
      </c>
      <c r="JK250" s="94" t="s">
        <v>3764</v>
      </c>
      <c r="JL250" s="1" t="str">
        <f t="shared" si="422"/>
        <v>FALSE</v>
      </c>
      <c r="JM250" s="1" t="b">
        <f t="shared" si="423"/>
        <v>0</v>
      </c>
      <c r="JO250" s="1" t="str">
        <f t="shared" si="358"/>
        <v/>
      </c>
      <c r="JQ250" s="94" t="s">
        <v>3764</v>
      </c>
      <c r="JR250" s="1" t="str">
        <f t="shared" si="424"/>
        <v>FALSE</v>
      </c>
      <c r="JS250" s="1" t="b">
        <f t="shared" si="425"/>
        <v>0</v>
      </c>
      <c r="JU250" s="1" t="str">
        <f t="shared" si="359"/>
        <v/>
      </c>
      <c r="JW250" s="94" t="s">
        <v>3764</v>
      </c>
      <c r="JX250" s="1" t="str">
        <f t="shared" si="426"/>
        <v>FALSE</v>
      </c>
      <c r="JY250" s="1" t="b">
        <f t="shared" si="427"/>
        <v>0</v>
      </c>
      <c r="KA250" s="1" t="str">
        <f t="shared" si="360"/>
        <v/>
      </c>
      <c r="KC250" s="94" t="s">
        <v>3764</v>
      </c>
      <c r="KD250" s="1" t="str">
        <f t="shared" si="428"/>
        <v>FALSE</v>
      </c>
      <c r="KE250" s="1" t="b">
        <f t="shared" si="429"/>
        <v>0</v>
      </c>
      <c r="KG250" s="1" t="str">
        <f t="shared" si="361"/>
        <v/>
      </c>
      <c r="KI250" s="94" t="s">
        <v>3764</v>
      </c>
      <c r="KJ250" s="1" t="str">
        <f t="shared" si="430"/>
        <v>FALSE</v>
      </c>
      <c r="KK250" s="1" t="b">
        <f t="shared" si="431"/>
        <v>0</v>
      </c>
      <c r="KM250" s="1" t="str">
        <f t="shared" si="362"/>
        <v/>
      </c>
      <c r="KO250" s="94" t="s">
        <v>3764</v>
      </c>
      <c r="KP250" s="1" t="str">
        <f t="shared" si="432"/>
        <v>FALSE</v>
      </c>
      <c r="KQ250" s="1" t="b">
        <f t="shared" si="433"/>
        <v>0</v>
      </c>
      <c r="KS250" s="1" t="str">
        <f t="shared" si="363"/>
        <v/>
      </c>
      <c r="KU250" s="94" t="s">
        <v>3764</v>
      </c>
      <c r="KV250" s="1" t="str">
        <f t="shared" si="434"/>
        <v>FALSE</v>
      </c>
      <c r="KW250" s="1" t="b">
        <f t="shared" si="435"/>
        <v>0</v>
      </c>
    </row>
    <row r="251" spans="2:309" ht="30" hidden="1" x14ac:dyDescent="0.25">
      <c r="B251" t="s">
        <v>2042</v>
      </c>
      <c r="C251">
        <v>25</v>
      </c>
      <c r="D251" t="s">
        <v>310</v>
      </c>
      <c r="AX251" s="85" t="s">
        <v>2067</v>
      </c>
      <c r="AY251" s="86">
        <v>3100</v>
      </c>
      <c r="AZ251" s="85" t="s">
        <v>2914</v>
      </c>
      <c r="BA251" s="85" t="s">
        <v>2915</v>
      </c>
      <c r="BB251" s="85" t="s">
        <v>2103</v>
      </c>
      <c r="BC251" s="85" t="s">
        <v>2681</v>
      </c>
      <c r="BD251" s="97" t="s">
        <v>2229</v>
      </c>
      <c r="BE251" s="85" t="s">
        <v>2549</v>
      </c>
      <c r="BG251"/>
      <c r="BI251" s="83"/>
      <c r="BJ251"/>
      <c r="BK251" s="89" t="s">
        <v>2914</v>
      </c>
      <c r="BL251" s="84"/>
      <c r="BM251" s="86"/>
      <c r="BN251" s="84"/>
      <c r="BO251" s="84"/>
      <c r="BP251" s="86">
        <v>3100</v>
      </c>
      <c r="BQ251" s="89" t="s">
        <v>2914</v>
      </c>
      <c r="BR251" s="84"/>
      <c r="BS251" s="84"/>
      <c r="BW251" s="1" t="str">
        <f t="shared" ref="BW251:BW314" si="438">CONCATENATE(BD251,BE251)</f>
        <v>FOUR MILE CREEKCARTER B SANDSTONE</v>
      </c>
      <c r="BX251" s="1" t="str">
        <f t="shared" si="328"/>
        <v/>
      </c>
      <c r="CA251" s="94" t="s">
        <v>3765</v>
      </c>
      <c r="CB251" s="1" t="str">
        <f t="shared" si="364"/>
        <v>FALSE</v>
      </c>
      <c r="CC251" s="1" t="b">
        <f t="shared" si="365"/>
        <v>0</v>
      </c>
      <c r="CF251" s="1" t="str">
        <f t="shared" si="329"/>
        <v/>
      </c>
      <c r="CH251" s="94" t="s">
        <v>3765</v>
      </c>
      <c r="CI251" s="1" t="str">
        <f t="shared" si="366"/>
        <v>FALSE</v>
      </c>
      <c r="CJ251" s="1" t="b">
        <f t="shared" si="367"/>
        <v>0</v>
      </c>
      <c r="CL251" s="1" t="str">
        <f t="shared" si="330"/>
        <v/>
      </c>
      <c r="CN251" s="94" t="s">
        <v>3765</v>
      </c>
      <c r="CO251" s="1" t="str">
        <f t="shared" si="368"/>
        <v>FALSE</v>
      </c>
      <c r="CP251" s="1" t="b">
        <f t="shared" si="369"/>
        <v>0</v>
      </c>
      <c r="CR251" s="1" t="str">
        <f t="shared" si="331"/>
        <v/>
      </c>
      <c r="CT251" s="94" t="s">
        <v>3765</v>
      </c>
      <c r="CU251" s="1" t="str">
        <f t="shared" si="370"/>
        <v>FALSE</v>
      </c>
      <c r="CV251" s="1" t="b">
        <f t="shared" si="371"/>
        <v>0</v>
      </c>
      <c r="CX251" s="1" t="str">
        <f t="shared" si="332"/>
        <v/>
      </c>
      <c r="CZ251" s="94" t="s">
        <v>3765</v>
      </c>
      <c r="DA251" s="1" t="str">
        <f t="shared" si="372"/>
        <v>FALSE</v>
      </c>
      <c r="DB251" s="1" t="b">
        <f t="shared" si="373"/>
        <v>0</v>
      </c>
      <c r="DD251" s="1" t="str">
        <f t="shared" si="333"/>
        <v/>
      </c>
      <c r="DF251" s="94" t="s">
        <v>3765</v>
      </c>
      <c r="DG251" s="1" t="str">
        <f t="shared" si="374"/>
        <v>FALSE</v>
      </c>
      <c r="DH251" s="1" t="b">
        <f t="shared" si="375"/>
        <v>0</v>
      </c>
      <c r="DJ251" s="1" t="str">
        <f t="shared" si="334"/>
        <v/>
      </c>
      <c r="DL251" s="94" t="s">
        <v>3765</v>
      </c>
      <c r="DM251" s="1" t="str">
        <f t="shared" si="376"/>
        <v>FALSE</v>
      </c>
      <c r="DN251" s="1" t="b">
        <f t="shared" si="377"/>
        <v>0</v>
      </c>
      <c r="DP251" s="1" t="str">
        <f t="shared" si="335"/>
        <v/>
      </c>
      <c r="DR251" s="94" t="s">
        <v>3765</v>
      </c>
      <c r="DS251" s="1" t="str">
        <f t="shared" si="378"/>
        <v>FALSE</v>
      </c>
      <c r="DT251" s="1" t="b">
        <f t="shared" si="379"/>
        <v>0</v>
      </c>
      <c r="DV251" s="1" t="str">
        <f t="shared" si="336"/>
        <v/>
      </c>
      <c r="DY251" s="94" t="s">
        <v>3765</v>
      </c>
      <c r="DZ251" s="1" t="str">
        <f t="shared" si="380"/>
        <v>FALSE</v>
      </c>
      <c r="EA251" s="1" t="b">
        <f t="shared" si="381"/>
        <v>0</v>
      </c>
      <c r="ED251" s="1" t="str">
        <f t="shared" si="337"/>
        <v/>
      </c>
      <c r="EF251" s="94" t="s">
        <v>3765</v>
      </c>
      <c r="EG251" s="1" t="str">
        <f t="shared" si="382"/>
        <v>FALSE</v>
      </c>
      <c r="EH251" s="1" t="b">
        <f t="shared" si="383"/>
        <v>0</v>
      </c>
      <c r="EJ251" s="1" t="str">
        <f t="shared" si="338"/>
        <v/>
      </c>
      <c r="EL251" s="94" t="s">
        <v>3765</v>
      </c>
      <c r="EM251" s="1" t="str">
        <f t="shared" si="384"/>
        <v>FALSE</v>
      </c>
      <c r="EN251" s="1" t="b">
        <f t="shared" si="385"/>
        <v>0</v>
      </c>
      <c r="EP251" s="1" t="str">
        <f t="shared" si="339"/>
        <v/>
      </c>
      <c r="ER251" s="94" t="s">
        <v>3765</v>
      </c>
      <c r="ES251" s="1" t="str">
        <f t="shared" si="386"/>
        <v>FALSE</v>
      </c>
      <c r="ET251" s="1" t="b">
        <f t="shared" si="387"/>
        <v>0</v>
      </c>
      <c r="EV251" s="1" t="str">
        <f t="shared" si="340"/>
        <v/>
      </c>
      <c r="EX251" s="94" t="s">
        <v>3765</v>
      </c>
      <c r="EY251" s="1" t="str">
        <f t="shared" si="388"/>
        <v>FALSE</v>
      </c>
      <c r="EZ251" s="1" t="b">
        <f t="shared" si="389"/>
        <v>0</v>
      </c>
      <c r="FB251" s="1" t="str">
        <f t="shared" si="341"/>
        <v/>
      </c>
      <c r="FD251" s="94" t="s">
        <v>3765</v>
      </c>
      <c r="FE251" s="1" t="str">
        <f t="shared" si="390"/>
        <v>FALSE</v>
      </c>
      <c r="FF251" s="1" t="b">
        <f t="shared" si="391"/>
        <v>0</v>
      </c>
      <c r="FH251" s="1" t="str">
        <f t="shared" si="342"/>
        <v/>
      </c>
      <c r="FJ251" s="94" t="s">
        <v>3765</v>
      </c>
      <c r="FK251" s="1" t="str">
        <f t="shared" si="392"/>
        <v>FALSE</v>
      </c>
      <c r="FL251" s="1" t="b">
        <f t="shared" si="393"/>
        <v>0</v>
      </c>
      <c r="FN251" s="1" t="str">
        <f t="shared" si="343"/>
        <v/>
      </c>
      <c r="FP251" s="94" t="s">
        <v>3765</v>
      </c>
      <c r="FQ251" s="1" t="str">
        <f t="shared" si="394"/>
        <v>FALSE</v>
      </c>
      <c r="FR251" s="1" t="b">
        <f t="shared" si="395"/>
        <v>0</v>
      </c>
      <c r="FU251" s="1" t="str">
        <f t="shared" si="344"/>
        <v/>
      </c>
      <c r="FW251" s="94" t="s">
        <v>3765</v>
      </c>
      <c r="FX251" s="1" t="str">
        <f t="shared" si="396"/>
        <v>FALSE</v>
      </c>
      <c r="FY251" s="1" t="b">
        <f t="shared" si="397"/>
        <v>0</v>
      </c>
      <c r="GA251" s="1" t="str">
        <f t="shared" si="345"/>
        <v/>
      </c>
      <c r="GC251" s="94" t="s">
        <v>3765</v>
      </c>
      <c r="GD251" s="1" t="str">
        <f t="shared" si="398"/>
        <v>FALSE</v>
      </c>
      <c r="GE251" s="1" t="b">
        <f t="shared" si="399"/>
        <v>0</v>
      </c>
      <c r="GG251" s="1" t="str">
        <f t="shared" si="346"/>
        <v/>
      </c>
      <c r="GI251" s="94" t="s">
        <v>3765</v>
      </c>
      <c r="GJ251" s="1" t="str">
        <f t="shared" si="400"/>
        <v>FALSE</v>
      </c>
      <c r="GK251" s="1" t="b">
        <f t="shared" si="401"/>
        <v>0</v>
      </c>
      <c r="GM251" s="1" t="str">
        <f t="shared" si="347"/>
        <v/>
      </c>
      <c r="GO251" s="94" t="s">
        <v>3765</v>
      </c>
      <c r="GP251" s="1" t="str">
        <f t="shared" si="402"/>
        <v>FALSE</v>
      </c>
      <c r="GQ251" s="1" t="b">
        <f t="shared" si="403"/>
        <v>0</v>
      </c>
      <c r="GU251" s="98" t="s">
        <v>2340</v>
      </c>
      <c r="GV251" s="98" t="s">
        <v>2340</v>
      </c>
      <c r="GW251" s="98" t="s">
        <v>2627</v>
      </c>
      <c r="GX251" s="98" t="s">
        <v>2627</v>
      </c>
      <c r="HC251" s="1" t="str">
        <f t="shared" si="348"/>
        <v/>
      </c>
      <c r="HF251" s="94" t="s">
        <v>3765</v>
      </c>
      <c r="HG251" s="1" t="str">
        <f t="shared" si="404"/>
        <v>FALSE</v>
      </c>
      <c r="HH251" s="1" t="b">
        <f t="shared" si="405"/>
        <v>0</v>
      </c>
      <c r="HK251" s="1" t="str">
        <f t="shared" si="349"/>
        <v/>
      </c>
      <c r="HM251" s="94" t="s">
        <v>3765</v>
      </c>
      <c r="HN251" s="1" t="str">
        <f t="shared" si="406"/>
        <v>FALSE</v>
      </c>
      <c r="HO251" s="1" t="b">
        <f t="shared" si="407"/>
        <v>0</v>
      </c>
      <c r="HQ251" s="1" t="str">
        <f t="shared" si="350"/>
        <v/>
      </c>
      <c r="HS251" s="94" t="s">
        <v>3765</v>
      </c>
      <c r="HT251" s="1" t="str">
        <f t="shared" si="408"/>
        <v>FALSE</v>
      </c>
      <c r="HU251" s="1" t="b">
        <f t="shared" si="409"/>
        <v>0</v>
      </c>
      <c r="HW251" s="1" t="str">
        <f t="shared" si="351"/>
        <v/>
      </c>
      <c r="HY251" s="94" t="s">
        <v>3765</v>
      </c>
      <c r="HZ251" s="1" t="str">
        <f t="shared" si="410"/>
        <v>FALSE</v>
      </c>
      <c r="IA251" s="1" t="b">
        <f t="shared" si="411"/>
        <v>0</v>
      </c>
      <c r="IC251" s="1" t="str">
        <f t="shared" si="352"/>
        <v/>
      </c>
      <c r="IE251" s="94" t="s">
        <v>3765</v>
      </c>
      <c r="IF251" s="1" t="str">
        <f t="shared" si="412"/>
        <v>FALSE</v>
      </c>
      <c r="IG251" s="1" t="b">
        <f t="shared" si="413"/>
        <v>0</v>
      </c>
      <c r="II251" s="1" t="str">
        <f t="shared" si="353"/>
        <v/>
      </c>
      <c r="IK251" s="94" t="s">
        <v>3765</v>
      </c>
      <c r="IL251" s="1" t="str">
        <f t="shared" si="414"/>
        <v>FALSE</v>
      </c>
      <c r="IM251" s="1" t="b">
        <f t="shared" si="415"/>
        <v>0</v>
      </c>
      <c r="IO251" s="1" t="str">
        <f t="shared" si="354"/>
        <v/>
      </c>
      <c r="IQ251" s="94" t="s">
        <v>3765</v>
      </c>
      <c r="IR251" s="1" t="str">
        <f t="shared" si="416"/>
        <v>FALSE</v>
      </c>
      <c r="IS251" s="1" t="b">
        <f t="shared" si="417"/>
        <v>0</v>
      </c>
      <c r="IU251" s="1" t="str">
        <f t="shared" si="355"/>
        <v/>
      </c>
      <c r="IW251" s="94" t="s">
        <v>3765</v>
      </c>
      <c r="IX251" s="1" t="str">
        <f t="shared" si="418"/>
        <v>FALSE</v>
      </c>
      <c r="IY251" s="1" t="b">
        <f t="shared" si="419"/>
        <v>0</v>
      </c>
      <c r="JA251" s="1" t="str">
        <f t="shared" si="356"/>
        <v/>
      </c>
      <c r="JD251" s="94" t="s">
        <v>3765</v>
      </c>
      <c r="JE251" s="1" t="str">
        <f t="shared" si="420"/>
        <v>FALSE</v>
      </c>
      <c r="JF251" s="1" t="b">
        <f t="shared" si="421"/>
        <v>0</v>
      </c>
      <c r="JI251" s="1" t="str">
        <f t="shared" si="357"/>
        <v/>
      </c>
      <c r="JK251" s="94" t="s">
        <v>3765</v>
      </c>
      <c r="JL251" s="1" t="str">
        <f t="shared" si="422"/>
        <v>FALSE</v>
      </c>
      <c r="JM251" s="1" t="b">
        <f t="shared" si="423"/>
        <v>0</v>
      </c>
      <c r="JO251" s="1" t="str">
        <f t="shared" si="358"/>
        <v/>
      </c>
      <c r="JQ251" s="94" t="s">
        <v>3765</v>
      </c>
      <c r="JR251" s="1" t="str">
        <f t="shared" si="424"/>
        <v>FALSE</v>
      </c>
      <c r="JS251" s="1" t="b">
        <f t="shared" si="425"/>
        <v>0</v>
      </c>
      <c r="JU251" s="1" t="str">
        <f t="shared" si="359"/>
        <v/>
      </c>
      <c r="JW251" s="94" t="s">
        <v>3765</v>
      </c>
      <c r="JX251" s="1" t="str">
        <f t="shared" si="426"/>
        <v>FALSE</v>
      </c>
      <c r="JY251" s="1" t="b">
        <f t="shared" si="427"/>
        <v>0</v>
      </c>
      <c r="KA251" s="1" t="str">
        <f t="shared" si="360"/>
        <v/>
      </c>
      <c r="KC251" s="94" t="s">
        <v>3765</v>
      </c>
      <c r="KD251" s="1" t="str">
        <f t="shared" si="428"/>
        <v>FALSE</v>
      </c>
      <c r="KE251" s="1" t="b">
        <f t="shared" si="429"/>
        <v>0</v>
      </c>
      <c r="KG251" s="1" t="str">
        <f t="shared" si="361"/>
        <v/>
      </c>
      <c r="KI251" s="94" t="s">
        <v>3765</v>
      </c>
      <c r="KJ251" s="1" t="str">
        <f t="shared" si="430"/>
        <v>FALSE</v>
      </c>
      <c r="KK251" s="1" t="b">
        <f t="shared" si="431"/>
        <v>0</v>
      </c>
      <c r="KM251" s="1" t="str">
        <f t="shared" si="362"/>
        <v/>
      </c>
      <c r="KO251" s="94" t="s">
        <v>3765</v>
      </c>
      <c r="KP251" s="1" t="str">
        <f t="shared" si="432"/>
        <v>FALSE</v>
      </c>
      <c r="KQ251" s="1" t="b">
        <f t="shared" si="433"/>
        <v>0</v>
      </c>
      <c r="KS251" s="1" t="str">
        <f t="shared" si="363"/>
        <v/>
      </c>
      <c r="KU251" s="94" t="s">
        <v>3765</v>
      </c>
      <c r="KV251" s="1" t="str">
        <f t="shared" si="434"/>
        <v>FALSE</v>
      </c>
      <c r="KW251" s="1" t="b">
        <f t="shared" si="435"/>
        <v>0</v>
      </c>
    </row>
    <row r="252" spans="2:309" ht="30" hidden="1" x14ac:dyDescent="0.25">
      <c r="B252" t="s">
        <v>2042</v>
      </c>
      <c r="C252">
        <v>27</v>
      </c>
      <c r="D252" t="s">
        <v>311</v>
      </c>
      <c r="AX252" s="85" t="s">
        <v>2075</v>
      </c>
      <c r="AY252" s="86">
        <v>3540</v>
      </c>
      <c r="AZ252" s="85" t="s">
        <v>2714</v>
      </c>
      <c r="BA252" s="85" t="s">
        <v>2715</v>
      </c>
      <c r="BB252" s="85" t="s">
        <v>2103</v>
      </c>
      <c r="BC252" s="85" t="s">
        <v>2716</v>
      </c>
      <c r="BD252" s="97" t="s">
        <v>2135</v>
      </c>
      <c r="BE252" s="85" t="s">
        <v>2491</v>
      </c>
      <c r="BG252"/>
      <c r="BI252" s="83"/>
      <c r="BJ252"/>
      <c r="BK252" s="89" t="s">
        <v>2714</v>
      </c>
      <c r="BL252" s="84"/>
      <c r="BM252" s="86"/>
      <c r="BN252" s="84"/>
      <c r="BO252" s="84"/>
      <c r="BP252" s="86">
        <v>3540</v>
      </c>
      <c r="BQ252" s="89" t="s">
        <v>2714</v>
      </c>
      <c r="BR252" s="84"/>
      <c r="BS252" s="84"/>
      <c r="BW252" s="1" t="str">
        <f t="shared" si="438"/>
        <v>BEECH HILL STORAGEORISKANY</v>
      </c>
      <c r="BX252" s="1" t="str">
        <f t="shared" si="328"/>
        <v/>
      </c>
      <c r="CA252" s="94" t="s">
        <v>3766</v>
      </c>
      <c r="CB252" s="1" t="str">
        <f t="shared" si="364"/>
        <v>FALSE</v>
      </c>
      <c r="CC252" s="1" t="b">
        <f t="shared" si="365"/>
        <v>0</v>
      </c>
      <c r="CF252" s="1" t="str">
        <f t="shared" si="329"/>
        <v/>
      </c>
      <c r="CH252" s="94" t="s">
        <v>3766</v>
      </c>
      <c r="CI252" s="1" t="str">
        <f t="shared" si="366"/>
        <v>FALSE</v>
      </c>
      <c r="CJ252" s="1" t="b">
        <f t="shared" si="367"/>
        <v>0</v>
      </c>
      <c r="CL252" s="1" t="str">
        <f t="shared" si="330"/>
        <v/>
      </c>
      <c r="CN252" s="94" t="s">
        <v>3766</v>
      </c>
      <c r="CO252" s="1" t="str">
        <f t="shared" si="368"/>
        <v>FALSE</v>
      </c>
      <c r="CP252" s="1" t="b">
        <f t="shared" si="369"/>
        <v>0</v>
      </c>
      <c r="CR252" s="1" t="str">
        <f t="shared" si="331"/>
        <v/>
      </c>
      <c r="CT252" s="94" t="s">
        <v>3766</v>
      </c>
      <c r="CU252" s="1" t="str">
        <f t="shared" si="370"/>
        <v>FALSE</v>
      </c>
      <c r="CV252" s="1" t="b">
        <f t="shared" si="371"/>
        <v>0</v>
      </c>
      <c r="CX252" s="1" t="str">
        <f t="shared" si="332"/>
        <v/>
      </c>
      <c r="CZ252" s="94" t="s">
        <v>3766</v>
      </c>
      <c r="DA252" s="1" t="str">
        <f t="shared" si="372"/>
        <v>FALSE</v>
      </c>
      <c r="DB252" s="1" t="b">
        <f t="shared" si="373"/>
        <v>0</v>
      </c>
      <c r="DD252" s="1" t="str">
        <f t="shared" si="333"/>
        <v/>
      </c>
      <c r="DF252" s="94" t="s">
        <v>3766</v>
      </c>
      <c r="DG252" s="1" t="str">
        <f t="shared" si="374"/>
        <v>FALSE</v>
      </c>
      <c r="DH252" s="1" t="b">
        <f t="shared" si="375"/>
        <v>0</v>
      </c>
      <c r="DJ252" s="1" t="str">
        <f t="shared" si="334"/>
        <v/>
      </c>
      <c r="DL252" s="94" t="s">
        <v>3766</v>
      </c>
      <c r="DM252" s="1" t="str">
        <f t="shared" si="376"/>
        <v>FALSE</v>
      </c>
      <c r="DN252" s="1" t="b">
        <f t="shared" si="377"/>
        <v>0</v>
      </c>
      <c r="DP252" s="1" t="str">
        <f t="shared" si="335"/>
        <v/>
      </c>
      <c r="DR252" s="94" t="s">
        <v>3766</v>
      </c>
      <c r="DS252" s="1" t="str">
        <f t="shared" si="378"/>
        <v>FALSE</v>
      </c>
      <c r="DT252" s="1" t="b">
        <f t="shared" si="379"/>
        <v>0</v>
      </c>
      <c r="DV252" s="1" t="str">
        <f t="shared" si="336"/>
        <v/>
      </c>
      <c r="DY252" s="94" t="s">
        <v>3766</v>
      </c>
      <c r="DZ252" s="1" t="str">
        <f t="shared" si="380"/>
        <v>FALSE</v>
      </c>
      <c r="EA252" s="1" t="b">
        <f t="shared" si="381"/>
        <v>0</v>
      </c>
      <c r="ED252" s="1" t="str">
        <f t="shared" si="337"/>
        <v/>
      </c>
      <c r="EF252" s="94" t="s">
        <v>3766</v>
      </c>
      <c r="EG252" s="1" t="str">
        <f t="shared" si="382"/>
        <v>FALSE</v>
      </c>
      <c r="EH252" s="1" t="b">
        <f t="shared" si="383"/>
        <v>0</v>
      </c>
      <c r="EJ252" s="1" t="str">
        <f t="shared" si="338"/>
        <v/>
      </c>
      <c r="EL252" s="94" t="s">
        <v>3766</v>
      </c>
      <c r="EM252" s="1" t="str">
        <f t="shared" si="384"/>
        <v>FALSE</v>
      </c>
      <c r="EN252" s="1" t="b">
        <f t="shared" si="385"/>
        <v>0</v>
      </c>
      <c r="EP252" s="1" t="str">
        <f t="shared" si="339"/>
        <v/>
      </c>
      <c r="ER252" s="94" t="s">
        <v>3766</v>
      </c>
      <c r="ES252" s="1" t="str">
        <f t="shared" si="386"/>
        <v>FALSE</v>
      </c>
      <c r="ET252" s="1" t="b">
        <f t="shared" si="387"/>
        <v>0</v>
      </c>
      <c r="EV252" s="1" t="str">
        <f t="shared" si="340"/>
        <v/>
      </c>
      <c r="EX252" s="94" t="s">
        <v>3766</v>
      </c>
      <c r="EY252" s="1" t="str">
        <f t="shared" si="388"/>
        <v>FALSE</v>
      </c>
      <c r="EZ252" s="1" t="b">
        <f t="shared" si="389"/>
        <v>0</v>
      </c>
      <c r="FB252" s="1" t="str">
        <f t="shared" si="341"/>
        <v/>
      </c>
      <c r="FD252" s="94" t="s">
        <v>3766</v>
      </c>
      <c r="FE252" s="1" t="str">
        <f t="shared" si="390"/>
        <v>FALSE</v>
      </c>
      <c r="FF252" s="1" t="b">
        <f t="shared" si="391"/>
        <v>0</v>
      </c>
      <c r="FH252" s="1" t="str">
        <f t="shared" si="342"/>
        <v/>
      </c>
      <c r="FJ252" s="94" t="s">
        <v>3766</v>
      </c>
      <c r="FK252" s="1" t="str">
        <f t="shared" si="392"/>
        <v>FALSE</v>
      </c>
      <c r="FL252" s="1" t="b">
        <f t="shared" si="393"/>
        <v>0</v>
      </c>
      <c r="FN252" s="1" t="str">
        <f t="shared" si="343"/>
        <v/>
      </c>
      <c r="FP252" s="94" t="s">
        <v>3766</v>
      </c>
      <c r="FQ252" s="1" t="str">
        <f t="shared" si="394"/>
        <v>FALSE</v>
      </c>
      <c r="FR252" s="1" t="b">
        <f t="shared" si="395"/>
        <v>0</v>
      </c>
      <c r="FU252" s="1" t="str">
        <f t="shared" si="344"/>
        <v/>
      </c>
      <c r="FW252" s="94" t="s">
        <v>3766</v>
      </c>
      <c r="FX252" s="1" t="str">
        <f t="shared" si="396"/>
        <v>FALSE</v>
      </c>
      <c r="FY252" s="1" t="b">
        <f t="shared" si="397"/>
        <v>0</v>
      </c>
      <c r="GA252" s="1" t="str">
        <f t="shared" si="345"/>
        <v/>
      </c>
      <c r="GC252" s="94" t="s">
        <v>3766</v>
      </c>
      <c r="GD252" s="1" t="str">
        <f t="shared" si="398"/>
        <v>FALSE</v>
      </c>
      <c r="GE252" s="1" t="b">
        <f t="shared" si="399"/>
        <v>0</v>
      </c>
      <c r="GG252" s="1" t="str">
        <f t="shared" si="346"/>
        <v/>
      </c>
      <c r="GI252" s="94" t="s">
        <v>3766</v>
      </c>
      <c r="GJ252" s="1" t="str">
        <f t="shared" si="400"/>
        <v>FALSE</v>
      </c>
      <c r="GK252" s="1" t="b">
        <f t="shared" si="401"/>
        <v>0</v>
      </c>
      <c r="GM252" s="1" t="str">
        <f t="shared" si="347"/>
        <v/>
      </c>
      <c r="GO252" s="94" t="s">
        <v>3766</v>
      </c>
      <c r="GP252" s="1" t="str">
        <f t="shared" si="402"/>
        <v>FALSE</v>
      </c>
      <c r="GQ252" s="1" t="b">
        <f t="shared" si="403"/>
        <v>0</v>
      </c>
      <c r="GU252" s="98" t="s">
        <v>2341</v>
      </c>
      <c r="GV252" s="98" t="s">
        <v>2341</v>
      </c>
      <c r="GW252" s="98" t="s">
        <v>2653</v>
      </c>
      <c r="GX252" s="98" t="s">
        <v>2653</v>
      </c>
      <c r="HC252" s="1" t="str">
        <f t="shared" si="348"/>
        <v/>
      </c>
      <c r="HF252" s="94" t="s">
        <v>3766</v>
      </c>
      <c r="HG252" s="1" t="str">
        <f t="shared" si="404"/>
        <v>FALSE</v>
      </c>
      <c r="HH252" s="1" t="b">
        <f t="shared" si="405"/>
        <v>0</v>
      </c>
      <c r="HK252" s="1" t="str">
        <f t="shared" si="349"/>
        <v/>
      </c>
      <c r="HM252" s="94" t="s">
        <v>3766</v>
      </c>
      <c r="HN252" s="1" t="str">
        <f t="shared" si="406"/>
        <v>FALSE</v>
      </c>
      <c r="HO252" s="1" t="b">
        <f t="shared" si="407"/>
        <v>0</v>
      </c>
      <c r="HQ252" s="1" t="str">
        <f t="shared" si="350"/>
        <v/>
      </c>
      <c r="HS252" s="94" t="s">
        <v>3766</v>
      </c>
      <c r="HT252" s="1" t="str">
        <f t="shared" si="408"/>
        <v>FALSE</v>
      </c>
      <c r="HU252" s="1" t="b">
        <f t="shared" si="409"/>
        <v>0</v>
      </c>
      <c r="HW252" s="1" t="str">
        <f t="shared" si="351"/>
        <v/>
      </c>
      <c r="HY252" s="94" t="s">
        <v>3766</v>
      </c>
      <c r="HZ252" s="1" t="str">
        <f t="shared" si="410"/>
        <v>FALSE</v>
      </c>
      <c r="IA252" s="1" t="b">
        <f t="shared" si="411"/>
        <v>0</v>
      </c>
      <c r="IC252" s="1" t="str">
        <f t="shared" si="352"/>
        <v/>
      </c>
      <c r="IE252" s="94" t="s">
        <v>3766</v>
      </c>
      <c r="IF252" s="1" t="str">
        <f t="shared" si="412"/>
        <v>FALSE</v>
      </c>
      <c r="IG252" s="1" t="b">
        <f t="shared" si="413"/>
        <v>0</v>
      </c>
      <c r="II252" s="1" t="str">
        <f t="shared" si="353"/>
        <v/>
      </c>
      <c r="IK252" s="94" t="s">
        <v>3766</v>
      </c>
      <c r="IL252" s="1" t="str">
        <f t="shared" si="414"/>
        <v>FALSE</v>
      </c>
      <c r="IM252" s="1" t="b">
        <f t="shared" si="415"/>
        <v>0</v>
      </c>
      <c r="IO252" s="1" t="str">
        <f t="shared" si="354"/>
        <v/>
      </c>
      <c r="IQ252" s="94" t="s">
        <v>3766</v>
      </c>
      <c r="IR252" s="1" t="str">
        <f t="shared" si="416"/>
        <v>FALSE</v>
      </c>
      <c r="IS252" s="1" t="b">
        <f t="shared" si="417"/>
        <v>0</v>
      </c>
      <c r="IU252" s="1" t="str">
        <f t="shared" si="355"/>
        <v/>
      </c>
      <c r="IW252" s="94" t="s">
        <v>3766</v>
      </c>
      <c r="IX252" s="1" t="str">
        <f t="shared" si="418"/>
        <v>FALSE</v>
      </c>
      <c r="IY252" s="1" t="b">
        <f t="shared" si="419"/>
        <v>0</v>
      </c>
      <c r="JA252" s="1" t="str">
        <f t="shared" si="356"/>
        <v/>
      </c>
      <c r="JD252" s="94" t="s">
        <v>3766</v>
      </c>
      <c r="JE252" s="1" t="str">
        <f t="shared" si="420"/>
        <v>FALSE</v>
      </c>
      <c r="JF252" s="1" t="b">
        <f t="shared" si="421"/>
        <v>0</v>
      </c>
      <c r="JI252" s="1" t="str">
        <f t="shared" si="357"/>
        <v/>
      </c>
      <c r="JK252" s="94" t="s">
        <v>3766</v>
      </c>
      <c r="JL252" s="1" t="str">
        <f t="shared" si="422"/>
        <v>FALSE</v>
      </c>
      <c r="JM252" s="1" t="b">
        <f t="shared" si="423"/>
        <v>0</v>
      </c>
      <c r="JO252" s="1" t="str">
        <f t="shared" si="358"/>
        <v/>
      </c>
      <c r="JQ252" s="94" t="s">
        <v>3766</v>
      </c>
      <c r="JR252" s="1" t="str">
        <f t="shared" si="424"/>
        <v>FALSE</v>
      </c>
      <c r="JS252" s="1" t="b">
        <f t="shared" si="425"/>
        <v>0</v>
      </c>
      <c r="JU252" s="1" t="str">
        <f t="shared" si="359"/>
        <v/>
      </c>
      <c r="JW252" s="94" t="s">
        <v>3766</v>
      </c>
      <c r="JX252" s="1" t="str">
        <f t="shared" si="426"/>
        <v>FALSE</v>
      </c>
      <c r="JY252" s="1" t="b">
        <f t="shared" si="427"/>
        <v>0</v>
      </c>
      <c r="KA252" s="1" t="str">
        <f t="shared" si="360"/>
        <v/>
      </c>
      <c r="KC252" s="94" t="s">
        <v>3766</v>
      </c>
      <c r="KD252" s="1" t="str">
        <f t="shared" si="428"/>
        <v>FALSE</v>
      </c>
      <c r="KE252" s="1" t="b">
        <f t="shared" si="429"/>
        <v>0</v>
      </c>
      <c r="KG252" s="1" t="str">
        <f t="shared" si="361"/>
        <v/>
      </c>
      <c r="KI252" s="94" t="s">
        <v>3766</v>
      </c>
      <c r="KJ252" s="1" t="str">
        <f t="shared" si="430"/>
        <v>FALSE</v>
      </c>
      <c r="KK252" s="1" t="b">
        <f t="shared" si="431"/>
        <v>0</v>
      </c>
      <c r="KM252" s="1" t="str">
        <f t="shared" si="362"/>
        <v/>
      </c>
      <c r="KO252" s="94" t="s">
        <v>3766</v>
      </c>
      <c r="KP252" s="1" t="str">
        <f t="shared" si="432"/>
        <v>FALSE</v>
      </c>
      <c r="KQ252" s="1" t="b">
        <f t="shared" si="433"/>
        <v>0</v>
      </c>
      <c r="KS252" s="1" t="str">
        <f t="shared" si="363"/>
        <v/>
      </c>
      <c r="KU252" s="94" t="s">
        <v>3766</v>
      </c>
      <c r="KV252" s="1" t="str">
        <f t="shared" si="434"/>
        <v>FALSE</v>
      </c>
      <c r="KW252" s="1" t="b">
        <f t="shared" si="435"/>
        <v>0</v>
      </c>
    </row>
    <row r="253" spans="2:309" ht="30" hidden="1" x14ac:dyDescent="0.25">
      <c r="B253" t="s">
        <v>2044</v>
      </c>
      <c r="C253">
        <v>1</v>
      </c>
      <c r="D253" t="s">
        <v>312</v>
      </c>
      <c r="AX253" s="85" t="s">
        <v>2083</v>
      </c>
      <c r="AY253" s="86">
        <v>3540</v>
      </c>
      <c r="AZ253" s="85" t="s">
        <v>2714</v>
      </c>
      <c r="BA253" s="85" t="s">
        <v>2720</v>
      </c>
      <c r="BB253" s="85" t="s">
        <v>2103</v>
      </c>
      <c r="BC253" s="85" t="s">
        <v>2721</v>
      </c>
      <c r="BD253" s="97" t="s">
        <v>2137</v>
      </c>
      <c r="BE253" s="85" t="s">
        <v>2505</v>
      </c>
      <c r="BG253"/>
      <c r="BI253" s="83"/>
      <c r="BJ253"/>
      <c r="BK253" s="89" t="s">
        <v>2714</v>
      </c>
      <c r="BL253" s="84"/>
      <c r="BM253" s="86"/>
      <c r="BN253" s="84"/>
      <c r="BO253" s="84"/>
      <c r="BP253" s="86">
        <v>3540</v>
      </c>
      <c r="BQ253" s="89" t="s">
        <v>2714</v>
      </c>
      <c r="BR253" s="84"/>
      <c r="BS253" s="84"/>
      <c r="BW253" s="1" t="str">
        <f t="shared" si="438"/>
        <v>BELMOUTH STORAGECOOPER</v>
      </c>
      <c r="BX253" s="1" t="str">
        <f t="shared" si="328"/>
        <v/>
      </c>
      <c r="CA253" s="94" t="s">
        <v>3767</v>
      </c>
      <c r="CB253" s="1" t="str">
        <f t="shared" si="364"/>
        <v>FALSE</v>
      </c>
      <c r="CC253" s="1" t="b">
        <f t="shared" si="365"/>
        <v>0</v>
      </c>
      <c r="CF253" s="1" t="str">
        <f t="shared" si="329"/>
        <v/>
      </c>
      <c r="CH253" s="94" t="s">
        <v>3767</v>
      </c>
      <c r="CI253" s="1" t="str">
        <f t="shared" si="366"/>
        <v>FALSE</v>
      </c>
      <c r="CJ253" s="1" t="b">
        <f t="shared" si="367"/>
        <v>0</v>
      </c>
      <c r="CL253" s="1" t="str">
        <f t="shared" si="330"/>
        <v/>
      </c>
      <c r="CN253" s="94" t="s">
        <v>3767</v>
      </c>
      <c r="CO253" s="1" t="str">
        <f t="shared" si="368"/>
        <v>FALSE</v>
      </c>
      <c r="CP253" s="1" t="b">
        <f t="shared" si="369"/>
        <v>0</v>
      </c>
      <c r="CR253" s="1" t="str">
        <f t="shared" si="331"/>
        <v/>
      </c>
      <c r="CT253" s="94" t="s">
        <v>3767</v>
      </c>
      <c r="CU253" s="1" t="str">
        <f t="shared" si="370"/>
        <v>FALSE</v>
      </c>
      <c r="CV253" s="1" t="b">
        <f t="shared" si="371"/>
        <v>0</v>
      </c>
      <c r="CX253" s="1" t="str">
        <f t="shared" si="332"/>
        <v/>
      </c>
      <c r="CZ253" s="94" t="s">
        <v>3767</v>
      </c>
      <c r="DA253" s="1" t="str">
        <f t="shared" si="372"/>
        <v>FALSE</v>
      </c>
      <c r="DB253" s="1" t="b">
        <f t="shared" si="373"/>
        <v>0</v>
      </c>
      <c r="DD253" s="1" t="str">
        <f t="shared" si="333"/>
        <v/>
      </c>
      <c r="DF253" s="94" t="s">
        <v>3767</v>
      </c>
      <c r="DG253" s="1" t="str">
        <f t="shared" si="374"/>
        <v>FALSE</v>
      </c>
      <c r="DH253" s="1" t="b">
        <f t="shared" si="375"/>
        <v>0</v>
      </c>
      <c r="DJ253" s="1" t="str">
        <f t="shared" si="334"/>
        <v/>
      </c>
      <c r="DL253" s="94" t="s">
        <v>3767</v>
      </c>
      <c r="DM253" s="1" t="str">
        <f t="shared" si="376"/>
        <v>FALSE</v>
      </c>
      <c r="DN253" s="1" t="b">
        <f t="shared" si="377"/>
        <v>0</v>
      </c>
      <c r="DP253" s="1" t="str">
        <f t="shared" si="335"/>
        <v/>
      </c>
      <c r="DR253" s="94" t="s">
        <v>3767</v>
      </c>
      <c r="DS253" s="1" t="str">
        <f t="shared" si="378"/>
        <v>FALSE</v>
      </c>
      <c r="DT253" s="1" t="b">
        <f t="shared" si="379"/>
        <v>0</v>
      </c>
      <c r="DV253" s="1" t="str">
        <f t="shared" si="336"/>
        <v/>
      </c>
      <c r="DY253" s="94" t="s">
        <v>3767</v>
      </c>
      <c r="DZ253" s="1" t="str">
        <f t="shared" si="380"/>
        <v>FALSE</v>
      </c>
      <c r="EA253" s="1" t="b">
        <f t="shared" si="381"/>
        <v>0</v>
      </c>
      <c r="ED253" s="1" t="str">
        <f t="shared" si="337"/>
        <v/>
      </c>
      <c r="EF253" s="94" t="s">
        <v>3767</v>
      </c>
      <c r="EG253" s="1" t="str">
        <f t="shared" si="382"/>
        <v>FALSE</v>
      </c>
      <c r="EH253" s="1" t="b">
        <f t="shared" si="383"/>
        <v>0</v>
      </c>
      <c r="EJ253" s="1" t="str">
        <f t="shared" si="338"/>
        <v/>
      </c>
      <c r="EL253" s="94" t="s">
        <v>3767</v>
      </c>
      <c r="EM253" s="1" t="str">
        <f t="shared" si="384"/>
        <v>FALSE</v>
      </c>
      <c r="EN253" s="1" t="b">
        <f t="shared" si="385"/>
        <v>0</v>
      </c>
      <c r="EP253" s="1" t="str">
        <f t="shared" si="339"/>
        <v/>
      </c>
      <c r="ER253" s="94" t="s">
        <v>3767</v>
      </c>
      <c r="ES253" s="1" t="str">
        <f t="shared" si="386"/>
        <v>FALSE</v>
      </c>
      <c r="ET253" s="1" t="b">
        <f t="shared" si="387"/>
        <v>0</v>
      </c>
      <c r="EV253" s="1" t="str">
        <f t="shared" si="340"/>
        <v/>
      </c>
      <c r="EX253" s="94" t="s">
        <v>3767</v>
      </c>
      <c r="EY253" s="1" t="str">
        <f t="shared" si="388"/>
        <v>FALSE</v>
      </c>
      <c r="EZ253" s="1" t="b">
        <f t="shared" si="389"/>
        <v>0</v>
      </c>
      <c r="FB253" s="1" t="str">
        <f t="shared" si="341"/>
        <v/>
      </c>
      <c r="FD253" s="94" t="s">
        <v>3767</v>
      </c>
      <c r="FE253" s="1" t="str">
        <f t="shared" si="390"/>
        <v>FALSE</v>
      </c>
      <c r="FF253" s="1" t="b">
        <f t="shared" si="391"/>
        <v>0</v>
      </c>
      <c r="FH253" s="1" t="str">
        <f t="shared" si="342"/>
        <v/>
      </c>
      <c r="FJ253" s="94" t="s">
        <v>3767</v>
      </c>
      <c r="FK253" s="1" t="str">
        <f t="shared" si="392"/>
        <v>FALSE</v>
      </c>
      <c r="FL253" s="1" t="b">
        <f t="shared" si="393"/>
        <v>0</v>
      </c>
      <c r="FN253" s="1" t="str">
        <f t="shared" si="343"/>
        <v/>
      </c>
      <c r="FP253" s="94" t="s">
        <v>3767</v>
      </c>
      <c r="FQ253" s="1" t="str">
        <f t="shared" si="394"/>
        <v>FALSE</v>
      </c>
      <c r="FR253" s="1" t="b">
        <f t="shared" si="395"/>
        <v>0</v>
      </c>
      <c r="FU253" s="1" t="str">
        <f t="shared" si="344"/>
        <v/>
      </c>
      <c r="FW253" s="94" t="s">
        <v>3767</v>
      </c>
      <c r="FX253" s="1" t="str">
        <f t="shared" si="396"/>
        <v>FALSE</v>
      </c>
      <c r="FY253" s="1" t="b">
        <f t="shared" si="397"/>
        <v>0</v>
      </c>
      <c r="GA253" s="1" t="str">
        <f t="shared" si="345"/>
        <v/>
      </c>
      <c r="GC253" s="94" t="s">
        <v>3767</v>
      </c>
      <c r="GD253" s="1" t="str">
        <f t="shared" si="398"/>
        <v>FALSE</v>
      </c>
      <c r="GE253" s="1" t="b">
        <f t="shared" si="399"/>
        <v>0</v>
      </c>
      <c r="GG253" s="1" t="str">
        <f t="shared" si="346"/>
        <v/>
      </c>
      <c r="GI253" s="94" t="s">
        <v>3767</v>
      </c>
      <c r="GJ253" s="1" t="str">
        <f t="shared" si="400"/>
        <v>FALSE</v>
      </c>
      <c r="GK253" s="1" t="b">
        <f t="shared" si="401"/>
        <v>0</v>
      </c>
      <c r="GM253" s="1" t="str">
        <f t="shared" si="347"/>
        <v/>
      </c>
      <c r="GO253" s="94" t="s">
        <v>3767</v>
      </c>
      <c r="GP253" s="1" t="str">
        <f t="shared" si="402"/>
        <v>FALSE</v>
      </c>
      <c r="GQ253" s="1" t="b">
        <f t="shared" si="403"/>
        <v>0</v>
      </c>
      <c r="GU253" s="98" t="s">
        <v>2342</v>
      </c>
      <c r="GV253" s="98" t="s">
        <v>2342</v>
      </c>
      <c r="GW253" s="106" t="s">
        <v>4052</v>
      </c>
      <c r="GX253" s="100" t="s">
        <v>3467</v>
      </c>
      <c r="HC253" s="1" t="str">
        <f t="shared" si="348"/>
        <v/>
      </c>
      <c r="HF253" s="94" t="s">
        <v>3767</v>
      </c>
      <c r="HG253" s="1" t="str">
        <f t="shared" si="404"/>
        <v>FALSE</v>
      </c>
      <c r="HH253" s="1" t="b">
        <f t="shared" si="405"/>
        <v>0</v>
      </c>
      <c r="HK253" s="1" t="str">
        <f t="shared" si="349"/>
        <v/>
      </c>
      <c r="HM253" s="94" t="s">
        <v>3767</v>
      </c>
      <c r="HN253" s="1" t="str">
        <f t="shared" si="406"/>
        <v>FALSE</v>
      </c>
      <c r="HO253" s="1" t="b">
        <f t="shared" si="407"/>
        <v>0</v>
      </c>
      <c r="HQ253" s="1" t="str">
        <f t="shared" si="350"/>
        <v/>
      </c>
      <c r="HS253" s="94" t="s">
        <v>3767</v>
      </c>
      <c r="HT253" s="1" t="str">
        <f t="shared" si="408"/>
        <v>FALSE</v>
      </c>
      <c r="HU253" s="1" t="b">
        <f t="shared" si="409"/>
        <v>0</v>
      </c>
      <c r="HW253" s="1" t="str">
        <f t="shared" si="351"/>
        <v/>
      </c>
      <c r="HY253" s="94" t="s">
        <v>3767</v>
      </c>
      <c r="HZ253" s="1" t="str">
        <f t="shared" si="410"/>
        <v>FALSE</v>
      </c>
      <c r="IA253" s="1" t="b">
        <f t="shared" si="411"/>
        <v>0</v>
      </c>
      <c r="IC253" s="1" t="str">
        <f t="shared" si="352"/>
        <v/>
      </c>
      <c r="IE253" s="94" t="s">
        <v>3767</v>
      </c>
      <c r="IF253" s="1" t="str">
        <f t="shared" si="412"/>
        <v>FALSE</v>
      </c>
      <c r="IG253" s="1" t="b">
        <f t="shared" si="413"/>
        <v>0</v>
      </c>
      <c r="II253" s="1" t="str">
        <f t="shared" si="353"/>
        <v/>
      </c>
      <c r="IK253" s="94" t="s">
        <v>3767</v>
      </c>
      <c r="IL253" s="1" t="str">
        <f t="shared" si="414"/>
        <v>FALSE</v>
      </c>
      <c r="IM253" s="1" t="b">
        <f t="shared" si="415"/>
        <v>0</v>
      </c>
      <c r="IO253" s="1" t="str">
        <f t="shared" si="354"/>
        <v/>
      </c>
      <c r="IQ253" s="94" t="s">
        <v>3767</v>
      </c>
      <c r="IR253" s="1" t="str">
        <f t="shared" si="416"/>
        <v>FALSE</v>
      </c>
      <c r="IS253" s="1" t="b">
        <f t="shared" si="417"/>
        <v>0</v>
      </c>
      <c r="IU253" s="1" t="str">
        <f t="shared" si="355"/>
        <v/>
      </c>
      <c r="IW253" s="94" t="s">
        <v>3767</v>
      </c>
      <c r="IX253" s="1" t="str">
        <f t="shared" si="418"/>
        <v>FALSE</v>
      </c>
      <c r="IY253" s="1" t="b">
        <f t="shared" si="419"/>
        <v>0</v>
      </c>
      <c r="JA253" s="1" t="str">
        <f t="shared" si="356"/>
        <v/>
      </c>
      <c r="JD253" s="94" t="s">
        <v>3767</v>
      </c>
      <c r="JE253" s="1" t="str">
        <f t="shared" si="420"/>
        <v>FALSE</v>
      </c>
      <c r="JF253" s="1" t="b">
        <f t="shared" si="421"/>
        <v>0</v>
      </c>
      <c r="JI253" s="1" t="str">
        <f t="shared" si="357"/>
        <v/>
      </c>
      <c r="JK253" s="94" t="s">
        <v>3767</v>
      </c>
      <c r="JL253" s="1" t="str">
        <f t="shared" si="422"/>
        <v>FALSE</v>
      </c>
      <c r="JM253" s="1" t="b">
        <f t="shared" si="423"/>
        <v>0</v>
      </c>
      <c r="JO253" s="1" t="str">
        <f t="shared" si="358"/>
        <v/>
      </c>
      <c r="JQ253" s="94" t="s">
        <v>3767</v>
      </c>
      <c r="JR253" s="1" t="str">
        <f t="shared" si="424"/>
        <v>FALSE</v>
      </c>
      <c r="JS253" s="1" t="b">
        <f t="shared" si="425"/>
        <v>0</v>
      </c>
      <c r="JU253" s="1" t="str">
        <f t="shared" si="359"/>
        <v/>
      </c>
      <c r="JW253" s="94" t="s">
        <v>3767</v>
      </c>
      <c r="JX253" s="1" t="str">
        <f t="shared" si="426"/>
        <v>FALSE</v>
      </c>
      <c r="JY253" s="1" t="b">
        <f t="shared" si="427"/>
        <v>0</v>
      </c>
      <c r="KA253" s="1" t="str">
        <f t="shared" si="360"/>
        <v/>
      </c>
      <c r="KC253" s="94" t="s">
        <v>3767</v>
      </c>
      <c r="KD253" s="1" t="str">
        <f t="shared" si="428"/>
        <v>FALSE</v>
      </c>
      <c r="KE253" s="1" t="b">
        <f t="shared" si="429"/>
        <v>0</v>
      </c>
      <c r="KG253" s="1" t="str">
        <f t="shared" si="361"/>
        <v/>
      </c>
      <c r="KI253" s="94" t="s">
        <v>3767</v>
      </c>
      <c r="KJ253" s="1" t="str">
        <f t="shared" si="430"/>
        <v>FALSE</v>
      </c>
      <c r="KK253" s="1" t="b">
        <f t="shared" si="431"/>
        <v>0</v>
      </c>
      <c r="KM253" s="1" t="str">
        <f t="shared" si="362"/>
        <v/>
      </c>
      <c r="KO253" s="94" t="s">
        <v>3767</v>
      </c>
      <c r="KP253" s="1" t="str">
        <f t="shared" si="432"/>
        <v>FALSE</v>
      </c>
      <c r="KQ253" s="1" t="b">
        <f t="shared" si="433"/>
        <v>0</v>
      </c>
      <c r="KS253" s="1" t="str">
        <f t="shared" si="363"/>
        <v/>
      </c>
      <c r="KU253" s="94" t="s">
        <v>3767</v>
      </c>
      <c r="KV253" s="1" t="str">
        <f t="shared" si="434"/>
        <v>FALSE</v>
      </c>
      <c r="KW253" s="1" t="b">
        <f t="shared" si="435"/>
        <v>0</v>
      </c>
    </row>
    <row r="254" spans="2:309" ht="30" hidden="1" x14ac:dyDescent="0.25">
      <c r="B254" t="s">
        <v>2044</v>
      </c>
      <c r="C254">
        <v>3</v>
      </c>
      <c r="D254" t="s">
        <v>313</v>
      </c>
      <c r="AX254" s="85" t="s">
        <v>2075</v>
      </c>
      <c r="AY254" s="86">
        <v>3540</v>
      </c>
      <c r="AZ254" s="85" t="s">
        <v>2714</v>
      </c>
      <c r="BA254" s="85" t="s">
        <v>2722</v>
      </c>
      <c r="BB254" s="85" t="s">
        <v>2103</v>
      </c>
      <c r="BC254" s="85" t="s">
        <v>2723</v>
      </c>
      <c r="BD254" s="97" t="s">
        <v>2138</v>
      </c>
      <c r="BE254" s="85" t="s">
        <v>2336</v>
      </c>
      <c r="BG254"/>
      <c r="BI254" s="83"/>
      <c r="BJ254"/>
      <c r="BK254" s="89" t="s">
        <v>2714</v>
      </c>
      <c r="BL254" s="84"/>
      <c r="BM254" s="86"/>
      <c r="BN254" s="84"/>
      <c r="BO254" s="84"/>
      <c r="BP254" s="86">
        <v>3540</v>
      </c>
      <c r="BQ254" s="89" t="s">
        <v>2714</v>
      </c>
      <c r="BR254" s="84"/>
      <c r="BS254" s="84"/>
      <c r="BW254" s="1" t="str">
        <f t="shared" si="438"/>
        <v>BENNINGTON STORAGEMEDINA</v>
      </c>
      <c r="BX254" s="1" t="str">
        <f t="shared" si="328"/>
        <v/>
      </c>
      <c r="CA254" s="94" t="s">
        <v>3768</v>
      </c>
      <c r="CB254" s="1" t="str">
        <f t="shared" si="364"/>
        <v>FALSE</v>
      </c>
      <c r="CC254" s="1" t="b">
        <f t="shared" si="365"/>
        <v>0</v>
      </c>
      <c r="CF254" s="1" t="str">
        <f t="shared" si="329"/>
        <v/>
      </c>
      <c r="CH254" s="94" t="s">
        <v>3768</v>
      </c>
      <c r="CI254" s="1" t="str">
        <f t="shared" si="366"/>
        <v>FALSE</v>
      </c>
      <c r="CJ254" s="1" t="b">
        <f t="shared" si="367"/>
        <v>0</v>
      </c>
      <c r="CL254" s="1" t="str">
        <f t="shared" si="330"/>
        <v/>
      </c>
      <c r="CN254" s="94" t="s">
        <v>3768</v>
      </c>
      <c r="CO254" s="1" t="str">
        <f t="shared" si="368"/>
        <v>FALSE</v>
      </c>
      <c r="CP254" s="1" t="b">
        <f t="shared" si="369"/>
        <v>0</v>
      </c>
      <c r="CR254" s="1" t="str">
        <f t="shared" si="331"/>
        <v/>
      </c>
      <c r="CT254" s="94" t="s">
        <v>3768</v>
      </c>
      <c r="CU254" s="1" t="str">
        <f t="shared" si="370"/>
        <v>FALSE</v>
      </c>
      <c r="CV254" s="1" t="b">
        <f t="shared" si="371"/>
        <v>0</v>
      </c>
      <c r="CX254" s="1" t="str">
        <f t="shared" si="332"/>
        <v/>
      </c>
      <c r="CZ254" s="94" t="s">
        <v>3768</v>
      </c>
      <c r="DA254" s="1" t="str">
        <f t="shared" si="372"/>
        <v>FALSE</v>
      </c>
      <c r="DB254" s="1" t="b">
        <f t="shared" si="373"/>
        <v>0</v>
      </c>
      <c r="DD254" s="1" t="str">
        <f t="shared" si="333"/>
        <v/>
      </c>
      <c r="DF254" s="94" t="s">
        <v>3768</v>
      </c>
      <c r="DG254" s="1" t="str">
        <f t="shared" si="374"/>
        <v>FALSE</v>
      </c>
      <c r="DH254" s="1" t="b">
        <f t="shared" si="375"/>
        <v>0</v>
      </c>
      <c r="DJ254" s="1" t="str">
        <f t="shared" si="334"/>
        <v/>
      </c>
      <c r="DL254" s="94" t="s">
        <v>3768</v>
      </c>
      <c r="DM254" s="1" t="str">
        <f t="shared" si="376"/>
        <v>FALSE</v>
      </c>
      <c r="DN254" s="1" t="b">
        <f t="shared" si="377"/>
        <v>0</v>
      </c>
      <c r="DP254" s="1" t="str">
        <f t="shared" si="335"/>
        <v/>
      </c>
      <c r="DR254" s="94" t="s">
        <v>3768</v>
      </c>
      <c r="DS254" s="1" t="str">
        <f t="shared" si="378"/>
        <v>FALSE</v>
      </c>
      <c r="DT254" s="1" t="b">
        <f t="shared" si="379"/>
        <v>0</v>
      </c>
      <c r="DV254" s="1" t="str">
        <f t="shared" si="336"/>
        <v/>
      </c>
      <c r="DY254" s="94" t="s">
        <v>3768</v>
      </c>
      <c r="DZ254" s="1" t="str">
        <f t="shared" si="380"/>
        <v>FALSE</v>
      </c>
      <c r="EA254" s="1" t="b">
        <f t="shared" si="381"/>
        <v>0</v>
      </c>
      <c r="ED254" s="1" t="str">
        <f t="shared" si="337"/>
        <v/>
      </c>
      <c r="EF254" s="94" t="s">
        <v>3768</v>
      </c>
      <c r="EG254" s="1" t="str">
        <f t="shared" si="382"/>
        <v>FALSE</v>
      </c>
      <c r="EH254" s="1" t="b">
        <f t="shared" si="383"/>
        <v>0</v>
      </c>
      <c r="EJ254" s="1" t="str">
        <f t="shared" si="338"/>
        <v/>
      </c>
      <c r="EL254" s="94" t="s">
        <v>3768</v>
      </c>
      <c r="EM254" s="1" t="str">
        <f t="shared" si="384"/>
        <v>FALSE</v>
      </c>
      <c r="EN254" s="1" t="b">
        <f t="shared" si="385"/>
        <v>0</v>
      </c>
      <c r="EP254" s="1" t="str">
        <f t="shared" si="339"/>
        <v/>
      </c>
      <c r="ER254" s="94" t="s">
        <v>3768</v>
      </c>
      <c r="ES254" s="1" t="str">
        <f t="shared" si="386"/>
        <v>FALSE</v>
      </c>
      <c r="ET254" s="1" t="b">
        <f t="shared" si="387"/>
        <v>0</v>
      </c>
      <c r="EV254" s="1" t="str">
        <f t="shared" si="340"/>
        <v/>
      </c>
      <c r="EX254" s="94" t="s">
        <v>3768</v>
      </c>
      <c r="EY254" s="1" t="str">
        <f t="shared" si="388"/>
        <v>FALSE</v>
      </c>
      <c r="EZ254" s="1" t="b">
        <f t="shared" si="389"/>
        <v>0</v>
      </c>
      <c r="FB254" s="1" t="str">
        <f t="shared" si="341"/>
        <v/>
      </c>
      <c r="FD254" s="94" t="s">
        <v>3768</v>
      </c>
      <c r="FE254" s="1" t="str">
        <f t="shared" si="390"/>
        <v>FALSE</v>
      </c>
      <c r="FF254" s="1" t="b">
        <f t="shared" si="391"/>
        <v>0</v>
      </c>
      <c r="FH254" s="1" t="str">
        <f t="shared" si="342"/>
        <v/>
      </c>
      <c r="FJ254" s="94" t="s">
        <v>3768</v>
      </c>
      <c r="FK254" s="1" t="str">
        <f t="shared" si="392"/>
        <v>FALSE</v>
      </c>
      <c r="FL254" s="1" t="b">
        <f t="shared" si="393"/>
        <v>0</v>
      </c>
      <c r="FN254" s="1" t="str">
        <f t="shared" si="343"/>
        <v/>
      </c>
      <c r="FP254" s="94" t="s">
        <v>3768</v>
      </c>
      <c r="FQ254" s="1" t="str">
        <f t="shared" si="394"/>
        <v>FALSE</v>
      </c>
      <c r="FR254" s="1" t="b">
        <f t="shared" si="395"/>
        <v>0</v>
      </c>
      <c r="FU254" s="1" t="str">
        <f t="shared" si="344"/>
        <v/>
      </c>
      <c r="FW254" s="94" t="s">
        <v>3768</v>
      </c>
      <c r="FX254" s="1" t="str">
        <f t="shared" si="396"/>
        <v>FALSE</v>
      </c>
      <c r="FY254" s="1" t="b">
        <f t="shared" si="397"/>
        <v>0</v>
      </c>
      <c r="GA254" s="1" t="str">
        <f t="shared" si="345"/>
        <v/>
      </c>
      <c r="GC254" s="94" t="s">
        <v>3768</v>
      </c>
      <c r="GD254" s="1" t="str">
        <f t="shared" si="398"/>
        <v>FALSE</v>
      </c>
      <c r="GE254" s="1" t="b">
        <f t="shared" si="399"/>
        <v>0</v>
      </c>
      <c r="GG254" s="1" t="str">
        <f t="shared" si="346"/>
        <v/>
      </c>
      <c r="GI254" s="94" t="s">
        <v>3768</v>
      </c>
      <c r="GJ254" s="1" t="str">
        <f t="shared" si="400"/>
        <v>FALSE</v>
      </c>
      <c r="GK254" s="1" t="b">
        <f t="shared" si="401"/>
        <v>0</v>
      </c>
      <c r="GM254" s="1" t="str">
        <f t="shared" si="347"/>
        <v/>
      </c>
      <c r="GO254" s="94" t="s">
        <v>3768</v>
      </c>
      <c r="GP254" s="1" t="str">
        <f t="shared" si="402"/>
        <v>FALSE</v>
      </c>
      <c r="GQ254" s="1" t="b">
        <f t="shared" si="403"/>
        <v>0</v>
      </c>
      <c r="GU254" s="98" t="s">
        <v>2342</v>
      </c>
      <c r="GV254" s="98" t="s">
        <v>2342</v>
      </c>
      <c r="GW254" s="98" t="s">
        <v>2597</v>
      </c>
      <c r="GX254" s="98" t="s">
        <v>2597</v>
      </c>
      <c r="HC254" s="1" t="str">
        <f t="shared" si="348"/>
        <v/>
      </c>
      <c r="HF254" s="94" t="s">
        <v>3768</v>
      </c>
      <c r="HG254" s="1" t="str">
        <f t="shared" si="404"/>
        <v>FALSE</v>
      </c>
      <c r="HH254" s="1" t="b">
        <f t="shared" si="405"/>
        <v>0</v>
      </c>
      <c r="HK254" s="1" t="str">
        <f t="shared" si="349"/>
        <v/>
      </c>
      <c r="HM254" s="94" t="s">
        <v>3768</v>
      </c>
      <c r="HN254" s="1" t="str">
        <f t="shared" si="406"/>
        <v>FALSE</v>
      </c>
      <c r="HO254" s="1" t="b">
        <f t="shared" si="407"/>
        <v>0</v>
      </c>
      <c r="HQ254" s="1" t="str">
        <f t="shared" si="350"/>
        <v/>
      </c>
      <c r="HS254" s="94" t="s">
        <v>3768</v>
      </c>
      <c r="HT254" s="1" t="str">
        <f t="shared" si="408"/>
        <v>FALSE</v>
      </c>
      <c r="HU254" s="1" t="b">
        <f t="shared" si="409"/>
        <v>0</v>
      </c>
      <c r="HW254" s="1" t="str">
        <f t="shared" si="351"/>
        <v/>
      </c>
      <c r="HY254" s="94" t="s">
        <v>3768</v>
      </c>
      <c r="HZ254" s="1" t="str">
        <f t="shared" si="410"/>
        <v>FALSE</v>
      </c>
      <c r="IA254" s="1" t="b">
        <f t="shared" si="411"/>
        <v>0</v>
      </c>
      <c r="IC254" s="1" t="str">
        <f t="shared" si="352"/>
        <v/>
      </c>
      <c r="IE254" s="94" t="s">
        <v>3768</v>
      </c>
      <c r="IF254" s="1" t="str">
        <f t="shared" si="412"/>
        <v>FALSE</v>
      </c>
      <c r="IG254" s="1" t="b">
        <f t="shared" si="413"/>
        <v>0</v>
      </c>
      <c r="II254" s="1" t="str">
        <f t="shared" si="353"/>
        <v/>
      </c>
      <c r="IK254" s="94" t="s">
        <v>3768</v>
      </c>
      <c r="IL254" s="1" t="str">
        <f t="shared" si="414"/>
        <v>FALSE</v>
      </c>
      <c r="IM254" s="1" t="b">
        <f t="shared" si="415"/>
        <v>0</v>
      </c>
      <c r="IO254" s="1" t="str">
        <f t="shared" si="354"/>
        <v/>
      </c>
      <c r="IQ254" s="94" t="s">
        <v>3768</v>
      </c>
      <c r="IR254" s="1" t="str">
        <f t="shared" si="416"/>
        <v>FALSE</v>
      </c>
      <c r="IS254" s="1" t="b">
        <f t="shared" si="417"/>
        <v>0</v>
      </c>
      <c r="IU254" s="1" t="str">
        <f t="shared" si="355"/>
        <v/>
      </c>
      <c r="IW254" s="94" t="s">
        <v>3768</v>
      </c>
      <c r="IX254" s="1" t="str">
        <f t="shared" si="418"/>
        <v>FALSE</v>
      </c>
      <c r="IY254" s="1" t="b">
        <f t="shared" si="419"/>
        <v>0</v>
      </c>
      <c r="JA254" s="1" t="str">
        <f t="shared" si="356"/>
        <v/>
      </c>
      <c r="JD254" s="94" t="s">
        <v>3768</v>
      </c>
      <c r="JE254" s="1" t="str">
        <f t="shared" si="420"/>
        <v>FALSE</v>
      </c>
      <c r="JF254" s="1" t="b">
        <f t="shared" si="421"/>
        <v>0</v>
      </c>
      <c r="JI254" s="1" t="str">
        <f t="shared" si="357"/>
        <v/>
      </c>
      <c r="JK254" s="94" t="s">
        <v>3768</v>
      </c>
      <c r="JL254" s="1" t="str">
        <f t="shared" si="422"/>
        <v>FALSE</v>
      </c>
      <c r="JM254" s="1" t="b">
        <f t="shared" si="423"/>
        <v>0</v>
      </c>
      <c r="JO254" s="1" t="str">
        <f t="shared" si="358"/>
        <v/>
      </c>
      <c r="JQ254" s="94" t="s">
        <v>3768</v>
      </c>
      <c r="JR254" s="1" t="str">
        <f t="shared" si="424"/>
        <v>FALSE</v>
      </c>
      <c r="JS254" s="1" t="b">
        <f t="shared" si="425"/>
        <v>0</v>
      </c>
      <c r="JU254" s="1" t="str">
        <f t="shared" si="359"/>
        <v/>
      </c>
      <c r="JW254" s="94" t="s">
        <v>3768</v>
      </c>
      <c r="JX254" s="1" t="str">
        <f t="shared" si="426"/>
        <v>FALSE</v>
      </c>
      <c r="JY254" s="1" t="b">
        <f t="shared" si="427"/>
        <v>0</v>
      </c>
      <c r="KA254" s="1" t="str">
        <f t="shared" si="360"/>
        <v/>
      </c>
      <c r="KC254" s="94" t="s">
        <v>3768</v>
      </c>
      <c r="KD254" s="1" t="str">
        <f t="shared" si="428"/>
        <v>FALSE</v>
      </c>
      <c r="KE254" s="1" t="b">
        <f t="shared" si="429"/>
        <v>0</v>
      </c>
      <c r="KG254" s="1" t="str">
        <f t="shared" si="361"/>
        <v/>
      </c>
      <c r="KI254" s="94" t="s">
        <v>3768</v>
      </c>
      <c r="KJ254" s="1" t="str">
        <f t="shared" si="430"/>
        <v>FALSE</v>
      </c>
      <c r="KK254" s="1" t="b">
        <f t="shared" si="431"/>
        <v>0</v>
      </c>
      <c r="KM254" s="1" t="str">
        <f t="shared" si="362"/>
        <v/>
      </c>
      <c r="KO254" s="94" t="s">
        <v>3768</v>
      </c>
      <c r="KP254" s="1" t="str">
        <f t="shared" si="432"/>
        <v>FALSE</v>
      </c>
      <c r="KQ254" s="1" t="b">
        <f t="shared" si="433"/>
        <v>0</v>
      </c>
      <c r="KS254" s="1" t="str">
        <f t="shared" si="363"/>
        <v/>
      </c>
      <c r="KU254" s="94" t="s">
        <v>3768</v>
      </c>
      <c r="KV254" s="1" t="str">
        <f t="shared" si="434"/>
        <v>FALSE</v>
      </c>
      <c r="KW254" s="1" t="b">
        <f t="shared" si="435"/>
        <v>0</v>
      </c>
    </row>
    <row r="255" spans="2:309" ht="30" hidden="1" x14ac:dyDescent="0.25">
      <c r="B255" t="s">
        <v>2044</v>
      </c>
      <c r="C255">
        <v>5</v>
      </c>
      <c r="D255" t="s">
        <v>314</v>
      </c>
      <c r="AX255" s="85" t="s">
        <v>2083</v>
      </c>
      <c r="AY255" s="86">
        <v>3540</v>
      </c>
      <c r="AZ255" s="85" t="s">
        <v>2714</v>
      </c>
      <c r="BA255" s="85" t="s">
        <v>2755</v>
      </c>
      <c r="BB255" s="85" t="s">
        <v>2103</v>
      </c>
      <c r="BC255" s="85" t="s">
        <v>2721</v>
      </c>
      <c r="BD255" s="97" t="s">
        <v>2149</v>
      </c>
      <c r="BE255" s="85" t="s">
        <v>2514</v>
      </c>
      <c r="BG255"/>
      <c r="BI255" s="83"/>
      <c r="BJ255"/>
      <c r="BK255" s="89" t="s">
        <v>2714</v>
      </c>
      <c r="BL255" s="84"/>
      <c r="BM255" s="86"/>
      <c r="BN255" s="84"/>
      <c r="BO255" s="84"/>
      <c r="BP255" s="86">
        <v>3540</v>
      </c>
      <c r="BQ255" s="89" t="s">
        <v>2714</v>
      </c>
      <c r="BR255" s="84"/>
      <c r="BS255" s="84"/>
      <c r="BW255" s="1" t="str">
        <f t="shared" si="438"/>
        <v>BOONE MOUNTAIN STORAGE5TH VENANGO</v>
      </c>
      <c r="BX255" s="1" t="str">
        <f t="shared" si="328"/>
        <v/>
      </c>
      <c r="CA255" s="94" t="s">
        <v>3769</v>
      </c>
      <c r="CB255" s="1" t="str">
        <f t="shared" si="364"/>
        <v>FALSE</v>
      </c>
      <c r="CC255" s="1" t="b">
        <f t="shared" si="365"/>
        <v>0</v>
      </c>
      <c r="CF255" s="1" t="str">
        <f t="shared" si="329"/>
        <v/>
      </c>
      <c r="CH255" s="94" t="s">
        <v>3769</v>
      </c>
      <c r="CI255" s="1" t="str">
        <f t="shared" si="366"/>
        <v>FALSE</v>
      </c>
      <c r="CJ255" s="1" t="b">
        <f t="shared" si="367"/>
        <v>0</v>
      </c>
      <c r="CL255" s="1" t="str">
        <f t="shared" si="330"/>
        <v/>
      </c>
      <c r="CN255" s="94" t="s">
        <v>3769</v>
      </c>
      <c r="CO255" s="1" t="str">
        <f t="shared" si="368"/>
        <v>FALSE</v>
      </c>
      <c r="CP255" s="1" t="b">
        <f t="shared" si="369"/>
        <v>0</v>
      </c>
      <c r="CR255" s="1" t="str">
        <f t="shared" si="331"/>
        <v/>
      </c>
      <c r="CT255" s="94" t="s">
        <v>3769</v>
      </c>
      <c r="CU255" s="1" t="str">
        <f t="shared" si="370"/>
        <v>FALSE</v>
      </c>
      <c r="CV255" s="1" t="b">
        <f t="shared" si="371"/>
        <v>0</v>
      </c>
      <c r="CX255" s="1" t="str">
        <f t="shared" si="332"/>
        <v/>
      </c>
      <c r="CZ255" s="94" t="s">
        <v>3769</v>
      </c>
      <c r="DA255" s="1" t="str">
        <f t="shared" si="372"/>
        <v>FALSE</v>
      </c>
      <c r="DB255" s="1" t="b">
        <f t="shared" si="373"/>
        <v>0</v>
      </c>
      <c r="DD255" s="1" t="str">
        <f t="shared" si="333"/>
        <v/>
      </c>
      <c r="DF255" s="94" t="s">
        <v>3769</v>
      </c>
      <c r="DG255" s="1" t="str">
        <f t="shared" si="374"/>
        <v>FALSE</v>
      </c>
      <c r="DH255" s="1" t="b">
        <f t="shared" si="375"/>
        <v>0</v>
      </c>
      <c r="DJ255" s="1" t="str">
        <f t="shared" si="334"/>
        <v/>
      </c>
      <c r="DL255" s="94" t="s">
        <v>3769</v>
      </c>
      <c r="DM255" s="1" t="str">
        <f t="shared" si="376"/>
        <v>FALSE</v>
      </c>
      <c r="DN255" s="1" t="b">
        <f t="shared" si="377"/>
        <v>0</v>
      </c>
      <c r="DP255" s="1" t="str">
        <f t="shared" si="335"/>
        <v/>
      </c>
      <c r="DR255" s="94" t="s">
        <v>3769</v>
      </c>
      <c r="DS255" s="1" t="str">
        <f t="shared" si="378"/>
        <v>FALSE</v>
      </c>
      <c r="DT255" s="1" t="b">
        <f t="shared" si="379"/>
        <v>0</v>
      </c>
      <c r="DV255" s="1" t="str">
        <f t="shared" si="336"/>
        <v/>
      </c>
      <c r="DY255" s="94" t="s">
        <v>3769</v>
      </c>
      <c r="DZ255" s="1" t="str">
        <f t="shared" si="380"/>
        <v>FALSE</v>
      </c>
      <c r="EA255" s="1" t="b">
        <f t="shared" si="381"/>
        <v>0</v>
      </c>
      <c r="ED255" s="1" t="str">
        <f t="shared" si="337"/>
        <v/>
      </c>
      <c r="EF255" s="94" t="s">
        <v>3769</v>
      </c>
      <c r="EG255" s="1" t="str">
        <f t="shared" si="382"/>
        <v>FALSE</v>
      </c>
      <c r="EH255" s="1" t="b">
        <f t="shared" si="383"/>
        <v>0</v>
      </c>
      <c r="EJ255" s="1" t="str">
        <f t="shared" si="338"/>
        <v/>
      </c>
      <c r="EL255" s="94" t="s">
        <v>3769</v>
      </c>
      <c r="EM255" s="1" t="str">
        <f t="shared" si="384"/>
        <v>FALSE</v>
      </c>
      <c r="EN255" s="1" t="b">
        <f t="shared" si="385"/>
        <v>0</v>
      </c>
      <c r="EP255" s="1" t="str">
        <f t="shared" si="339"/>
        <v/>
      </c>
      <c r="ER255" s="94" t="s">
        <v>3769</v>
      </c>
      <c r="ES255" s="1" t="str">
        <f t="shared" si="386"/>
        <v>FALSE</v>
      </c>
      <c r="ET255" s="1" t="b">
        <f t="shared" si="387"/>
        <v>0</v>
      </c>
      <c r="EV255" s="1" t="str">
        <f t="shared" si="340"/>
        <v/>
      </c>
      <c r="EX255" s="94" t="s">
        <v>3769</v>
      </c>
      <c r="EY255" s="1" t="str">
        <f t="shared" si="388"/>
        <v>FALSE</v>
      </c>
      <c r="EZ255" s="1" t="b">
        <f t="shared" si="389"/>
        <v>0</v>
      </c>
      <c r="FB255" s="1" t="str">
        <f t="shared" si="341"/>
        <v/>
      </c>
      <c r="FD255" s="94" t="s">
        <v>3769</v>
      </c>
      <c r="FE255" s="1" t="str">
        <f t="shared" si="390"/>
        <v>FALSE</v>
      </c>
      <c r="FF255" s="1" t="b">
        <f t="shared" si="391"/>
        <v>0</v>
      </c>
      <c r="FH255" s="1" t="str">
        <f t="shared" si="342"/>
        <v/>
      </c>
      <c r="FJ255" s="94" t="s">
        <v>3769</v>
      </c>
      <c r="FK255" s="1" t="str">
        <f t="shared" si="392"/>
        <v>FALSE</v>
      </c>
      <c r="FL255" s="1" t="b">
        <f t="shared" si="393"/>
        <v>0</v>
      </c>
      <c r="FN255" s="1" t="str">
        <f t="shared" si="343"/>
        <v/>
      </c>
      <c r="FP255" s="94" t="s">
        <v>3769</v>
      </c>
      <c r="FQ255" s="1" t="str">
        <f t="shared" si="394"/>
        <v>FALSE</v>
      </c>
      <c r="FR255" s="1" t="b">
        <f t="shared" si="395"/>
        <v>0</v>
      </c>
      <c r="FU255" s="1" t="str">
        <f t="shared" si="344"/>
        <v/>
      </c>
      <c r="FW255" s="94" t="s">
        <v>3769</v>
      </c>
      <c r="FX255" s="1" t="str">
        <f t="shared" si="396"/>
        <v>FALSE</v>
      </c>
      <c r="FY255" s="1" t="b">
        <f t="shared" si="397"/>
        <v>0</v>
      </c>
      <c r="GA255" s="1" t="str">
        <f t="shared" si="345"/>
        <v/>
      </c>
      <c r="GC255" s="94" t="s">
        <v>3769</v>
      </c>
      <c r="GD255" s="1" t="str">
        <f t="shared" si="398"/>
        <v>FALSE</v>
      </c>
      <c r="GE255" s="1" t="b">
        <f t="shared" si="399"/>
        <v>0</v>
      </c>
      <c r="GG255" s="1" t="str">
        <f t="shared" si="346"/>
        <v/>
      </c>
      <c r="GI255" s="94" t="s">
        <v>3769</v>
      </c>
      <c r="GJ255" s="1" t="str">
        <f t="shared" si="400"/>
        <v>FALSE</v>
      </c>
      <c r="GK255" s="1" t="b">
        <f t="shared" si="401"/>
        <v>0</v>
      </c>
      <c r="GM255" s="1" t="str">
        <f t="shared" si="347"/>
        <v/>
      </c>
      <c r="GO255" s="94" t="s">
        <v>3769</v>
      </c>
      <c r="GP255" s="1" t="str">
        <f t="shared" si="402"/>
        <v>FALSE</v>
      </c>
      <c r="GQ255" s="1" t="b">
        <f t="shared" si="403"/>
        <v>0</v>
      </c>
      <c r="GU255" s="98" t="s">
        <v>2342</v>
      </c>
      <c r="GV255" s="98" t="s">
        <v>2342</v>
      </c>
      <c r="GW255" s="100" t="s">
        <v>2637</v>
      </c>
      <c r="GX255" s="100" t="s">
        <v>3439</v>
      </c>
      <c r="HC255" s="1" t="str">
        <f t="shared" si="348"/>
        <v/>
      </c>
      <c r="HF255" s="94" t="s">
        <v>3769</v>
      </c>
      <c r="HG255" s="1" t="str">
        <f t="shared" si="404"/>
        <v>FALSE</v>
      </c>
      <c r="HH255" s="1" t="b">
        <f t="shared" si="405"/>
        <v>0</v>
      </c>
      <c r="HK255" s="1" t="str">
        <f t="shared" si="349"/>
        <v/>
      </c>
      <c r="HM255" s="94" t="s">
        <v>3769</v>
      </c>
      <c r="HN255" s="1" t="str">
        <f t="shared" si="406"/>
        <v>FALSE</v>
      </c>
      <c r="HO255" s="1" t="b">
        <f t="shared" si="407"/>
        <v>0</v>
      </c>
      <c r="HQ255" s="1" t="str">
        <f t="shared" si="350"/>
        <v/>
      </c>
      <c r="HS255" s="94" t="s">
        <v>3769</v>
      </c>
      <c r="HT255" s="1" t="str">
        <f t="shared" si="408"/>
        <v>FALSE</v>
      </c>
      <c r="HU255" s="1" t="b">
        <f t="shared" si="409"/>
        <v>0</v>
      </c>
      <c r="HW255" s="1" t="str">
        <f t="shared" si="351"/>
        <v/>
      </c>
      <c r="HY255" s="94" t="s">
        <v>3769</v>
      </c>
      <c r="HZ255" s="1" t="str">
        <f t="shared" si="410"/>
        <v>FALSE</v>
      </c>
      <c r="IA255" s="1" t="b">
        <f t="shared" si="411"/>
        <v>0</v>
      </c>
      <c r="IC255" s="1" t="str">
        <f t="shared" si="352"/>
        <v/>
      </c>
      <c r="IE255" s="94" t="s">
        <v>3769</v>
      </c>
      <c r="IF255" s="1" t="str">
        <f t="shared" si="412"/>
        <v>FALSE</v>
      </c>
      <c r="IG255" s="1" t="b">
        <f t="shared" si="413"/>
        <v>0</v>
      </c>
      <c r="II255" s="1" t="str">
        <f t="shared" si="353"/>
        <v/>
      </c>
      <c r="IK255" s="94" t="s">
        <v>3769</v>
      </c>
      <c r="IL255" s="1" t="str">
        <f t="shared" si="414"/>
        <v>FALSE</v>
      </c>
      <c r="IM255" s="1" t="b">
        <f t="shared" si="415"/>
        <v>0</v>
      </c>
      <c r="IO255" s="1" t="str">
        <f t="shared" si="354"/>
        <v/>
      </c>
      <c r="IQ255" s="94" t="s">
        <v>3769</v>
      </c>
      <c r="IR255" s="1" t="str">
        <f t="shared" si="416"/>
        <v>FALSE</v>
      </c>
      <c r="IS255" s="1" t="b">
        <f t="shared" si="417"/>
        <v>0</v>
      </c>
      <c r="IU255" s="1" t="str">
        <f t="shared" si="355"/>
        <v/>
      </c>
      <c r="IW255" s="94" t="s">
        <v>3769</v>
      </c>
      <c r="IX255" s="1" t="str">
        <f t="shared" si="418"/>
        <v>FALSE</v>
      </c>
      <c r="IY255" s="1" t="b">
        <f t="shared" si="419"/>
        <v>0</v>
      </c>
      <c r="JA255" s="1" t="str">
        <f t="shared" si="356"/>
        <v/>
      </c>
      <c r="JD255" s="94" t="s">
        <v>3769</v>
      </c>
      <c r="JE255" s="1" t="str">
        <f t="shared" si="420"/>
        <v>FALSE</v>
      </c>
      <c r="JF255" s="1" t="b">
        <f t="shared" si="421"/>
        <v>0</v>
      </c>
      <c r="JI255" s="1" t="str">
        <f t="shared" si="357"/>
        <v/>
      </c>
      <c r="JK255" s="94" t="s">
        <v>3769</v>
      </c>
      <c r="JL255" s="1" t="str">
        <f t="shared" si="422"/>
        <v>FALSE</v>
      </c>
      <c r="JM255" s="1" t="b">
        <f t="shared" si="423"/>
        <v>0</v>
      </c>
      <c r="JO255" s="1" t="str">
        <f t="shared" si="358"/>
        <v/>
      </c>
      <c r="JQ255" s="94" t="s">
        <v>3769</v>
      </c>
      <c r="JR255" s="1" t="str">
        <f t="shared" si="424"/>
        <v>FALSE</v>
      </c>
      <c r="JS255" s="1" t="b">
        <f t="shared" si="425"/>
        <v>0</v>
      </c>
      <c r="JU255" s="1" t="str">
        <f t="shared" si="359"/>
        <v/>
      </c>
      <c r="JW255" s="94" t="s">
        <v>3769</v>
      </c>
      <c r="JX255" s="1" t="str">
        <f t="shared" si="426"/>
        <v>FALSE</v>
      </c>
      <c r="JY255" s="1" t="b">
        <f t="shared" si="427"/>
        <v>0</v>
      </c>
      <c r="KA255" s="1" t="str">
        <f t="shared" si="360"/>
        <v/>
      </c>
      <c r="KC255" s="94" t="s">
        <v>3769</v>
      </c>
      <c r="KD255" s="1" t="str">
        <f t="shared" si="428"/>
        <v>FALSE</v>
      </c>
      <c r="KE255" s="1" t="b">
        <f t="shared" si="429"/>
        <v>0</v>
      </c>
      <c r="KG255" s="1" t="str">
        <f t="shared" si="361"/>
        <v/>
      </c>
      <c r="KI255" s="94" t="s">
        <v>3769</v>
      </c>
      <c r="KJ255" s="1" t="str">
        <f t="shared" si="430"/>
        <v>FALSE</v>
      </c>
      <c r="KK255" s="1" t="b">
        <f t="shared" si="431"/>
        <v>0</v>
      </c>
      <c r="KM255" s="1" t="str">
        <f t="shared" si="362"/>
        <v/>
      </c>
      <c r="KO255" s="94" t="s">
        <v>3769</v>
      </c>
      <c r="KP255" s="1" t="str">
        <f t="shared" si="432"/>
        <v>FALSE</v>
      </c>
      <c r="KQ255" s="1" t="b">
        <f t="shared" si="433"/>
        <v>0</v>
      </c>
      <c r="KS255" s="1" t="str">
        <f t="shared" si="363"/>
        <v/>
      </c>
      <c r="KU255" s="94" t="s">
        <v>3769</v>
      </c>
      <c r="KV255" s="1" t="str">
        <f t="shared" si="434"/>
        <v>FALSE</v>
      </c>
      <c r="KW255" s="1" t="b">
        <f t="shared" si="435"/>
        <v>0</v>
      </c>
    </row>
    <row r="256" spans="2:309" ht="30" hidden="1" x14ac:dyDescent="0.25">
      <c r="B256" t="s">
        <v>2044</v>
      </c>
      <c r="C256">
        <v>7</v>
      </c>
      <c r="D256" t="s">
        <v>315</v>
      </c>
      <c r="AX256" s="85" t="s">
        <v>2075</v>
      </c>
      <c r="AY256" s="86">
        <v>3540</v>
      </c>
      <c r="AZ256" s="85" t="s">
        <v>2714</v>
      </c>
      <c r="BA256" s="85" t="s">
        <v>2826</v>
      </c>
      <c r="BB256" s="85" t="s">
        <v>2103</v>
      </c>
      <c r="BC256" s="85" t="s">
        <v>2723</v>
      </c>
      <c r="BD256" s="97" t="s">
        <v>2180</v>
      </c>
      <c r="BE256" s="87" t="s">
        <v>2336</v>
      </c>
      <c r="BG256"/>
      <c r="BI256" s="83"/>
      <c r="BJ256"/>
      <c r="BK256" s="89" t="s">
        <v>2714</v>
      </c>
      <c r="BL256" s="84"/>
      <c r="BM256" s="86"/>
      <c r="BN256" s="84"/>
      <c r="BO256" s="84"/>
      <c r="BP256" s="86">
        <v>3540</v>
      </c>
      <c r="BQ256" s="89" t="s">
        <v>2714</v>
      </c>
      <c r="BR256" s="84"/>
      <c r="BS256" s="84"/>
      <c r="BW256" s="1" t="str">
        <f t="shared" si="438"/>
        <v>COLDEN STORAGEMEDINA</v>
      </c>
      <c r="BX256" s="1" t="str">
        <f t="shared" si="328"/>
        <v/>
      </c>
      <c r="CA256" s="94" t="s">
        <v>3770</v>
      </c>
      <c r="CB256" s="1" t="str">
        <f t="shared" si="364"/>
        <v>FALSE</v>
      </c>
      <c r="CC256" s="1" t="b">
        <f t="shared" si="365"/>
        <v>0</v>
      </c>
      <c r="CF256" s="1" t="str">
        <f t="shared" si="329"/>
        <v/>
      </c>
      <c r="CH256" s="94" t="s">
        <v>3770</v>
      </c>
      <c r="CI256" s="1" t="str">
        <f t="shared" si="366"/>
        <v>FALSE</v>
      </c>
      <c r="CJ256" s="1" t="b">
        <f t="shared" si="367"/>
        <v>0</v>
      </c>
      <c r="CL256" s="1" t="str">
        <f t="shared" si="330"/>
        <v/>
      </c>
      <c r="CN256" s="94" t="s">
        <v>3770</v>
      </c>
      <c r="CO256" s="1" t="str">
        <f t="shared" si="368"/>
        <v>FALSE</v>
      </c>
      <c r="CP256" s="1" t="b">
        <f t="shared" si="369"/>
        <v>0</v>
      </c>
      <c r="CR256" s="1" t="str">
        <f t="shared" si="331"/>
        <v/>
      </c>
      <c r="CT256" s="94" t="s">
        <v>3770</v>
      </c>
      <c r="CU256" s="1" t="str">
        <f t="shared" si="370"/>
        <v>FALSE</v>
      </c>
      <c r="CV256" s="1" t="b">
        <f t="shared" si="371"/>
        <v>0</v>
      </c>
      <c r="CX256" s="1" t="str">
        <f t="shared" si="332"/>
        <v/>
      </c>
      <c r="CZ256" s="94" t="s">
        <v>3770</v>
      </c>
      <c r="DA256" s="1" t="str">
        <f t="shared" si="372"/>
        <v>FALSE</v>
      </c>
      <c r="DB256" s="1" t="b">
        <f t="shared" si="373"/>
        <v>0</v>
      </c>
      <c r="DD256" s="1" t="str">
        <f t="shared" si="333"/>
        <v/>
      </c>
      <c r="DF256" s="94" t="s">
        <v>3770</v>
      </c>
      <c r="DG256" s="1" t="str">
        <f t="shared" si="374"/>
        <v>FALSE</v>
      </c>
      <c r="DH256" s="1" t="b">
        <f t="shared" si="375"/>
        <v>0</v>
      </c>
      <c r="DJ256" s="1" t="str">
        <f t="shared" si="334"/>
        <v/>
      </c>
      <c r="DL256" s="94" t="s">
        <v>3770</v>
      </c>
      <c r="DM256" s="1" t="str">
        <f t="shared" si="376"/>
        <v>FALSE</v>
      </c>
      <c r="DN256" s="1" t="b">
        <f t="shared" si="377"/>
        <v>0</v>
      </c>
      <c r="DP256" s="1" t="str">
        <f t="shared" si="335"/>
        <v/>
      </c>
      <c r="DR256" s="94" t="s">
        <v>3770</v>
      </c>
      <c r="DS256" s="1" t="str">
        <f t="shared" si="378"/>
        <v>FALSE</v>
      </c>
      <c r="DT256" s="1" t="b">
        <f t="shared" si="379"/>
        <v>0</v>
      </c>
      <c r="DV256" s="1" t="str">
        <f t="shared" si="336"/>
        <v/>
      </c>
      <c r="DY256" s="94" t="s">
        <v>3770</v>
      </c>
      <c r="DZ256" s="1" t="str">
        <f t="shared" si="380"/>
        <v>FALSE</v>
      </c>
      <c r="EA256" s="1" t="b">
        <f t="shared" si="381"/>
        <v>0</v>
      </c>
      <c r="ED256" s="1" t="str">
        <f t="shared" si="337"/>
        <v/>
      </c>
      <c r="EF256" s="94" t="s">
        <v>3770</v>
      </c>
      <c r="EG256" s="1" t="str">
        <f t="shared" si="382"/>
        <v>FALSE</v>
      </c>
      <c r="EH256" s="1" t="b">
        <f t="shared" si="383"/>
        <v>0</v>
      </c>
      <c r="EJ256" s="1" t="str">
        <f t="shared" si="338"/>
        <v/>
      </c>
      <c r="EL256" s="94" t="s">
        <v>3770</v>
      </c>
      <c r="EM256" s="1" t="str">
        <f t="shared" si="384"/>
        <v>FALSE</v>
      </c>
      <c r="EN256" s="1" t="b">
        <f t="shared" si="385"/>
        <v>0</v>
      </c>
      <c r="EP256" s="1" t="str">
        <f t="shared" si="339"/>
        <v/>
      </c>
      <c r="ER256" s="94" t="s">
        <v>3770</v>
      </c>
      <c r="ES256" s="1" t="str">
        <f t="shared" si="386"/>
        <v>FALSE</v>
      </c>
      <c r="ET256" s="1" t="b">
        <f t="shared" si="387"/>
        <v>0</v>
      </c>
      <c r="EV256" s="1" t="str">
        <f t="shared" si="340"/>
        <v/>
      </c>
      <c r="EX256" s="94" t="s">
        <v>3770</v>
      </c>
      <c r="EY256" s="1" t="str">
        <f t="shared" si="388"/>
        <v>FALSE</v>
      </c>
      <c r="EZ256" s="1" t="b">
        <f t="shared" si="389"/>
        <v>0</v>
      </c>
      <c r="FB256" s="1" t="str">
        <f t="shared" si="341"/>
        <v/>
      </c>
      <c r="FD256" s="94" t="s">
        <v>3770</v>
      </c>
      <c r="FE256" s="1" t="str">
        <f t="shared" si="390"/>
        <v>FALSE</v>
      </c>
      <c r="FF256" s="1" t="b">
        <f t="shared" si="391"/>
        <v>0</v>
      </c>
      <c r="FH256" s="1" t="str">
        <f t="shared" si="342"/>
        <v/>
      </c>
      <c r="FJ256" s="94" t="s">
        <v>3770</v>
      </c>
      <c r="FK256" s="1" t="str">
        <f t="shared" si="392"/>
        <v>FALSE</v>
      </c>
      <c r="FL256" s="1" t="b">
        <f t="shared" si="393"/>
        <v>0</v>
      </c>
      <c r="FN256" s="1" t="str">
        <f t="shared" si="343"/>
        <v/>
      </c>
      <c r="FP256" s="94" t="s">
        <v>3770</v>
      </c>
      <c r="FQ256" s="1" t="str">
        <f t="shared" si="394"/>
        <v>FALSE</v>
      </c>
      <c r="FR256" s="1" t="b">
        <f t="shared" si="395"/>
        <v>0</v>
      </c>
      <c r="FU256" s="1" t="str">
        <f t="shared" si="344"/>
        <v/>
      </c>
      <c r="FW256" s="94" t="s">
        <v>3770</v>
      </c>
      <c r="FX256" s="1" t="str">
        <f t="shared" si="396"/>
        <v>FALSE</v>
      </c>
      <c r="FY256" s="1" t="b">
        <f t="shared" si="397"/>
        <v>0</v>
      </c>
      <c r="GA256" s="1" t="str">
        <f t="shared" si="345"/>
        <v/>
      </c>
      <c r="GC256" s="94" t="s">
        <v>3770</v>
      </c>
      <c r="GD256" s="1" t="str">
        <f t="shared" si="398"/>
        <v>FALSE</v>
      </c>
      <c r="GE256" s="1" t="b">
        <f t="shared" si="399"/>
        <v>0</v>
      </c>
      <c r="GG256" s="1" t="str">
        <f t="shared" si="346"/>
        <v/>
      </c>
      <c r="GI256" s="94" t="s">
        <v>3770</v>
      </c>
      <c r="GJ256" s="1" t="str">
        <f t="shared" si="400"/>
        <v>FALSE</v>
      </c>
      <c r="GK256" s="1" t="b">
        <f t="shared" si="401"/>
        <v>0</v>
      </c>
      <c r="GM256" s="1" t="str">
        <f t="shared" si="347"/>
        <v/>
      </c>
      <c r="GO256" s="94" t="s">
        <v>3770</v>
      </c>
      <c r="GP256" s="1" t="str">
        <f t="shared" si="402"/>
        <v>FALSE</v>
      </c>
      <c r="GQ256" s="1" t="b">
        <f t="shared" si="403"/>
        <v>0</v>
      </c>
      <c r="GU256" s="98" t="s">
        <v>2342</v>
      </c>
      <c r="GV256" s="98" t="s">
        <v>2342</v>
      </c>
      <c r="GW256" s="100" t="s">
        <v>2638</v>
      </c>
      <c r="GX256" s="100" t="s">
        <v>3440</v>
      </c>
      <c r="HC256" s="1" t="str">
        <f t="shared" si="348"/>
        <v/>
      </c>
      <c r="HF256" s="94" t="s">
        <v>3770</v>
      </c>
      <c r="HG256" s="1" t="str">
        <f t="shared" si="404"/>
        <v>FALSE</v>
      </c>
      <c r="HH256" s="1" t="b">
        <f t="shared" si="405"/>
        <v>0</v>
      </c>
      <c r="HK256" s="1" t="str">
        <f t="shared" si="349"/>
        <v/>
      </c>
      <c r="HM256" s="94" t="s">
        <v>3770</v>
      </c>
      <c r="HN256" s="1" t="str">
        <f t="shared" si="406"/>
        <v>FALSE</v>
      </c>
      <c r="HO256" s="1" t="b">
        <f t="shared" si="407"/>
        <v>0</v>
      </c>
      <c r="HQ256" s="1" t="str">
        <f t="shared" si="350"/>
        <v/>
      </c>
      <c r="HS256" s="94" t="s">
        <v>3770</v>
      </c>
      <c r="HT256" s="1" t="str">
        <f t="shared" si="408"/>
        <v>FALSE</v>
      </c>
      <c r="HU256" s="1" t="b">
        <f t="shared" si="409"/>
        <v>0</v>
      </c>
      <c r="HW256" s="1" t="str">
        <f t="shared" si="351"/>
        <v/>
      </c>
      <c r="HY256" s="94" t="s">
        <v>3770</v>
      </c>
      <c r="HZ256" s="1" t="str">
        <f t="shared" si="410"/>
        <v>FALSE</v>
      </c>
      <c r="IA256" s="1" t="b">
        <f t="shared" si="411"/>
        <v>0</v>
      </c>
      <c r="IC256" s="1" t="str">
        <f t="shared" si="352"/>
        <v/>
      </c>
      <c r="IE256" s="94" t="s">
        <v>3770</v>
      </c>
      <c r="IF256" s="1" t="str">
        <f t="shared" si="412"/>
        <v>FALSE</v>
      </c>
      <c r="IG256" s="1" t="b">
        <f t="shared" si="413"/>
        <v>0</v>
      </c>
      <c r="II256" s="1" t="str">
        <f t="shared" si="353"/>
        <v/>
      </c>
      <c r="IK256" s="94" t="s">
        <v>3770</v>
      </c>
      <c r="IL256" s="1" t="str">
        <f t="shared" si="414"/>
        <v>FALSE</v>
      </c>
      <c r="IM256" s="1" t="b">
        <f t="shared" si="415"/>
        <v>0</v>
      </c>
      <c r="IO256" s="1" t="str">
        <f t="shared" si="354"/>
        <v/>
      </c>
      <c r="IQ256" s="94" t="s">
        <v>3770</v>
      </c>
      <c r="IR256" s="1" t="str">
        <f t="shared" si="416"/>
        <v>FALSE</v>
      </c>
      <c r="IS256" s="1" t="b">
        <f t="shared" si="417"/>
        <v>0</v>
      </c>
      <c r="IU256" s="1" t="str">
        <f t="shared" si="355"/>
        <v/>
      </c>
      <c r="IW256" s="94" t="s">
        <v>3770</v>
      </c>
      <c r="IX256" s="1" t="str">
        <f t="shared" si="418"/>
        <v>FALSE</v>
      </c>
      <c r="IY256" s="1" t="b">
        <f t="shared" si="419"/>
        <v>0</v>
      </c>
      <c r="JA256" s="1" t="str">
        <f t="shared" si="356"/>
        <v/>
      </c>
      <c r="JD256" s="94" t="s">
        <v>3770</v>
      </c>
      <c r="JE256" s="1" t="str">
        <f t="shared" si="420"/>
        <v>FALSE</v>
      </c>
      <c r="JF256" s="1" t="b">
        <f t="shared" si="421"/>
        <v>0</v>
      </c>
      <c r="JI256" s="1" t="str">
        <f t="shared" si="357"/>
        <v/>
      </c>
      <c r="JK256" s="94" t="s">
        <v>3770</v>
      </c>
      <c r="JL256" s="1" t="str">
        <f t="shared" si="422"/>
        <v>FALSE</v>
      </c>
      <c r="JM256" s="1" t="b">
        <f t="shared" si="423"/>
        <v>0</v>
      </c>
      <c r="JO256" s="1" t="str">
        <f t="shared" si="358"/>
        <v/>
      </c>
      <c r="JQ256" s="94" t="s">
        <v>3770</v>
      </c>
      <c r="JR256" s="1" t="str">
        <f t="shared" si="424"/>
        <v>FALSE</v>
      </c>
      <c r="JS256" s="1" t="b">
        <f t="shared" si="425"/>
        <v>0</v>
      </c>
      <c r="JU256" s="1" t="str">
        <f t="shared" si="359"/>
        <v/>
      </c>
      <c r="JW256" s="94" t="s">
        <v>3770</v>
      </c>
      <c r="JX256" s="1" t="str">
        <f t="shared" si="426"/>
        <v>FALSE</v>
      </c>
      <c r="JY256" s="1" t="b">
        <f t="shared" si="427"/>
        <v>0</v>
      </c>
      <c r="KA256" s="1" t="str">
        <f t="shared" si="360"/>
        <v/>
      </c>
      <c r="KC256" s="94" t="s">
        <v>3770</v>
      </c>
      <c r="KD256" s="1" t="str">
        <f t="shared" si="428"/>
        <v>FALSE</v>
      </c>
      <c r="KE256" s="1" t="b">
        <f t="shared" si="429"/>
        <v>0</v>
      </c>
      <c r="KG256" s="1" t="str">
        <f t="shared" si="361"/>
        <v/>
      </c>
      <c r="KI256" s="94" t="s">
        <v>3770</v>
      </c>
      <c r="KJ256" s="1" t="str">
        <f t="shared" si="430"/>
        <v>FALSE</v>
      </c>
      <c r="KK256" s="1" t="b">
        <f t="shared" si="431"/>
        <v>0</v>
      </c>
      <c r="KM256" s="1" t="str">
        <f t="shared" si="362"/>
        <v/>
      </c>
      <c r="KO256" s="94" t="s">
        <v>3770</v>
      </c>
      <c r="KP256" s="1" t="str">
        <f t="shared" si="432"/>
        <v>FALSE</v>
      </c>
      <c r="KQ256" s="1" t="b">
        <f t="shared" si="433"/>
        <v>0</v>
      </c>
      <c r="KS256" s="1" t="str">
        <f t="shared" si="363"/>
        <v/>
      </c>
      <c r="KU256" s="94" t="s">
        <v>3770</v>
      </c>
      <c r="KV256" s="1" t="str">
        <f t="shared" si="434"/>
        <v>FALSE</v>
      </c>
      <c r="KW256" s="1" t="b">
        <f t="shared" si="435"/>
        <v>0</v>
      </c>
    </row>
    <row r="257" spans="2:309" ht="30" hidden="1" x14ac:dyDescent="0.25">
      <c r="B257" t="s">
        <v>2044</v>
      </c>
      <c r="C257">
        <v>9</v>
      </c>
      <c r="D257" t="s">
        <v>316</v>
      </c>
      <c r="AX257" s="85" t="s">
        <v>2075</v>
      </c>
      <c r="AY257" s="86">
        <v>3540</v>
      </c>
      <c r="AZ257" s="85" t="s">
        <v>2714</v>
      </c>
      <c r="BA257" s="85" t="s">
        <v>2829</v>
      </c>
      <c r="BB257" s="85" t="s">
        <v>2103</v>
      </c>
      <c r="BC257" s="85" t="s">
        <v>2723</v>
      </c>
      <c r="BD257" s="97" t="s">
        <v>2182</v>
      </c>
      <c r="BE257" s="87" t="s">
        <v>2336</v>
      </c>
      <c r="BG257"/>
      <c r="BI257" s="83"/>
      <c r="BJ257"/>
      <c r="BK257" s="89" t="s">
        <v>2714</v>
      </c>
      <c r="BL257" s="84"/>
      <c r="BM257" s="86"/>
      <c r="BN257" s="84"/>
      <c r="BO257" s="84"/>
      <c r="BP257" s="86">
        <v>3540</v>
      </c>
      <c r="BQ257" s="89" t="s">
        <v>2714</v>
      </c>
      <c r="BR257" s="84"/>
      <c r="BS257" s="84"/>
      <c r="BW257" s="1" t="str">
        <f t="shared" si="438"/>
        <v>COLLINS STORAGEMEDINA</v>
      </c>
      <c r="BX257" s="1" t="str">
        <f t="shared" si="328"/>
        <v/>
      </c>
      <c r="CA257" s="94" t="s">
        <v>3771</v>
      </c>
      <c r="CB257" s="1" t="str">
        <f t="shared" si="364"/>
        <v>FALSE</v>
      </c>
      <c r="CC257" s="1" t="b">
        <f t="shared" si="365"/>
        <v>0</v>
      </c>
      <c r="CF257" s="1" t="str">
        <f t="shared" si="329"/>
        <v/>
      </c>
      <c r="CH257" s="94" t="s">
        <v>3771</v>
      </c>
      <c r="CI257" s="1" t="str">
        <f t="shared" si="366"/>
        <v>FALSE</v>
      </c>
      <c r="CJ257" s="1" t="b">
        <f t="shared" si="367"/>
        <v>0</v>
      </c>
      <c r="CL257" s="1" t="str">
        <f t="shared" si="330"/>
        <v/>
      </c>
      <c r="CN257" s="94" t="s">
        <v>3771</v>
      </c>
      <c r="CO257" s="1" t="str">
        <f t="shared" si="368"/>
        <v>FALSE</v>
      </c>
      <c r="CP257" s="1" t="b">
        <f t="shared" si="369"/>
        <v>0</v>
      </c>
      <c r="CR257" s="1" t="str">
        <f t="shared" si="331"/>
        <v/>
      </c>
      <c r="CT257" s="94" t="s">
        <v>3771</v>
      </c>
      <c r="CU257" s="1" t="str">
        <f t="shared" si="370"/>
        <v>FALSE</v>
      </c>
      <c r="CV257" s="1" t="b">
        <f t="shared" si="371"/>
        <v>0</v>
      </c>
      <c r="CX257" s="1" t="str">
        <f t="shared" si="332"/>
        <v/>
      </c>
      <c r="CZ257" s="94" t="s">
        <v>3771</v>
      </c>
      <c r="DA257" s="1" t="str">
        <f t="shared" si="372"/>
        <v>FALSE</v>
      </c>
      <c r="DB257" s="1" t="b">
        <f t="shared" si="373"/>
        <v>0</v>
      </c>
      <c r="DD257" s="1" t="str">
        <f t="shared" si="333"/>
        <v/>
      </c>
      <c r="DF257" s="94" t="s">
        <v>3771</v>
      </c>
      <c r="DG257" s="1" t="str">
        <f t="shared" si="374"/>
        <v>FALSE</v>
      </c>
      <c r="DH257" s="1" t="b">
        <f t="shared" si="375"/>
        <v>0</v>
      </c>
      <c r="DJ257" s="1" t="str">
        <f t="shared" si="334"/>
        <v/>
      </c>
      <c r="DL257" s="94" t="s">
        <v>3771</v>
      </c>
      <c r="DM257" s="1" t="str">
        <f t="shared" si="376"/>
        <v>FALSE</v>
      </c>
      <c r="DN257" s="1" t="b">
        <f t="shared" si="377"/>
        <v>0</v>
      </c>
      <c r="DP257" s="1" t="str">
        <f t="shared" si="335"/>
        <v/>
      </c>
      <c r="DR257" s="94" t="s">
        <v>3771</v>
      </c>
      <c r="DS257" s="1" t="str">
        <f t="shared" si="378"/>
        <v>FALSE</v>
      </c>
      <c r="DT257" s="1" t="b">
        <f t="shared" si="379"/>
        <v>0</v>
      </c>
      <c r="DV257" s="1" t="str">
        <f t="shared" si="336"/>
        <v/>
      </c>
      <c r="DY257" s="94" t="s">
        <v>3771</v>
      </c>
      <c r="DZ257" s="1" t="str">
        <f t="shared" si="380"/>
        <v>FALSE</v>
      </c>
      <c r="EA257" s="1" t="b">
        <f t="shared" si="381"/>
        <v>0</v>
      </c>
      <c r="ED257" s="1" t="str">
        <f t="shared" si="337"/>
        <v/>
      </c>
      <c r="EF257" s="94" t="s">
        <v>3771</v>
      </c>
      <c r="EG257" s="1" t="str">
        <f t="shared" si="382"/>
        <v>FALSE</v>
      </c>
      <c r="EH257" s="1" t="b">
        <f t="shared" si="383"/>
        <v>0</v>
      </c>
      <c r="EJ257" s="1" t="str">
        <f t="shared" si="338"/>
        <v/>
      </c>
      <c r="EL257" s="94" t="s">
        <v>3771</v>
      </c>
      <c r="EM257" s="1" t="str">
        <f t="shared" si="384"/>
        <v>FALSE</v>
      </c>
      <c r="EN257" s="1" t="b">
        <f t="shared" si="385"/>
        <v>0</v>
      </c>
      <c r="EP257" s="1" t="str">
        <f t="shared" si="339"/>
        <v/>
      </c>
      <c r="ER257" s="94" t="s">
        <v>3771</v>
      </c>
      <c r="ES257" s="1" t="str">
        <f t="shared" si="386"/>
        <v>FALSE</v>
      </c>
      <c r="ET257" s="1" t="b">
        <f t="shared" si="387"/>
        <v>0</v>
      </c>
      <c r="EV257" s="1" t="str">
        <f t="shared" si="340"/>
        <v/>
      </c>
      <c r="EX257" s="94" t="s">
        <v>3771</v>
      </c>
      <c r="EY257" s="1" t="str">
        <f t="shared" si="388"/>
        <v>FALSE</v>
      </c>
      <c r="EZ257" s="1" t="b">
        <f t="shared" si="389"/>
        <v>0</v>
      </c>
      <c r="FB257" s="1" t="str">
        <f t="shared" si="341"/>
        <v/>
      </c>
      <c r="FD257" s="94" t="s">
        <v>3771</v>
      </c>
      <c r="FE257" s="1" t="str">
        <f t="shared" si="390"/>
        <v>FALSE</v>
      </c>
      <c r="FF257" s="1" t="b">
        <f t="shared" si="391"/>
        <v>0</v>
      </c>
      <c r="FH257" s="1" t="str">
        <f t="shared" si="342"/>
        <v/>
      </c>
      <c r="FJ257" s="94" t="s">
        <v>3771</v>
      </c>
      <c r="FK257" s="1" t="str">
        <f t="shared" si="392"/>
        <v>FALSE</v>
      </c>
      <c r="FL257" s="1" t="b">
        <f t="shared" si="393"/>
        <v>0</v>
      </c>
      <c r="FN257" s="1" t="str">
        <f t="shared" si="343"/>
        <v/>
      </c>
      <c r="FP257" s="94" t="s">
        <v>3771</v>
      </c>
      <c r="FQ257" s="1" t="str">
        <f t="shared" si="394"/>
        <v>FALSE</v>
      </c>
      <c r="FR257" s="1" t="b">
        <f t="shared" si="395"/>
        <v>0</v>
      </c>
      <c r="FU257" s="1" t="str">
        <f t="shared" si="344"/>
        <v/>
      </c>
      <c r="FW257" s="94" t="s">
        <v>3771</v>
      </c>
      <c r="FX257" s="1" t="str">
        <f t="shared" si="396"/>
        <v>FALSE</v>
      </c>
      <c r="FY257" s="1" t="b">
        <f t="shared" si="397"/>
        <v>0</v>
      </c>
      <c r="GA257" s="1" t="str">
        <f t="shared" si="345"/>
        <v/>
      </c>
      <c r="GC257" s="94" t="s">
        <v>3771</v>
      </c>
      <c r="GD257" s="1" t="str">
        <f t="shared" si="398"/>
        <v>FALSE</v>
      </c>
      <c r="GE257" s="1" t="b">
        <f t="shared" si="399"/>
        <v>0</v>
      </c>
      <c r="GG257" s="1" t="str">
        <f t="shared" si="346"/>
        <v/>
      </c>
      <c r="GI257" s="94" t="s">
        <v>3771</v>
      </c>
      <c r="GJ257" s="1" t="str">
        <f t="shared" si="400"/>
        <v>FALSE</v>
      </c>
      <c r="GK257" s="1" t="b">
        <f t="shared" si="401"/>
        <v>0</v>
      </c>
      <c r="GM257" s="1" t="str">
        <f t="shared" si="347"/>
        <v/>
      </c>
      <c r="GO257" s="94" t="s">
        <v>3771</v>
      </c>
      <c r="GP257" s="1" t="str">
        <f t="shared" si="402"/>
        <v>FALSE</v>
      </c>
      <c r="GQ257" s="1" t="b">
        <f t="shared" si="403"/>
        <v>0</v>
      </c>
      <c r="GU257" s="98" t="s">
        <v>2342</v>
      </c>
      <c r="GV257" s="98" t="s">
        <v>2342</v>
      </c>
      <c r="GW257" s="100" t="s">
        <v>4046</v>
      </c>
      <c r="GX257" s="101" t="s">
        <v>3402</v>
      </c>
      <c r="HC257" s="1" t="str">
        <f t="shared" si="348"/>
        <v/>
      </c>
      <c r="HF257" s="94" t="s">
        <v>3771</v>
      </c>
      <c r="HG257" s="1" t="str">
        <f t="shared" si="404"/>
        <v>FALSE</v>
      </c>
      <c r="HH257" s="1" t="b">
        <f t="shared" si="405"/>
        <v>0</v>
      </c>
      <c r="HK257" s="1" t="str">
        <f t="shared" si="349"/>
        <v/>
      </c>
      <c r="HM257" s="94" t="s">
        <v>3771</v>
      </c>
      <c r="HN257" s="1" t="str">
        <f t="shared" si="406"/>
        <v>FALSE</v>
      </c>
      <c r="HO257" s="1" t="b">
        <f t="shared" si="407"/>
        <v>0</v>
      </c>
      <c r="HQ257" s="1" t="str">
        <f t="shared" si="350"/>
        <v/>
      </c>
      <c r="HS257" s="94" t="s">
        <v>3771</v>
      </c>
      <c r="HT257" s="1" t="str">
        <f t="shared" si="408"/>
        <v>FALSE</v>
      </c>
      <c r="HU257" s="1" t="b">
        <f t="shared" si="409"/>
        <v>0</v>
      </c>
      <c r="HW257" s="1" t="str">
        <f t="shared" si="351"/>
        <v/>
      </c>
      <c r="HY257" s="94" t="s">
        <v>3771</v>
      </c>
      <c r="HZ257" s="1" t="str">
        <f t="shared" si="410"/>
        <v>FALSE</v>
      </c>
      <c r="IA257" s="1" t="b">
        <f t="shared" si="411"/>
        <v>0</v>
      </c>
      <c r="IC257" s="1" t="str">
        <f t="shared" si="352"/>
        <v/>
      </c>
      <c r="IE257" s="94" t="s">
        <v>3771</v>
      </c>
      <c r="IF257" s="1" t="str">
        <f t="shared" si="412"/>
        <v>FALSE</v>
      </c>
      <c r="IG257" s="1" t="b">
        <f t="shared" si="413"/>
        <v>0</v>
      </c>
      <c r="II257" s="1" t="str">
        <f t="shared" si="353"/>
        <v/>
      </c>
      <c r="IK257" s="94" t="s">
        <v>3771</v>
      </c>
      <c r="IL257" s="1" t="str">
        <f t="shared" si="414"/>
        <v>FALSE</v>
      </c>
      <c r="IM257" s="1" t="b">
        <f t="shared" si="415"/>
        <v>0</v>
      </c>
      <c r="IO257" s="1" t="str">
        <f t="shared" si="354"/>
        <v/>
      </c>
      <c r="IQ257" s="94" t="s">
        <v>3771</v>
      </c>
      <c r="IR257" s="1" t="str">
        <f t="shared" si="416"/>
        <v>FALSE</v>
      </c>
      <c r="IS257" s="1" t="b">
        <f t="shared" si="417"/>
        <v>0</v>
      </c>
      <c r="IU257" s="1" t="str">
        <f t="shared" si="355"/>
        <v/>
      </c>
      <c r="IW257" s="94" t="s">
        <v>3771</v>
      </c>
      <c r="IX257" s="1" t="str">
        <f t="shared" si="418"/>
        <v>FALSE</v>
      </c>
      <c r="IY257" s="1" t="b">
        <f t="shared" si="419"/>
        <v>0</v>
      </c>
      <c r="JA257" s="1" t="str">
        <f t="shared" si="356"/>
        <v/>
      </c>
      <c r="JD257" s="94" t="s">
        <v>3771</v>
      </c>
      <c r="JE257" s="1" t="str">
        <f t="shared" si="420"/>
        <v>FALSE</v>
      </c>
      <c r="JF257" s="1" t="b">
        <f t="shared" si="421"/>
        <v>0</v>
      </c>
      <c r="JI257" s="1" t="str">
        <f t="shared" si="357"/>
        <v/>
      </c>
      <c r="JK257" s="94" t="s">
        <v>3771</v>
      </c>
      <c r="JL257" s="1" t="str">
        <f t="shared" si="422"/>
        <v>FALSE</v>
      </c>
      <c r="JM257" s="1" t="b">
        <f t="shared" si="423"/>
        <v>0</v>
      </c>
      <c r="JO257" s="1" t="str">
        <f t="shared" si="358"/>
        <v/>
      </c>
      <c r="JQ257" s="94" t="s">
        <v>3771</v>
      </c>
      <c r="JR257" s="1" t="str">
        <f t="shared" si="424"/>
        <v>FALSE</v>
      </c>
      <c r="JS257" s="1" t="b">
        <f t="shared" si="425"/>
        <v>0</v>
      </c>
      <c r="JU257" s="1" t="str">
        <f t="shared" si="359"/>
        <v/>
      </c>
      <c r="JW257" s="94" t="s">
        <v>3771</v>
      </c>
      <c r="JX257" s="1" t="str">
        <f t="shared" si="426"/>
        <v>FALSE</v>
      </c>
      <c r="JY257" s="1" t="b">
        <f t="shared" si="427"/>
        <v>0</v>
      </c>
      <c r="KA257" s="1" t="str">
        <f t="shared" si="360"/>
        <v/>
      </c>
      <c r="KC257" s="94" t="s">
        <v>3771</v>
      </c>
      <c r="KD257" s="1" t="str">
        <f t="shared" si="428"/>
        <v>FALSE</v>
      </c>
      <c r="KE257" s="1" t="b">
        <f t="shared" si="429"/>
        <v>0</v>
      </c>
      <c r="KG257" s="1" t="str">
        <f t="shared" si="361"/>
        <v/>
      </c>
      <c r="KI257" s="94" t="s">
        <v>3771</v>
      </c>
      <c r="KJ257" s="1" t="str">
        <f t="shared" si="430"/>
        <v>FALSE</v>
      </c>
      <c r="KK257" s="1" t="b">
        <f t="shared" si="431"/>
        <v>0</v>
      </c>
      <c r="KM257" s="1" t="str">
        <f t="shared" si="362"/>
        <v/>
      </c>
      <c r="KO257" s="94" t="s">
        <v>3771</v>
      </c>
      <c r="KP257" s="1" t="str">
        <f t="shared" si="432"/>
        <v>FALSE</v>
      </c>
      <c r="KQ257" s="1" t="b">
        <f t="shared" si="433"/>
        <v>0</v>
      </c>
      <c r="KS257" s="1" t="str">
        <f t="shared" si="363"/>
        <v/>
      </c>
      <c r="KU257" s="94" t="s">
        <v>3771</v>
      </c>
      <c r="KV257" s="1" t="str">
        <f t="shared" si="434"/>
        <v>FALSE</v>
      </c>
      <c r="KW257" s="1" t="b">
        <f t="shared" si="435"/>
        <v>0</v>
      </c>
    </row>
    <row r="258" spans="2:309" ht="30" hidden="1" x14ac:dyDescent="0.25">
      <c r="B258" t="s">
        <v>2044</v>
      </c>
      <c r="C258">
        <v>11</v>
      </c>
      <c r="D258" t="s">
        <v>317</v>
      </c>
      <c r="AX258" s="85" t="s">
        <v>2083</v>
      </c>
      <c r="AY258" s="86">
        <v>3540</v>
      </c>
      <c r="AZ258" s="85" t="s">
        <v>2714</v>
      </c>
      <c r="BA258" s="85" t="s">
        <v>2839</v>
      </c>
      <c r="BB258" s="85" t="s">
        <v>2103</v>
      </c>
      <c r="BC258" s="85" t="s">
        <v>2723</v>
      </c>
      <c r="BD258" s="97" t="s">
        <v>2189</v>
      </c>
      <c r="BE258" s="87" t="s">
        <v>2336</v>
      </c>
      <c r="BG258"/>
      <c r="BI258" s="83"/>
      <c r="BJ258"/>
      <c r="BK258" s="89" t="s">
        <v>2714</v>
      </c>
      <c r="BL258" s="84"/>
      <c r="BM258" s="86"/>
      <c r="BN258" s="84"/>
      <c r="BO258" s="84"/>
      <c r="BP258" s="86">
        <v>3540</v>
      </c>
      <c r="BQ258" s="89" t="s">
        <v>2714</v>
      </c>
      <c r="BR258" s="84"/>
      <c r="BS258" s="84"/>
      <c r="BW258" s="1" t="str">
        <f t="shared" si="438"/>
        <v>CORRY STORAGEMEDINA</v>
      </c>
      <c r="BX258" s="1" t="str">
        <f t="shared" ref="BX258:BX321" si="439">CONCATENATE(__FNAME1,__RNAME1)</f>
        <v/>
      </c>
      <c r="CA258" s="94" t="s">
        <v>3772</v>
      </c>
      <c r="CB258" s="1" t="str">
        <f t="shared" si="364"/>
        <v>FALSE</v>
      </c>
      <c r="CC258" s="1" t="b">
        <f t="shared" si="365"/>
        <v>0</v>
      </c>
      <c r="CF258" s="1" t="str">
        <f t="shared" ref="CF258:CF321" si="440">CONCATENATE(__FNAME2,__RNAME2)</f>
        <v/>
      </c>
      <c r="CH258" s="94" t="s">
        <v>3772</v>
      </c>
      <c r="CI258" s="1" t="str">
        <f t="shared" si="366"/>
        <v>FALSE</v>
      </c>
      <c r="CJ258" s="1" t="b">
        <f t="shared" si="367"/>
        <v>0</v>
      </c>
      <c r="CL258" s="1" t="str">
        <f t="shared" ref="CL258:CL321" si="441">CONCATENATE(__FNAME3,__RNAME3)</f>
        <v/>
      </c>
      <c r="CN258" s="94" t="s">
        <v>3772</v>
      </c>
      <c r="CO258" s="1" t="str">
        <f t="shared" si="368"/>
        <v>FALSE</v>
      </c>
      <c r="CP258" s="1" t="b">
        <f t="shared" si="369"/>
        <v>0</v>
      </c>
      <c r="CR258" s="1" t="str">
        <f t="shared" ref="CR258:CR321" si="442">CONCATENATE(__FNAME4,__RNAME4)</f>
        <v/>
      </c>
      <c r="CT258" s="94" t="s">
        <v>3772</v>
      </c>
      <c r="CU258" s="1" t="str">
        <f t="shared" si="370"/>
        <v>FALSE</v>
      </c>
      <c r="CV258" s="1" t="b">
        <f t="shared" si="371"/>
        <v>0</v>
      </c>
      <c r="CX258" s="1" t="str">
        <f t="shared" ref="CX258:CX321" si="443">CONCATENATE(__FNAME5,__RNAME5)</f>
        <v/>
      </c>
      <c r="CZ258" s="94" t="s">
        <v>3772</v>
      </c>
      <c r="DA258" s="1" t="str">
        <f t="shared" si="372"/>
        <v>FALSE</v>
      </c>
      <c r="DB258" s="1" t="b">
        <f t="shared" si="373"/>
        <v>0</v>
      </c>
      <c r="DD258" s="1" t="str">
        <f t="shared" ref="DD258:DD321" si="444">CONCATENATE(__FNAME6,__RNAME6)</f>
        <v/>
      </c>
      <c r="DF258" s="94" t="s">
        <v>3772</v>
      </c>
      <c r="DG258" s="1" t="str">
        <f t="shared" si="374"/>
        <v>FALSE</v>
      </c>
      <c r="DH258" s="1" t="b">
        <f t="shared" si="375"/>
        <v>0</v>
      </c>
      <c r="DJ258" s="1" t="str">
        <f t="shared" ref="DJ258:DJ321" si="445">CONCATENATE(__FNAME7,__RNAME7)</f>
        <v/>
      </c>
      <c r="DL258" s="94" t="s">
        <v>3772</v>
      </c>
      <c r="DM258" s="1" t="str">
        <f t="shared" si="376"/>
        <v>FALSE</v>
      </c>
      <c r="DN258" s="1" t="b">
        <f t="shared" si="377"/>
        <v>0</v>
      </c>
      <c r="DP258" s="1" t="str">
        <f t="shared" ref="DP258:DP321" si="446">CONCATENATE(__FNAME8,__RNAME8)</f>
        <v/>
      </c>
      <c r="DR258" s="94" t="s">
        <v>3772</v>
      </c>
      <c r="DS258" s="1" t="str">
        <f t="shared" si="378"/>
        <v>FALSE</v>
      </c>
      <c r="DT258" s="1" t="b">
        <f t="shared" si="379"/>
        <v>0</v>
      </c>
      <c r="DV258" s="1" t="str">
        <f t="shared" ref="DV258:DV321" si="447">CONCATENATE(__FNAME9,__RNAME9)</f>
        <v/>
      </c>
      <c r="DY258" s="94" t="s">
        <v>3772</v>
      </c>
      <c r="DZ258" s="1" t="str">
        <f t="shared" si="380"/>
        <v>FALSE</v>
      </c>
      <c r="EA258" s="1" t="b">
        <f t="shared" si="381"/>
        <v>0</v>
      </c>
      <c r="ED258" s="1" t="str">
        <f t="shared" ref="ED258:ED321" si="448">CONCATENATE(__FNAME10,__RNAME10)</f>
        <v/>
      </c>
      <c r="EF258" s="94" t="s">
        <v>3772</v>
      </c>
      <c r="EG258" s="1" t="str">
        <f t="shared" si="382"/>
        <v>FALSE</v>
      </c>
      <c r="EH258" s="1" t="b">
        <f t="shared" si="383"/>
        <v>0</v>
      </c>
      <c r="EJ258" s="1" t="str">
        <f t="shared" ref="EJ258:EJ321" si="449">CONCATENATE(__FNAME11,__RNAME11)</f>
        <v/>
      </c>
      <c r="EL258" s="94" t="s">
        <v>3772</v>
      </c>
      <c r="EM258" s="1" t="str">
        <f t="shared" si="384"/>
        <v>FALSE</v>
      </c>
      <c r="EN258" s="1" t="b">
        <f t="shared" si="385"/>
        <v>0</v>
      </c>
      <c r="EP258" s="1" t="str">
        <f t="shared" ref="EP258:EP321" si="450">CONCATENATE(__FNAME12,__RNAME12)</f>
        <v/>
      </c>
      <c r="ER258" s="94" t="s">
        <v>3772</v>
      </c>
      <c r="ES258" s="1" t="str">
        <f t="shared" si="386"/>
        <v>FALSE</v>
      </c>
      <c r="ET258" s="1" t="b">
        <f t="shared" si="387"/>
        <v>0</v>
      </c>
      <c r="EV258" s="1" t="str">
        <f t="shared" ref="EV258:EV321" si="451">CONCATENATE(__FNAME13,__RNAME13)</f>
        <v/>
      </c>
      <c r="EX258" s="94" t="s">
        <v>3772</v>
      </c>
      <c r="EY258" s="1" t="str">
        <f t="shared" si="388"/>
        <v>FALSE</v>
      </c>
      <c r="EZ258" s="1" t="b">
        <f t="shared" si="389"/>
        <v>0</v>
      </c>
      <c r="FB258" s="1" t="str">
        <f t="shared" ref="FB258:FB321" si="452">CONCATENATE(__FNAME14,__RNAME14)</f>
        <v/>
      </c>
      <c r="FD258" s="94" t="s">
        <v>3772</v>
      </c>
      <c r="FE258" s="1" t="str">
        <f t="shared" si="390"/>
        <v>FALSE</v>
      </c>
      <c r="FF258" s="1" t="b">
        <f t="shared" si="391"/>
        <v>0</v>
      </c>
      <c r="FH258" s="1" t="str">
        <f t="shared" ref="FH258:FH321" si="453">CONCATENATE(__FNAME15,__RNAME15)</f>
        <v/>
      </c>
      <c r="FJ258" s="94" t="s">
        <v>3772</v>
      </c>
      <c r="FK258" s="1" t="str">
        <f t="shared" si="392"/>
        <v>FALSE</v>
      </c>
      <c r="FL258" s="1" t="b">
        <f t="shared" si="393"/>
        <v>0</v>
      </c>
      <c r="FN258" s="1" t="str">
        <f t="shared" ref="FN258:FN321" si="454">CONCATENATE(__FNAME16,__RNAME16)</f>
        <v/>
      </c>
      <c r="FP258" s="94" t="s">
        <v>3772</v>
      </c>
      <c r="FQ258" s="1" t="str">
        <f t="shared" si="394"/>
        <v>FALSE</v>
      </c>
      <c r="FR258" s="1" t="b">
        <f t="shared" si="395"/>
        <v>0</v>
      </c>
      <c r="FU258" s="1" t="str">
        <f t="shared" ref="FU258:FU321" si="455">CONCATENATE(__FNAME17,__RNAME17)</f>
        <v/>
      </c>
      <c r="FW258" s="94" t="s">
        <v>3772</v>
      </c>
      <c r="FX258" s="1" t="str">
        <f t="shared" si="396"/>
        <v>FALSE</v>
      </c>
      <c r="FY258" s="1" t="b">
        <f t="shared" si="397"/>
        <v>0</v>
      </c>
      <c r="GA258" s="1" t="str">
        <f t="shared" ref="GA258:GA321" si="456">CONCATENATE(__FNAME18,__RNAME18)</f>
        <v/>
      </c>
      <c r="GC258" s="94" t="s">
        <v>3772</v>
      </c>
      <c r="GD258" s="1" t="str">
        <f t="shared" si="398"/>
        <v>FALSE</v>
      </c>
      <c r="GE258" s="1" t="b">
        <f t="shared" si="399"/>
        <v>0</v>
      </c>
      <c r="GG258" s="1" t="str">
        <f t="shared" ref="GG258:GG321" si="457">CONCATENATE(__FNAME19,__RNAME19)</f>
        <v/>
      </c>
      <c r="GI258" s="94" t="s">
        <v>3772</v>
      </c>
      <c r="GJ258" s="1" t="str">
        <f t="shared" si="400"/>
        <v>FALSE</v>
      </c>
      <c r="GK258" s="1" t="b">
        <f t="shared" si="401"/>
        <v>0</v>
      </c>
      <c r="GM258" s="1" t="str">
        <f t="shared" ref="GM258:GM321" si="458">CONCATENATE(__FNAME20,__RNAME20)</f>
        <v/>
      </c>
      <c r="GO258" s="94" t="s">
        <v>3772</v>
      </c>
      <c r="GP258" s="1" t="str">
        <f t="shared" si="402"/>
        <v>FALSE</v>
      </c>
      <c r="GQ258" s="1" t="b">
        <f t="shared" si="403"/>
        <v>0</v>
      </c>
      <c r="GU258" s="98" t="s">
        <v>2342</v>
      </c>
      <c r="GV258" s="98" t="s">
        <v>2342</v>
      </c>
      <c r="GW258" s="100" t="s">
        <v>3454</v>
      </c>
      <c r="GX258" s="100" t="s">
        <v>3454</v>
      </c>
      <c r="HC258" s="1" t="str">
        <f t="shared" ref="HC258:HC321" si="459">CONCATENATE(__FNAME21,__RNAME21)</f>
        <v/>
      </c>
      <c r="HF258" s="94" t="s">
        <v>3772</v>
      </c>
      <c r="HG258" s="1" t="str">
        <f t="shared" si="404"/>
        <v>FALSE</v>
      </c>
      <c r="HH258" s="1" t="b">
        <f t="shared" si="405"/>
        <v>0</v>
      </c>
      <c r="HK258" s="1" t="str">
        <f t="shared" ref="HK258:HK321" si="460">CONCATENATE(__FNAME22,__RNAME22)</f>
        <v/>
      </c>
      <c r="HM258" s="94" t="s">
        <v>3772</v>
      </c>
      <c r="HN258" s="1" t="str">
        <f t="shared" si="406"/>
        <v>FALSE</v>
      </c>
      <c r="HO258" s="1" t="b">
        <f t="shared" si="407"/>
        <v>0</v>
      </c>
      <c r="HQ258" s="1" t="str">
        <f t="shared" ref="HQ258:HQ321" si="461">CONCATENATE(__FNAME23,__RNAME23)</f>
        <v/>
      </c>
      <c r="HS258" s="94" t="s">
        <v>3772</v>
      </c>
      <c r="HT258" s="1" t="str">
        <f t="shared" si="408"/>
        <v>FALSE</v>
      </c>
      <c r="HU258" s="1" t="b">
        <f t="shared" si="409"/>
        <v>0</v>
      </c>
      <c r="HW258" s="1" t="str">
        <f t="shared" ref="HW258:HW321" si="462">CONCATENATE(__FNAME24,__RNAME24)</f>
        <v/>
      </c>
      <c r="HY258" s="94" t="s">
        <v>3772</v>
      </c>
      <c r="HZ258" s="1" t="str">
        <f t="shared" si="410"/>
        <v>FALSE</v>
      </c>
      <c r="IA258" s="1" t="b">
        <f t="shared" si="411"/>
        <v>0</v>
      </c>
      <c r="IC258" s="1" t="str">
        <f t="shared" ref="IC258:IC321" si="463">CONCATENATE(__FNAME25,__RNAME25)</f>
        <v/>
      </c>
      <c r="IE258" s="94" t="s">
        <v>3772</v>
      </c>
      <c r="IF258" s="1" t="str">
        <f t="shared" si="412"/>
        <v>FALSE</v>
      </c>
      <c r="IG258" s="1" t="b">
        <f t="shared" si="413"/>
        <v>0</v>
      </c>
      <c r="II258" s="1" t="str">
        <f t="shared" ref="II258:II321" si="464">CONCATENATE(__FNAME26,__RNAME26)</f>
        <v/>
      </c>
      <c r="IK258" s="94" t="s">
        <v>3772</v>
      </c>
      <c r="IL258" s="1" t="str">
        <f t="shared" si="414"/>
        <v>FALSE</v>
      </c>
      <c r="IM258" s="1" t="b">
        <f t="shared" si="415"/>
        <v>0</v>
      </c>
      <c r="IO258" s="1" t="str">
        <f t="shared" ref="IO258:IO321" si="465">CONCATENATE(__FNAME27,__RNAME27)</f>
        <v/>
      </c>
      <c r="IQ258" s="94" t="s">
        <v>3772</v>
      </c>
      <c r="IR258" s="1" t="str">
        <f t="shared" si="416"/>
        <v>FALSE</v>
      </c>
      <c r="IS258" s="1" t="b">
        <f t="shared" si="417"/>
        <v>0</v>
      </c>
      <c r="IU258" s="1" t="str">
        <f t="shared" ref="IU258:IU321" si="466">CONCATENATE(__FNAME28,__RNAME28)</f>
        <v/>
      </c>
      <c r="IW258" s="94" t="s">
        <v>3772</v>
      </c>
      <c r="IX258" s="1" t="str">
        <f t="shared" si="418"/>
        <v>FALSE</v>
      </c>
      <c r="IY258" s="1" t="b">
        <f t="shared" si="419"/>
        <v>0</v>
      </c>
      <c r="JA258" s="1" t="str">
        <f t="shared" ref="JA258:JA321" si="467">CONCATENATE(__FNAME29,__RNAME29)</f>
        <v/>
      </c>
      <c r="JD258" s="94" t="s">
        <v>3772</v>
      </c>
      <c r="JE258" s="1" t="str">
        <f t="shared" si="420"/>
        <v>FALSE</v>
      </c>
      <c r="JF258" s="1" t="b">
        <f t="shared" si="421"/>
        <v>0</v>
      </c>
      <c r="JI258" s="1" t="str">
        <f t="shared" ref="JI258:JI321" si="468">CONCATENATE(__FNAME30,__RNAME30)</f>
        <v/>
      </c>
      <c r="JK258" s="94" t="s">
        <v>3772</v>
      </c>
      <c r="JL258" s="1" t="str">
        <f t="shared" si="422"/>
        <v>FALSE</v>
      </c>
      <c r="JM258" s="1" t="b">
        <f t="shared" si="423"/>
        <v>0</v>
      </c>
      <c r="JO258" s="1" t="str">
        <f t="shared" ref="JO258:JO321" si="469">CONCATENATE(__FNAME31,__RNAME31)</f>
        <v/>
      </c>
      <c r="JQ258" s="94" t="s">
        <v>3772</v>
      </c>
      <c r="JR258" s="1" t="str">
        <f t="shared" si="424"/>
        <v>FALSE</v>
      </c>
      <c r="JS258" s="1" t="b">
        <f t="shared" si="425"/>
        <v>0</v>
      </c>
      <c r="JU258" s="1" t="str">
        <f t="shared" ref="JU258:JU321" si="470">CONCATENATE(__FNAME32,__RNAME32)</f>
        <v/>
      </c>
      <c r="JW258" s="94" t="s">
        <v>3772</v>
      </c>
      <c r="JX258" s="1" t="str">
        <f t="shared" si="426"/>
        <v>FALSE</v>
      </c>
      <c r="JY258" s="1" t="b">
        <f t="shared" si="427"/>
        <v>0</v>
      </c>
      <c r="KA258" s="1" t="str">
        <f t="shared" ref="KA258:KA321" si="471">CONCATENATE(__FNAME33,__RNAME33)</f>
        <v/>
      </c>
      <c r="KC258" s="94" t="s">
        <v>3772</v>
      </c>
      <c r="KD258" s="1" t="str">
        <f t="shared" si="428"/>
        <v>FALSE</v>
      </c>
      <c r="KE258" s="1" t="b">
        <f t="shared" si="429"/>
        <v>0</v>
      </c>
      <c r="KG258" s="1" t="str">
        <f t="shared" ref="KG258:KG321" si="472">CONCATENATE(__FNAME34,__RNAME34)</f>
        <v/>
      </c>
      <c r="KI258" s="94" t="s">
        <v>3772</v>
      </c>
      <c r="KJ258" s="1" t="str">
        <f t="shared" si="430"/>
        <v>FALSE</v>
      </c>
      <c r="KK258" s="1" t="b">
        <f t="shared" si="431"/>
        <v>0</v>
      </c>
      <c r="KM258" s="1" t="str">
        <f t="shared" ref="KM258:KM321" si="473">CONCATENATE(__FNAME35,__RNAME35)</f>
        <v/>
      </c>
      <c r="KO258" s="94" t="s">
        <v>3772</v>
      </c>
      <c r="KP258" s="1" t="str">
        <f t="shared" si="432"/>
        <v>FALSE</v>
      </c>
      <c r="KQ258" s="1" t="b">
        <f t="shared" si="433"/>
        <v>0</v>
      </c>
      <c r="KS258" s="1" t="str">
        <f t="shared" ref="KS258:KS321" si="474">CONCATENATE(__FNAME36,__RNAME36)</f>
        <v/>
      </c>
      <c r="KU258" s="94" t="s">
        <v>3772</v>
      </c>
      <c r="KV258" s="1" t="str">
        <f t="shared" si="434"/>
        <v>FALSE</v>
      </c>
      <c r="KW258" s="1" t="b">
        <f t="shared" si="435"/>
        <v>0</v>
      </c>
    </row>
    <row r="259" spans="2:309" ht="30" hidden="1" x14ac:dyDescent="0.25">
      <c r="B259" t="s">
        <v>2044</v>
      </c>
      <c r="C259">
        <v>13</v>
      </c>
      <c r="D259" t="s">
        <v>318</v>
      </c>
      <c r="AX259" s="85" t="s">
        <v>2075</v>
      </c>
      <c r="AY259" s="86">
        <v>3540</v>
      </c>
      <c r="AZ259" s="85" t="s">
        <v>2714</v>
      </c>
      <c r="BA259" s="85" t="s">
        <v>2854</v>
      </c>
      <c r="BB259" s="85" t="s">
        <v>2103</v>
      </c>
      <c r="BC259" s="85" t="s">
        <v>2723</v>
      </c>
      <c r="BD259" s="97" t="s">
        <v>2196</v>
      </c>
      <c r="BE259" s="87" t="s">
        <v>2336</v>
      </c>
      <c r="BG259"/>
      <c r="BI259" s="83"/>
      <c r="BJ259"/>
      <c r="BK259" s="89" t="s">
        <v>2714</v>
      </c>
      <c r="BL259" s="84"/>
      <c r="BM259" s="86"/>
      <c r="BN259" s="84"/>
      <c r="BO259" s="84"/>
      <c r="BP259" s="86">
        <v>3540</v>
      </c>
      <c r="BQ259" s="89" t="s">
        <v>2714</v>
      </c>
      <c r="BR259" s="84"/>
      <c r="BS259" s="84"/>
      <c r="BW259" s="1" t="str">
        <f t="shared" si="438"/>
        <v>DERBY STORAGEMEDINA</v>
      </c>
      <c r="BX259" s="1" t="str">
        <f t="shared" si="439"/>
        <v/>
      </c>
      <c r="CA259" s="94" t="s">
        <v>3773</v>
      </c>
      <c r="CB259" s="1" t="str">
        <f t="shared" ref="CB259:CB322" si="475">IF(BW259=BX259,"TRUE","FALSE")</f>
        <v>FALSE</v>
      </c>
      <c r="CC259" s="1" t="b">
        <f t="shared" ref="CC259:CC322" si="476">IF(CB259="TRUE",CA259)</f>
        <v>0</v>
      </c>
      <c r="CF259" s="1" t="str">
        <f t="shared" si="440"/>
        <v/>
      </c>
      <c r="CH259" s="94" t="s">
        <v>3773</v>
      </c>
      <c r="CI259" s="1" t="str">
        <f t="shared" ref="CI259:CI322" si="477">IF(BW259=CF259,"TRUE","FALSE")</f>
        <v>FALSE</v>
      </c>
      <c r="CJ259" s="1" t="b">
        <f t="shared" ref="CJ259:CJ322" si="478">IF(CI259="TRUE",CH259)</f>
        <v>0</v>
      </c>
      <c r="CL259" s="1" t="str">
        <f t="shared" si="441"/>
        <v/>
      </c>
      <c r="CN259" s="94" t="s">
        <v>3773</v>
      </c>
      <c r="CO259" s="1" t="str">
        <f t="shared" ref="CO259:CO322" si="479">IF(BW259=CL259,"TRUE","FALSE")</f>
        <v>FALSE</v>
      </c>
      <c r="CP259" s="1" t="b">
        <f t="shared" ref="CP259:CP322" si="480">IF(CO259="TRUE",CN259)</f>
        <v>0</v>
      </c>
      <c r="CR259" s="1" t="str">
        <f t="shared" si="442"/>
        <v/>
      </c>
      <c r="CT259" s="94" t="s">
        <v>3773</v>
      </c>
      <c r="CU259" s="1" t="str">
        <f t="shared" ref="CU259:CU322" si="481">IF(BW259=CR259,"TRUE","FALSE")</f>
        <v>FALSE</v>
      </c>
      <c r="CV259" s="1" t="b">
        <f t="shared" ref="CV259:CV322" si="482">IF(CU259="TRUE",CT259)</f>
        <v>0</v>
      </c>
      <c r="CX259" s="1" t="str">
        <f t="shared" si="443"/>
        <v/>
      </c>
      <c r="CZ259" s="94" t="s">
        <v>3773</v>
      </c>
      <c r="DA259" s="1" t="str">
        <f t="shared" ref="DA259:DA322" si="483">IF(BW259=CX259,"TRUE","FALSE")</f>
        <v>FALSE</v>
      </c>
      <c r="DB259" s="1" t="b">
        <f t="shared" ref="DB259:DB322" si="484">IF(DA259="TRUE",CZ259)</f>
        <v>0</v>
      </c>
      <c r="DD259" s="1" t="str">
        <f t="shared" si="444"/>
        <v/>
      </c>
      <c r="DF259" s="94" t="s">
        <v>3773</v>
      </c>
      <c r="DG259" s="1" t="str">
        <f t="shared" ref="DG259:DG322" si="485">IF(BW259=DD259,"TRUE","FALSE")</f>
        <v>FALSE</v>
      </c>
      <c r="DH259" s="1" t="b">
        <f t="shared" ref="DH259:DH322" si="486">IF(DG259="TRUE",DF259)</f>
        <v>0</v>
      </c>
      <c r="DJ259" s="1" t="str">
        <f t="shared" si="445"/>
        <v/>
      </c>
      <c r="DL259" s="94" t="s">
        <v>3773</v>
      </c>
      <c r="DM259" s="1" t="str">
        <f t="shared" ref="DM259:DM322" si="487">IF(BW259=DJ259,"TRUE","FALSE")</f>
        <v>FALSE</v>
      </c>
      <c r="DN259" s="1" t="b">
        <f t="shared" ref="DN259:DN322" si="488">IF(DM259="TRUE",DL259)</f>
        <v>0</v>
      </c>
      <c r="DP259" s="1" t="str">
        <f t="shared" si="446"/>
        <v/>
      </c>
      <c r="DR259" s="94" t="s">
        <v>3773</v>
      </c>
      <c r="DS259" s="1" t="str">
        <f t="shared" ref="DS259:DS322" si="489">IF(BW259=DP259,"TRUE","FALSE")</f>
        <v>FALSE</v>
      </c>
      <c r="DT259" s="1" t="b">
        <f t="shared" ref="DT259:DT322" si="490">IF(DS259="TRUE",DR259)</f>
        <v>0</v>
      </c>
      <c r="DV259" s="1" t="str">
        <f t="shared" si="447"/>
        <v/>
      </c>
      <c r="DY259" s="94" t="s">
        <v>3773</v>
      </c>
      <c r="DZ259" s="1" t="str">
        <f t="shared" ref="DZ259:DZ322" si="491">IF(BW259=DV259,"TRUE","FALSE")</f>
        <v>FALSE</v>
      </c>
      <c r="EA259" s="1" t="b">
        <f t="shared" ref="EA259:EA322" si="492">IF(DZ259="TRUE",DY259)</f>
        <v>0</v>
      </c>
      <c r="ED259" s="1" t="str">
        <f t="shared" si="448"/>
        <v/>
      </c>
      <c r="EF259" s="94" t="s">
        <v>3773</v>
      </c>
      <c r="EG259" s="1" t="str">
        <f t="shared" ref="EG259:EG322" si="493">IF(BW259=ED259,"TRUE","FALSE")</f>
        <v>FALSE</v>
      </c>
      <c r="EH259" s="1" t="b">
        <f t="shared" ref="EH259:EH322" si="494">IF(EG259="TRUE",EF259)</f>
        <v>0</v>
      </c>
      <c r="EJ259" s="1" t="str">
        <f t="shared" si="449"/>
        <v/>
      </c>
      <c r="EL259" s="94" t="s">
        <v>3773</v>
      </c>
      <c r="EM259" s="1" t="str">
        <f t="shared" ref="EM259:EM322" si="495">IF(BW259=EJ259,"TRUE","FALSE")</f>
        <v>FALSE</v>
      </c>
      <c r="EN259" s="1" t="b">
        <f t="shared" ref="EN259:EN322" si="496">IF(EM259="TRUE",EL259)</f>
        <v>0</v>
      </c>
      <c r="EP259" s="1" t="str">
        <f t="shared" si="450"/>
        <v/>
      </c>
      <c r="ER259" s="94" t="s">
        <v>3773</v>
      </c>
      <c r="ES259" s="1" t="str">
        <f t="shared" ref="ES259:ES322" si="497">IF(BW259=EP259,"TRUE","FALSE")</f>
        <v>FALSE</v>
      </c>
      <c r="ET259" s="1" t="b">
        <f t="shared" ref="ET259:ET322" si="498">IF(ES259="TRUE",ER259)</f>
        <v>0</v>
      </c>
      <c r="EV259" s="1" t="str">
        <f t="shared" si="451"/>
        <v/>
      </c>
      <c r="EX259" s="94" t="s">
        <v>3773</v>
      </c>
      <c r="EY259" s="1" t="str">
        <f t="shared" ref="EY259:EY322" si="499">IF(BW259=EV259,"TRUE","FALSE")</f>
        <v>FALSE</v>
      </c>
      <c r="EZ259" s="1" t="b">
        <f t="shared" ref="EZ259:EZ322" si="500">IF(EY259="TRUE",EX259)</f>
        <v>0</v>
      </c>
      <c r="FB259" s="1" t="str">
        <f t="shared" si="452"/>
        <v/>
      </c>
      <c r="FD259" s="94" t="s">
        <v>3773</v>
      </c>
      <c r="FE259" s="1" t="str">
        <f t="shared" ref="FE259:FE322" si="501">IF(BW259=FB259,"TRUE","FALSE")</f>
        <v>FALSE</v>
      </c>
      <c r="FF259" s="1" t="b">
        <f t="shared" ref="FF259:FF322" si="502">IF(FE259="TRUE",FD259)</f>
        <v>0</v>
      </c>
      <c r="FH259" s="1" t="str">
        <f t="shared" si="453"/>
        <v/>
      </c>
      <c r="FJ259" s="94" t="s">
        <v>3773</v>
      </c>
      <c r="FK259" s="1" t="str">
        <f t="shared" ref="FK259:FK322" si="503">IF(BW259=FH259,"TRUE","FALSE")</f>
        <v>FALSE</v>
      </c>
      <c r="FL259" s="1" t="b">
        <f t="shared" ref="FL259:FL322" si="504">IF(FK259="TRUE",FJ259)</f>
        <v>0</v>
      </c>
      <c r="FN259" s="1" t="str">
        <f t="shared" si="454"/>
        <v/>
      </c>
      <c r="FP259" s="94" t="s">
        <v>3773</v>
      </c>
      <c r="FQ259" s="1" t="str">
        <f t="shared" ref="FQ259:FQ322" si="505">IF(BW259=FN259,"TRUE","FALSE")</f>
        <v>FALSE</v>
      </c>
      <c r="FR259" s="1" t="b">
        <f t="shared" ref="FR259:FR322" si="506">IF(FQ259="TRUE",FP259)</f>
        <v>0</v>
      </c>
      <c r="FU259" s="1" t="str">
        <f t="shared" si="455"/>
        <v/>
      </c>
      <c r="FW259" s="94" t="s">
        <v>3773</v>
      </c>
      <c r="FX259" s="1" t="str">
        <f t="shared" ref="FX259:FX322" si="507">IF(BW259=FU259,"TRUE","FALSE")</f>
        <v>FALSE</v>
      </c>
      <c r="FY259" s="1" t="b">
        <f t="shared" ref="FY259:FY322" si="508">IF(FX259="TRUE",FW259)</f>
        <v>0</v>
      </c>
      <c r="GA259" s="1" t="str">
        <f t="shared" si="456"/>
        <v/>
      </c>
      <c r="GC259" s="94" t="s">
        <v>3773</v>
      </c>
      <c r="GD259" s="1" t="str">
        <f t="shared" ref="GD259:GD322" si="509">IF(BW259=GA259,"TRUE","FALSE")</f>
        <v>FALSE</v>
      </c>
      <c r="GE259" s="1" t="b">
        <f t="shared" ref="GE259:GE322" si="510">IF(GD259="TRUE",GC259)</f>
        <v>0</v>
      </c>
      <c r="GG259" s="1" t="str">
        <f t="shared" si="457"/>
        <v/>
      </c>
      <c r="GI259" s="94" t="s">
        <v>3773</v>
      </c>
      <c r="GJ259" s="1" t="str">
        <f t="shared" ref="GJ259:GJ322" si="511">IF(BW259=GG259,"TRUE","FALSE")</f>
        <v>FALSE</v>
      </c>
      <c r="GK259" s="1" t="b">
        <f t="shared" ref="GK259:GK322" si="512">IF(GJ259="TRUE",GI259)</f>
        <v>0</v>
      </c>
      <c r="GM259" s="1" t="str">
        <f t="shared" si="458"/>
        <v/>
      </c>
      <c r="GO259" s="94" t="s">
        <v>3773</v>
      </c>
      <c r="GP259" s="1" t="str">
        <f t="shared" ref="GP259:GP322" si="513">IF(BW259=GM259,"TRUE","FALSE")</f>
        <v>FALSE</v>
      </c>
      <c r="GQ259" s="1" t="b">
        <f t="shared" ref="GQ259:GQ322" si="514">IF(GP259="TRUE",GO259)</f>
        <v>0</v>
      </c>
      <c r="GU259" s="98" t="s">
        <v>2342</v>
      </c>
      <c r="GV259" s="98" t="s">
        <v>2342</v>
      </c>
      <c r="GW259" s="100" t="s">
        <v>3988</v>
      </c>
      <c r="GX259" s="100" t="s">
        <v>3988</v>
      </c>
      <c r="HC259" s="1" t="str">
        <f t="shared" si="459"/>
        <v/>
      </c>
      <c r="HF259" s="94" t="s">
        <v>3773</v>
      </c>
      <c r="HG259" s="1" t="str">
        <f t="shared" ref="HG259:HG322" si="515">IF(BW259=HC259,"TRUE","FALSE")</f>
        <v>FALSE</v>
      </c>
      <c r="HH259" s="1" t="b">
        <f t="shared" ref="HH259:HH322" si="516">IF(HG259="TRUE",HF259)</f>
        <v>0</v>
      </c>
      <c r="HK259" s="1" t="str">
        <f t="shared" si="460"/>
        <v/>
      </c>
      <c r="HM259" s="94" t="s">
        <v>3773</v>
      </c>
      <c r="HN259" s="1" t="str">
        <f t="shared" ref="HN259:HN322" si="517">IF(BW259=HK259,"TRUE","FALSE")</f>
        <v>FALSE</v>
      </c>
      <c r="HO259" s="1" t="b">
        <f t="shared" ref="HO259:HO322" si="518">IF(HN259="TRUE",HM259)</f>
        <v>0</v>
      </c>
      <c r="HQ259" s="1" t="str">
        <f t="shared" si="461"/>
        <v/>
      </c>
      <c r="HS259" s="94" t="s">
        <v>3773</v>
      </c>
      <c r="HT259" s="1" t="str">
        <f t="shared" ref="HT259:HT322" si="519">IF(BW259=HQ259,"TRUE","FALSE")</f>
        <v>FALSE</v>
      </c>
      <c r="HU259" s="1" t="b">
        <f t="shared" ref="HU259:HU322" si="520">IF(HT259="TRUE",HS259)</f>
        <v>0</v>
      </c>
      <c r="HW259" s="1" t="str">
        <f t="shared" si="462"/>
        <v/>
      </c>
      <c r="HY259" s="94" t="s">
        <v>3773</v>
      </c>
      <c r="HZ259" s="1" t="str">
        <f t="shared" ref="HZ259:HZ322" si="521">IF(BW259=HW259,"TRUE","FALSE")</f>
        <v>FALSE</v>
      </c>
      <c r="IA259" s="1" t="b">
        <f t="shared" ref="IA259:IA322" si="522">IF(HZ259="TRUE",HY259)</f>
        <v>0</v>
      </c>
      <c r="IC259" s="1" t="str">
        <f t="shared" si="463"/>
        <v/>
      </c>
      <c r="IE259" s="94" t="s">
        <v>3773</v>
      </c>
      <c r="IF259" s="1" t="str">
        <f t="shared" ref="IF259:IF322" si="523">IF(BW259=IC259,"TRUE","FALSE")</f>
        <v>FALSE</v>
      </c>
      <c r="IG259" s="1" t="b">
        <f t="shared" ref="IG259:IG322" si="524">IF(IF259="TRUE",IE259)</f>
        <v>0</v>
      </c>
      <c r="II259" s="1" t="str">
        <f t="shared" si="464"/>
        <v/>
      </c>
      <c r="IK259" s="94" t="s">
        <v>3773</v>
      </c>
      <c r="IL259" s="1" t="str">
        <f t="shared" ref="IL259:IL322" si="525">IF(BW259=II259,"TRUE","FALSE")</f>
        <v>FALSE</v>
      </c>
      <c r="IM259" s="1" t="b">
        <f t="shared" ref="IM259:IM322" si="526">IF(IL259="TRUE",IK259)</f>
        <v>0</v>
      </c>
      <c r="IO259" s="1" t="str">
        <f t="shared" si="465"/>
        <v/>
      </c>
      <c r="IQ259" s="94" t="s">
        <v>3773</v>
      </c>
      <c r="IR259" s="1" t="str">
        <f t="shared" ref="IR259:IR322" si="527">IF(BW259=IO259,"TRUE","FALSE")</f>
        <v>FALSE</v>
      </c>
      <c r="IS259" s="1" t="b">
        <f t="shared" ref="IS259:IS322" si="528">IF(IR259="TRUE",IQ259)</f>
        <v>0</v>
      </c>
      <c r="IU259" s="1" t="str">
        <f t="shared" si="466"/>
        <v/>
      </c>
      <c r="IW259" s="94" t="s">
        <v>3773</v>
      </c>
      <c r="IX259" s="1" t="str">
        <f t="shared" ref="IX259:IX322" si="529">IF(BW259=IU259,"TRUE","FALSE")</f>
        <v>FALSE</v>
      </c>
      <c r="IY259" s="1" t="b">
        <f t="shared" ref="IY259:IY322" si="530">IF(IX259="TRUE",IW259)</f>
        <v>0</v>
      </c>
      <c r="JA259" s="1" t="str">
        <f t="shared" si="467"/>
        <v/>
      </c>
      <c r="JD259" s="94" t="s">
        <v>3773</v>
      </c>
      <c r="JE259" s="1" t="str">
        <f t="shared" ref="JE259:JE322" si="531">IF(BW259=JA259,"TRUE","FALSE")</f>
        <v>FALSE</v>
      </c>
      <c r="JF259" s="1" t="b">
        <f t="shared" ref="JF259:JF322" si="532">IF(JE259="TRUE",JD259)</f>
        <v>0</v>
      </c>
      <c r="JI259" s="1" t="str">
        <f t="shared" si="468"/>
        <v/>
      </c>
      <c r="JK259" s="94" t="s">
        <v>3773</v>
      </c>
      <c r="JL259" s="1" t="str">
        <f t="shared" ref="JL259:JL322" si="533">IF(BW259=JI259,"TRUE","FALSE")</f>
        <v>FALSE</v>
      </c>
      <c r="JM259" s="1" t="b">
        <f t="shared" ref="JM259:JM322" si="534">IF(JL259="TRUE",JK259)</f>
        <v>0</v>
      </c>
      <c r="JO259" s="1" t="str">
        <f t="shared" si="469"/>
        <v/>
      </c>
      <c r="JQ259" s="94" t="s">
        <v>3773</v>
      </c>
      <c r="JR259" s="1" t="str">
        <f t="shared" ref="JR259:JR322" si="535">IF(BW259=JO259,"TRUE","FALSE")</f>
        <v>FALSE</v>
      </c>
      <c r="JS259" s="1" t="b">
        <f t="shared" ref="JS259:JS322" si="536">IF(JR259="TRUE",JQ259)</f>
        <v>0</v>
      </c>
      <c r="JU259" s="1" t="str">
        <f t="shared" si="470"/>
        <v/>
      </c>
      <c r="JW259" s="94" t="s">
        <v>3773</v>
      </c>
      <c r="JX259" s="1" t="str">
        <f t="shared" ref="JX259:JX322" si="537">IF(BW259=JU259,"TRUE","FALSE")</f>
        <v>FALSE</v>
      </c>
      <c r="JY259" s="1" t="b">
        <f t="shared" ref="JY259:JY322" si="538">IF(JX259="TRUE",JW259)</f>
        <v>0</v>
      </c>
      <c r="KA259" s="1" t="str">
        <f t="shared" si="471"/>
        <v/>
      </c>
      <c r="KC259" s="94" t="s">
        <v>3773</v>
      </c>
      <c r="KD259" s="1" t="str">
        <f t="shared" ref="KD259:KD322" si="539">IF(BW259=KA259,"TRUE","FALSE")</f>
        <v>FALSE</v>
      </c>
      <c r="KE259" s="1" t="b">
        <f t="shared" ref="KE259:KE322" si="540">IF(KD259="TRUE",KC259)</f>
        <v>0</v>
      </c>
      <c r="KG259" s="1" t="str">
        <f t="shared" si="472"/>
        <v/>
      </c>
      <c r="KI259" s="94" t="s">
        <v>3773</v>
      </c>
      <c r="KJ259" s="1" t="str">
        <f t="shared" ref="KJ259:KJ322" si="541">IF(BW259=KG259,"TRUE","FALSE")</f>
        <v>FALSE</v>
      </c>
      <c r="KK259" s="1" t="b">
        <f t="shared" ref="KK259:KK322" si="542">IF(KJ259="TRUE",KI259)</f>
        <v>0</v>
      </c>
      <c r="KM259" s="1" t="str">
        <f t="shared" si="473"/>
        <v/>
      </c>
      <c r="KO259" s="94" t="s">
        <v>3773</v>
      </c>
      <c r="KP259" s="1" t="str">
        <f t="shared" ref="KP259:KP322" si="543">IF(BW259=KM259,"TRUE","FALSE")</f>
        <v>FALSE</v>
      </c>
      <c r="KQ259" s="1" t="b">
        <f t="shared" ref="KQ259:KQ322" si="544">IF(KP259="TRUE",KO259)</f>
        <v>0</v>
      </c>
      <c r="KS259" s="1" t="str">
        <f t="shared" si="474"/>
        <v/>
      </c>
      <c r="KU259" s="94" t="s">
        <v>3773</v>
      </c>
      <c r="KV259" s="1" t="str">
        <f t="shared" ref="KV259:KV322" si="545">IF(BW259=KS259,"TRUE","FALSE")</f>
        <v>FALSE</v>
      </c>
      <c r="KW259" s="1" t="b">
        <f t="shared" ref="KW259:KW322" si="546">IF(KV259="TRUE",KU259)</f>
        <v>0</v>
      </c>
    </row>
    <row r="260" spans="2:309" ht="30" hidden="1" x14ac:dyDescent="0.25">
      <c r="B260" t="s">
        <v>2044</v>
      </c>
      <c r="C260">
        <v>15</v>
      </c>
      <c r="D260" t="s">
        <v>319</v>
      </c>
      <c r="AX260" s="85" t="s">
        <v>2083</v>
      </c>
      <c r="AY260" s="86">
        <v>3540</v>
      </c>
      <c r="AZ260" s="85" t="s">
        <v>2714</v>
      </c>
      <c r="BA260" s="85" t="s">
        <v>2867</v>
      </c>
      <c r="BB260" s="85" t="s">
        <v>2103</v>
      </c>
      <c r="BC260" s="85" t="s">
        <v>2868</v>
      </c>
      <c r="BD260" s="97" t="s">
        <v>2204</v>
      </c>
      <c r="BE260" s="85" t="s">
        <v>2505</v>
      </c>
      <c r="BG260"/>
      <c r="BI260" s="83"/>
      <c r="BJ260"/>
      <c r="BK260" s="89" t="s">
        <v>2714</v>
      </c>
      <c r="BL260" s="84"/>
      <c r="BM260" s="86"/>
      <c r="BN260" s="84"/>
      <c r="BO260" s="84"/>
      <c r="BP260" s="86">
        <v>3540</v>
      </c>
      <c r="BQ260" s="89" t="s">
        <v>2714</v>
      </c>
      <c r="BR260" s="84"/>
      <c r="BS260" s="84"/>
      <c r="BW260" s="1" t="str">
        <f t="shared" si="438"/>
        <v>EAST BRANCH STORAGECOOPER</v>
      </c>
      <c r="BX260" s="1" t="str">
        <f t="shared" si="439"/>
        <v/>
      </c>
      <c r="CA260" s="94" t="s">
        <v>3774</v>
      </c>
      <c r="CB260" s="1" t="str">
        <f t="shared" si="475"/>
        <v>FALSE</v>
      </c>
      <c r="CC260" s="1" t="b">
        <f t="shared" si="476"/>
        <v>0</v>
      </c>
      <c r="CF260" s="1" t="str">
        <f t="shared" si="440"/>
        <v/>
      </c>
      <c r="CH260" s="94" t="s">
        <v>3774</v>
      </c>
      <c r="CI260" s="1" t="str">
        <f t="shared" si="477"/>
        <v>FALSE</v>
      </c>
      <c r="CJ260" s="1" t="b">
        <f t="shared" si="478"/>
        <v>0</v>
      </c>
      <c r="CL260" s="1" t="str">
        <f t="shared" si="441"/>
        <v/>
      </c>
      <c r="CN260" s="94" t="s">
        <v>3774</v>
      </c>
      <c r="CO260" s="1" t="str">
        <f t="shared" si="479"/>
        <v>FALSE</v>
      </c>
      <c r="CP260" s="1" t="b">
        <f t="shared" si="480"/>
        <v>0</v>
      </c>
      <c r="CR260" s="1" t="str">
        <f t="shared" si="442"/>
        <v/>
      </c>
      <c r="CT260" s="94" t="s">
        <v>3774</v>
      </c>
      <c r="CU260" s="1" t="str">
        <f t="shared" si="481"/>
        <v>FALSE</v>
      </c>
      <c r="CV260" s="1" t="b">
        <f t="shared" si="482"/>
        <v>0</v>
      </c>
      <c r="CX260" s="1" t="str">
        <f t="shared" si="443"/>
        <v/>
      </c>
      <c r="CZ260" s="94" t="s">
        <v>3774</v>
      </c>
      <c r="DA260" s="1" t="str">
        <f t="shared" si="483"/>
        <v>FALSE</v>
      </c>
      <c r="DB260" s="1" t="b">
        <f t="shared" si="484"/>
        <v>0</v>
      </c>
      <c r="DD260" s="1" t="str">
        <f t="shared" si="444"/>
        <v/>
      </c>
      <c r="DF260" s="94" t="s">
        <v>3774</v>
      </c>
      <c r="DG260" s="1" t="str">
        <f t="shared" si="485"/>
        <v>FALSE</v>
      </c>
      <c r="DH260" s="1" t="b">
        <f t="shared" si="486"/>
        <v>0</v>
      </c>
      <c r="DJ260" s="1" t="str">
        <f t="shared" si="445"/>
        <v/>
      </c>
      <c r="DL260" s="94" t="s">
        <v>3774</v>
      </c>
      <c r="DM260" s="1" t="str">
        <f t="shared" si="487"/>
        <v>FALSE</v>
      </c>
      <c r="DN260" s="1" t="b">
        <f t="shared" si="488"/>
        <v>0</v>
      </c>
      <c r="DP260" s="1" t="str">
        <f t="shared" si="446"/>
        <v/>
      </c>
      <c r="DR260" s="94" t="s">
        <v>3774</v>
      </c>
      <c r="DS260" s="1" t="str">
        <f t="shared" si="489"/>
        <v>FALSE</v>
      </c>
      <c r="DT260" s="1" t="b">
        <f t="shared" si="490"/>
        <v>0</v>
      </c>
      <c r="DV260" s="1" t="str">
        <f t="shared" si="447"/>
        <v/>
      </c>
      <c r="DY260" s="94" t="s">
        <v>3774</v>
      </c>
      <c r="DZ260" s="1" t="str">
        <f t="shared" si="491"/>
        <v>FALSE</v>
      </c>
      <c r="EA260" s="1" t="b">
        <f t="shared" si="492"/>
        <v>0</v>
      </c>
      <c r="ED260" s="1" t="str">
        <f t="shared" si="448"/>
        <v/>
      </c>
      <c r="EF260" s="94" t="s">
        <v>3774</v>
      </c>
      <c r="EG260" s="1" t="str">
        <f t="shared" si="493"/>
        <v>FALSE</v>
      </c>
      <c r="EH260" s="1" t="b">
        <f t="shared" si="494"/>
        <v>0</v>
      </c>
      <c r="EJ260" s="1" t="str">
        <f t="shared" si="449"/>
        <v/>
      </c>
      <c r="EL260" s="94" t="s">
        <v>3774</v>
      </c>
      <c r="EM260" s="1" t="str">
        <f t="shared" si="495"/>
        <v>FALSE</v>
      </c>
      <c r="EN260" s="1" t="b">
        <f t="shared" si="496"/>
        <v>0</v>
      </c>
      <c r="EP260" s="1" t="str">
        <f t="shared" si="450"/>
        <v/>
      </c>
      <c r="ER260" s="94" t="s">
        <v>3774</v>
      </c>
      <c r="ES260" s="1" t="str">
        <f t="shared" si="497"/>
        <v>FALSE</v>
      </c>
      <c r="ET260" s="1" t="b">
        <f t="shared" si="498"/>
        <v>0</v>
      </c>
      <c r="EV260" s="1" t="str">
        <f t="shared" si="451"/>
        <v/>
      </c>
      <c r="EX260" s="94" t="s">
        <v>3774</v>
      </c>
      <c r="EY260" s="1" t="str">
        <f t="shared" si="499"/>
        <v>FALSE</v>
      </c>
      <c r="EZ260" s="1" t="b">
        <f t="shared" si="500"/>
        <v>0</v>
      </c>
      <c r="FB260" s="1" t="str">
        <f t="shared" si="452"/>
        <v/>
      </c>
      <c r="FD260" s="94" t="s">
        <v>3774</v>
      </c>
      <c r="FE260" s="1" t="str">
        <f t="shared" si="501"/>
        <v>FALSE</v>
      </c>
      <c r="FF260" s="1" t="b">
        <f t="shared" si="502"/>
        <v>0</v>
      </c>
      <c r="FH260" s="1" t="str">
        <f t="shared" si="453"/>
        <v/>
      </c>
      <c r="FJ260" s="94" t="s">
        <v>3774</v>
      </c>
      <c r="FK260" s="1" t="str">
        <f t="shared" si="503"/>
        <v>FALSE</v>
      </c>
      <c r="FL260" s="1" t="b">
        <f t="shared" si="504"/>
        <v>0</v>
      </c>
      <c r="FN260" s="1" t="str">
        <f t="shared" si="454"/>
        <v/>
      </c>
      <c r="FP260" s="94" t="s">
        <v>3774</v>
      </c>
      <c r="FQ260" s="1" t="str">
        <f t="shared" si="505"/>
        <v>FALSE</v>
      </c>
      <c r="FR260" s="1" t="b">
        <f t="shared" si="506"/>
        <v>0</v>
      </c>
      <c r="FU260" s="1" t="str">
        <f t="shared" si="455"/>
        <v/>
      </c>
      <c r="FW260" s="94" t="s">
        <v>3774</v>
      </c>
      <c r="FX260" s="1" t="str">
        <f t="shared" si="507"/>
        <v>FALSE</v>
      </c>
      <c r="FY260" s="1" t="b">
        <f t="shared" si="508"/>
        <v>0</v>
      </c>
      <c r="GA260" s="1" t="str">
        <f t="shared" si="456"/>
        <v/>
      </c>
      <c r="GC260" s="94" t="s">
        <v>3774</v>
      </c>
      <c r="GD260" s="1" t="str">
        <f t="shared" si="509"/>
        <v>FALSE</v>
      </c>
      <c r="GE260" s="1" t="b">
        <f t="shared" si="510"/>
        <v>0</v>
      </c>
      <c r="GG260" s="1" t="str">
        <f t="shared" si="457"/>
        <v/>
      </c>
      <c r="GI260" s="94" t="s">
        <v>3774</v>
      </c>
      <c r="GJ260" s="1" t="str">
        <f t="shared" si="511"/>
        <v>FALSE</v>
      </c>
      <c r="GK260" s="1" t="b">
        <f t="shared" si="512"/>
        <v>0</v>
      </c>
      <c r="GM260" s="1" t="str">
        <f t="shared" si="458"/>
        <v/>
      </c>
      <c r="GO260" s="94" t="s">
        <v>3774</v>
      </c>
      <c r="GP260" s="1" t="str">
        <f t="shared" si="513"/>
        <v>FALSE</v>
      </c>
      <c r="GQ260" s="1" t="b">
        <f t="shared" si="514"/>
        <v>0</v>
      </c>
      <c r="GU260" s="102" t="s">
        <v>2343</v>
      </c>
      <c r="GV260" s="102" t="s">
        <v>2343</v>
      </c>
      <c r="GW260" s="100" t="s">
        <v>3978</v>
      </c>
      <c r="GX260" s="100" t="s">
        <v>3978</v>
      </c>
      <c r="HC260" s="1" t="str">
        <f t="shared" si="459"/>
        <v/>
      </c>
      <c r="HF260" s="94" t="s">
        <v>3774</v>
      </c>
      <c r="HG260" s="1" t="str">
        <f t="shared" si="515"/>
        <v>FALSE</v>
      </c>
      <c r="HH260" s="1" t="b">
        <f t="shared" si="516"/>
        <v>0</v>
      </c>
      <c r="HK260" s="1" t="str">
        <f t="shared" si="460"/>
        <v/>
      </c>
      <c r="HM260" s="94" t="s">
        <v>3774</v>
      </c>
      <c r="HN260" s="1" t="str">
        <f t="shared" si="517"/>
        <v>FALSE</v>
      </c>
      <c r="HO260" s="1" t="b">
        <f t="shared" si="518"/>
        <v>0</v>
      </c>
      <c r="HQ260" s="1" t="str">
        <f t="shared" si="461"/>
        <v/>
      </c>
      <c r="HS260" s="94" t="s">
        <v>3774</v>
      </c>
      <c r="HT260" s="1" t="str">
        <f t="shared" si="519"/>
        <v>FALSE</v>
      </c>
      <c r="HU260" s="1" t="b">
        <f t="shared" si="520"/>
        <v>0</v>
      </c>
      <c r="HW260" s="1" t="str">
        <f t="shared" si="462"/>
        <v/>
      </c>
      <c r="HY260" s="94" t="s">
        <v>3774</v>
      </c>
      <c r="HZ260" s="1" t="str">
        <f t="shared" si="521"/>
        <v>FALSE</v>
      </c>
      <c r="IA260" s="1" t="b">
        <f t="shared" si="522"/>
        <v>0</v>
      </c>
      <c r="IC260" s="1" t="str">
        <f t="shared" si="463"/>
        <v/>
      </c>
      <c r="IE260" s="94" t="s">
        <v>3774</v>
      </c>
      <c r="IF260" s="1" t="str">
        <f t="shared" si="523"/>
        <v>FALSE</v>
      </c>
      <c r="IG260" s="1" t="b">
        <f t="shared" si="524"/>
        <v>0</v>
      </c>
      <c r="II260" s="1" t="str">
        <f t="shared" si="464"/>
        <v/>
      </c>
      <c r="IK260" s="94" t="s">
        <v>3774</v>
      </c>
      <c r="IL260" s="1" t="str">
        <f t="shared" si="525"/>
        <v>FALSE</v>
      </c>
      <c r="IM260" s="1" t="b">
        <f t="shared" si="526"/>
        <v>0</v>
      </c>
      <c r="IO260" s="1" t="str">
        <f t="shared" si="465"/>
        <v/>
      </c>
      <c r="IQ260" s="94" t="s">
        <v>3774</v>
      </c>
      <c r="IR260" s="1" t="str">
        <f t="shared" si="527"/>
        <v>FALSE</v>
      </c>
      <c r="IS260" s="1" t="b">
        <f t="shared" si="528"/>
        <v>0</v>
      </c>
      <c r="IU260" s="1" t="str">
        <f t="shared" si="466"/>
        <v/>
      </c>
      <c r="IW260" s="94" t="s">
        <v>3774</v>
      </c>
      <c r="IX260" s="1" t="str">
        <f t="shared" si="529"/>
        <v>FALSE</v>
      </c>
      <c r="IY260" s="1" t="b">
        <f t="shared" si="530"/>
        <v>0</v>
      </c>
      <c r="JA260" s="1" t="str">
        <f t="shared" si="467"/>
        <v/>
      </c>
      <c r="JD260" s="94" t="s">
        <v>3774</v>
      </c>
      <c r="JE260" s="1" t="str">
        <f t="shared" si="531"/>
        <v>FALSE</v>
      </c>
      <c r="JF260" s="1" t="b">
        <f t="shared" si="532"/>
        <v>0</v>
      </c>
      <c r="JI260" s="1" t="str">
        <f t="shared" si="468"/>
        <v/>
      </c>
      <c r="JK260" s="94" t="s">
        <v>3774</v>
      </c>
      <c r="JL260" s="1" t="str">
        <f t="shared" si="533"/>
        <v>FALSE</v>
      </c>
      <c r="JM260" s="1" t="b">
        <f t="shared" si="534"/>
        <v>0</v>
      </c>
      <c r="JO260" s="1" t="str">
        <f t="shared" si="469"/>
        <v/>
      </c>
      <c r="JQ260" s="94" t="s">
        <v>3774</v>
      </c>
      <c r="JR260" s="1" t="str">
        <f t="shared" si="535"/>
        <v>FALSE</v>
      </c>
      <c r="JS260" s="1" t="b">
        <f t="shared" si="536"/>
        <v>0</v>
      </c>
      <c r="JU260" s="1" t="str">
        <f t="shared" si="470"/>
        <v/>
      </c>
      <c r="JW260" s="94" t="s">
        <v>3774</v>
      </c>
      <c r="JX260" s="1" t="str">
        <f t="shared" si="537"/>
        <v>FALSE</v>
      </c>
      <c r="JY260" s="1" t="b">
        <f t="shared" si="538"/>
        <v>0</v>
      </c>
      <c r="KA260" s="1" t="str">
        <f t="shared" si="471"/>
        <v/>
      </c>
      <c r="KC260" s="94" t="s">
        <v>3774</v>
      </c>
      <c r="KD260" s="1" t="str">
        <f t="shared" si="539"/>
        <v>FALSE</v>
      </c>
      <c r="KE260" s="1" t="b">
        <f t="shared" si="540"/>
        <v>0</v>
      </c>
      <c r="KG260" s="1" t="str">
        <f t="shared" si="472"/>
        <v/>
      </c>
      <c r="KI260" s="94" t="s">
        <v>3774</v>
      </c>
      <c r="KJ260" s="1" t="str">
        <f t="shared" si="541"/>
        <v>FALSE</v>
      </c>
      <c r="KK260" s="1" t="b">
        <f t="shared" si="542"/>
        <v>0</v>
      </c>
      <c r="KM260" s="1" t="str">
        <f t="shared" si="473"/>
        <v/>
      </c>
      <c r="KO260" s="94" t="s">
        <v>3774</v>
      </c>
      <c r="KP260" s="1" t="str">
        <f t="shared" si="543"/>
        <v>FALSE</v>
      </c>
      <c r="KQ260" s="1" t="b">
        <f t="shared" si="544"/>
        <v>0</v>
      </c>
      <c r="KS260" s="1" t="str">
        <f t="shared" si="474"/>
        <v/>
      </c>
      <c r="KU260" s="94" t="s">
        <v>3774</v>
      </c>
      <c r="KV260" s="1" t="str">
        <f t="shared" si="545"/>
        <v>FALSE</v>
      </c>
      <c r="KW260" s="1" t="b">
        <f t="shared" si="546"/>
        <v>0</v>
      </c>
    </row>
    <row r="261" spans="2:309" ht="30" hidden="1" x14ac:dyDescent="0.25">
      <c r="B261" t="s">
        <v>2044</v>
      </c>
      <c r="C261">
        <v>17</v>
      </c>
      <c r="D261" t="s">
        <v>320</v>
      </c>
      <c r="AX261" s="85" t="s">
        <v>2075</v>
      </c>
      <c r="AY261" s="86">
        <v>3540</v>
      </c>
      <c r="AZ261" s="85" t="s">
        <v>2714</v>
      </c>
      <c r="BA261" s="85" t="s">
        <v>2870</v>
      </c>
      <c r="BB261" s="85" t="s">
        <v>2103</v>
      </c>
      <c r="BC261" s="85" t="s">
        <v>2716</v>
      </c>
      <c r="BD261" s="97" t="s">
        <v>2206</v>
      </c>
      <c r="BE261" s="85" t="s">
        <v>2491</v>
      </c>
      <c r="BG261"/>
      <c r="BI261" s="83"/>
      <c r="BJ261"/>
      <c r="BK261" s="89" t="s">
        <v>2714</v>
      </c>
      <c r="BL261" s="84"/>
      <c r="BM261" s="86"/>
      <c r="BN261" s="84"/>
      <c r="BO261" s="84"/>
      <c r="BP261" s="86">
        <v>3540</v>
      </c>
      <c r="BQ261" s="89" t="s">
        <v>2714</v>
      </c>
      <c r="BR261" s="84"/>
      <c r="BS261" s="84"/>
      <c r="BW261" s="1" t="str">
        <f t="shared" si="438"/>
        <v>EAST INDEPENDENCE STORAGEORISKANY</v>
      </c>
      <c r="BX261" s="1" t="str">
        <f t="shared" si="439"/>
        <v/>
      </c>
      <c r="CA261" s="94" t="s">
        <v>3775</v>
      </c>
      <c r="CB261" s="1" t="str">
        <f t="shared" si="475"/>
        <v>FALSE</v>
      </c>
      <c r="CC261" s="1" t="b">
        <f t="shared" si="476"/>
        <v>0</v>
      </c>
      <c r="CF261" s="1" t="str">
        <f t="shared" si="440"/>
        <v/>
      </c>
      <c r="CH261" s="94" t="s">
        <v>3775</v>
      </c>
      <c r="CI261" s="1" t="str">
        <f t="shared" si="477"/>
        <v>FALSE</v>
      </c>
      <c r="CJ261" s="1" t="b">
        <f t="shared" si="478"/>
        <v>0</v>
      </c>
      <c r="CL261" s="1" t="str">
        <f t="shared" si="441"/>
        <v/>
      </c>
      <c r="CN261" s="94" t="s">
        <v>3775</v>
      </c>
      <c r="CO261" s="1" t="str">
        <f t="shared" si="479"/>
        <v>FALSE</v>
      </c>
      <c r="CP261" s="1" t="b">
        <f t="shared" si="480"/>
        <v>0</v>
      </c>
      <c r="CR261" s="1" t="str">
        <f t="shared" si="442"/>
        <v/>
      </c>
      <c r="CT261" s="94" t="s">
        <v>3775</v>
      </c>
      <c r="CU261" s="1" t="str">
        <f t="shared" si="481"/>
        <v>FALSE</v>
      </c>
      <c r="CV261" s="1" t="b">
        <f t="shared" si="482"/>
        <v>0</v>
      </c>
      <c r="CX261" s="1" t="str">
        <f t="shared" si="443"/>
        <v/>
      </c>
      <c r="CZ261" s="94" t="s">
        <v>3775</v>
      </c>
      <c r="DA261" s="1" t="str">
        <f t="shared" si="483"/>
        <v>FALSE</v>
      </c>
      <c r="DB261" s="1" t="b">
        <f t="shared" si="484"/>
        <v>0</v>
      </c>
      <c r="DD261" s="1" t="str">
        <f t="shared" si="444"/>
        <v/>
      </c>
      <c r="DF261" s="94" t="s">
        <v>3775</v>
      </c>
      <c r="DG261" s="1" t="str">
        <f t="shared" si="485"/>
        <v>FALSE</v>
      </c>
      <c r="DH261" s="1" t="b">
        <f t="shared" si="486"/>
        <v>0</v>
      </c>
      <c r="DJ261" s="1" t="str">
        <f t="shared" si="445"/>
        <v/>
      </c>
      <c r="DL261" s="94" t="s">
        <v>3775</v>
      </c>
      <c r="DM261" s="1" t="str">
        <f t="shared" si="487"/>
        <v>FALSE</v>
      </c>
      <c r="DN261" s="1" t="b">
        <f t="shared" si="488"/>
        <v>0</v>
      </c>
      <c r="DP261" s="1" t="str">
        <f t="shared" si="446"/>
        <v/>
      </c>
      <c r="DR261" s="94" t="s">
        <v>3775</v>
      </c>
      <c r="DS261" s="1" t="str">
        <f t="shared" si="489"/>
        <v>FALSE</v>
      </c>
      <c r="DT261" s="1" t="b">
        <f t="shared" si="490"/>
        <v>0</v>
      </c>
      <c r="DV261" s="1" t="str">
        <f t="shared" si="447"/>
        <v/>
      </c>
      <c r="DY261" s="94" t="s">
        <v>3775</v>
      </c>
      <c r="DZ261" s="1" t="str">
        <f t="shared" si="491"/>
        <v>FALSE</v>
      </c>
      <c r="EA261" s="1" t="b">
        <f t="shared" si="492"/>
        <v>0</v>
      </c>
      <c r="ED261" s="1" t="str">
        <f t="shared" si="448"/>
        <v/>
      </c>
      <c r="EF261" s="94" t="s">
        <v>3775</v>
      </c>
      <c r="EG261" s="1" t="str">
        <f t="shared" si="493"/>
        <v>FALSE</v>
      </c>
      <c r="EH261" s="1" t="b">
        <f t="shared" si="494"/>
        <v>0</v>
      </c>
      <c r="EJ261" s="1" t="str">
        <f t="shared" si="449"/>
        <v/>
      </c>
      <c r="EL261" s="94" t="s">
        <v>3775</v>
      </c>
      <c r="EM261" s="1" t="str">
        <f t="shared" si="495"/>
        <v>FALSE</v>
      </c>
      <c r="EN261" s="1" t="b">
        <f t="shared" si="496"/>
        <v>0</v>
      </c>
      <c r="EP261" s="1" t="str">
        <f t="shared" si="450"/>
        <v/>
      </c>
      <c r="ER261" s="94" t="s">
        <v>3775</v>
      </c>
      <c r="ES261" s="1" t="str">
        <f t="shared" si="497"/>
        <v>FALSE</v>
      </c>
      <c r="ET261" s="1" t="b">
        <f t="shared" si="498"/>
        <v>0</v>
      </c>
      <c r="EV261" s="1" t="str">
        <f t="shared" si="451"/>
        <v/>
      </c>
      <c r="EX261" s="94" t="s">
        <v>3775</v>
      </c>
      <c r="EY261" s="1" t="str">
        <f t="shared" si="499"/>
        <v>FALSE</v>
      </c>
      <c r="EZ261" s="1" t="b">
        <f t="shared" si="500"/>
        <v>0</v>
      </c>
      <c r="FB261" s="1" t="str">
        <f t="shared" si="452"/>
        <v/>
      </c>
      <c r="FD261" s="94" t="s">
        <v>3775</v>
      </c>
      <c r="FE261" s="1" t="str">
        <f t="shared" si="501"/>
        <v>FALSE</v>
      </c>
      <c r="FF261" s="1" t="b">
        <f t="shared" si="502"/>
        <v>0</v>
      </c>
      <c r="FH261" s="1" t="str">
        <f t="shared" si="453"/>
        <v/>
      </c>
      <c r="FJ261" s="94" t="s">
        <v>3775</v>
      </c>
      <c r="FK261" s="1" t="str">
        <f t="shared" si="503"/>
        <v>FALSE</v>
      </c>
      <c r="FL261" s="1" t="b">
        <f t="shared" si="504"/>
        <v>0</v>
      </c>
      <c r="FN261" s="1" t="str">
        <f t="shared" si="454"/>
        <v/>
      </c>
      <c r="FP261" s="94" t="s">
        <v>3775</v>
      </c>
      <c r="FQ261" s="1" t="str">
        <f t="shared" si="505"/>
        <v>FALSE</v>
      </c>
      <c r="FR261" s="1" t="b">
        <f t="shared" si="506"/>
        <v>0</v>
      </c>
      <c r="FU261" s="1" t="str">
        <f t="shared" si="455"/>
        <v/>
      </c>
      <c r="FW261" s="94" t="s">
        <v>3775</v>
      </c>
      <c r="FX261" s="1" t="str">
        <f t="shared" si="507"/>
        <v>FALSE</v>
      </c>
      <c r="FY261" s="1" t="b">
        <f t="shared" si="508"/>
        <v>0</v>
      </c>
      <c r="GA261" s="1" t="str">
        <f t="shared" si="456"/>
        <v/>
      </c>
      <c r="GC261" s="94" t="s">
        <v>3775</v>
      </c>
      <c r="GD261" s="1" t="str">
        <f t="shared" si="509"/>
        <v>FALSE</v>
      </c>
      <c r="GE261" s="1" t="b">
        <f t="shared" si="510"/>
        <v>0</v>
      </c>
      <c r="GG261" s="1" t="str">
        <f t="shared" si="457"/>
        <v/>
      </c>
      <c r="GI261" s="94" t="s">
        <v>3775</v>
      </c>
      <c r="GJ261" s="1" t="str">
        <f t="shared" si="511"/>
        <v>FALSE</v>
      </c>
      <c r="GK261" s="1" t="b">
        <f t="shared" si="512"/>
        <v>0</v>
      </c>
      <c r="GM261" s="1" t="str">
        <f t="shared" si="458"/>
        <v/>
      </c>
      <c r="GO261" s="94" t="s">
        <v>3775</v>
      </c>
      <c r="GP261" s="1" t="str">
        <f t="shared" si="513"/>
        <v>FALSE</v>
      </c>
      <c r="GQ261" s="1" t="b">
        <f t="shared" si="514"/>
        <v>0</v>
      </c>
      <c r="GU261" s="98" t="s">
        <v>2344</v>
      </c>
      <c r="GV261" s="98" t="s">
        <v>2344</v>
      </c>
      <c r="GW261" s="100" t="s">
        <v>3442</v>
      </c>
      <c r="GX261" s="100" t="s">
        <v>3442</v>
      </c>
      <c r="HC261" s="1" t="str">
        <f t="shared" si="459"/>
        <v/>
      </c>
      <c r="HF261" s="94" t="s">
        <v>3775</v>
      </c>
      <c r="HG261" s="1" t="str">
        <f t="shared" si="515"/>
        <v>FALSE</v>
      </c>
      <c r="HH261" s="1" t="b">
        <f t="shared" si="516"/>
        <v>0</v>
      </c>
      <c r="HK261" s="1" t="str">
        <f t="shared" si="460"/>
        <v/>
      </c>
      <c r="HM261" s="94" t="s">
        <v>3775</v>
      </c>
      <c r="HN261" s="1" t="str">
        <f t="shared" si="517"/>
        <v>FALSE</v>
      </c>
      <c r="HO261" s="1" t="b">
        <f t="shared" si="518"/>
        <v>0</v>
      </c>
      <c r="HQ261" s="1" t="str">
        <f t="shared" si="461"/>
        <v/>
      </c>
      <c r="HS261" s="94" t="s">
        <v>3775</v>
      </c>
      <c r="HT261" s="1" t="str">
        <f t="shared" si="519"/>
        <v>FALSE</v>
      </c>
      <c r="HU261" s="1" t="b">
        <f t="shared" si="520"/>
        <v>0</v>
      </c>
      <c r="HW261" s="1" t="str">
        <f t="shared" si="462"/>
        <v/>
      </c>
      <c r="HY261" s="94" t="s">
        <v>3775</v>
      </c>
      <c r="HZ261" s="1" t="str">
        <f t="shared" si="521"/>
        <v>FALSE</v>
      </c>
      <c r="IA261" s="1" t="b">
        <f t="shared" si="522"/>
        <v>0</v>
      </c>
      <c r="IC261" s="1" t="str">
        <f t="shared" si="463"/>
        <v/>
      </c>
      <c r="IE261" s="94" t="s">
        <v>3775</v>
      </c>
      <c r="IF261" s="1" t="str">
        <f t="shared" si="523"/>
        <v>FALSE</v>
      </c>
      <c r="IG261" s="1" t="b">
        <f t="shared" si="524"/>
        <v>0</v>
      </c>
      <c r="II261" s="1" t="str">
        <f t="shared" si="464"/>
        <v/>
      </c>
      <c r="IK261" s="94" t="s">
        <v>3775</v>
      </c>
      <c r="IL261" s="1" t="str">
        <f t="shared" si="525"/>
        <v>FALSE</v>
      </c>
      <c r="IM261" s="1" t="b">
        <f t="shared" si="526"/>
        <v>0</v>
      </c>
      <c r="IO261" s="1" t="str">
        <f t="shared" si="465"/>
        <v/>
      </c>
      <c r="IQ261" s="94" t="s">
        <v>3775</v>
      </c>
      <c r="IR261" s="1" t="str">
        <f t="shared" si="527"/>
        <v>FALSE</v>
      </c>
      <c r="IS261" s="1" t="b">
        <f t="shared" si="528"/>
        <v>0</v>
      </c>
      <c r="IU261" s="1" t="str">
        <f t="shared" si="466"/>
        <v/>
      </c>
      <c r="IW261" s="94" t="s">
        <v>3775</v>
      </c>
      <c r="IX261" s="1" t="str">
        <f t="shared" si="529"/>
        <v>FALSE</v>
      </c>
      <c r="IY261" s="1" t="b">
        <f t="shared" si="530"/>
        <v>0</v>
      </c>
      <c r="JA261" s="1" t="str">
        <f t="shared" si="467"/>
        <v/>
      </c>
      <c r="JD261" s="94" t="s">
        <v>3775</v>
      </c>
      <c r="JE261" s="1" t="str">
        <f t="shared" si="531"/>
        <v>FALSE</v>
      </c>
      <c r="JF261" s="1" t="b">
        <f t="shared" si="532"/>
        <v>0</v>
      </c>
      <c r="JI261" s="1" t="str">
        <f t="shared" si="468"/>
        <v/>
      </c>
      <c r="JK261" s="94" t="s">
        <v>3775</v>
      </c>
      <c r="JL261" s="1" t="str">
        <f t="shared" si="533"/>
        <v>FALSE</v>
      </c>
      <c r="JM261" s="1" t="b">
        <f t="shared" si="534"/>
        <v>0</v>
      </c>
      <c r="JO261" s="1" t="str">
        <f t="shared" si="469"/>
        <v/>
      </c>
      <c r="JQ261" s="94" t="s">
        <v>3775</v>
      </c>
      <c r="JR261" s="1" t="str">
        <f t="shared" si="535"/>
        <v>FALSE</v>
      </c>
      <c r="JS261" s="1" t="b">
        <f t="shared" si="536"/>
        <v>0</v>
      </c>
      <c r="JU261" s="1" t="str">
        <f t="shared" si="470"/>
        <v/>
      </c>
      <c r="JW261" s="94" t="s">
        <v>3775</v>
      </c>
      <c r="JX261" s="1" t="str">
        <f t="shared" si="537"/>
        <v>FALSE</v>
      </c>
      <c r="JY261" s="1" t="b">
        <f t="shared" si="538"/>
        <v>0</v>
      </c>
      <c r="KA261" s="1" t="str">
        <f t="shared" si="471"/>
        <v/>
      </c>
      <c r="KC261" s="94" t="s">
        <v>3775</v>
      </c>
      <c r="KD261" s="1" t="str">
        <f t="shared" si="539"/>
        <v>FALSE</v>
      </c>
      <c r="KE261" s="1" t="b">
        <f t="shared" si="540"/>
        <v>0</v>
      </c>
      <c r="KG261" s="1" t="str">
        <f t="shared" si="472"/>
        <v/>
      </c>
      <c r="KI261" s="94" t="s">
        <v>3775</v>
      </c>
      <c r="KJ261" s="1" t="str">
        <f t="shared" si="541"/>
        <v>FALSE</v>
      </c>
      <c r="KK261" s="1" t="b">
        <f t="shared" si="542"/>
        <v>0</v>
      </c>
      <c r="KM261" s="1" t="str">
        <f t="shared" si="473"/>
        <v/>
      </c>
      <c r="KO261" s="94" t="s">
        <v>3775</v>
      </c>
      <c r="KP261" s="1" t="str">
        <f t="shared" si="543"/>
        <v>FALSE</v>
      </c>
      <c r="KQ261" s="1" t="b">
        <f t="shared" si="544"/>
        <v>0</v>
      </c>
      <c r="KS261" s="1" t="str">
        <f t="shared" si="474"/>
        <v/>
      </c>
      <c r="KU261" s="94" t="s">
        <v>3775</v>
      </c>
      <c r="KV261" s="1" t="str">
        <f t="shared" si="545"/>
        <v>FALSE</v>
      </c>
      <c r="KW261" s="1" t="b">
        <f t="shared" si="546"/>
        <v>0</v>
      </c>
    </row>
    <row r="262" spans="2:309" ht="30" hidden="1" x14ac:dyDescent="0.25">
      <c r="B262" t="s">
        <v>2044</v>
      </c>
      <c r="C262">
        <v>19</v>
      </c>
      <c r="D262" t="s">
        <v>321</v>
      </c>
      <c r="AX262" s="85" t="s">
        <v>2083</v>
      </c>
      <c r="AY262" s="86">
        <v>3540</v>
      </c>
      <c r="AZ262" s="85" t="s">
        <v>2714</v>
      </c>
      <c r="BA262" s="85" t="s">
        <v>2889</v>
      </c>
      <c r="BB262" s="85" t="s">
        <v>2103</v>
      </c>
      <c r="BC262" s="85" t="s">
        <v>2888</v>
      </c>
      <c r="BD262" s="97" t="s">
        <v>2217</v>
      </c>
      <c r="BE262" s="85" t="s">
        <v>2491</v>
      </c>
      <c r="BG262"/>
      <c r="BI262" s="83"/>
      <c r="BJ262"/>
      <c r="BK262" s="89" t="s">
        <v>2714</v>
      </c>
      <c r="BL262" s="84"/>
      <c r="BM262" s="86"/>
      <c r="BN262" s="84"/>
      <c r="BO262" s="84"/>
      <c r="BP262" s="86">
        <v>3540</v>
      </c>
      <c r="BQ262" s="89" t="s">
        <v>2714</v>
      </c>
      <c r="BR262" s="84"/>
      <c r="BS262" s="84"/>
      <c r="BW262" s="1" t="str">
        <f t="shared" si="438"/>
        <v>ELLISBURG STORAGEORISKANY</v>
      </c>
      <c r="BX262" s="1" t="str">
        <f t="shared" si="439"/>
        <v/>
      </c>
      <c r="CA262" s="94" t="s">
        <v>3776</v>
      </c>
      <c r="CB262" s="1" t="str">
        <f t="shared" si="475"/>
        <v>FALSE</v>
      </c>
      <c r="CC262" s="1" t="b">
        <f t="shared" si="476"/>
        <v>0</v>
      </c>
      <c r="CF262" s="1" t="str">
        <f t="shared" si="440"/>
        <v/>
      </c>
      <c r="CH262" s="94" t="s">
        <v>3776</v>
      </c>
      <c r="CI262" s="1" t="str">
        <f t="shared" si="477"/>
        <v>FALSE</v>
      </c>
      <c r="CJ262" s="1" t="b">
        <f t="shared" si="478"/>
        <v>0</v>
      </c>
      <c r="CL262" s="1" t="str">
        <f t="shared" si="441"/>
        <v/>
      </c>
      <c r="CN262" s="94" t="s">
        <v>3776</v>
      </c>
      <c r="CO262" s="1" t="str">
        <f t="shared" si="479"/>
        <v>FALSE</v>
      </c>
      <c r="CP262" s="1" t="b">
        <f t="shared" si="480"/>
        <v>0</v>
      </c>
      <c r="CR262" s="1" t="str">
        <f t="shared" si="442"/>
        <v/>
      </c>
      <c r="CT262" s="94" t="s">
        <v>3776</v>
      </c>
      <c r="CU262" s="1" t="str">
        <f t="shared" si="481"/>
        <v>FALSE</v>
      </c>
      <c r="CV262" s="1" t="b">
        <f t="shared" si="482"/>
        <v>0</v>
      </c>
      <c r="CX262" s="1" t="str">
        <f t="shared" si="443"/>
        <v/>
      </c>
      <c r="CZ262" s="94" t="s">
        <v>3776</v>
      </c>
      <c r="DA262" s="1" t="str">
        <f t="shared" si="483"/>
        <v>FALSE</v>
      </c>
      <c r="DB262" s="1" t="b">
        <f t="shared" si="484"/>
        <v>0</v>
      </c>
      <c r="DD262" s="1" t="str">
        <f t="shared" si="444"/>
        <v/>
      </c>
      <c r="DF262" s="94" t="s">
        <v>3776</v>
      </c>
      <c r="DG262" s="1" t="str">
        <f t="shared" si="485"/>
        <v>FALSE</v>
      </c>
      <c r="DH262" s="1" t="b">
        <f t="shared" si="486"/>
        <v>0</v>
      </c>
      <c r="DJ262" s="1" t="str">
        <f t="shared" si="445"/>
        <v/>
      </c>
      <c r="DL262" s="94" t="s">
        <v>3776</v>
      </c>
      <c r="DM262" s="1" t="str">
        <f t="shared" si="487"/>
        <v>FALSE</v>
      </c>
      <c r="DN262" s="1" t="b">
        <f t="shared" si="488"/>
        <v>0</v>
      </c>
      <c r="DP262" s="1" t="str">
        <f t="shared" si="446"/>
        <v/>
      </c>
      <c r="DR262" s="94" t="s">
        <v>3776</v>
      </c>
      <c r="DS262" s="1" t="str">
        <f t="shared" si="489"/>
        <v>FALSE</v>
      </c>
      <c r="DT262" s="1" t="b">
        <f t="shared" si="490"/>
        <v>0</v>
      </c>
      <c r="DV262" s="1" t="str">
        <f t="shared" si="447"/>
        <v/>
      </c>
      <c r="DY262" s="94" t="s">
        <v>3776</v>
      </c>
      <c r="DZ262" s="1" t="str">
        <f t="shared" si="491"/>
        <v>FALSE</v>
      </c>
      <c r="EA262" s="1" t="b">
        <f t="shared" si="492"/>
        <v>0</v>
      </c>
      <c r="ED262" s="1" t="str">
        <f t="shared" si="448"/>
        <v/>
      </c>
      <c r="EF262" s="94" t="s">
        <v>3776</v>
      </c>
      <c r="EG262" s="1" t="str">
        <f t="shared" si="493"/>
        <v>FALSE</v>
      </c>
      <c r="EH262" s="1" t="b">
        <f t="shared" si="494"/>
        <v>0</v>
      </c>
      <c r="EJ262" s="1" t="str">
        <f t="shared" si="449"/>
        <v/>
      </c>
      <c r="EL262" s="94" t="s">
        <v>3776</v>
      </c>
      <c r="EM262" s="1" t="str">
        <f t="shared" si="495"/>
        <v>FALSE</v>
      </c>
      <c r="EN262" s="1" t="b">
        <f t="shared" si="496"/>
        <v>0</v>
      </c>
      <c r="EP262" s="1" t="str">
        <f t="shared" si="450"/>
        <v/>
      </c>
      <c r="ER262" s="94" t="s">
        <v>3776</v>
      </c>
      <c r="ES262" s="1" t="str">
        <f t="shared" si="497"/>
        <v>FALSE</v>
      </c>
      <c r="ET262" s="1" t="b">
        <f t="shared" si="498"/>
        <v>0</v>
      </c>
      <c r="EV262" s="1" t="str">
        <f t="shared" si="451"/>
        <v/>
      </c>
      <c r="EX262" s="94" t="s">
        <v>3776</v>
      </c>
      <c r="EY262" s="1" t="str">
        <f t="shared" si="499"/>
        <v>FALSE</v>
      </c>
      <c r="EZ262" s="1" t="b">
        <f t="shared" si="500"/>
        <v>0</v>
      </c>
      <c r="FB262" s="1" t="str">
        <f t="shared" si="452"/>
        <v/>
      </c>
      <c r="FD262" s="94" t="s">
        <v>3776</v>
      </c>
      <c r="FE262" s="1" t="str">
        <f t="shared" si="501"/>
        <v>FALSE</v>
      </c>
      <c r="FF262" s="1" t="b">
        <f t="shared" si="502"/>
        <v>0</v>
      </c>
      <c r="FH262" s="1" t="str">
        <f t="shared" si="453"/>
        <v/>
      </c>
      <c r="FJ262" s="94" t="s">
        <v>3776</v>
      </c>
      <c r="FK262" s="1" t="str">
        <f t="shared" si="503"/>
        <v>FALSE</v>
      </c>
      <c r="FL262" s="1" t="b">
        <f t="shared" si="504"/>
        <v>0</v>
      </c>
      <c r="FN262" s="1" t="str">
        <f t="shared" si="454"/>
        <v/>
      </c>
      <c r="FP262" s="94" t="s">
        <v>3776</v>
      </c>
      <c r="FQ262" s="1" t="str">
        <f t="shared" si="505"/>
        <v>FALSE</v>
      </c>
      <c r="FR262" s="1" t="b">
        <f t="shared" si="506"/>
        <v>0</v>
      </c>
      <c r="FU262" s="1" t="str">
        <f t="shared" si="455"/>
        <v/>
      </c>
      <c r="FW262" s="94" t="s">
        <v>3776</v>
      </c>
      <c r="FX262" s="1" t="str">
        <f t="shared" si="507"/>
        <v>FALSE</v>
      </c>
      <c r="FY262" s="1" t="b">
        <f t="shared" si="508"/>
        <v>0</v>
      </c>
      <c r="GA262" s="1" t="str">
        <f t="shared" si="456"/>
        <v/>
      </c>
      <c r="GC262" s="94" t="s">
        <v>3776</v>
      </c>
      <c r="GD262" s="1" t="str">
        <f t="shared" si="509"/>
        <v>FALSE</v>
      </c>
      <c r="GE262" s="1" t="b">
        <f t="shared" si="510"/>
        <v>0</v>
      </c>
      <c r="GG262" s="1" t="str">
        <f t="shared" si="457"/>
        <v/>
      </c>
      <c r="GI262" s="94" t="s">
        <v>3776</v>
      </c>
      <c r="GJ262" s="1" t="str">
        <f t="shared" si="511"/>
        <v>FALSE</v>
      </c>
      <c r="GK262" s="1" t="b">
        <f t="shared" si="512"/>
        <v>0</v>
      </c>
      <c r="GM262" s="1" t="str">
        <f t="shared" si="458"/>
        <v/>
      </c>
      <c r="GO262" s="94" t="s">
        <v>3776</v>
      </c>
      <c r="GP262" s="1" t="str">
        <f t="shared" si="513"/>
        <v>FALSE</v>
      </c>
      <c r="GQ262" s="1" t="b">
        <f t="shared" si="514"/>
        <v>0</v>
      </c>
      <c r="GU262" s="98" t="s">
        <v>2345</v>
      </c>
      <c r="GV262" s="98" t="s">
        <v>2345</v>
      </c>
      <c r="GW262" s="100" t="s">
        <v>3473</v>
      </c>
      <c r="GX262" s="100" t="s">
        <v>3473</v>
      </c>
      <c r="HC262" s="1" t="str">
        <f t="shared" si="459"/>
        <v/>
      </c>
      <c r="HF262" s="94" t="s">
        <v>3776</v>
      </c>
      <c r="HG262" s="1" t="str">
        <f t="shared" si="515"/>
        <v>FALSE</v>
      </c>
      <c r="HH262" s="1" t="b">
        <f t="shared" si="516"/>
        <v>0</v>
      </c>
      <c r="HK262" s="1" t="str">
        <f t="shared" si="460"/>
        <v/>
      </c>
      <c r="HM262" s="94" t="s">
        <v>3776</v>
      </c>
      <c r="HN262" s="1" t="str">
        <f t="shared" si="517"/>
        <v>FALSE</v>
      </c>
      <c r="HO262" s="1" t="b">
        <f t="shared" si="518"/>
        <v>0</v>
      </c>
      <c r="HQ262" s="1" t="str">
        <f t="shared" si="461"/>
        <v/>
      </c>
      <c r="HS262" s="94" t="s">
        <v>3776</v>
      </c>
      <c r="HT262" s="1" t="str">
        <f t="shared" si="519"/>
        <v>FALSE</v>
      </c>
      <c r="HU262" s="1" t="b">
        <f t="shared" si="520"/>
        <v>0</v>
      </c>
      <c r="HW262" s="1" t="str">
        <f t="shared" si="462"/>
        <v/>
      </c>
      <c r="HY262" s="94" t="s">
        <v>3776</v>
      </c>
      <c r="HZ262" s="1" t="str">
        <f t="shared" si="521"/>
        <v>FALSE</v>
      </c>
      <c r="IA262" s="1" t="b">
        <f t="shared" si="522"/>
        <v>0</v>
      </c>
      <c r="IC262" s="1" t="str">
        <f t="shared" si="463"/>
        <v/>
      </c>
      <c r="IE262" s="94" t="s">
        <v>3776</v>
      </c>
      <c r="IF262" s="1" t="str">
        <f t="shared" si="523"/>
        <v>FALSE</v>
      </c>
      <c r="IG262" s="1" t="b">
        <f t="shared" si="524"/>
        <v>0</v>
      </c>
      <c r="II262" s="1" t="str">
        <f t="shared" si="464"/>
        <v/>
      </c>
      <c r="IK262" s="94" t="s">
        <v>3776</v>
      </c>
      <c r="IL262" s="1" t="str">
        <f t="shared" si="525"/>
        <v>FALSE</v>
      </c>
      <c r="IM262" s="1" t="b">
        <f t="shared" si="526"/>
        <v>0</v>
      </c>
      <c r="IO262" s="1" t="str">
        <f t="shared" si="465"/>
        <v/>
      </c>
      <c r="IQ262" s="94" t="s">
        <v>3776</v>
      </c>
      <c r="IR262" s="1" t="str">
        <f t="shared" si="527"/>
        <v>FALSE</v>
      </c>
      <c r="IS262" s="1" t="b">
        <f t="shared" si="528"/>
        <v>0</v>
      </c>
      <c r="IU262" s="1" t="str">
        <f t="shared" si="466"/>
        <v/>
      </c>
      <c r="IW262" s="94" t="s">
        <v>3776</v>
      </c>
      <c r="IX262" s="1" t="str">
        <f t="shared" si="529"/>
        <v>FALSE</v>
      </c>
      <c r="IY262" s="1" t="b">
        <f t="shared" si="530"/>
        <v>0</v>
      </c>
      <c r="JA262" s="1" t="str">
        <f t="shared" si="467"/>
        <v/>
      </c>
      <c r="JD262" s="94" t="s">
        <v>3776</v>
      </c>
      <c r="JE262" s="1" t="str">
        <f t="shared" si="531"/>
        <v>FALSE</v>
      </c>
      <c r="JF262" s="1" t="b">
        <f t="shared" si="532"/>
        <v>0</v>
      </c>
      <c r="JI262" s="1" t="str">
        <f t="shared" si="468"/>
        <v/>
      </c>
      <c r="JK262" s="94" t="s">
        <v>3776</v>
      </c>
      <c r="JL262" s="1" t="str">
        <f t="shared" si="533"/>
        <v>FALSE</v>
      </c>
      <c r="JM262" s="1" t="b">
        <f t="shared" si="534"/>
        <v>0</v>
      </c>
      <c r="JO262" s="1" t="str">
        <f t="shared" si="469"/>
        <v/>
      </c>
      <c r="JQ262" s="94" t="s">
        <v>3776</v>
      </c>
      <c r="JR262" s="1" t="str">
        <f t="shared" si="535"/>
        <v>FALSE</v>
      </c>
      <c r="JS262" s="1" t="b">
        <f t="shared" si="536"/>
        <v>0</v>
      </c>
      <c r="JU262" s="1" t="str">
        <f t="shared" si="470"/>
        <v/>
      </c>
      <c r="JW262" s="94" t="s">
        <v>3776</v>
      </c>
      <c r="JX262" s="1" t="str">
        <f t="shared" si="537"/>
        <v>FALSE</v>
      </c>
      <c r="JY262" s="1" t="b">
        <f t="shared" si="538"/>
        <v>0</v>
      </c>
      <c r="KA262" s="1" t="str">
        <f t="shared" si="471"/>
        <v/>
      </c>
      <c r="KC262" s="94" t="s">
        <v>3776</v>
      </c>
      <c r="KD262" s="1" t="str">
        <f t="shared" si="539"/>
        <v>FALSE</v>
      </c>
      <c r="KE262" s="1" t="b">
        <f t="shared" si="540"/>
        <v>0</v>
      </c>
      <c r="KG262" s="1" t="str">
        <f t="shared" si="472"/>
        <v/>
      </c>
      <c r="KI262" s="94" t="s">
        <v>3776</v>
      </c>
      <c r="KJ262" s="1" t="str">
        <f t="shared" si="541"/>
        <v>FALSE</v>
      </c>
      <c r="KK262" s="1" t="b">
        <f t="shared" si="542"/>
        <v>0</v>
      </c>
      <c r="KM262" s="1" t="str">
        <f t="shared" si="473"/>
        <v/>
      </c>
      <c r="KO262" s="94" t="s">
        <v>3776</v>
      </c>
      <c r="KP262" s="1" t="str">
        <f t="shared" si="543"/>
        <v>FALSE</v>
      </c>
      <c r="KQ262" s="1" t="b">
        <f t="shared" si="544"/>
        <v>0</v>
      </c>
      <c r="KS262" s="1" t="str">
        <f t="shared" si="474"/>
        <v/>
      </c>
      <c r="KU262" s="94" t="s">
        <v>3776</v>
      </c>
      <c r="KV262" s="1" t="str">
        <f t="shared" si="545"/>
        <v>FALSE</v>
      </c>
      <c r="KW262" s="1" t="b">
        <f t="shared" si="546"/>
        <v>0</v>
      </c>
    </row>
    <row r="263" spans="2:309" ht="30" hidden="1" x14ac:dyDescent="0.25">
      <c r="B263" t="s">
        <v>2044</v>
      </c>
      <c r="C263">
        <v>21</v>
      </c>
      <c r="D263" t="s">
        <v>322</v>
      </c>
      <c r="AX263" s="85" t="s">
        <v>2083</v>
      </c>
      <c r="AY263" s="86">
        <v>3540</v>
      </c>
      <c r="AZ263" s="85" t="s">
        <v>2714</v>
      </c>
      <c r="BA263" s="85" t="s">
        <v>2923</v>
      </c>
      <c r="BB263" s="85" t="s">
        <v>2103</v>
      </c>
      <c r="BC263" s="85" t="s">
        <v>2924</v>
      </c>
      <c r="BD263" s="97" t="s">
        <v>2234</v>
      </c>
      <c r="BE263" s="85" t="s">
        <v>4005</v>
      </c>
      <c r="BG263"/>
      <c r="BI263" s="83"/>
      <c r="BJ263"/>
      <c r="BK263" s="89" t="s">
        <v>2714</v>
      </c>
      <c r="BL263" s="84"/>
      <c r="BM263" s="86"/>
      <c r="BN263" s="84"/>
      <c r="BO263" s="84"/>
      <c r="BP263" s="86">
        <v>3540</v>
      </c>
      <c r="BQ263" s="89" t="s">
        <v>2714</v>
      </c>
      <c r="BR263" s="84"/>
      <c r="BS263" s="84"/>
      <c r="BW263" s="1" t="str">
        <f t="shared" si="438"/>
        <v>GALBRAITH STORAGE1ST SHEFFIELD</v>
      </c>
      <c r="BX263" s="1" t="str">
        <f t="shared" si="439"/>
        <v/>
      </c>
      <c r="CA263" s="94" t="s">
        <v>3777</v>
      </c>
      <c r="CB263" s="1" t="str">
        <f t="shared" si="475"/>
        <v>FALSE</v>
      </c>
      <c r="CC263" s="1" t="b">
        <f t="shared" si="476"/>
        <v>0</v>
      </c>
      <c r="CF263" s="1" t="str">
        <f t="shared" si="440"/>
        <v/>
      </c>
      <c r="CH263" s="94" t="s">
        <v>3777</v>
      </c>
      <c r="CI263" s="1" t="str">
        <f t="shared" si="477"/>
        <v>FALSE</v>
      </c>
      <c r="CJ263" s="1" t="b">
        <f t="shared" si="478"/>
        <v>0</v>
      </c>
      <c r="CL263" s="1" t="str">
        <f t="shared" si="441"/>
        <v/>
      </c>
      <c r="CN263" s="94" t="s">
        <v>3777</v>
      </c>
      <c r="CO263" s="1" t="str">
        <f t="shared" si="479"/>
        <v>FALSE</v>
      </c>
      <c r="CP263" s="1" t="b">
        <f t="shared" si="480"/>
        <v>0</v>
      </c>
      <c r="CR263" s="1" t="str">
        <f t="shared" si="442"/>
        <v/>
      </c>
      <c r="CT263" s="94" t="s">
        <v>3777</v>
      </c>
      <c r="CU263" s="1" t="str">
        <f t="shared" si="481"/>
        <v>FALSE</v>
      </c>
      <c r="CV263" s="1" t="b">
        <f t="shared" si="482"/>
        <v>0</v>
      </c>
      <c r="CX263" s="1" t="str">
        <f t="shared" si="443"/>
        <v/>
      </c>
      <c r="CZ263" s="94" t="s">
        <v>3777</v>
      </c>
      <c r="DA263" s="1" t="str">
        <f t="shared" si="483"/>
        <v>FALSE</v>
      </c>
      <c r="DB263" s="1" t="b">
        <f t="shared" si="484"/>
        <v>0</v>
      </c>
      <c r="DD263" s="1" t="str">
        <f t="shared" si="444"/>
        <v/>
      </c>
      <c r="DF263" s="94" t="s">
        <v>3777</v>
      </c>
      <c r="DG263" s="1" t="str">
        <f t="shared" si="485"/>
        <v>FALSE</v>
      </c>
      <c r="DH263" s="1" t="b">
        <f t="shared" si="486"/>
        <v>0</v>
      </c>
      <c r="DJ263" s="1" t="str">
        <f t="shared" si="445"/>
        <v/>
      </c>
      <c r="DL263" s="94" t="s">
        <v>3777</v>
      </c>
      <c r="DM263" s="1" t="str">
        <f t="shared" si="487"/>
        <v>FALSE</v>
      </c>
      <c r="DN263" s="1" t="b">
        <f t="shared" si="488"/>
        <v>0</v>
      </c>
      <c r="DP263" s="1" t="str">
        <f t="shared" si="446"/>
        <v/>
      </c>
      <c r="DR263" s="94" t="s">
        <v>3777</v>
      </c>
      <c r="DS263" s="1" t="str">
        <f t="shared" si="489"/>
        <v>FALSE</v>
      </c>
      <c r="DT263" s="1" t="b">
        <f t="shared" si="490"/>
        <v>0</v>
      </c>
      <c r="DV263" s="1" t="str">
        <f t="shared" si="447"/>
        <v/>
      </c>
      <c r="DY263" s="94" t="s">
        <v>3777</v>
      </c>
      <c r="DZ263" s="1" t="str">
        <f t="shared" si="491"/>
        <v>FALSE</v>
      </c>
      <c r="EA263" s="1" t="b">
        <f t="shared" si="492"/>
        <v>0</v>
      </c>
      <c r="ED263" s="1" t="str">
        <f t="shared" si="448"/>
        <v/>
      </c>
      <c r="EF263" s="94" t="s">
        <v>3777</v>
      </c>
      <c r="EG263" s="1" t="str">
        <f t="shared" si="493"/>
        <v>FALSE</v>
      </c>
      <c r="EH263" s="1" t="b">
        <f t="shared" si="494"/>
        <v>0</v>
      </c>
      <c r="EJ263" s="1" t="str">
        <f t="shared" si="449"/>
        <v/>
      </c>
      <c r="EL263" s="94" t="s">
        <v>3777</v>
      </c>
      <c r="EM263" s="1" t="str">
        <f t="shared" si="495"/>
        <v>FALSE</v>
      </c>
      <c r="EN263" s="1" t="b">
        <f t="shared" si="496"/>
        <v>0</v>
      </c>
      <c r="EP263" s="1" t="str">
        <f t="shared" si="450"/>
        <v/>
      </c>
      <c r="ER263" s="94" t="s">
        <v>3777</v>
      </c>
      <c r="ES263" s="1" t="str">
        <f t="shared" si="497"/>
        <v>FALSE</v>
      </c>
      <c r="ET263" s="1" t="b">
        <f t="shared" si="498"/>
        <v>0</v>
      </c>
      <c r="EV263" s="1" t="str">
        <f t="shared" si="451"/>
        <v/>
      </c>
      <c r="EX263" s="94" t="s">
        <v>3777</v>
      </c>
      <c r="EY263" s="1" t="str">
        <f t="shared" si="499"/>
        <v>FALSE</v>
      </c>
      <c r="EZ263" s="1" t="b">
        <f t="shared" si="500"/>
        <v>0</v>
      </c>
      <c r="FB263" s="1" t="str">
        <f t="shared" si="452"/>
        <v/>
      </c>
      <c r="FD263" s="94" t="s">
        <v>3777</v>
      </c>
      <c r="FE263" s="1" t="str">
        <f t="shared" si="501"/>
        <v>FALSE</v>
      </c>
      <c r="FF263" s="1" t="b">
        <f t="shared" si="502"/>
        <v>0</v>
      </c>
      <c r="FH263" s="1" t="str">
        <f t="shared" si="453"/>
        <v/>
      </c>
      <c r="FJ263" s="94" t="s">
        <v>3777</v>
      </c>
      <c r="FK263" s="1" t="str">
        <f t="shared" si="503"/>
        <v>FALSE</v>
      </c>
      <c r="FL263" s="1" t="b">
        <f t="shared" si="504"/>
        <v>0</v>
      </c>
      <c r="FN263" s="1" t="str">
        <f t="shared" si="454"/>
        <v/>
      </c>
      <c r="FP263" s="94" t="s">
        <v>3777</v>
      </c>
      <c r="FQ263" s="1" t="str">
        <f t="shared" si="505"/>
        <v>FALSE</v>
      </c>
      <c r="FR263" s="1" t="b">
        <f t="shared" si="506"/>
        <v>0</v>
      </c>
      <c r="FU263" s="1" t="str">
        <f t="shared" si="455"/>
        <v/>
      </c>
      <c r="FW263" s="94" t="s">
        <v>3777</v>
      </c>
      <c r="FX263" s="1" t="str">
        <f t="shared" si="507"/>
        <v>FALSE</v>
      </c>
      <c r="FY263" s="1" t="b">
        <f t="shared" si="508"/>
        <v>0</v>
      </c>
      <c r="GA263" s="1" t="str">
        <f t="shared" si="456"/>
        <v/>
      </c>
      <c r="GC263" s="94" t="s">
        <v>3777</v>
      </c>
      <c r="GD263" s="1" t="str">
        <f t="shared" si="509"/>
        <v>FALSE</v>
      </c>
      <c r="GE263" s="1" t="b">
        <f t="shared" si="510"/>
        <v>0</v>
      </c>
      <c r="GG263" s="1" t="str">
        <f t="shared" si="457"/>
        <v/>
      </c>
      <c r="GI263" s="94" t="s">
        <v>3777</v>
      </c>
      <c r="GJ263" s="1" t="str">
        <f t="shared" si="511"/>
        <v>FALSE</v>
      </c>
      <c r="GK263" s="1" t="b">
        <f t="shared" si="512"/>
        <v>0</v>
      </c>
      <c r="GM263" s="1" t="str">
        <f t="shared" si="458"/>
        <v/>
      </c>
      <c r="GO263" s="94" t="s">
        <v>3777</v>
      </c>
      <c r="GP263" s="1" t="str">
        <f t="shared" si="513"/>
        <v>FALSE</v>
      </c>
      <c r="GQ263" s="1" t="b">
        <f t="shared" si="514"/>
        <v>0</v>
      </c>
      <c r="GU263" s="98" t="s">
        <v>2346</v>
      </c>
      <c r="GV263" s="98" t="s">
        <v>2346</v>
      </c>
      <c r="GW263" s="100" t="s">
        <v>3505</v>
      </c>
      <c r="GX263" s="100" t="s">
        <v>3505</v>
      </c>
      <c r="HC263" s="1" t="str">
        <f t="shared" si="459"/>
        <v/>
      </c>
      <c r="HF263" s="94" t="s">
        <v>3777</v>
      </c>
      <c r="HG263" s="1" t="str">
        <f t="shared" si="515"/>
        <v>FALSE</v>
      </c>
      <c r="HH263" s="1" t="b">
        <f t="shared" si="516"/>
        <v>0</v>
      </c>
      <c r="HK263" s="1" t="str">
        <f t="shared" si="460"/>
        <v/>
      </c>
      <c r="HM263" s="94" t="s">
        <v>3777</v>
      </c>
      <c r="HN263" s="1" t="str">
        <f t="shared" si="517"/>
        <v>FALSE</v>
      </c>
      <c r="HO263" s="1" t="b">
        <f t="shared" si="518"/>
        <v>0</v>
      </c>
      <c r="HQ263" s="1" t="str">
        <f t="shared" si="461"/>
        <v/>
      </c>
      <c r="HS263" s="94" t="s">
        <v>3777</v>
      </c>
      <c r="HT263" s="1" t="str">
        <f t="shared" si="519"/>
        <v>FALSE</v>
      </c>
      <c r="HU263" s="1" t="b">
        <f t="shared" si="520"/>
        <v>0</v>
      </c>
      <c r="HW263" s="1" t="str">
        <f t="shared" si="462"/>
        <v/>
      </c>
      <c r="HY263" s="94" t="s">
        <v>3777</v>
      </c>
      <c r="HZ263" s="1" t="str">
        <f t="shared" si="521"/>
        <v>FALSE</v>
      </c>
      <c r="IA263" s="1" t="b">
        <f t="shared" si="522"/>
        <v>0</v>
      </c>
      <c r="IC263" s="1" t="str">
        <f t="shared" si="463"/>
        <v/>
      </c>
      <c r="IE263" s="94" t="s">
        <v>3777</v>
      </c>
      <c r="IF263" s="1" t="str">
        <f t="shared" si="523"/>
        <v>FALSE</v>
      </c>
      <c r="IG263" s="1" t="b">
        <f t="shared" si="524"/>
        <v>0</v>
      </c>
      <c r="II263" s="1" t="str">
        <f t="shared" si="464"/>
        <v/>
      </c>
      <c r="IK263" s="94" t="s">
        <v>3777</v>
      </c>
      <c r="IL263" s="1" t="str">
        <f t="shared" si="525"/>
        <v>FALSE</v>
      </c>
      <c r="IM263" s="1" t="b">
        <f t="shared" si="526"/>
        <v>0</v>
      </c>
      <c r="IO263" s="1" t="str">
        <f t="shared" si="465"/>
        <v/>
      </c>
      <c r="IQ263" s="94" t="s">
        <v>3777</v>
      </c>
      <c r="IR263" s="1" t="str">
        <f t="shared" si="527"/>
        <v>FALSE</v>
      </c>
      <c r="IS263" s="1" t="b">
        <f t="shared" si="528"/>
        <v>0</v>
      </c>
      <c r="IU263" s="1" t="str">
        <f t="shared" si="466"/>
        <v/>
      </c>
      <c r="IW263" s="94" t="s">
        <v>3777</v>
      </c>
      <c r="IX263" s="1" t="str">
        <f t="shared" si="529"/>
        <v>FALSE</v>
      </c>
      <c r="IY263" s="1" t="b">
        <f t="shared" si="530"/>
        <v>0</v>
      </c>
      <c r="JA263" s="1" t="str">
        <f t="shared" si="467"/>
        <v/>
      </c>
      <c r="JD263" s="94" t="s">
        <v>3777</v>
      </c>
      <c r="JE263" s="1" t="str">
        <f t="shared" si="531"/>
        <v>FALSE</v>
      </c>
      <c r="JF263" s="1" t="b">
        <f t="shared" si="532"/>
        <v>0</v>
      </c>
      <c r="JI263" s="1" t="str">
        <f t="shared" si="468"/>
        <v/>
      </c>
      <c r="JK263" s="94" t="s">
        <v>3777</v>
      </c>
      <c r="JL263" s="1" t="str">
        <f t="shared" si="533"/>
        <v>FALSE</v>
      </c>
      <c r="JM263" s="1" t="b">
        <f t="shared" si="534"/>
        <v>0</v>
      </c>
      <c r="JO263" s="1" t="str">
        <f t="shared" si="469"/>
        <v/>
      </c>
      <c r="JQ263" s="94" t="s">
        <v>3777</v>
      </c>
      <c r="JR263" s="1" t="str">
        <f t="shared" si="535"/>
        <v>FALSE</v>
      </c>
      <c r="JS263" s="1" t="b">
        <f t="shared" si="536"/>
        <v>0</v>
      </c>
      <c r="JU263" s="1" t="str">
        <f t="shared" si="470"/>
        <v/>
      </c>
      <c r="JW263" s="94" t="s">
        <v>3777</v>
      </c>
      <c r="JX263" s="1" t="str">
        <f t="shared" si="537"/>
        <v>FALSE</v>
      </c>
      <c r="JY263" s="1" t="b">
        <f t="shared" si="538"/>
        <v>0</v>
      </c>
      <c r="KA263" s="1" t="str">
        <f t="shared" si="471"/>
        <v/>
      </c>
      <c r="KC263" s="94" t="s">
        <v>3777</v>
      </c>
      <c r="KD263" s="1" t="str">
        <f t="shared" si="539"/>
        <v>FALSE</v>
      </c>
      <c r="KE263" s="1" t="b">
        <f t="shared" si="540"/>
        <v>0</v>
      </c>
      <c r="KG263" s="1" t="str">
        <f t="shared" si="472"/>
        <v/>
      </c>
      <c r="KI263" s="94" t="s">
        <v>3777</v>
      </c>
      <c r="KJ263" s="1" t="str">
        <f t="shared" si="541"/>
        <v>FALSE</v>
      </c>
      <c r="KK263" s="1" t="b">
        <f t="shared" si="542"/>
        <v>0</v>
      </c>
      <c r="KM263" s="1" t="str">
        <f t="shared" si="473"/>
        <v/>
      </c>
      <c r="KO263" s="94" t="s">
        <v>3777</v>
      </c>
      <c r="KP263" s="1" t="str">
        <f t="shared" si="543"/>
        <v>FALSE</v>
      </c>
      <c r="KQ263" s="1" t="b">
        <f t="shared" si="544"/>
        <v>0</v>
      </c>
      <c r="KS263" s="1" t="str">
        <f t="shared" si="474"/>
        <v/>
      </c>
      <c r="KU263" s="94" t="s">
        <v>3777</v>
      </c>
      <c r="KV263" s="1" t="str">
        <f t="shared" si="545"/>
        <v>FALSE</v>
      </c>
      <c r="KW263" s="1" t="b">
        <f t="shared" si="546"/>
        <v>0</v>
      </c>
    </row>
    <row r="264" spans="2:309" ht="30" hidden="1" x14ac:dyDescent="0.25">
      <c r="B264" t="s">
        <v>2044</v>
      </c>
      <c r="C264">
        <v>23</v>
      </c>
      <c r="D264" t="s">
        <v>323</v>
      </c>
      <c r="AX264" s="85" t="s">
        <v>2083</v>
      </c>
      <c r="AY264" s="86">
        <v>3540</v>
      </c>
      <c r="AZ264" s="85" t="s">
        <v>2714</v>
      </c>
      <c r="BA264" s="85" t="s">
        <v>2964</v>
      </c>
      <c r="BB264" s="85" t="s">
        <v>2103</v>
      </c>
      <c r="BC264" s="85" t="s">
        <v>2965</v>
      </c>
      <c r="BD264" s="97" t="s">
        <v>2256</v>
      </c>
      <c r="BE264" s="85" t="s">
        <v>4003</v>
      </c>
      <c r="BG264"/>
      <c r="BI264" s="83"/>
      <c r="BJ264"/>
      <c r="BK264" s="89" t="s">
        <v>2714</v>
      </c>
      <c r="BL264" s="84"/>
      <c r="BM264" s="86"/>
      <c r="BN264" s="84"/>
      <c r="BO264" s="84"/>
      <c r="BP264" s="86">
        <v>3540</v>
      </c>
      <c r="BQ264" s="89" t="s">
        <v>2714</v>
      </c>
      <c r="BR264" s="84"/>
      <c r="BS264" s="84"/>
      <c r="BW264" s="1" t="str">
        <f t="shared" si="438"/>
        <v>HENDERSON STORAGE1 &amp; 3 VENANGO</v>
      </c>
      <c r="BX264" s="1" t="str">
        <f t="shared" si="439"/>
        <v/>
      </c>
      <c r="CA264" s="94" t="s">
        <v>3778</v>
      </c>
      <c r="CB264" s="1" t="str">
        <f t="shared" si="475"/>
        <v>FALSE</v>
      </c>
      <c r="CC264" s="1" t="b">
        <f t="shared" si="476"/>
        <v>0</v>
      </c>
      <c r="CF264" s="1" t="str">
        <f t="shared" si="440"/>
        <v/>
      </c>
      <c r="CH264" s="94" t="s">
        <v>3778</v>
      </c>
      <c r="CI264" s="1" t="str">
        <f t="shared" si="477"/>
        <v>FALSE</v>
      </c>
      <c r="CJ264" s="1" t="b">
        <f t="shared" si="478"/>
        <v>0</v>
      </c>
      <c r="CL264" s="1" t="str">
        <f t="shared" si="441"/>
        <v/>
      </c>
      <c r="CN264" s="94" t="s">
        <v>3778</v>
      </c>
      <c r="CO264" s="1" t="str">
        <f t="shared" si="479"/>
        <v>FALSE</v>
      </c>
      <c r="CP264" s="1" t="b">
        <f t="shared" si="480"/>
        <v>0</v>
      </c>
      <c r="CR264" s="1" t="str">
        <f t="shared" si="442"/>
        <v/>
      </c>
      <c r="CT264" s="94" t="s">
        <v>3778</v>
      </c>
      <c r="CU264" s="1" t="str">
        <f t="shared" si="481"/>
        <v>FALSE</v>
      </c>
      <c r="CV264" s="1" t="b">
        <f t="shared" si="482"/>
        <v>0</v>
      </c>
      <c r="CX264" s="1" t="str">
        <f t="shared" si="443"/>
        <v/>
      </c>
      <c r="CZ264" s="94" t="s">
        <v>3778</v>
      </c>
      <c r="DA264" s="1" t="str">
        <f t="shared" si="483"/>
        <v>FALSE</v>
      </c>
      <c r="DB264" s="1" t="b">
        <f t="shared" si="484"/>
        <v>0</v>
      </c>
      <c r="DD264" s="1" t="str">
        <f t="shared" si="444"/>
        <v/>
      </c>
      <c r="DF264" s="94" t="s">
        <v>3778</v>
      </c>
      <c r="DG264" s="1" t="str">
        <f t="shared" si="485"/>
        <v>FALSE</v>
      </c>
      <c r="DH264" s="1" t="b">
        <f t="shared" si="486"/>
        <v>0</v>
      </c>
      <c r="DJ264" s="1" t="str">
        <f t="shared" si="445"/>
        <v/>
      </c>
      <c r="DL264" s="94" t="s">
        <v>3778</v>
      </c>
      <c r="DM264" s="1" t="str">
        <f t="shared" si="487"/>
        <v>FALSE</v>
      </c>
      <c r="DN264" s="1" t="b">
        <f t="shared" si="488"/>
        <v>0</v>
      </c>
      <c r="DP264" s="1" t="str">
        <f t="shared" si="446"/>
        <v/>
      </c>
      <c r="DR264" s="94" t="s">
        <v>3778</v>
      </c>
      <c r="DS264" s="1" t="str">
        <f t="shared" si="489"/>
        <v>FALSE</v>
      </c>
      <c r="DT264" s="1" t="b">
        <f t="shared" si="490"/>
        <v>0</v>
      </c>
      <c r="DV264" s="1" t="str">
        <f t="shared" si="447"/>
        <v/>
      </c>
      <c r="DY264" s="94" t="s">
        <v>3778</v>
      </c>
      <c r="DZ264" s="1" t="str">
        <f t="shared" si="491"/>
        <v>FALSE</v>
      </c>
      <c r="EA264" s="1" t="b">
        <f t="shared" si="492"/>
        <v>0</v>
      </c>
      <c r="ED264" s="1" t="str">
        <f t="shared" si="448"/>
        <v/>
      </c>
      <c r="EF264" s="94" t="s">
        <v>3778</v>
      </c>
      <c r="EG264" s="1" t="str">
        <f t="shared" si="493"/>
        <v>FALSE</v>
      </c>
      <c r="EH264" s="1" t="b">
        <f t="shared" si="494"/>
        <v>0</v>
      </c>
      <c r="EJ264" s="1" t="str">
        <f t="shared" si="449"/>
        <v/>
      </c>
      <c r="EL264" s="94" t="s">
        <v>3778</v>
      </c>
      <c r="EM264" s="1" t="str">
        <f t="shared" si="495"/>
        <v>FALSE</v>
      </c>
      <c r="EN264" s="1" t="b">
        <f t="shared" si="496"/>
        <v>0</v>
      </c>
      <c r="EP264" s="1" t="str">
        <f t="shared" si="450"/>
        <v/>
      </c>
      <c r="ER264" s="94" t="s">
        <v>3778</v>
      </c>
      <c r="ES264" s="1" t="str">
        <f t="shared" si="497"/>
        <v>FALSE</v>
      </c>
      <c r="ET264" s="1" t="b">
        <f t="shared" si="498"/>
        <v>0</v>
      </c>
      <c r="EV264" s="1" t="str">
        <f t="shared" si="451"/>
        <v/>
      </c>
      <c r="EX264" s="94" t="s">
        <v>3778</v>
      </c>
      <c r="EY264" s="1" t="str">
        <f t="shared" si="499"/>
        <v>FALSE</v>
      </c>
      <c r="EZ264" s="1" t="b">
        <f t="shared" si="500"/>
        <v>0</v>
      </c>
      <c r="FB264" s="1" t="str">
        <f t="shared" si="452"/>
        <v/>
      </c>
      <c r="FD264" s="94" t="s">
        <v>3778</v>
      </c>
      <c r="FE264" s="1" t="str">
        <f t="shared" si="501"/>
        <v>FALSE</v>
      </c>
      <c r="FF264" s="1" t="b">
        <f t="shared" si="502"/>
        <v>0</v>
      </c>
      <c r="FH264" s="1" t="str">
        <f t="shared" si="453"/>
        <v/>
      </c>
      <c r="FJ264" s="94" t="s">
        <v>3778</v>
      </c>
      <c r="FK264" s="1" t="str">
        <f t="shared" si="503"/>
        <v>FALSE</v>
      </c>
      <c r="FL264" s="1" t="b">
        <f t="shared" si="504"/>
        <v>0</v>
      </c>
      <c r="FN264" s="1" t="str">
        <f t="shared" si="454"/>
        <v/>
      </c>
      <c r="FP264" s="94" t="s">
        <v>3778</v>
      </c>
      <c r="FQ264" s="1" t="str">
        <f t="shared" si="505"/>
        <v>FALSE</v>
      </c>
      <c r="FR264" s="1" t="b">
        <f t="shared" si="506"/>
        <v>0</v>
      </c>
      <c r="FU264" s="1" t="str">
        <f t="shared" si="455"/>
        <v/>
      </c>
      <c r="FW264" s="94" t="s">
        <v>3778</v>
      </c>
      <c r="FX264" s="1" t="str">
        <f t="shared" si="507"/>
        <v>FALSE</v>
      </c>
      <c r="FY264" s="1" t="b">
        <f t="shared" si="508"/>
        <v>0</v>
      </c>
      <c r="GA264" s="1" t="str">
        <f t="shared" si="456"/>
        <v/>
      </c>
      <c r="GC264" s="94" t="s">
        <v>3778</v>
      </c>
      <c r="GD264" s="1" t="str">
        <f t="shared" si="509"/>
        <v>FALSE</v>
      </c>
      <c r="GE264" s="1" t="b">
        <f t="shared" si="510"/>
        <v>0</v>
      </c>
      <c r="GG264" s="1" t="str">
        <f t="shared" si="457"/>
        <v/>
      </c>
      <c r="GI264" s="94" t="s">
        <v>3778</v>
      </c>
      <c r="GJ264" s="1" t="str">
        <f t="shared" si="511"/>
        <v>FALSE</v>
      </c>
      <c r="GK264" s="1" t="b">
        <f t="shared" si="512"/>
        <v>0</v>
      </c>
      <c r="GM264" s="1" t="str">
        <f t="shared" si="458"/>
        <v/>
      </c>
      <c r="GO264" s="94" t="s">
        <v>3778</v>
      </c>
      <c r="GP264" s="1" t="str">
        <f t="shared" si="513"/>
        <v>FALSE</v>
      </c>
      <c r="GQ264" s="1" t="b">
        <f t="shared" si="514"/>
        <v>0</v>
      </c>
      <c r="GU264" s="98" t="s">
        <v>2347</v>
      </c>
      <c r="GV264" s="98" t="s">
        <v>2347</v>
      </c>
      <c r="GW264" s="100" t="s">
        <v>3990</v>
      </c>
      <c r="GX264" s="100" t="s">
        <v>3990</v>
      </c>
      <c r="HC264" s="1" t="str">
        <f t="shared" si="459"/>
        <v/>
      </c>
      <c r="HF264" s="94" t="s">
        <v>3778</v>
      </c>
      <c r="HG264" s="1" t="str">
        <f t="shared" si="515"/>
        <v>FALSE</v>
      </c>
      <c r="HH264" s="1" t="b">
        <f t="shared" si="516"/>
        <v>0</v>
      </c>
      <c r="HK264" s="1" t="str">
        <f t="shared" si="460"/>
        <v/>
      </c>
      <c r="HM264" s="94" t="s">
        <v>3778</v>
      </c>
      <c r="HN264" s="1" t="str">
        <f t="shared" si="517"/>
        <v>FALSE</v>
      </c>
      <c r="HO264" s="1" t="b">
        <f t="shared" si="518"/>
        <v>0</v>
      </c>
      <c r="HQ264" s="1" t="str">
        <f t="shared" si="461"/>
        <v/>
      </c>
      <c r="HS264" s="94" t="s">
        <v>3778</v>
      </c>
      <c r="HT264" s="1" t="str">
        <f t="shared" si="519"/>
        <v>FALSE</v>
      </c>
      <c r="HU264" s="1" t="b">
        <f t="shared" si="520"/>
        <v>0</v>
      </c>
      <c r="HW264" s="1" t="str">
        <f t="shared" si="462"/>
        <v/>
      </c>
      <c r="HY264" s="94" t="s">
        <v>3778</v>
      </c>
      <c r="HZ264" s="1" t="str">
        <f t="shared" si="521"/>
        <v>FALSE</v>
      </c>
      <c r="IA264" s="1" t="b">
        <f t="shared" si="522"/>
        <v>0</v>
      </c>
      <c r="IC264" s="1" t="str">
        <f t="shared" si="463"/>
        <v/>
      </c>
      <c r="IE264" s="94" t="s">
        <v>3778</v>
      </c>
      <c r="IF264" s="1" t="str">
        <f t="shared" si="523"/>
        <v>FALSE</v>
      </c>
      <c r="IG264" s="1" t="b">
        <f t="shared" si="524"/>
        <v>0</v>
      </c>
      <c r="II264" s="1" t="str">
        <f t="shared" si="464"/>
        <v/>
      </c>
      <c r="IK264" s="94" t="s">
        <v>3778</v>
      </c>
      <c r="IL264" s="1" t="str">
        <f t="shared" si="525"/>
        <v>FALSE</v>
      </c>
      <c r="IM264" s="1" t="b">
        <f t="shared" si="526"/>
        <v>0</v>
      </c>
      <c r="IO264" s="1" t="str">
        <f t="shared" si="465"/>
        <v/>
      </c>
      <c r="IQ264" s="94" t="s">
        <v>3778</v>
      </c>
      <c r="IR264" s="1" t="str">
        <f t="shared" si="527"/>
        <v>FALSE</v>
      </c>
      <c r="IS264" s="1" t="b">
        <f t="shared" si="528"/>
        <v>0</v>
      </c>
      <c r="IU264" s="1" t="str">
        <f t="shared" si="466"/>
        <v/>
      </c>
      <c r="IW264" s="94" t="s">
        <v>3778</v>
      </c>
      <c r="IX264" s="1" t="str">
        <f t="shared" si="529"/>
        <v>FALSE</v>
      </c>
      <c r="IY264" s="1" t="b">
        <f t="shared" si="530"/>
        <v>0</v>
      </c>
      <c r="JA264" s="1" t="str">
        <f t="shared" si="467"/>
        <v/>
      </c>
      <c r="JD264" s="94" t="s">
        <v>3778</v>
      </c>
      <c r="JE264" s="1" t="str">
        <f t="shared" si="531"/>
        <v>FALSE</v>
      </c>
      <c r="JF264" s="1" t="b">
        <f t="shared" si="532"/>
        <v>0</v>
      </c>
      <c r="JI264" s="1" t="str">
        <f t="shared" si="468"/>
        <v/>
      </c>
      <c r="JK264" s="94" t="s">
        <v>3778</v>
      </c>
      <c r="JL264" s="1" t="str">
        <f t="shared" si="533"/>
        <v>FALSE</v>
      </c>
      <c r="JM264" s="1" t="b">
        <f t="shared" si="534"/>
        <v>0</v>
      </c>
      <c r="JO264" s="1" t="str">
        <f t="shared" si="469"/>
        <v/>
      </c>
      <c r="JQ264" s="94" t="s">
        <v>3778</v>
      </c>
      <c r="JR264" s="1" t="str">
        <f t="shared" si="535"/>
        <v>FALSE</v>
      </c>
      <c r="JS264" s="1" t="b">
        <f t="shared" si="536"/>
        <v>0</v>
      </c>
      <c r="JU264" s="1" t="str">
        <f t="shared" si="470"/>
        <v/>
      </c>
      <c r="JW264" s="94" t="s">
        <v>3778</v>
      </c>
      <c r="JX264" s="1" t="str">
        <f t="shared" si="537"/>
        <v>FALSE</v>
      </c>
      <c r="JY264" s="1" t="b">
        <f t="shared" si="538"/>
        <v>0</v>
      </c>
      <c r="KA264" s="1" t="str">
        <f t="shared" si="471"/>
        <v/>
      </c>
      <c r="KC264" s="94" t="s">
        <v>3778</v>
      </c>
      <c r="KD264" s="1" t="str">
        <f t="shared" si="539"/>
        <v>FALSE</v>
      </c>
      <c r="KE264" s="1" t="b">
        <f t="shared" si="540"/>
        <v>0</v>
      </c>
      <c r="KG264" s="1" t="str">
        <f t="shared" si="472"/>
        <v/>
      </c>
      <c r="KI264" s="94" t="s">
        <v>3778</v>
      </c>
      <c r="KJ264" s="1" t="str">
        <f t="shared" si="541"/>
        <v>FALSE</v>
      </c>
      <c r="KK264" s="1" t="b">
        <f t="shared" si="542"/>
        <v>0</v>
      </c>
      <c r="KM264" s="1" t="str">
        <f t="shared" si="473"/>
        <v/>
      </c>
      <c r="KO264" s="94" t="s">
        <v>3778</v>
      </c>
      <c r="KP264" s="1" t="str">
        <f t="shared" si="543"/>
        <v>FALSE</v>
      </c>
      <c r="KQ264" s="1" t="b">
        <f t="shared" si="544"/>
        <v>0</v>
      </c>
      <c r="KS264" s="1" t="str">
        <f t="shared" si="474"/>
        <v/>
      </c>
      <c r="KU264" s="94" t="s">
        <v>3778</v>
      </c>
      <c r="KV264" s="1" t="str">
        <f t="shared" si="545"/>
        <v>FALSE</v>
      </c>
      <c r="KW264" s="1" t="b">
        <f t="shared" si="546"/>
        <v>0</v>
      </c>
    </row>
    <row r="265" spans="2:309" ht="30" hidden="1" x14ac:dyDescent="0.25">
      <c r="B265" t="s">
        <v>2044</v>
      </c>
      <c r="C265">
        <v>25</v>
      </c>
      <c r="D265" t="s">
        <v>324</v>
      </c>
      <c r="AX265" s="85" t="s">
        <v>2075</v>
      </c>
      <c r="AY265" s="86">
        <v>3540</v>
      </c>
      <c r="AZ265" s="85" t="s">
        <v>2714</v>
      </c>
      <c r="BA265" s="85" t="s">
        <v>2982</v>
      </c>
      <c r="BB265" s="85" t="s">
        <v>2103</v>
      </c>
      <c r="BC265" s="85" t="s">
        <v>2723</v>
      </c>
      <c r="BD265" s="97" t="s">
        <v>2265</v>
      </c>
      <c r="BE265" s="87" t="s">
        <v>2336</v>
      </c>
      <c r="BG265"/>
      <c r="BI265" s="83"/>
      <c r="BJ265"/>
      <c r="BK265" s="89" t="s">
        <v>2714</v>
      </c>
      <c r="BL265" s="84"/>
      <c r="BM265" s="86"/>
      <c r="BN265" s="84"/>
      <c r="BO265" s="84"/>
      <c r="BP265" s="86">
        <v>3540</v>
      </c>
      <c r="BQ265" s="89" t="s">
        <v>2714</v>
      </c>
      <c r="BR265" s="84"/>
      <c r="BS265" s="84"/>
      <c r="BW265" s="1" t="str">
        <f t="shared" si="438"/>
        <v>HOLLAND STORAGEMEDINA</v>
      </c>
      <c r="BX265" s="1" t="str">
        <f t="shared" si="439"/>
        <v/>
      </c>
      <c r="CA265" s="94" t="s">
        <v>3779</v>
      </c>
      <c r="CB265" s="1" t="str">
        <f t="shared" si="475"/>
        <v>FALSE</v>
      </c>
      <c r="CC265" s="1" t="b">
        <f t="shared" si="476"/>
        <v>0</v>
      </c>
      <c r="CF265" s="1" t="str">
        <f t="shared" si="440"/>
        <v/>
      </c>
      <c r="CH265" s="94" t="s">
        <v>3779</v>
      </c>
      <c r="CI265" s="1" t="str">
        <f t="shared" si="477"/>
        <v>FALSE</v>
      </c>
      <c r="CJ265" s="1" t="b">
        <f t="shared" si="478"/>
        <v>0</v>
      </c>
      <c r="CL265" s="1" t="str">
        <f t="shared" si="441"/>
        <v/>
      </c>
      <c r="CN265" s="94" t="s">
        <v>3779</v>
      </c>
      <c r="CO265" s="1" t="str">
        <f t="shared" si="479"/>
        <v>FALSE</v>
      </c>
      <c r="CP265" s="1" t="b">
        <f t="shared" si="480"/>
        <v>0</v>
      </c>
      <c r="CR265" s="1" t="str">
        <f t="shared" si="442"/>
        <v/>
      </c>
      <c r="CT265" s="94" t="s">
        <v>3779</v>
      </c>
      <c r="CU265" s="1" t="str">
        <f t="shared" si="481"/>
        <v>FALSE</v>
      </c>
      <c r="CV265" s="1" t="b">
        <f t="shared" si="482"/>
        <v>0</v>
      </c>
      <c r="CX265" s="1" t="str">
        <f t="shared" si="443"/>
        <v/>
      </c>
      <c r="CZ265" s="94" t="s">
        <v>3779</v>
      </c>
      <c r="DA265" s="1" t="str">
        <f t="shared" si="483"/>
        <v>FALSE</v>
      </c>
      <c r="DB265" s="1" t="b">
        <f t="shared" si="484"/>
        <v>0</v>
      </c>
      <c r="DD265" s="1" t="str">
        <f t="shared" si="444"/>
        <v/>
      </c>
      <c r="DF265" s="94" t="s">
        <v>3779</v>
      </c>
      <c r="DG265" s="1" t="str">
        <f t="shared" si="485"/>
        <v>FALSE</v>
      </c>
      <c r="DH265" s="1" t="b">
        <f t="shared" si="486"/>
        <v>0</v>
      </c>
      <c r="DJ265" s="1" t="str">
        <f t="shared" si="445"/>
        <v/>
      </c>
      <c r="DL265" s="94" t="s">
        <v>3779</v>
      </c>
      <c r="DM265" s="1" t="str">
        <f t="shared" si="487"/>
        <v>FALSE</v>
      </c>
      <c r="DN265" s="1" t="b">
        <f t="shared" si="488"/>
        <v>0</v>
      </c>
      <c r="DP265" s="1" t="str">
        <f t="shared" si="446"/>
        <v/>
      </c>
      <c r="DR265" s="94" t="s">
        <v>3779</v>
      </c>
      <c r="DS265" s="1" t="str">
        <f t="shared" si="489"/>
        <v>FALSE</v>
      </c>
      <c r="DT265" s="1" t="b">
        <f t="shared" si="490"/>
        <v>0</v>
      </c>
      <c r="DV265" s="1" t="str">
        <f t="shared" si="447"/>
        <v/>
      </c>
      <c r="DY265" s="94" t="s">
        <v>3779</v>
      </c>
      <c r="DZ265" s="1" t="str">
        <f t="shared" si="491"/>
        <v>FALSE</v>
      </c>
      <c r="EA265" s="1" t="b">
        <f t="shared" si="492"/>
        <v>0</v>
      </c>
      <c r="ED265" s="1" t="str">
        <f t="shared" si="448"/>
        <v/>
      </c>
      <c r="EF265" s="94" t="s">
        <v>3779</v>
      </c>
      <c r="EG265" s="1" t="str">
        <f t="shared" si="493"/>
        <v>FALSE</v>
      </c>
      <c r="EH265" s="1" t="b">
        <f t="shared" si="494"/>
        <v>0</v>
      </c>
      <c r="EJ265" s="1" t="str">
        <f t="shared" si="449"/>
        <v/>
      </c>
      <c r="EL265" s="94" t="s">
        <v>3779</v>
      </c>
      <c r="EM265" s="1" t="str">
        <f t="shared" si="495"/>
        <v>FALSE</v>
      </c>
      <c r="EN265" s="1" t="b">
        <f t="shared" si="496"/>
        <v>0</v>
      </c>
      <c r="EP265" s="1" t="str">
        <f t="shared" si="450"/>
        <v/>
      </c>
      <c r="ER265" s="94" t="s">
        <v>3779</v>
      </c>
      <c r="ES265" s="1" t="str">
        <f t="shared" si="497"/>
        <v>FALSE</v>
      </c>
      <c r="ET265" s="1" t="b">
        <f t="shared" si="498"/>
        <v>0</v>
      </c>
      <c r="EV265" s="1" t="str">
        <f t="shared" si="451"/>
        <v/>
      </c>
      <c r="EX265" s="94" t="s">
        <v>3779</v>
      </c>
      <c r="EY265" s="1" t="str">
        <f t="shared" si="499"/>
        <v>FALSE</v>
      </c>
      <c r="EZ265" s="1" t="b">
        <f t="shared" si="500"/>
        <v>0</v>
      </c>
      <c r="FB265" s="1" t="str">
        <f t="shared" si="452"/>
        <v/>
      </c>
      <c r="FD265" s="94" t="s">
        <v>3779</v>
      </c>
      <c r="FE265" s="1" t="str">
        <f t="shared" si="501"/>
        <v>FALSE</v>
      </c>
      <c r="FF265" s="1" t="b">
        <f t="shared" si="502"/>
        <v>0</v>
      </c>
      <c r="FH265" s="1" t="str">
        <f t="shared" si="453"/>
        <v/>
      </c>
      <c r="FJ265" s="94" t="s">
        <v>3779</v>
      </c>
      <c r="FK265" s="1" t="str">
        <f t="shared" si="503"/>
        <v>FALSE</v>
      </c>
      <c r="FL265" s="1" t="b">
        <f t="shared" si="504"/>
        <v>0</v>
      </c>
      <c r="FN265" s="1" t="str">
        <f t="shared" si="454"/>
        <v/>
      </c>
      <c r="FP265" s="94" t="s">
        <v>3779</v>
      </c>
      <c r="FQ265" s="1" t="str">
        <f t="shared" si="505"/>
        <v>FALSE</v>
      </c>
      <c r="FR265" s="1" t="b">
        <f t="shared" si="506"/>
        <v>0</v>
      </c>
      <c r="FU265" s="1" t="str">
        <f t="shared" si="455"/>
        <v/>
      </c>
      <c r="FW265" s="94" t="s">
        <v>3779</v>
      </c>
      <c r="FX265" s="1" t="str">
        <f t="shared" si="507"/>
        <v>FALSE</v>
      </c>
      <c r="FY265" s="1" t="b">
        <f t="shared" si="508"/>
        <v>0</v>
      </c>
      <c r="GA265" s="1" t="str">
        <f t="shared" si="456"/>
        <v/>
      </c>
      <c r="GC265" s="94" t="s">
        <v>3779</v>
      </c>
      <c r="GD265" s="1" t="str">
        <f t="shared" si="509"/>
        <v>FALSE</v>
      </c>
      <c r="GE265" s="1" t="b">
        <f t="shared" si="510"/>
        <v>0</v>
      </c>
      <c r="GG265" s="1" t="str">
        <f t="shared" si="457"/>
        <v/>
      </c>
      <c r="GI265" s="94" t="s">
        <v>3779</v>
      </c>
      <c r="GJ265" s="1" t="str">
        <f t="shared" si="511"/>
        <v>FALSE</v>
      </c>
      <c r="GK265" s="1" t="b">
        <f t="shared" si="512"/>
        <v>0</v>
      </c>
      <c r="GM265" s="1" t="str">
        <f t="shared" si="458"/>
        <v/>
      </c>
      <c r="GO265" s="94" t="s">
        <v>3779</v>
      </c>
      <c r="GP265" s="1" t="str">
        <f t="shared" si="513"/>
        <v>FALSE</v>
      </c>
      <c r="GQ265" s="1" t="b">
        <f t="shared" si="514"/>
        <v>0</v>
      </c>
      <c r="GU265" s="100" t="s">
        <v>2348</v>
      </c>
      <c r="GV265" s="100" t="s">
        <v>3475</v>
      </c>
      <c r="GW265" s="100" t="s">
        <v>3495</v>
      </c>
      <c r="GX265" s="100" t="s">
        <v>3495</v>
      </c>
      <c r="HC265" s="1" t="str">
        <f t="shared" si="459"/>
        <v/>
      </c>
      <c r="HF265" s="94" t="s">
        <v>3779</v>
      </c>
      <c r="HG265" s="1" t="str">
        <f t="shared" si="515"/>
        <v>FALSE</v>
      </c>
      <c r="HH265" s="1" t="b">
        <f t="shared" si="516"/>
        <v>0</v>
      </c>
      <c r="HK265" s="1" t="str">
        <f t="shared" si="460"/>
        <v/>
      </c>
      <c r="HM265" s="94" t="s">
        <v>3779</v>
      </c>
      <c r="HN265" s="1" t="str">
        <f t="shared" si="517"/>
        <v>FALSE</v>
      </c>
      <c r="HO265" s="1" t="b">
        <f t="shared" si="518"/>
        <v>0</v>
      </c>
      <c r="HQ265" s="1" t="str">
        <f t="shared" si="461"/>
        <v/>
      </c>
      <c r="HS265" s="94" t="s">
        <v>3779</v>
      </c>
      <c r="HT265" s="1" t="str">
        <f t="shared" si="519"/>
        <v>FALSE</v>
      </c>
      <c r="HU265" s="1" t="b">
        <f t="shared" si="520"/>
        <v>0</v>
      </c>
      <c r="HW265" s="1" t="str">
        <f t="shared" si="462"/>
        <v/>
      </c>
      <c r="HY265" s="94" t="s">
        <v>3779</v>
      </c>
      <c r="HZ265" s="1" t="str">
        <f t="shared" si="521"/>
        <v>FALSE</v>
      </c>
      <c r="IA265" s="1" t="b">
        <f t="shared" si="522"/>
        <v>0</v>
      </c>
      <c r="IC265" s="1" t="str">
        <f t="shared" si="463"/>
        <v/>
      </c>
      <c r="IE265" s="94" t="s">
        <v>3779</v>
      </c>
      <c r="IF265" s="1" t="str">
        <f t="shared" si="523"/>
        <v>FALSE</v>
      </c>
      <c r="IG265" s="1" t="b">
        <f t="shared" si="524"/>
        <v>0</v>
      </c>
      <c r="II265" s="1" t="str">
        <f t="shared" si="464"/>
        <v/>
      </c>
      <c r="IK265" s="94" t="s">
        <v>3779</v>
      </c>
      <c r="IL265" s="1" t="str">
        <f t="shared" si="525"/>
        <v>FALSE</v>
      </c>
      <c r="IM265" s="1" t="b">
        <f t="shared" si="526"/>
        <v>0</v>
      </c>
      <c r="IO265" s="1" t="str">
        <f t="shared" si="465"/>
        <v/>
      </c>
      <c r="IQ265" s="94" t="s">
        <v>3779</v>
      </c>
      <c r="IR265" s="1" t="str">
        <f t="shared" si="527"/>
        <v>FALSE</v>
      </c>
      <c r="IS265" s="1" t="b">
        <f t="shared" si="528"/>
        <v>0</v>
      </c>
      <c r="IU265" s="1" t="str">
        <f t="shared" si="466"/>
        <v/>
      </c>
      <c r="IW265" s="94" t="s">
        <v>3779</v>
      </c>
      <c r="IX265" s="1" t="str">
        <f t="shared" si="529"/>
        <v>FALSE</v>
      </c>
      <c r="IY265" s="1" t="b">
        <f t="shared" si="530"/>
        <v>0</v>
      </c>
      <c r="JA265" s="1" t="str">
        <f t="shared" si="467"/>
        <v/>
      </c>
      <c r="JD265" s="94" t="s">
        <v>3779</v>
      </c>
      <c r="JE265" s="1" t="str">
        <f t="shared" si="531"/>
        <v>FALSE</v>
      </c>
      <c r="JF265" s="1" t="b">
        <f t="shared" si="532"/>
        <v>0</v>
      </c>
      <c r="JI265" s="1" t="str">
        <f t="shared" si="468"/>
        <v/>
      </c>
      <c r="JK265" s="94" t="s">
        <v>3779</v>
      </c>
      <c r="JL265" s="1" t="str">
        <f t="shared" si="533"/>
        <v>FALSE</v>
      </c>
      <c r="JM265" s="1" t="b">
        <f t="shared" si="534"/>
        <v>0</v>
      </c>
      <c r="JO265" s="1" t="str">
        <f t="shared" si="469"/>
        <v/>
      </c>
      <c r="JQ265" s="94" t="s">
        <v>3779</v>
      </c>
      <c r="JR265" s="1" t="str">
        <f t="shared" si="535"/>
        <v>FALSE</v>
      </c>
      <c r="JS265" s="1" t="b">
        <f t="shared" si="536"/>
        <v>0</v>
      </c>
      <c r="JU265" s="1" t="str">
        <f t="shared" si="470"/>
        <v/>
      </c>
      <c r="JW265" s="94" t="s">
        <v>3779</v>
      </c>
      <c r="JX265" s="1" t="str">
        <f t="shared" si="537"/>
        <v>FALSE</v>
      </c>
      <c r="JY265" s="1" t="b">
        <f t="shared" si="538"/>
        <v>0</v>
      </c>
      <c r="KA265" s="1" t="str">
        <f t="shared" si="471"/>
        <v/>
      </c>
      <c r="KC265" s="94" t="s">
        <v>3779</v>
      </c>
      <c r="KD265" s="1" t="str">
        <f t="shared" si="539"/>
        <v>FALSE</v>
      </c>
      <c r="KE265" s="1" t="b">
        <f t="shared" si="540"/>
        <v>0</v>
      </c>
      <c r="KG265" s="1" t="str">
        <f t="shared" si="472"/>
        <v/>
      </c>
      <c r="KI265" s="94" t="s">
        <v>3779</v>
      </c>
      <c r="KJ265" s="1" t="str">
        <f t="shared" si="541"/>
        <v>FALSE</v>
      </c>
      <c r="KK265" s="1" t="b">
        <f t="shared" si="542"/>
        <v>0</v>
      </c>
      <c r="KM265" s="1" t="str">
        <f t="shared" si="473"/>
        <v/>
      </c>
      <c r="KO265" s="94" t="s">
        <v>3779</v>
      </c>
      <c r="KP265" s="1" t="str">
        <f t="shared" si="543"/>
        <v>FALSE</v>
      </c>
      <c r="KQ265" s="1" t="b">
        <f t="shared" si="544"/>
        <v>0</v>
      </c>
      <c r="KS265" s="1" t="str">
        <f t="shared" si="474"/>
        <v/>
      </c>
      <c r="KU265" s="94" t="s">
        <v>3779</v>
      </c>
      <c r="KV265" s="1" t="str">
        <f t="shared" si="545"/>
        <v>FALSE</v>
      </c>
      <c r="KW265" s="1" t="b">
        <f t="shared" si="546"/>
        <v>0</v>
      </c>
    </row>
    <row r="266" spans="2:309" ht="30" hidden="1" x14ac:dyDescent="0.25">
      <c r="B266" t="s">
        <v>2044</v>
      </c>
      <c r="C266">
        <v>27</v>
      </c>
      <c r="D266" t="s">
        <v>325</v>
      </c>
      <c r="AX266" s="85" t="s">
        <v>2083</v>
      </c>
      <c r="AY266" s="86">
        <v>3540</v>
      </c>
      <c r="AZ266" s="85" t="s">
        <v>2714</v>
      </c>
      <c r="BA266" s="85" t="s">
        <v>3015</v>
      </c>
      <c r="BB266" s="85" t="s">
        <v>2103</v>
      </c>
      <c r="BC266" s="85" t="s">
        <v>3016</v>
      </c>
      <c r="BD266" s="97" t="s">
        <v>2282</v>
      </c>
      <c r="BE266" s="85" t="s">
        <v>2505</v>
      </c>
      <c r="BG266"/>
      <c r="BI266" s="83"/>
      <c r="BJ266"/>
      <c r="BK266" s="89" t="s">
        <v>2714</v>
      </c>
      <c r="BL266" s="84"/>
      <c r="BM266" s="86"/>
      <c r="BN266" s="84"/>
      <c r="BO266" s="84"/>
      <c r="BP266" s="86">
        <v>3540</v>
      </c>
      <c r="BQ266" s="89" t="s">
        <v>2714</v>
      </c>
      <c r="BR266" s="84"/>
      <c r="BS266" s="84"/>
      <c r="BW266" s="1" t="str">
        <f t="shared" si="438"/>
        <v>KEELOR STORAGECOOPER</v>
      </c>
      <c r="BX266" s="1" t="str">
        <f t="shared" si="439"/>
        <v/>
      </c>
      <c r="CA266" s="94" t="s">
        <v>3780</v>
      </c>
      <c r="CB266" s="1" t="str">
        <f t="shared" si="475"/>
        <v>FALSE</v>
      </c>
      <c r="CC266" s="1" t="b">
        <f t="shared" si="476"/>
        <v>0</v>
      </c>
      <c r="CF266" s="1" t="str">
        <f t="shared" si="440"/>
        <v/>
      </c>
      <c r="CH266" s="94" t="s">
        <v>3780</v>
      </c>
      <c r="CI266" s="1" t="str">
        <f t="shared" si="477"/>
        <v>FALSE</v>
      </c>
      <c r="CJ266" s="1" t="b">
        <f t="shared" si="478"/>
        <v>0</v>
      </c>
      <c r="CL266" s="1" t="str">
        <f t="shared" si="441"/>
        <v/>
      </c>
      <c r="CN266" s="94" t="s">
        <v>3780</v>
      </c>
      <c r="CO266" s="1" t="str">
        <f t="shared" si="479"/>
        <v>FALSE</v>
      </c>
      <c r="CP266" s="1" t="b">
        <f t="shared" si="480"/>
        <v>0</v>
      </c>
      <c r="CR266" s="1" t="str">
        <f t="shared" si="442"/>
        <v/>
      </c>
      <c r="CT266" s="94" t="s">
        <v>3780</v>
      </c>
      <c r="CU266" s="1" t="str">
        <f t="shared" si="481"/>
        <v>FALSE</v>
      </c>
      <c r="CV266" s="1" t="b">
        <f t="shared" si="482"/>
        <v>0</v>
      </c>
      <c r="CX266" s="1" t="str">
        <f t="shared" si="443"/>
        <v/>
      </c>
      <c r="CZ266" s="94" t="s">
        <v>3780</v>
      </c>
      <c r="DA266" s="1" t="str">
        <f t="shared" si="483"/>
        <v>FALSE</v>
      </c>
      <c r="DB266" s="1" t="b">
        <f t="shared" si="484"/>
        <v>0</v>
      </c>
      <c r="DD266" s="1" t="str">
        <f t="shared" si="444"/>
        <v/>
      </c>
      <c r="DF266" s="94" t="s">
        <v>3780</v>
      </c>
      <c r="DG266" s="1" t="str">
        <f t="shared" si="485"/>
        <v>FALSE</v>
      </c>
      <c r="DH266" s="1" t="b">
        <f t="shared" si="486"/>
        <v>0</v>
      </c>
      <c r="DJ266" s="1" t="str">
        <f t="shared" si="445"/>
        <v/>
      </c>
      <c r="DL266" s="94" t="s">
        <v>3780</v>
      </c>
      <c r="DM266" s="1" t="str">
        <f t="shared" si="487"/>
        <v>FALSE</v>
      </c>
      <c r="DN266" s="1" t="b">
        <f t="shared" si="488"/>
        <v>0</v>
      </c>
      <c r="DP266" s="1" t="str">
        <f t="shared" si="446"/>
        <v/>
      </c>
      <c r="DR266" s="94" t="s">
        <v>3780</v>
      </c>
      <c r="DS266" s="1" t="str">
        <f t="shared" si="489"/>
        <v>FALSE</v>
      </c>
      <c r="DT266" s="1" t="b">
        <f t="shared" si="490"/>
        <v>0</v>
      </c>
      <c r="DV266" s="1" t="str">
        <f t="shared" si="447"/>
        <v/>
      </c>
      <c r="DY266" s="94" t="s">
        <v>3780</v>
      </c>
      <c r="DZ266" s="1" t="str">
        <f t="shared" si="491"/>
        <v>FALSE</v>
      </c>
      <c r="EA266" s="1" t="b">
        <f t="shared" si="492"/>
        <v>0</v>
      </c>
      <c r="ED266" s="1" t="str">
        <f t="shared" si="448"/>
        <v/>
      </c>
      <c r="EF266" s="94" t="s">
        <v>3780</v>
      </c>
      <c r="EG266" s="1" t="str">
        <f t="shared" si="493"/>
        <v>FALSE</v>
      </c>
      <c r="EH266" s="1" t="b">
        <f t="shared" si="494"/>
        <v>0</v>
      </c>
      <c r="EJ266" s="1" t="str">
        <f t="shared" si="449"/>
        <v/>
      </c>
      <c r="EL266" s="94" t="s">
        <v>3780</v>
      </c>
      <c r="EM266" s="1" t="str">
        <f t="shared" si="495"/>
        <v>FALSE</v>
      </c>
      <c r="EN266" s="1" t="b">
        <f t="shared" si="496"/>
        <v>0</v>
      </c>
      <c r="EP266" s="1" t="str">
        <f t="shared" si="450"/>
        <v/>
      </c>
      <c r="ER266" s="94" t="s">
        <v>3780</v>
      </c>
      <c r="ES266" s="1" t="str">
        <f t="shared" si="497"/>
        <v>FALSE</v>
      </c>
      <c r="ET266" s="1" t="b">
        <f t="shared" si="498"/>
        <v>0</v>
      </c>
      <c r="EV266" s="1" t="str">
        <f t="shared" si="451"/>
        <v/>
      </c>
      <c r="EX266" s="94" t="s">
        <v>3780</v>
      </c>
      <c r="EY266" s="1" t="str">
        <f t="shared" si="499"/>
        <v>FALSE</v>
      </c>
      <c r="EZ266" s="1" t="b">
        <f t="shared" si="500"/>
        <v>0</v>
      </c>
      <c r="FB266" s="1" t="str">
        <f t="shared" si="452"/>
        <v/>
      </c>
      <c r="FD266" s="94" t="s">
        <v>3780</v>
      </c>
      <c r="FE266" s="1" t="str">
        <f t="shared" si="501"/>
        <v>FALSE</v>
      </c>
      <c r="FF266" s="1" t="b">
        <f t="shared" si="502"/>
        <v>0</v>
      </c>
      <c r="FH266" s="1" t="str">
        <f t="shared" si="453"/>
        <v/>
      </c>
      <c r="FJ266" s="94" t="s">
        <v>3780</v>
      </c>
      <c r="FK266" s="1" t="str">
        <f t="shared" si="503"/>
        <v>FALSE</v>
      </c>
      <c r="FL266" s="1" t="b">
        <f t="shared" si="504"/>
        <v>0</v>
      </c>
      <c r="FN266" s="1" t="str">
        <f t="shared" si="454"/>
        <v/>
      </c>
      <c r="FP266" s="94" t="s">
        <v>3780</v>
      </c>
      <c r="FQ266" s="1" t="str">
        <f t="shared" si="505"/>
        <v>FALSE</v>
      </c>
      <c r="FR266" s="1" t="b">
        <f t="shared" si="506"/>
        <v>0</v>
      </c>
      <c r="FU266" s="1" t="str">
        <f t="shared" si="455"/>
        <v/>
      </c>
      <c r="FW266" s="94" t="s">
        <v>3780</v>
      </c>
      <c r="FX266" s="1" t="str">
        <f t="shared" si="507"/>
        <v>FALSE</v>
      </c>
      <c r="FY266" s="1" t="b">
        <f t="shared" si="508"/>
        <v>0</v>
      </c>
      <c r="GA266" s="1" t="str">
        <f t="shared" si="456"/>
        <v/>
      </c>
      <c r="GC266" s="94" t="s">
        <v>3780</v>
      </c>
      <c r="GD266" s="1" t="str">
        <f t="shared" si="509"/>
        <v>FALSE</v>
      </c>
      <c r="GE266" s="1" t="b">
        <f t="shared" si="510"/>
        <v>0</v>
      </c>
      <c r="GG266" s="1" t="str">
        <f t="shared" si="457"/>
        <v/>
      </c>
      <c r="GI266" s="94" t="s">
        <v>3780</v>
      </c>
      <c r="GJ266" s="1" t="str">
        <f t="shared" si="511"/>
        <v>FALSE</v>
      </c>
      <c r="GK266" s="1" t="b">
        <f t="shared" si="512"/>
        <v>0</v>
      </c>
      <c r="GM266" s="1" t="str">
        <f t="shared" si="458"/>
        <v/>
      </c>
      <c r="GO266" s="94" t="s">
        <v>3780</v>
      </c>
      <c r="GP266" s="1" t="str">
        <f t="shared" si="513"/>
        <v>FALSE</v>
      </c>
      <c r="GQ266" s="1" t="b">
        <f t="shared" si="514"/>
        <v>0</v>
      </c>
      <c r="GU266" s="98" t="s">
        <v>2349</v>
      </c>
      <c r="GV266" s="98" t="s">
        <v>2349</v>
      </c>
      <c r="GW266" s="98" t="s">
        <v>2492</v>
      </c>
      <c r="GX266" s="98" t="s">
        <v>2492</v>
      </c>
      <c r="HC266" s="1" t="str">
        <f t="shared" si="459"/>
        <v/>
      </c>
      <c r="HF266" s="94" t="s">
        <v>3780</v>
      </c>
      <c r="HG266" s="1" t="str">
        <f t="shared" si="515"/>
        <v>FALSE</v>
      </c>
      <c r="HH266" s="1" t="b">
        <f t="shared" si="516"/>
        <v>0</v>
      </c>
      <c r="HK266" s="1" t="str">
        <f t="shared" si="460"/>
        <v/>
      </c>
      <c r="HM266" s="94" t="s">
        <v>3780</v>
      </c>
      <c r="HN266" s="1" t="str">
        <f t="shared" si="517"/>
        <v>FALSE</v>
      </c>
      <c r="HO266" s="1" t="b">
        <f t="shared" si="518"/>
        <v>0</v>
      </c>
      <c r="HQ266" s="1" t="str">
        <f t="shared" si="461"/>
        <v/>
      </c>
      <c r="HS266" s="94" t="s">
        <v>3780</v>
      </c>
      <c r="HT266" s="1" t="str">
        <f t="shared" si="519"/>
        <v>FALSE</v>
      </c>
      <c r="HU266" s="1" t="b">
        <f t="shared" si="520"/>
        <v>0</v>
      </c>
      <c r="HW266" s="1" t="str">
        <f t="shared" si="462"/>
        <v/>
      </c>
      <c r="HY266" s="94" t="s">
        <v>3780</v>
      </c>
      <c r="HZ266" s="1" t="str">
        <f t="shared" si="521"/>
        <v>FALSE</v>
      </c>
      <c r="IA266" s="1" t="b">
        <f t="shared" si="522"/>
        <v>0</v>
      </c>
      <c r="IC266" s="1" t="str">
        <f t="shared" si="463"/>
        <v/>
      </c>
      <c r="IE266" s="94" t="s">
        <v>3780</v>
      </c>
      <c r="IF266" s="1" t="str">
        <f t="shared" si="523"/>
        <v>FALSE</v>
      </c>
      <c r="IG266" s="1" t="b">
        <f t="shared" si="524"/>
        <v>0</v>
      </c>
      <c r="II266" s="1" t="str">
        <f t="shared" si="464"/>
        <v/>
      </c>
      <c r="IK266" s="94" t="s">
        <v>3780</v>
      </c>
      <c r="IL266" s="1" t="str">
        <f t="shared" si="525"/>
        <v>FALSE</v>
      </c>
      <c r="IM266" s="1" t="b">
        <f t="shared" si="526"/>
        <v>0</v>
      </c>
      <c r="IO266" s="1" t="str">
        <f t="shared" si="465"/>
        <v/>
      </c>
      <c r="IQ266" s="94" t="s">
        <v>3780</v>
      </c>
      <c r="IR266" s="1" t="str">
        <f t="shared" si="527"/>
        <v>FALSE</v>
      </c>
      <c r="IS266" s="1" t="b">
        <f t="shared" si="528"/>
        <v>0</v>
      </c>
      <c r="IU266" s="1" t="str">
        <f t="shared" si="466"/>
        <v/>
      </c>
      <c r="IW266" s="94" t="s">
        <v>3780</v>
      </c>
      <c r="IX266" s="1" t="str">
        <f t="shared" si="529"/>
        <v>FALSE</v>
      </c>
      <c r="IY266" s="1" t="b">
        <f t="shared" si="530"/>
        <v>0</v>
      </c>
      <c r="JA266" s="1" t="str">
        <f t="shared" si="467"/>
        <v/>
      </c>
      <c r="JD266" s="94" t="s">
        <v>3780</v>
      </c>
      <c r="JE266" s="1" t="str">
        <f t="shared" si="531"/>
        <v>FALSE</v>
      </c>
      <c r="JF266" s="1" t="b">
        <f t="shared" si="532"/>
        <v>0</v>
      </c>
      <c r="JI266" s="1" t="str">
        <f t="shared" si="468"/>
        <v/>
      </c>
      <c r="JK266" s="94" t="s">
        <v>3780</v>
      </c>
      <c r="JL266" s="1" t="str">
        <f t="shared" si="533"/>
        <v>FALSE</v>
      </c>
      <c r="JM266" s="1" t="b">
        <f t="shared" si="534"/>
        <v>0</v>
      </c>
      <c r="JO266" s="1" t="str">
        <f t="shared" si="469"/>
        <v/>
      </c>
      <c r="JQ266" s="94" t="s">
        <v>3780</v>
      </c>
      <c r="JR266" s="1" t="str">
        <f t="shared" si="535"/>
        <v>FALSE</v>
      </c>
      <c r="JS266" s="1" t="b">
        <f t="shared" si="536"/>
        <v>0</v>
      </c>
      <c r="JU266" s="1" t="str">
        <f t="shared" si="470"/>
        <v/>
      </c>
      <c r="JW266" s="94" t="s">
        <v>3780</v>
      </c>
      <c r="JX266" s="1" t="str">
        <f t="shared" si="537"/>
        <v>FALSE</v>
      </c>
      <c r="JY266" s="1" t="b">
        <f t="shared" si="538"/>
        <v>0</v>
      </c>
      <c r="KA266" s="1" t="str">
        <f t="shared" si="471"/>
        <v/>
      </c>
      <c r="KC266" s="94" t="s">
        <v>3780</v>
      </c>
      <c r="KD266" s="1" t="str">
        <f t="shared" si="539"/>
        <v>FALSE</v>
      </c>
      <c r="KE266" s="1" t="b">
        <f t="shared" si="540"/>
        <v>0</v>
      </c>
      <c r="KG266" s="1" t="str">
        <f t="shared" si="472"/>
        <v/>
      </c>
      <c r="KI266" s="94" t="s">
        <v>3780</v>
      </c>
      <c r="KJ266" s="1" t="str">
        <f t="shared" si="541"/>
        <v>FALSE</v>
      </c>
      <c r="KK266" s="1" t="b">
        <f t="shared" si="542"/>
        <v>0</v>
      </c>
      <c r="KM266" s="1" t="str">
        <f t="shared" si="473"/>
        <v/>
      </c>
      <c r="KO266" s="94" t="s">
        <v>3780</v>
      </c>
      <c r="KP266" s="1" t="str">
        <f t="shared" si="543"/>
        <v>FALSE</v>
      </c>
      <c r="KQ266" s="1" t="b">
        <f t="shared" si="544"/>
        <v>0</v>
      </c>
      <c r="KS266" s="1" t="str">
        <f t="shared" si="474"/>
        <v/>
      </c>
      <c r="KU266" s="94" t="s">
        <v>3780</v>
      </c>
      <c r="KV266" s="1" t="str">
        <f t="shared" si="545"/>
        <v>FALSE</v>
      </c>
      <c r="KW266" s="1" t="b">
        <f t="shared" si="546"/>
        <v>0</v>
      </c>
    </row>
    <row r="267" spans="2:309" ht="30" hidden="1" x14ac:dyDescent="0.25">
      <c r="B267" t="s">
        <v>2044</v>
      </c>
      <c r="C267">
        <v>29</v>
      </c>
      <c r="D267" t="s">
        <v>326</v>
      </c>
      <c r="AX267" s="85" t="s">
        <v>2075</v>
      </c>
      <c r="AY267" s="86">
        <v>3540</v>
      </c>
      <c r="AZ267" s="85" t="s">
        <v>2714</v>
      </c>
      <c r="BA267" s="85" t="s">
        <v>3047</v>
      </c>
      <c r="BB267" s="85" t="s">
        <v>2103</v>
      </c>
      <c r="BC267" s="85" t="s">
        <v>2723</v>
      </c>
      <c r="BD267" s="97" t="s">
        <v>2299</v>
      </c>
      <c r="BE267" s="87" t="s">
        <v>2336</v>
      </c>
      <c r="BG267"/>
      <c r="BI267" s="83"/>
      <c r="BJ267"/>
      <c r="BK267" s="89" t="s">
        <v>2714</v>
      </c>
      <c r="BL267" s="84"/>
      <c r="BM267" s="86"/>
      <c r="BN267" s="84"/>
      <c r="BO267" s="84"/>
      <c r="BP267" s="86">
        <v>3540</v>
      </c>
      <c r="BQ267" s="89" t="s">
        <v>2714</v>
      </c>
      <c r="BR267" s="84"/>
      <c r="BS267" s="84"/>
      <c r="BW267" s="1" t="str">
        <f t="shared" si="438"/>
        <v>LAWTONS STORAGEMEDINA</v>
      </c>
      <c r="BX267" s="1" t="str">
        <f t="shared" si="439"/>
        <v/>
      </c>
      <c r="CA267" s="94" t="s">
        <v>3781</v>
      </c>
      <c r="CB267" s="1" t="str">
        <f t="shared" si="475"/>
        <v>FALSE</v>
      </c>
      <c r="CC267" s="1" t="b">
        <f t="shared" si="476"/>
        <v>0</v>
      </c>
      <c r="CF267" s="1" t="str">
        <f t="shared" si="440"/>
        <v/>
      </c>
      <c r="CH267" s="94" t="s">
        <v>3781</v>
      </c>
      <c r="CI267" s="1" t="str">
        <f t="shared" si="477"/>
        <v>FALSE</v>
      </c>
      <c r="CJ267" s="1" t="b">
        <f t="shared" si="478"/>
        <v>0</v>
      </c>
      <c r="CL267" s="1" t="str">
        <f t="shared" si="441"/>
        <v/>
      </c>
      <c r="CN267" s="94" t="s">
        <v>3781</v>
      </c>
      <c r="CO267" s="1" t="str">
        <f t="shared" si="479"/>
        <v>FALSE</v>
      </c>
      <c r="CP267" s="1" t="b">
        <f t="shared" si="480"/>
        <v>0</v>
      </c>
      <c r="CR267" s="1" t="str">
        <f t="shared" si="442"/>
        <v/>
      </c>
      <c r="CT267" s="94" t="s">
        <v>3781</v>
      </c>
      <c r="CU267" s="1" t="str">
        <f t="shared" si="481"/>
        <v>FALSE</v>
      </c>
      <c r="CV267" s="1" t="b">
        <f t="shared" si="482"/>
        <v>0</v>
      </c>
      <c r="CX267" s="1" t="str">
        <f t="shared" si="443"/>
        <v/>
      </c>
      <c r="CZ267" s="94" t="s">
        <v>3781</v>
      </c>
      <c r="DA267" s="1" t="str">
        <f t="shared" si="483"/>
        <v>FALSE</v>
      </c>
      <c r="DB267" s="1" t="b">
        <f t="shared" si="484"/>
        <v>0</v>
      </c>
      <c r="DD267" s="1" t="str">
        <f t="shared" si="444"/>
        <v/>
      </c>
      <c r="DF267" s="94" t="s">
        <v>3781</v>
      </c>
      <c r="DG267" s="1" t="str">
        <f t="shared" si="485"/>
        <v>FALSE</v>
      </c>
      <c r="DH267" s="1" t="b">
        <f t="shared" si="486"/>
        <v>0</v>
      </c>
      <c r="DJ267" s="1" t="str">
        <f t="shared" si="445"/>
        <v/>
      </c>
      <c r="DL267" s="94" t="s">
        <v>3781</v>
      </c>
      <c r="DM267" s="1" t="str">
        <f t="shared" si="487"/>
        <v>FALSE</v>
      </c>
      <c r="DN267" s="1" t="b">
        <f t="shared" si="488"/>
        <v>0</v>
      </c>
      <c r="DP267" s="1" t="str">
        <f t="shared" si="446"/>
        <v/>
      </c>
      <c r="DR267" s="94" t="s">
        <v>3781</v>
      </c>
      <c r="DS267" s="1" t="str">
        <f t="shared" si="489"/>
        <v>FALSE</v>
      </c>
      <c r="DT267" s="1" t="b">
        <f t="shared" si="490"/>
        <v>0</v>
      </c>
      <c r="DV267" s="1" t="str">
        <f t="shared" si="447"/>
        <v/>
      </c>
      <c r="DY267" s="94" t="s">
        <v>3781</v>
      </c>
      <c r="DZ267" s="1" t="str">
        <f t="shared" si="491"/>
        <v>FALSE</v>
      </c>
      <c r="EA267" s="1" t="b">
        <f t="shared" si="492"/>
        <v>0</v>
      </c>
      <c r="ED267" s="1" t="str">
        <f t="shared" si="448"/>
        <v/>
      </c>
      <c r="EF267" s="94" t="s">
        <v>3781</v>
      </c>
      <c r="EG267" s="1" t="str">
        <f t="shared" si="493"/>
        <v>FALSE</v>
      </c>
      <c r="EH267" s="1" t="b">
        <f t="shared" si="494"/>
        <v>0</v>
      </c>
      <c r="EJ267" s="1" t="str">
        <f t="shared" si="449"/>
        <v/>
      </c>
      <c r="EL267" s="94" t="s">
        <v>3781</v>
      </c>
      <c r="EM267" s="1" t="str">
        <f t="shared" si="495"/>
        <v>FALSE</v>
      </c>
      <c r="EN267" s="1" t="b">
        <f t="shared" si="496"/>
        <v>0</v>
      </c>
      <c r="EP267" s="1" t="str">
        <f t="shared" si="450"/>
        <v/>
      </c>
      <c r="ER267" s="94" t="s">
        <v>3781</v>
      </c>
      <c r="ES267" s="1" t="str">
        <f t="shared" si="497"/>
        <v>FALSE</v>
      </c>
      <c r="ET267" s="1" t="b">
        <f t="shared" si="498"/>
        <v>0</v>
      </c>
      <c r="EV267" s="1" t="str">
        <f t="shared" si="451"/>
        <v/>
      </c>
      <c r="EX267" s="94" t="s">
        <v>3781</v>
      </c>
      <c r="EY267" s="1" t="str">
        <f t="shared" si="499"/>
        <v>FALSE</v>
      </c>
      <c r="EZ267" s="1" t="b">
        <f t="shared" si="500"/>
        <v>0</v>
      </c>
      <c r="FB267" s="1" t="str">
        <f t="shared" si="452"/>
        <v/>
      </c>
      <c r="FD267" s="94" t="s">
        <v>3781</v>
      </c>
      <c r="FE267" s="1" t="str">
        <f t="shared" si="501"/>
        <v>FALSE</v>
      </c>
      <c r="FF267" s="1" t="b">
        <f t="shared" si="502"/>
        <v>0</v>
      </c>
      <c r="FH267" s="1" t="str">
        <f t="shared" si="453"/>
        <v/>
      </c>
      <c r="FJ267" s="94" t="s">
        <v>3781</v>
      </c>
      <c r="FK267" s="1" t="str">
        <f t="shared" si="503"/>
        <v>FALSE</v>
      </c>
      <c r="FL267" s="1" t="b">
        <f t="shared" si="504"/>
        <v>0</v>
      </c>
      <c r="FN267" s="1" t="str">
        <f t="shared" si="454"/>
        <v/>
      </c>
      <c r="FP267" s="94" t="s">
        <v>3781</v>
      </c>
      <c r="FQ267" s="1" t="str">
        <f t="shared" si="505"/>
        <v>FALSE</v>
      </c>
      <c r="FR267" s="1" t="b">
        <f t="shared" si="506"/>
        <v>0</v>
      </c>
      <c r="FU267" s="1" t="str">
        <f t="shared" si="455"/>
        <v/>
      </c>
      <c r="FW267" s="94" t="s">
        <v>3781</v>
      </c>
      <c r="FX267" s="1" t="str">
        <f t="shared" si="507"/>
        <v>FALSE</v>
      </c>
      <c r="FY267" s="1" t="b">
        <f t="shared" si="508"/>
        <v>0</v>
      </c>
      <c r="GA267" s="1" t="str">
        <f t="shared" si="456"/>
        <v/>
      </c>
      <c r="GC267" s="94" t="s">
        <v>3781</v>
      </c>
      <c r="GD267" s="1" t="str">
        <f t="shared" si="509"/>
        <v>FALSE</v>
      </c>
      <c r="GE267" s="1" t="b">
        <f t="shared" si="510"/>
        <v>0</v>
      </c>
      <c r="GG267" s="1" t="str">
        <f t="shared" si="457"/>
        <v/>
      </c>
      <c r="GI267" s="94" t="s">
        <v>3781</v>
      </c>
      <c r="GJ267" s="1" t="str">
        <f t="shared" si="511"/>
        <v>FALSE</v>
      </c>
      <c r="GK267" s="1" t="b">
        <f t="shared" si="512"/>
        <v>0</v>
      </c>
      <c r="GM267" s="1" t="str">
        <f t="shared" si="458"/>
        <v/>
      </c>
      <c r="GO267" s="94" t="s">
        <v>3781</v>
      </c>
      <c r="GP267" s="1" t="str">
        <f t="shared" si="513"/>
        <v>FALSE</v>
      </c>
      <c r="GQ267" s="1" t="b">
        <f t="shared" si="514"/>
        <v>0</v>
      </c>
      <c r="GU267" s="98" t="s">
        <v>2350</v>
      </c>
      <c r="GV267" s="98" t="s">
        <v>2350</v>
      </c>
      <c r="GW267" s="98" t="s">
        <v>2581</v>
      </c>
      <c r="GX267" s="98" t="s">
        <v>2581</v>
      </c>
      <c r="HC267" s="1" t="str">
        <f t="shared" si="459"/>
        <v/>
      </c>
      <c r="HF267" s="94" t="s">
        <v>3781</v>
      </c>
      <c r="HG267" s="1" t="str">
        <f t="shared" si="515"/>
        <v>FALSE</v>
      </c>
      <c r="HH267" s="1" t="b">
        <f t="shared" si="516"/>
        <v>0</v>
      </c>
      <c r="HK267" s="1" t="str">
        <f t="shared" si="460"/>
        <v/>
      </c>
      <c r="HM267" s="94" t="s">
        <v>3781</v>
      </c>
      <c r="HN267" s="1" t="str">
        <f t="shared" si="517"/>
        <v>FALSE</v>
      </c>
      <c r="HO267" s="1" t="b">
        <f t="shared" si="518"/>
        <v>0</v>
      </c>
      <c r="HQ267" s="1" t="str">
        <f t="shared" si="461"/>
        <v/>
      </c>
      <c r="HS267" s="94" t="s">
        <v>3781</v>
      </c>
      <c r="HT267" s="1" t="str">
        <f t="shared" si="519"/>
        <v>FALSE</v>
      </c>
      <c r="HU267" s="1" t="b">
        <f t="shared" si="520"/>
        <v>0</v>
      </c>
      <c r="HW267" s="1" t="str">
        <f t="shared" si="462"/>
        <v/>
      </c>
      <c r="HY267" s="94" t="s">
        <v>3781</v>
      </c>
      <c r="HZ267" s="1" t="str">
        <f t="shared" si="521"/>
        <v>FALSE</v>
      </c>
      <c r="IA267" s="1" t="b">
        <f t="shared" si="522"/>
        <v>0</v>
      </c>
      <c r="IC267" s="1" t="str">
        <f t="shared" si="463"/>
        <v/>
      </c>
      <c r="IE267" s="94" t="s">
        <v>3781</v>
      </c>
      <c r="IF267" s="1" t="str">
        <f t="shared" si="523"/>
        <v>FALSE</v>
      </c>
      <c r="IG267" s="1" t="b">
        <f t="shared" si="524"/>
        <v>0</v>
      </c>
      <c r="II267" s="1" t="str">
        <f t="shared" si="464"/>
        <v/>
      </c>
      <c r="IK267" s="94" t="s">
        <v>3781</v>
      </c>
      <c r="IL267" s="1" t="str">
        <f t="shared" si="525"/>
        <v>FALSE</v>
      </c>
      <c r="IM267" s="1" t="b">
        <f t="shared" si="526"/>
        <v>0</v>
      </c>
      <c r="IO267" s="1" t="str">
        <f t="shared" si="465"/>
        <v/>
      </c>
      <c r="IQ267" s="94" t="s">
        <v>3781</v>
      </c>
      <c r="IR267" s="1" t="str">
        <f t="shared" si="527"/>
        <v>FALSE</v>
      </c>
      <c r="IS267" s="1" t="b">
        <f t="shared" si="528"/>
        <v>0</v>
      </c>
      <c r="IU267" s="1" t="str">
        <f t="shared" si="466"/>
        <v/>
      </c>
      <c r="IW267" s="94" t="s">
        <v>3781</v>
      </c>
      <c r="IX267" s="1" t="str">
        <f t="shared" si="529"/>
        <v>FALSE</v>
      </c>
      <c r="IY267" s="1" t="b">
        <f t="shared" si="530"/>
        <v>0</v>
      </c>
      <c r="JA267" s="1" t="str">
        <f t="shared" si="467"/>
        <v/>
      </c>
      <c r="JD267" s="94" t="s">
        <v>3781</v>
      </c>
      <c r="JE267" s="1" t="str">
        <f t="shared" si="531"/>
        <v>FALSE</v>
      </c>
      <c r="JF267" s="1" t="b">
        <f t="shared" si="532"/>
        <v>0</v>
      </c>
      <c r="JI267" s="1" t="str">
        <f t="shared" si="468"/>
        <v/>
      </c>
      <c r="JK267" s="94" t="s">
        <v>3781</v>
      </c>
      <c r="JL267" s="1" t="str">
        <f t="shared" si="533"/>
        <v>FALSE</v>
      </c>
      <c r="JM267" s="1" t="b">
        <f t="shared" si="534"/>
        <v>0</v>
      </c>
      <c r="JO267" s="1" t="str">
        <f t="shared" si="469"/>
        <v/>
      </c>
      <c r="JQ267" s="94" t="s">
        <v>3781</v>
      </c>
      <c r="JR267" s="1" t="str">
        <f t="shared" si="535"/>
        <v>FALSE</v>
      </c>
      <c r="JS267" s="1" t="b">
        <f t="shared" si="536"/>
        <v>0</v>
      </c>
      <c r="JU267" s="1" t="str">
        <f t="shared" si="470"/>
        <v/>
      </c>
      <c r="JW267" s="94" t="s">
        <v>3781</v>
      </c>
      <c r="JX267" s="1" t="str">
        <f t="shared" si="537"/>
        <v>FALSE</v>
      </c>
      <c r="JY267" s="1" t="b">
        <f t="shared" si="538"/>
        <v>0</v>
      </c>
      <c r="KA267" s="1" t="str">
        <f t="shared" si="471"/>
        <v/>
      </c>
      <c r="KC267" s="94" t="s">
        <v>3781</v>
      </c>
      <c r="KD267" s="1" t="str">
        <f t="shared" si="539"/>
        <v>FALSE</v>
      </c>
      <c r="KE267" s="1" t="b">
        <f t="shared" si="540"/>
        <v>0</v>
      </c>
      <c r="KG267" s="1" t="str">
        <f t="shared" si="472"/>
        <v/>
      </c>
      <c r="KI267" s="94" t="s">
        <v>3781</v>
      </c>
      <c r="KJ267" s="1" t="str">
        <f t="shared" si="541"/>
        <v>FALSE</v>
      </c>
      <c r="KK267" s="1" t="b">
        <f t="shared" si="542"/>
        <v>0</v>
      </c>
      <c r="KM267" s="1" t="str">
        <f t="shared" si="473"/>
        <v/>
      </c>
      <c r="KO267" s="94" t="s">
        <v>3781</v>
      </c>
      <c r="KP267" s="1" t="str">
        <f t="shared" si="543"/>
        <v>FALSE</v>
      </c>
      <c r="KQ267" s="1" t="b">
        <f t="shared" si="544"/>
        <v>0</v>
      </c>
      <c r="KS267" s="1" t="str">
        <f t="shared" si="474"/>
        <v/>
      </c>
      <c r="KU267" s="94" t="s">
        <v>3781</v>
      </c>
      <c r="KV267" s="1" t="str">
        <f t="shared" si="545"/>
        <v>FALSE</v>
      </c>
      <c r="KW267" s="1" t="b">
        <f t="shared" si="546"/>
        <v>0</v>
      </c>
    </row>
    <row r="268" spans="2:309" ht="30" hidden="1" x14ac:dyDescent="0.25">
      <c r="B268" t="s">
        <v>2044</v>
      </c>
      <c r="C268">
        <v>31</v>
      </c>
      <c r="D268" t="s">
        <v>327</v>
      </c>
      <c r="AX268" s="85" t="s">
        <v>2075</v>
      </c>
      <c r="AY268" s="86">
        <v>3540</v>
      </c>
      <c r="AZ268" s="85" t="s">
        <v>2714</v>
      </c>
      <c r="BA268" s="85" t="s">
        <v>3066</v>
      </c>
      <c r="BB268" s="85" t="s">
        <v>2103</v>
      </c>
      <c r="BC268" s="85" t="s">
        <v>3067</v>
      </c>
      <c r="BD268" s="97" t="s">
        <v>2308</v>
      </c>
      <c r="BE268" s="85" t="s">
        <v>2491</v>
      </c>
      <c r="BG268"/>
      <c r="BI268" s="83"/>
      <c r="BJ268"/>
      <c r="BK268" s="89" t="s">
        <v>2714</v>
      </c>
      <c r="BL268" s="84"/>
      <c r="BM268" s="86"/>
      <c r="BN268" s="84"/>
      <c r="BO268" s="84"/>
      <c r="BP268" s="86">
        <v>3540</v>
      </c>
      <c r="BQ268" s="89" t="s">
        <v>2714</v>
      </c>
      <c r="BR268" s="84"/>
      <c r="BS268" s="84"/>
      <c r="BW268" s="1" t="str">
        <f t="shared" si="438"/>
        <v>LIMESTONE STORAGEORISKANY</v>
      </c>
      <c r="BX268" s="1" t="str">
        <f t="shared" si="439"/>
        <v/>
      </c>
      <c r="CA268" s="94" t="s">
        <v>3782</v>
      </c>
      <c r="CB268" s="1" t="str">
        <f t="shared" si="475"/>
        <v>FALSE</v>
      </c>
      <c r="CC268" s="1" t="b">
        <f t="shared" si="476"/>
        <v>0</v>
      </c>
      <c r="CF268" s="1" t="str">
        <f t="shared" si="440"/>
        <v/>
      </c>
      <c r="CH268" s="94" t="s">
        <v>3782</v>
      </c>
      <c r="CI268" s="1" t="str">
        <f t="shared" si="477"/>
        <v>FALSE</v>
      </c>
      <c r="CJ268" s="1" t="b">
        <f t="shared" si="478"/>
        <v>0</v>
      </c>
      <c r="CL268" s="1" t="str">
        <f t="shared" si="441"/>
        <v/>
      </c>
      <c r="CN268" s="94" t="s">
        <v>3782</v>
      </c>
      <c r="CO268" s="1" t="str">
        <f t="shared" si="479"/>
        <v>FALSE</v>
      </c>
      <c r="CP268" s="1" t="b">
        <f t="shared" si="480"/>
        <v>0</v>
      </c>
      <c r="CR268" s="1" t="str">
        <f t="shared" si="442"/>
        <v/>
      </c>
      <c r="CT268" s="94" t="s">
        <v>3782</v>
      </c>
      <c r="CU268" s="1" t="str">
        <f t="shared" si="481"/>
        <v>FALSE</v>
      </c>
      <c r="CV268" s="1" t="b">
        <f t="shared" si="482"/>
        <v>0</v>
      </c>
      <c r="CX268" s="1" t="str">
        <f t="shared" si="443"/>
        <v/>
      </c>
      <c r="CZ268" s="94" t="s">
        <v>3782</v>
      </c>
      <c r="DA268" s="1" t="str">
        <f t="shared" si="483"/>
        <v>FALSE</v>
      </c>
      <c r="DB268" s="1" t="b">
        <f t="shared" si="484"/>
        <v>0</v>
      </c>
      <c r="DD268" s="1" t="str">
        <f t="shared" si="444"/>
        <v/>
      </c>
      <c r="DF268" s="94" t="s">
        <v>3782</v>
      </c>
      <c r="DG268" s="1" t="str">
        <f t="shared" si="485"/>
        <v>FALSE</v>
      </c>
      <c r="DH268" s="1" t="b">
        <f t="shared" si="486"/>
        <v>0</v>
      </c>
      <c r="DJ268" s="1" t="str">
        <f t="shared" si="445"/>
        <v/>
      </c>
      <c r="DL268" s="94" t="s">
        <v>3782</v>
      </c>
      <c r="DM268" s="1" t="str">
        <f t="shared" si="487"/>
        <v>FALSE</v>
      </c>
      <c r="DN268" s="1" t="b">
        <f t="shared" si="488"/>
        <v>0</v>
      </c>
      <c r="DP268" s="1" t="str">
        <f t="shared" si="446"/>
        <v/>
      </c>
      <c r="DR268" s="94" t="s">
        <v>3782</v>
      </c>
      <c r="DS268" s="1" t="str">
        <f t="shared" si="489"/>
        <v>FALSE</v>
      </c>
      <c r="DT268" s="1" t="b">
        <f t="shared" si="490"/>
        <v>0</v>
      </c>
      <c r="DV268" s="1" t="str">
        <f t="shared" si="447"/>
        <v/>
      </c>
      <c r="DY268" s="94" t="s">
        <v>3782</v>
      </c>
      <c r="DZ268" s="1" t="str">
        <f t="shared" si="491"/>
        <v>FALSE</v>
      </c>
      <c r="EA268" s="1" t="b">
        <f t="shared" si="492"/>
        <v>0</v>
      </c>
      <c r="ED268" s="1" t="str">
        <f t="shared" si="448"/>
        <v/>
      </c>
      <c r="EF268" s="94" t="s">
        <v>3782</v>
      </c>
      <c r="EG268" s="1" t="str">
        <f t="shared" si="493"/>
        <v>FALSE</v>
      </c>
      <c r="EH268" s="1" t="b">
        <f t="shared" si="494"/>
        <v>0</v>
      </c>
      <c r="EJ268" s="1" t="str">
        <f t="shared" si="449"/>
        <v/>
      </c>
      <c r="EL268" s="94" t="s">
        <v>3782</v>
      </c>
      <c r="EM268" s="1" t="str">
        <f t="shared" si="495"/>
        <v>FALSE</v>
      </c>
      <c r="EN268" s="1" t="b">
        <f t="shared" si="496"/>
        <v>0</v>
      </c>
      <c r="EP268" s="1" t="str">
        <f t="shared" si="450"/>
        <v/>
      </c>
      <c r="ER268" s="94" t="s">
        <v>3782</v>
      </c>
      <c r="ES268" s="1" t="str">
        <f t="shared" si="497"/>
        <v>FALSE</v>
      </c>
      <c r="ET268" s="1" t="b">
        <f t="shared" si="498"/>
        <v>0</v>
      </c>
      <c r="EV268" s="1" t="str">
        <f t="shared" si="451"/>
        <v/>
      </c>
      <c r="EX268" s="94" t="s">
        <v>3782</v>
      </c>
      <c r="EY268" s="1" t="str">
        <f t="shared" si="499"/>
        <v>FALSE</v>
      </c>
      <c r="EZ268" s="1" t="b">
        <f t="shared" si="500"/>
        <v>0</v>
      </c>
      <c r="FB268" s="1" t="str">
        <f t="shared" si="452"/>
        <v/>
      </c>
      <c r="FD268" s="94" t="s">
        <v>3782</v>
      </c>
      <c r="FE268" s="1" t="str">
        <f t="shared" si="501"/>
        <v>FALSE</v>
      </c>
      <c r="FF268" s="1" t="b">
        <f t="shared" si="502"/>
        <v>0</v>
      </c>
      <c r="FH268" s="1" t="str">
        <f t="shared" si="453"/>
        <v/>
      </c>
      <c r="FJ268" s="94" t="s">
        <v>3782</v>
      </c>
      <c r="FK268" s="1" t="str">
        <f t="shared" si="503"/>
        <v>FALSE</v>
      </c>
      <c r="FL268" s="1" t="b">
        <f t="shared" si="504"/>
        <v>0</v>
      </c>
      <c r="FN268" s="1" t="str">
        <f t="shared" si="454"/>
        <v/>
      </c>
      <c r="FP268" s="94" t="s">
        <v>3782</v>
      </c>
      <c r="FQ268" s="1" t="str">
        <f t="shared" si="505"/>
        <v>FALSE</v>
      </c>
      <c r="FR268" s="1" t="b">
        <f t="shared" si="506"/>
        <v>0</v>
      </c>
      <c r="FU268" s="1" t="str">
        <f t="shared" si="455"/>
        <v/>
      </c>
      <c r="FW268" s="94" t="s">
        <v>3782</v>
      </c>
      <c r="FX268" s="1" t="str">
        <f t="shared" si="507"/>
        <v>FALSE</v>
      </c>
      <c r="FY268" s="1" t="b">
        <f t="shared" si="508"/>
        <v>0</v>
      </c>
      <c r="GA268" s="1" t="str">
        <f t="shared" si="456"/>
        <v/>
      </c>
      <c r="GC268" s="94" t="s">
        <v>3782</v>
      </c>
      <c r="GD268" s="1" t="str">
        <f t="shared" si="509"/>
        <v>FALSE</v>
      </c>
      <c r="GE268" s="1" t="b">
        <f t="shared" si="510"/>
        <v>0</v>
      </c>
      <c r="GG268" s="1" t="str">
        <f t="shared" si="457"/>
        <v/>
      </c>
      <c r="GI268" s="94" t="s">
        <v>3782</v>
      </c>
      <c r="GJ268" s="1" t="str">
        <f t="shared" si="511"/>
        <v>FALSE</v>
      </c>
      <c r="GK268" s="1" t="b">
        <f t="shared" si="512"/>
        <v>0</v>
      </c>
      <c r="GM268" s="1" t="str">
        <f t="shared" si="458"/>
        <v/>
      </c>
      <c r="GO268" s="94" t="s">
        <v>3782</v>
      </c>
      <c r="GP268" s="1" t="str">
        <f t="shared" si="513"/>
        <v>FALSE</v>
      </c>
      <c r="GQ268" s="1" t="b">
        <f t="shared" si="514"/>
        <v>0</v>
      </c>
      <c r="GU268" s="98" t="s">
        <v>2351</v>
      </c>
      <c r="GV268" s="98" t="s">
        <v>2351</v>
      </c>
      <c r="GW268" s="98" t="s">
        <v>2454</v>
      </c>
      <c r="GX268" s="98" t="s">
        <v>2454</v>
      </c>
      <c r="HC268" s="1" t="str">
        <f t="shared" si="459"/>
        <v/>
      </c>
      <c r="HF268" s="94" t="s">
        <v>3782</v>
      </c>
      <c r="HG268" s="1" t="str">
        <f t="shared" si="515"/>
        <v>FALSE</v>
      </c>
      <c r="HH268" s="1" t="b">
        <f t="shared" si="516"/>
        <v>0</v>
      </c>
      <c r="HK268" s="1" t="str">
        <f t="shared" si="460"/>
        <v/>
      </c>
      <c r="HM268" s="94" t="s">
        <v>3782</v>
      </c>
      <c r="HN268" s="1" t="str">
        <f t="shared" si="517"/>
        <v>FALSE</v>
      </c>
      <c r="HO268" s="1" t="b">
        <f t="shared" si="518"/>
        <v>0</v>
      </c>
      <c r="HQ268" s="1" t="str">
        <f t="shared" si="461"/>
        <v/>
      </c>
      <c r="HS268" s="94" t="s">
        <v>3782</v>
      </c>
      <c r="HT268" s="1" t="str">
        <f t="shared" si="519"/>
        <v>FALSE</v>
      </c>
      <c r="HU268" s="1" t="b">
        <f t="shared" si="520"/>
        <v>0</v>
      </c>
      <c r="HW268" s="1" t="str">
        <f t="shared" si="462"/>
        <v/>
      </c>
      <c r="HY268" s="94" t="s">
        <v>3782</v>
      </c>
      <c r="HZ268" s="1" t="str">
        <f t="shared" si="521"/>
        <v>FALSE</v>
      </c>
      <c r="IA268" s="1" t="b">
        <f t="shared" si="522"/>
        <v>0</v>
      </c>
      <c r="IC268" s="1" t="str">
        <f t="shared" si="463"/>
        <v/>
      </c>
      <c r="IE268" s="94" t="s">
        <v>3782</v>
      </c>
      <c r="IF268" s="1" t="str">
        <f t="shared" si="523"/>
        <v>FALSE</v>
      </c>
      <c r="IG268" s="1" t="b">
        <f t="shared" si="524"/>
        <v>0</v>
      </c>
      <c r="II268" s="1" t="str">
        <f t="shared" si="464"/>
        <v/>
      </c>
      <c r="IK268" s="94" t="s">
        <v>3782</v>
      </c>
      <c r="IL268" s="1" t="str">
        <f t="shared" si="525"/>
        <v>FALSE</v>
      </c>
      <c r="IM268" s="1" t="b">
        <f t="shared" si="526"/>
        <v>0</v>
      </c>
      <c r="IO268" s="1" t="str">
        <f t="shared" si="465"/>
        <v/>
      </c>
      <c r="IQ268" s="94" t="s">
        <v>3782</v>
      </c>
      <c r="IR268" s="1" t="str">
        <f t="shared" si="527"/>
        <v>FALSE</v>
      </c>
      <c r="IS268" s="1" t="b">
        <f t="shared" si="528"/>
        <v>0</v>
      </c>
      <c r="IU268" s="1" t="str">
        <f t="shared" si="466"/>
        <v/>
      </c>
      <c r="IW268" s="94" t="s">
        <v>3782</v>
      </c>
      <c r="IX268" s="1" t="str">
        <f t="shared" si="529"/>
        <v>FALSE</v>
      </c>
      <c r="IY268" s="1" t="b">
        <f t="shared" si="530"/>
        <v>0</v>
      </c>
      <c r="JA268" s="1" t="str">
        <f t="shared" si="467"/>
        <v/>
      </c>
      <c r="JD268" s="94" t="s">
        <v>3782</v>
      </c>
      <c r="JE268" s="1" t="str">
        <f t="shared" si="531"/>
        <v>FALSE</v>
      </c>
      <c r="JF268" s="1" t="b">
        <f t="shared" si="532"/>
        <v>0</v>
      </c>
      <c r="JI268" s="1" t="str">
        <f t="shared" si="468"/>
        <v/>
      </c>
      <c r="JK268" s="94" t="s">
        <v>3782</v>
      </c>
      <c r="JL268" s="1" t="str">
        <f t="shared" si="533"/>
        <v>FALSE</v>
      </c>
      <c r="JM268" s="1" t="b">
        <f t="shared" si="534"/>
        <v>0</v>
      </c>
      <c r="JO268" s="1" t="str">
        <f t="shared" si="469"/>
        <v/>
      </c>
      <c r="JQ268" s="94" t="s">
        <v>3782</v>
      </c>
      <c r="JR268" s="1" t="str">
        <f t="shared" si="535"/>
        <v>FALSE</v>
      </c>
      <c r="JS268" s="1" t="b">
        <f t="shared" si="536"/>
        <v>0</v>
      </c>
      <c r="JU268" s="1" t="str">
        <f t="shared" si="470"/>
        <v/>
      </c>
      <c r="JW268" s="94" t="s">
        <v>3782</v>
      </c>
      <c r="JX268" s="1" t="str">
        <f t="shared" si="537"/>
        <v>FALSE</v>
      </c>
      <c r="JY268" s="1" t="b">
        <f t="shared" si="538"/>
        <v>0</v>
      </c>
      <c r="KA268" s="1" t="str">
        <f t="shared" si="471"/>
        <v/>
      </c>
      <c r="KC268" s="94" t="s">
        <v>3782</v>
      </c>
      <c r="KD268" s="1" t="str">
        <f t="shared" si="539"/>
        <v>FALSE</v>
      </c>
      <c r="KE268" s="1" t="b">
        <f t="shared" si="540"/>
        <v>0</v>
      </c>
      <c r="KG268" s="1" t="str">
        <f t="shared" si="472"/>
        <v/>
      </c>
      <c r="KI268" s="94" t="s">
        <v>3782</v>
      </c>
      <c r="KJ268" s="1" t="str">
        <f t="shared" si="541"/>
        <v>FALSE</v>
      </c>
      <c r="KK268" s="1" t="b">
        <f t="shared" si="542"/>
        <v>0</v>
      </c>
      <c r="KM268" s="1" t="str">
        <f t="shared" si="473"/>
        <v/>
      </c>
      <c r="KO268" s="94" t="s">
        <v>3782</v>
      </c>
      <c r="KP268" s="1" t="str">
        <f t="shared" si="543"/>
        <v>FALSE</v>
      </c>
      <c r="KQ268" s="1" t="b">
        <f t="shared" si="544"/>
        <v>0</v>
      </c>
      <c r="KS268" s="1" t="str">
        <f t="shared" si="474"/>
        <v/>
      </c>
      <c r="KU268" s="94" t="s">
        <v>3782</v>
      </c>
      <c r="KV268" s="1" t="str">
        <f t="shared" si="545"/>
        <v>FALSE</v>
      </c>
      <c r="KW268" s="1" t="b">
        <f t="shared" si="546"/>
        <v>0</v>
      </c>
    </row>
    <row r="269" spans="2:309" ht="30" hidden="1" x14ac:dyDescent="0.25">
      <c r="B269" t="s">
        <v>2044</v>
      </c>
      <c r="C269">
        <v>33</v>
      </c>
      <c r="D269" t="s">
        <v>328</v>
      </c>
      <c r="AX269" s="85" t="s">
        <v>2083</v>
      </c>
      <c r="AY269" s="86">
        <v>3540</v>
      </c>
      <c r="AZ269" s="85" t="s">
        <v>2714</v>
      </c>
      <c r="BA269" s="85" t="s">
        <v>3115</v>
      </c>
      <c r="BB269" s="85" t="s">
        <v>2103</v>
      </c>
      <c r="BC269" s="85" t="s">
        <v>2924</v>
      </c>
      <c r="BD269" s="97" t="s">
        <v>2330</v>
      </c>
      <c r="BE269" s="87" t="s">
        <v>2514</v>
      </c>
      <c r="BG269"/>
      <c r="BI269" s="83"/>
      <c r="BJ269"/>
      <c r="BK269" s="89" t="s">
        <v>2714</v>
      </c>
      <c r="BL269" s="84"/>
      <c r="BM269" s="86"/>
      <c r="BN269" s="84"/>
      <c r="BO269" s="84"/>
      <c r="BP269" s="86">
        <v>3540</v>
      </c>
      <c r="BQ269" s="89" t="s">
        <v>2714</v>
      </c>
      <c r="BR269" s="84"/>
      <c r="BS269" s="84"/>
      <c r="BW269" s="1" t="str">
        <f t="shared" si="438"/>
        <v>MARKLE STORAGE5TH VENANGO</v>
      </c>
      <c r="BX269" s="1" t="str">
        <f t="shared" si="439"/>
        <v/>
      </c>
      <c r="CA269" s="94" t="s">
        <v>3783</v>
      </c>
      <c r="CB269" s="1" t="str">
        <f t="shared" si="475"/>
        <v>FALSE</v>
      </c>
      <c r="CC269" s="1" t="b">
        <f t="shared" si="476"/>
        <v>0</v>
      </c>
      <c r="CF269" s="1" t="str">
        <f t="shared" si="440"/>
        <v/>
      </c>
      <c r="CH269" s="94" t="s">
        <v>3783</v>
      </c>
      <c r="CI269" s="1" t="str">
        <f t="shared" si="477"/>
        <v>FALSE</v>
      </c>
      <c r="CJ269" s="1" t="b">
        <f t="shared" si="478"/>
        <v>0</v>
      </c>
      <c r="CL269" s="1" t="str">
        <f t="shared" si="441"/>
        <v/>
      </c>
      <c r="CN269" s="94" t="s">
        <v>3783</v>
      </c>
      <c r="CO269" s="1" t="str">
        <f t="shared" si="479"/>
        <v>FALSE</v>
      </c>
      <c r="CP269" s="1" t="b">
        <f t="shared" si="480"/>
        <v>0</v>
      </c>
      <c r="CR269" s="1" t="str">
        <f t="shared" si="442"/>
        <v/>
      </c>
      <c r="CT269" s="94" t="s">
        <v>3783</v>
      </c>
      <c r="CU269" s="1" t="str">
        <f t="shared" si="481"/>
        <v>FALSE</v>
      </c>
      <c r="CV269" s="1" t="b">
        <f t="shared" si="482"/>
        <v>0</v>
      </c>
      <c r="CX269" s="1" t="str">
        <f t="shared" si="443"/>
        <v/>
      </c>
      <c r="CZ269" s="94" t="s">
        <v>3783</v>
      </c>
      <c r="DA269" s="1" t="str">
        <f t="shared" si="483"/>
        <v>FALSE</v>
      </c>
      <c r="DB269" s="1" t="b">
        <f t="shared" si="484"/>
        <v>0</v>
      </c>
      <c r="DD269" s="1" t="str">
        <f t="shared" si="444"/>
        <v/>
      </c>
      <c r="DF269" s="94" t="s">
        <v>3783</v>
      </c>
      <c r="DG269" s="1" t="str">
        <f t="shared" si="485"/>
        <v>FALSE</v>
      </c>
      <c r="DH269" s="1" t="b">
        <f t="shared" si="486"/>
        <v>0</v>
      </c>
      <c r="DJ269" s="1" t="str">
        <f t="shared" si="445"/>
        <v/>
      </c>
      <c r="DL269" s="94" t="s">
        <v>3783</v>
      </c>
      <c r="DM269" s="1" t="str">
        <f t="shared" si="487"/>
        <v>FALSE</v>
      </c>
      <c r="DN269" s="1" t="b">
        <f t="shared" si="488"/>
        <v>0</v>
      </c>
      <c r="DP269" s="1" t="str">
        <f t="shared" si="446"/>
        <v/>
      </c>
      <c r="DR269" s="94" t="s">
        <v>3783</v>
      </c>
      <c r="DS269" s="1" t="str">
        <f t="shared" si="489"/>
        <v>FALSE</v>
      </c>
      <c r="DT269" s="1" t="b">
        <f t="shared" si="490"/>
        <v>0</v>
      </c>
      <c r="DV269" s="1" t="str">
        <f t="shared" si="447"/>
        <v/>
      </c>
      <c r="DY269" s="94" t="s">
        <v>3783</v>
      </c>
      <c r="DZ269" s="1" t="str">
        <f t="shared" si="491"/>
        <v>FALSE</v>
      </c>
      <c r="EA269" s="1" t="b">
        <f t="shared" si="492"/>
        <v>0</v>
      </c>
      <c r="ED269" s="1" t="str">
        <f t="shared" si="448"/>
        <v/>
      </c>
      <c r="EF269" s="94" t="s">
        <v>3783</v>
      </c>
      <c r="EG269" s="1" t="str">
        <f t="shared" si="493"/>
        <v>FALSE</v>
      </c>
      <c r="EH269" s="1" t="b">
        <f t="shared" si="494"/>
        <v>0</v>
      </c>
      <c r="EJ269" s="1" t="str">
        <f t="shared" si="449"/>
        <v/>
      </c>
      <c r="EL269" s="94" t="s">
        <v>3783</v>
      </c>
      <c r="EM269" s="1" t="str">
        <f t="shared" si="495"/>
        <v>FALSE</v>
      </c>
      <c r="EN269" s="1" t="b">
        <f t="shared" si="496"/>
        <v>0</v>
      </c>
      <c r="EP269" s="1" t="str">
        <f t="shared" si="450"/>
        <v/>
      </c>
      <c r="ER269" s="94" t="s">
        <v>3783</v>
      </c>
      <c r="ES269" s="1" t="str">
        <f t="shared" si="497"/>
        <v>FALSE</v>
      </c>
      <c r="ET269" s="1" t="b">
        <f t="shared" si="498"/>
        <v>0</v>
      </c>
      <c r="EV269" s="1" t="str">
        <f t="shared" si="451"/>
        <v/>
      </c>
      <c r="EX269" s="94" t="s">
        <v>3783</v>
      </c>
      <c r="EY269" s="1" t="str">
        <f t="shared" si="499"/>
        <v>FALSE</v>
      </c>
      <c r="EZ269" s="1" t="b">
        <f t="shared" si="500"/>
        <v>0</v>
      </c>
      <c r="FB269" s="1" t="str">
        <f t="shared" si="452"/>
        <v/>
      </c>
      <c r="FD269" s="94" t="s">
        <v>3783</v>
      </c>
      <c r="FE269" s="1" t="str">
        <f t="shared" si="501"/>
        <v>FALSE</v>
      </c>
      <c r="FF269" s="1" t="b">
        <f t="shared" si="502"/>
        <v>0</v>
      </c>
      <c r="FH269" s="1" t="str">
        <f t="shared" si="453"/>
        <v/>
      </c>
      <c r="FJ269" s="94" t="s">
        <v>3783</v>
      </c>
      <c r="FK269" s="1" t="str">
        <f t="shared" si="503"/>
        <v>FALSE</v>
      </c>
      <c r="FL269" s="1" t="b">
        <f t="shared" si="504"/>
        <v>0</v>
      </c>
      <c r="FN269" s="1" t="str">
        <f t="shared" si="454"/>
        <v/>
      </c>
      <c r="FP269" s="94" t="s">
        <v>3783</v>
      </c>
      <c r="FQ269" s="1" t="str">
        <f t="shared" si="505"/>
        <v>FALSE</v>
      </c>
      <c r="FR269" s="1" t="b">
        <f t="shared" si="506"/>
        <v>0</v>
      </c>
      <c r="FU269" s="1" t="str">
        <f t="shared" si="455"/>
        <v/>
      </c>
      <c r="FW269" s="94" t="s">
        <v>3783</v>
      </c>
      <c r="FX269" s="1" t="str">
        <f t="shared" si="507"/>
        <v>FALSE</v>
      </c>
      <c r="FY269" s="1" t="b">
        <f t="shared" si="508"/>
        <v>0</v>
      </c>
      <c r="GA269" s="1" t="str">
        <f t="shared" si="456"/>
        <v/>
      </c>
      <c r="GC269" s="94" t="s">
        <v>3783</v>
      </c>
      <c r="GD269" s="1" t="str">
        <f t="shared" si="509"/>
        <v>FALSE</v>
      </c>
      <c r="GE269" s="1" t="b">
        <f t="shared" si="510"/>
        <v>0</v>
      </c>
      <c r="GG269" s="1" t="str">
        <f t="shared" si="457"/>
        <v/>
      </c>
      <c r="GI269" s="94" t="s">
        <v>3783</v>
      </c>
      <c r="GJ269" s="1" t="str">
        <f t="shared" si="511"/>
        <v>FALSE</v>
      </c>
      <c r="GK269" s="1" t="b">
        <f t="shared" si="512"/>
        <v>0</v>
      </c>
      <c r="GM269" s="1" t="str">
        <f t="shared" si="458"/>
        <v/>
      </c>
      <c r="GO269" s="94" t="s">
        <v>3783</v>
      </c>
      <c r="GP269" s="1" t="str">
        <f t="shared" si="513"/>
        <v>FALSE</v>
      </c>
      <c r="GQ269" s="1" t="b">
        <f t="shared" si="514"/>
        <v>0</v>
      </c>
      <c r="GU269" s="98" t="s">
        <v>2352</v>
      </c>
      <c r="GV269" s="98" t="s">
        <v>2352</v>
      </c>
      <c r="GW269" s="98" t="s">
        <v>2538</v>
      </c>
      <c r="GX269" s="98" t="s">
        <v>2538</v>
      </c>
      <c r="HC269" s="1" t="str">
        <f t="shared" si="459"/>
        <v/>
      </c>
      <c r="HF269" s="94" t="s">
        <v>3783</v>
      </c>
      <c r="HG269" s="1" t="str">
        <f t="shared" si="515"/>
        <v>FALSE</v>
      </c>
      <c r="HH269" s="1" t="b">
        <f t="shared" si="516"/>
        <v>0</v>
      </c>
      <c r="HK269" s="1" t="str">
        <f t="shared" si="460"/>
        <v/>
      </c>
      <c r="HM269" s="94" t="s">
        <v>3783</v>
      </c>
      <c r="HN269" s="1" t="str">
        <f t="shared" si="517"/>
        <v>FALSE</v>
      </c>
      <c r="HO269" s="1" t="b">
        <f t="shared" si="518"/>
        <v>0</v>
      </c>
      <c r="HQ269" s="1" t="str">
        <f t="shared" si="461"/>
        <v/>
      </c>
      <c r="HS269" s="94" t="s">
        <v>3783</v>
      </c>
      <c r="HT269" s="1" t="str">
        <f t="shared" si="519"/>
        <v>FALSE</v>
      </c>
      <c r="HU269" s="1" t="b">
        <f t="shared" si="520"/>
        <v>0</v>
      </c>
      <c r="HW269" s="1" t="str">
        <f t="shared" si="462"/>
        <v/>
      </c>
      <c r="HY269" s="94" t="s">
        <v>3783</v>
      </c>
      <c r="HZ269" s="1" t="str">
        <f t="shared" si="521"/>
        <v>FALSE</v>
      </c>
      <c r="IA269" s="1" t="b">
        <f t="shared" si="522"/>
        <v>0</v>
      </c>
      <c r="IC269" s="1" t="str">
        <f t="shared" si="463"/>
        <v/>
      </c>
      <c r="IE269" s="94" t="s">
        <v>3783</v>
      </c>
      <c r="IF269" s="1" t="str">
        <f t="shared" si="523"/>
        <v>FALSE</v>
      </c>
      <c r="IG269" s="1" t="b">
        <f t="shared" si="524"/>
        <v>0</v>
      </c>
      <c r="II269" s="1" t="str">
        <f t="shared" si="464"/>
        <v/>
      </c>
      <c r="IK269" s="94" t="s">
        <v>3783</v>
      </c>
      <c r="IL269" s="1" t="str">
        <f t="shared" si="525"/>
        <v>FALSE</v>
      </c>
      <c r="IM269" s="1" t="b">
        <f t="shared" si="526"/>
        <v>0</v>
      </c>
      <c r="IO269" s="1" t="str">
        <f t="shared" si="465"/>
        <v/>
      </c>
      <c r="IQ269" s="94" t="s">
        <v>3783</v>
      </c>
      <c r="IR269" s="1" t="str">
        <f t="shared" si="527"/>
        <v>FALSE</v>
      </c>
      <c r="IS269" s="1" t="b">
        <f t="shared" si="528"/>
        <v>0</v>
      </c>
      <c r="IU269" s="1" t="str">
        <f t="shared" si="466"/>
        <v/>
      </c>
      <c r="IW269" s="94" t="s">
        <v>3783</v>
      </c>
      <c r="IX269" s="1" t="str">
        <f t="shared" si="529"/>
        <v>FALSE</v>
      </c>
      <c r="IY269" s="1" t="b">
        <f t="shared" si="530"/>
        <v>0</v>
      </c>
      <c r="JA269" s="1" t="str">
        <f t="shared" si="467"/>
        <v/>
      </c>
      <c r="JD269" s="94" t="s">
        <v>3783</v>
      </c>
      <c r="JE269" s="1" t="str">
        <f t="shared" si="531"/>
        <v>FALSE</v>
      </c>
      <c r="JF269" s="1" t="b">
        <f t="shared" si="532"/>
        <v>0</v>
      </c>
      <c r="JI269" s="1" t="str">
        <f t="shared" si="468"/>
        <v/>
      </c>
      <c r="JK269" s="94" t="s">
        <v>3783</v>
      </c>
      <c r="JL269" s="1" t="str">
        <f t="shared" si="533"/>
        <v>FALSE</v>
      </c>
      <c r="JM269" s="1" t="b">
        <f t="shared" si="534"/>
        <v>0</v>
      </c>
      <c r="JO269" s="1" t="str">
        <f t="shared" si="469"/>
        <v/>
      </c>
      <c r="JQ269" s="94" t="s">
        <v>3783</v>
      </c>
      <c r="JR269" s="1" t="str">
        <f t="shared" si="535"/>
        <v>FALSE</v>
      </c>
      <c r="JS269" s="1" t="b">
        <f t="shared" si="536"/>
        <v>0</v>
      </c>
      <c r="JU269" s="1" t="str">
        <f t="shared" si="470"/>
        <v/>
      </c>
      <c r="JW269" s="94" t="s">
        <v>3783</v>
      </c>
      <c r="JX269" s="1" t="str">
        <f t="shared" si="537"/>
        <v>FALSE</v>
      </c>
      <c r="JY269" s="1" t="b">
        <f t="shared" si="538"/>
        <v>0</v>
      </c>
      <c r="KA269" s="1" t="str">
        <f t="shared" si="471"/>
        <v/>
      </c>
      <c r="KC269" s="94" t="s">
        <v>3783</v>
      </c>
      <c r="KD269" s="1" t="str">
        <f t="shared" si="539"/>
        <v>FALSE</v>
      </c>
      <c r="KE269" s="1" t="b">
        <f t="shared" si="540"/>
        <v>0</v>
      </c>
      <c r="KG269" s="1" t="str">
        <f t="shared" si="472"/>
        <v/>
      </c>
      <c r="KI269" s="94" t="s">
        <v>3783</v>
      </c>
      <c r="KJ269" s="1" t="str">
        <f t="shared" si="541"/>
        <v>FALSE</v>
      </c>
      <c r="KK269" s="1" t="b">
        <f t="shared" si="542"/>
        <v>0</v>
      </c>
      <c r="KM269" s="1" t="str">
        <f t="shared" si="473"/>
        <v/>
      </c>
      <c r="KO269" s="94" t="s">
        <v>3783</v>
      </c>
      <c r="KP269" s="1" t="str">
        <f t="shared" si="543"/>
        <v>FALSE</v>
      </c>
      <c r="KQ269" s="1" t="b">
        <f t="shared" si="544"/>
        <v>0</v>
      </c>
      <c r="KS269" s="1" t="str">
        <f t="shared" si="474"/>
        <v/>
      </c>
      <c r="KU269" s="94" t="s">
        <v>3783</v>
      </c>
      <c r="KV269" s="1" t="str">
        <f t="shared" si="545"/>
        <v>FALSE</v>
      </c>
      <c r="KW269" s="1" t="b">
        <f t="shared" si="546"/>
        <v>0</v>
      </c>
    </row>
    <row r="270" spans="2:309" ht="30" hidden="1" x14ac:dyDescent="0.25">
      <c r="B270" t="s">
        <v>2044</v>
      </c>
      <c r="C270">
        <v>35</v>
      </c>
      <c r="D270" t="s">
        <v>329</v>
      </c>
      <c r="AX270" s="85" t="s">
        <v>2075</v>
      </c>
      <c r="AY270" s="86">
        <v>3540</v>
      </c>
      <c r="AZ270" s="85" t="s">
        <v>2714</v>
      </c>
      <c r="BA270" s="85" t="s">
        <v>3160</v>
      </c>
      <c r="BB270" s="85" t="s">
        <v>2103</v>
      </c>
      <c r="BC270" s="85" t="s">
        <v>3067</v>
      </c>
      <c r="BD270" s="97" t="s">
        <v>2352</v>
      </c>
      <c r="BE270" s="87" t="s">
        <v>2336</v>
      </c>
      <c r="BG270"/>
      <c r="BI270" s="83"/>
      <c r="BJ270"/>
      <c r="BK270" s="89" t="s">
        <v>2714</v>
      </c>
      <c r="BL270" s="84"/>
      <c r="BM270" s="86"/>
      <c r="BN270" s="84"/>
      <c r="BO270" s="84"/>
      <c r="BP270" s="86">
        <v>3540</v>
      </c>
      <c r="BQ270" s="89" t="s">
        <v>2714</v>
      </c>
      <c r="BR270" s="84"/>
      <c r="BS270" s="84"/>
      <c r="BW270" s="1" t="str">
        <f t="shared" si="438"/>
        <v>NASHVILLE STORAGEMEDINA</v>
      </c>
      <c r="BX270" s="1" t="str">
        <f t="shared" si="439"/>
        <v/>
      </c>
      <c r="CA270" s="94" t="s">
        <v>3784</v>
      </c>
      <c r="CB270" s="1" t="str">
        <f t="shared" si="475"/>
        <v>FALSE</v>
      </c>
      <c r="CC270" s="1" t="b">
        <f t="shared" si="476"/>
        <v>0</v>
      </c>
      <c r="CF270" s="1" t="str">
        <f t="shared" si="440"/>
        <v/>
      </c>
      <c r="CH270" s="94" t="s">
        <v>3784</v>
      </c>
      <c r="CI270" s="1" t="str">
        <f t="shared" si="477"/>
        <v>FALSE</v>
      </c>
      <c r="CJ270" s="1" t="b">
        <f t="shared" si="478"/>
        <v>0</v>
      </c>
      <c r="CL270" s="1" t="str">
        <f t="shared" si="441"/>
        <v/>
      </c>
      <c r="CN270" s="94" t="s">
        <v>3784</v>
      </c>
      <c r="CO270" s="1" t="str">
        <f t="shared" si="479"/>
        <v>FALSE</v>
      </c>
      <c r="CP270" s="1" t="b">
        <f t="shared" si="480"/>
        <v>0</v>
      </c>
      <c r="CR270" s="1" t="str">
        <f t="shared" si="442"/>
        <v/>
      </c>
      <c r="CT270" s="94" t="s">
        <v>3784</v>
      </c>
      <c r="CU270" s="1" t="str">
        <f t="shared" si="481"/>
        <v>FALSE</v>
      </c>
      <c r="CV270" s="1" t="b">
        <f t="shared" si="482"/>
        <v>0</v>
      </c>
      <c r="CX270" s="1" t="str">
        <f t="shared" si="443"/>
        <v/>
      </c>
      <c r="CZ270" s="94" t="s">
        <v>3784</v>
      </c>
      <c r="DA270" s="1" t="str">
        <f t="shared" si="483"/>
        <v>FALSE</v>
      </c>
      <c r="DB270" s="1" t="b">
        <f t="shared" si="484"/>
        <v>0</v>
      </c>
      <c r="DD270" s="1" t="str">
        <f t="shared" si="444"/>
        <v/>
      </c>
      <c r="DF270" s="94" t="s">
        <v>3784</v>
      </c>
      <c r="DG270" s="1" t="str">
        <f t="shared" si="485"/>
        <v>FALSE</v>
      </c>
      <c r="DH270" s="1" t="b">
        <f t="shared" si="486"/>
        <v>0</v>
      </c>
      <c r="DJ270" s="1" t="str">
        <f t="shared" si="445"/>
        <v/>
      </c>
      <c r="DL270" s="94" t="s">
        <v>3784</v>
      </c>
      <c r="DM270" s="1" t="str">
        <f t="shared" si="487"/>
        <v>FALSE</v>
      </c>
      <c r="DN270" s="1" t="b">
        <f t="shared" si="488"/>
        <v>0</v>
      </c>
      <c r="DP270" s="1" t="str">
        <f t="shared" si="446"/>
        <v/>
      </c>
      <c r="DR270" s="94" t="s">
        <v>3784</v>
      </c>
      <c r="DS270" s="1" t="str">
        <f t="shared" si="489"/>
        <v>FALSE</v>
      </c>
      <c r="DT270" s="1" t="b">
        <f t="shared" si="490"/>
        <v>0</v>
      </c>
      <c r="DV270" s="1" t="str">
        <f t="shared" si="447"/>
        <v/>
      </c>
      <c r="DY270" s="94" t="s">
        <v>3784</v>
      </c>
      <c r="DZ270" s="1" t="str">
        <f t="shared" si="491"/>
        <v>FALSE</v>
      </c>
      <c r="EA270" s="1" t="b">
        <f t="shared" si="492"/>
        <v>0</v>
      </c>
      <c r="ED270" s="1" t="str">
        <f t="shared" si="448"/>
        <v/>
      </c>
      <c r="EF270" s="94" t="s">
        <v>3784</v>
      </c>
      <c r="EG270" s="1" t="str">
        <f t="shared" si="493"/>
        <v>FALSE</v>
      </c>
      <c r="EH270" s="1" t="b">
        <f t="shared" si="494"/>
        <v>0</v>
      </c>
      <c r="EJ270" s="1" t="str">
        <f t="shared" si="449"/>
        <v/>
      </c>
      <c r="EL270" s="94" t="s">
        <v>3784</v>
      </c>
      <c r="EM270" s="1" t="str">
        <f t="shared" si="495"/>
        <v>FALSE</v>
      </c>
      <c r="EN270" s="1" t="b">
        <f t="shared" si="496"/>
        <v>0</v>
      </c>
      <c r="EP270" s="1" t="str">
        <f t="shared" si="450"/>
        <v/>
      </c>
      <c r="ER270" s="94" t="s">
        <v>3784</v>
      </c>
      <c r="ES270" s="1" t="str">
        <f t="shared" si="497"/>
        <v>FALSE</v>
      </c>
      <c r="ET270" s="1" t="b">
        <f t="shared" si="498"/>
        <v>0</v>
      </c>
      <c r="EV270" s="1" t="str">
        <f t="shared" si="451"/>
        <v/>
      </c>
      <c r="EX270" s="94" t="s">
        <v>3784</v>
      </c>
      <c r="EY270" s="1" t="str">
        <f t="shared" si="499"/>
        <v>FALSE</v>
      </c>
      <c r="EZ270" s="1" t="b">
        <f t="shared" si="500"/>
        <v>0</v>
      </c>
      <c r="FB270" s="1" t="str">
        <f t="shared" si="452"/>
        <v/>
      </c>
      <c r="FD270" s="94" t="s">
        <v>3784</v>
      </c>
      <c r="FE270" s="1" t="str">
        <f t="shared" si="501"/>
        <v>FALSE</v>
      </c>
      <c r="FF270" s="1" t="b">
        <f t="shared" si="502"/>
        <v>0</v>
      </c>
      <c r="FH270" s="1" t="str">
        <f t="shared" si="453"/>
        <v/>
      </c>
      <c r="FJ270" s="94" t="s">
        <v>3784</v>
      </c>
      <c r="FK270" s="1" t="str">
        <f t="shared" si="503"/>
        <v>FALSE</v>
      </c>
      <c r="FL270" s="1" t="b">
        <f t="shared" si="504"/>
        <v>0</v>
      </c>
      <c r="FN270" s="1" t="str">
        <f t="shared" si="454"/>
        <v/>
      </c>
      <c r="FP270" s="94" t="s">
        <v>3784</v>
      </c>
      <c r="FQ270" s="1" t="str">
        <f t="shared" si="505"/>
        <v>FALSE</v>
      </c>
      <c r="FR270" s="1" t="b">
        <f t="shared" si="506"/>
        <v>0</v>
      </c>
      <c r="FU270" s="1" t="str">
        <f t="shared" si="455"/>
        <v/>
      </c>
      <c r="FW270" s="94" t="s">
        <v>3784</v>
      </c>
      <c r="FX270" s="1" t="str">
        <f t="shared" si="507"/>
        <v>FALSE</v>
      </c>
      <c r="FY270" s="1" t="b">
        <f t="shared" si="508"/>
        <v>0</v>
      </c>
      <c r="GA270" s="1" t="str">
        <f t="shared" si="456"/>
        <v/>
      </c>
      <c r="GC270" s="94" t="s">
        <v>3784</v>
      </c>
      <c r="GD270" s="1" t="str">
        <f t="shared" si="509"/>
        <v>FALSE</v>
      </c>
      <c r="GE270" s="1" t="b">
        <f t="shared" si="510"/>
        <v>0</v>
      </c>
      <c r="GG270" s="1" t="str">
        <f t="shared" si="457"/>
        <v/>
      </c>
      <c r="GI270" s="94" t="s">
        <v>3784</v>
      </c>
      <c r="GJ270" s="1" t="str">
        <f t="shared" si="511"/>
        <v>FALSE</v>
      </c>
      <c r="GK270" s="1" t="b">
        <f t="shared" si="512"/>
        <v>0</v>
      </c>
      <c r="GM270" s="1" t="str">
        <f t="shared" si="458"/>
        <v/>
      </c>
      <c r="GO270" s="94" t="s">
        <v>3784</v>
      </c>
      <c r="GP270" s="1" t="str">
        <f t="shared" si="513"/>
        <v>FALSE</v>
      </c>
      <c r="GQ270" s="1" t="b">
        <f t="shared" si="514"/>
        <v>0</v>
      </c>
      <c r="GU270" s="98" t="s">
        <v>3991</v>
      </c>
      <c r="GV270" s="98" t="s">
        <v>3991</v>
      </c>
      <c r="GW270" s="106" t="s">
        <v>3468</v>
      </c>
      <c r="GX270" s="100" t="s">
        <v>3468</v>
      </c>
      <c r="HC270" s="1" t="str">
        <f t="shared" si="459"/>
        <v/>
      </c>
      <c r="HF270" s="94" t="s">
        <v>3784</v>
      </c>
      <c r="HG270" s="1" t="str">
        <f t="shared" si="515"/>
        <v>FALSE</v>
      </c>
      <c r="HH270" s="1" t="b">
        <f t="shared" si="516"/>
        <v>0</v>
      </c>
      <c r="HK270" s="1" t="str">
        <f t="shared" si="460"/>
        <v/>
      </c>
      <c r="HM270" s="94" t="s">
        <v>3784</v>
      </c>
      <c r="HN270" s="1" t="str">
        <f t="shared" si="517"/>
        <v>FALSE</v>
      </c>
      <c r="HO270" s="1" t="b">
        <f t="shared" si="518"/>
        <v>0</v>
      </c>
      <c r="HQ270" s="1" t="str">
        <f t="shared" si="461"/>
        <v/>
      </c>
      <c r="HS270" s="94" t="s">
        <v>3784</v>
      </c>
      <c r="HT270" s="1" t="str">
        <f t="shared" si="519"/>
        <v>FALSE</v>
      </c>
      <c r="HU270" s="1" t="b">
        <f t="shared" si="520"/>
        <v>0</v>
      </c>
      <c r="HW270" s="1" t="str">
        <f t="shared" si="462"/>
        <v/>
      </c>
      <c r="HY270" s="94" t="s">
        <v>3784</v>
      </c>
      <c r="HZ270" s="1" t="str">
        <f t="shared" si="521"/>
        <v>FALSE</v>
      </c>
      <c r="IA270" s="1" t="b">
        <f t="shared" si="522"/>
        <v>0</v>
      </c>
      <c r="IC270" s="1" t="str">
        <f t="shared" si="463"/>
        <v/>
      </c>
      <c r="IE270" s="94" t="s">
        <v>3784</v>
      </c>
      <c r="IF270" s="1" t="str">
        <f t="shared" si="523"/>
        <v>FALSE</v>
      </c>
      <c r="IG270" s="1" t="b">
        <f t="shared" si="524"/>
        <v>0</v>
      </c>
      <c r="II270" s="1" t="str">
        <f t="shared" si="464"/>
        <v/>
      </c>
      <c r="IK270" s="94" t="s">
        <v>3784</v>
      </c>
      <c r="IL270" s="1" t="str">
        <f t="shared" si="525"/>
        <v>FALSE</v>
      </c>
      <c r="IM270" s="1" t="b">
        <f t="shared" si="526"/>
        <v>0</v>
      </c>
      <c r="IO270" s="1" t="str">
        <f t="shared" si="465"/>
        <v/>
      </c>
      <c r="IQ270" s="94" t="s">
        <v>3784</v>
      </c>
      <c r="IR270" s="1" t="str">
        <f t="shared" si="527"/>
        <v>FALSE</v>
      </c>
      <c r="IS270" s="1" t="b">
        <f t="shared" si="528"/>
        <v>0</v>
      </c>
      <c r="IU270" s="1" t="str">
        <f t="shared" si="466"/>
        <v/>
      </c>
      <c r="IW270" s="94" t="s">
        <v>3784</v>
      </c>
      <c r="IX270" s="1" t="str">
        <f t="shared" si="529"/>
        <v>FALSE</v>
      </c>
      <c r="IY270" s="1" t="b">
        <f t="shared" si="530"/>
        <v>0</v>
      </c>
      <c r="JA270" s="1" t="str">
        <f t="shared" si="467"/>
        <v/>
      </c>
      <c r="JD270" s="94" t="s">
        <v>3784</v>
      </c>
      <c r="JE270" s="1" t="str">
        <f t="shared" si="531"/>
        <v>FALSE</v>
      </c>
      <c r="JF270" s="1" t="b">
        <f t="shared" si="532"/>
        <v>0</v>
      </c>
      <c r="JI270" s="1" t="str">
        <f t="shared" si="468"/>
        <v/>
      </c>
      <c r="JK270" s="94" t="s">
        <v>3784</v>
      </c>
      <c r="JL270" s="1" t="str">
        <f t="shared" si="533"/>
        <v>FALSE</v>
      </c>
      <c r="JM270" s="1" t="b">
        <f t="shared" si="534"/>
        <v>0</v>
      </c>
      <c r="JO270" s="1" t="str">
        <f t="shared" si="469"/>
        <v/>
      </c>
      <c r="JQ270" s="94" t="s">
        <v>3784</v>
      </c>
      <c r="JR270" s="1" t="str">
        <f t="shared" si="535"/>
        <v>FALSE</v>
      </c>
      <c r="JS270" s="1" t="b">
        <f t="shared" si="536"/>
        <v>0</v>
      </c>
      <c r="JU270" s="1" t="str">
        <f t="shared" si="470"/>
        <v/>
      </c>
      <c r="JW270" s="94" t="s">
        <v>3784</v>
      </c>
      <c r="JX270" s="1" t="str">
        <f t="shared" si="537"/>
        <v>FALSE</v>
      </c>
      <c r="JY270" s="1" t="b">
        <f t="shared" si="538"/>
        <v>0</v>
      </c>
      <c r="KA270" s="1" t="str">
        <f t="shared" si="471"/>
        <v/>
      </c>
      <c r="KC270" s="94" t="s">
        <v>3784</v>
      </c>
      <c r="KD270" s="1" t="str">
        <f t="shared" si="539"/>
        <v>FALSE</v>
      </c>
      <c r="KE270" s="1" t="b">
        <f t="shared" si="540"/>
        <v>0</v>
      </c>
      <c r="KG270" s="1" t="str">
        <f t="shared" si="472"/>
        <v/>
      </c>
      <c r="KI270" s="94" t="s">
        <v>3784</v>
      </c>
      <c r="KJ270" s="1" t="str">
        <f t="shared" si="541"/>
        <v>FALSE</v>
      </c>
      <c r="KK270" s="1" t="b">
        <f t="shared" si="542"/>
        <v>0</v>
      </c>
      <c r="KM270" s="1" t="str">
        <f t="shared" si="473"/>
        <v/>
      </c>
      <c r="KO270" s="94" t="s">
        <v>3784</v>
      </c>
      <c r="KP270" s="1" t="str">
        <f t="shared" si="543"/>
        <v>FALSE</v>
      </c>
      <c r="KQ270" s="1" t="b">
        <f t="shared" si="544"/>
        <v>0</v>
      </c>
      <c r="KS270" s="1" t="str">
        <f t="shared" si="474"/>
        <v/>
      </c>
      <c r="KU270" s="94" t="s">
        <v>3784</v>
      </c>
      <c r="KV270" s="1" t="str">
        <f t="shared" si="545"/>
        <v>FALSE</v>
      </c>
      <c r="KW270" s="1" t="b">
        <f t="shared" si="546"/>
        <v>0</v>
      </c>
    </row>
    <row r="271" spans="2:309" ht="30" hidden="1" x14ac:dyDescent="0.25">
      <c r="B271" t="s">
        <v>2044</v>
      </c>
      <c r="C271">
        <v>37</v>
      </c>
      <c r="D271" t="s">
        <v>330</v>
      </c>
      <c r="AX271" s="85" t="s">
        <v>2075</v>
      </c>
      <c r="AY271" s="86">
        <v>3540</v>
      </c>
      <c r="AZ271" s="85" t="s">
        <v>2714</v>
      </c>
      <c r="BA271" s="85" t="s">
        <v>3192</v>
      </c>
      <c r="BB271" s="85" t="s">
        <v>2103</v>
      </c>
      <c r="BC271" s="85" t="s">
        <v>3067</v>
      </c>
      <c r="BD271" s="97" t="s">
        <v>2372</v>
      </c>
      <c r="BE271" s="87" t="s">
        <v>2336</v>
      </c>
      <c r="BG271"/>
      <c r="BI271" s="83"/>
      <c r="BJ271"/>
      <c r="BK271" s="89" t="s">
        <v>2714</v>
      </c>
      <c r="BL271" s="84"/>
      <c r="BM271" s="86"/>
      <c r="BN271" s="84"/>
      <c r="BO271" s="84"/>
      <c r="BP271" s="86">
        <v>3540</v>
      </c>
      <c r="BQ271" s="89" t="s">
        <v>2714</v>
      </c>
      <c r="BR271" s="84"/>
      <c r="BS271" s="84"/>
      <c r="BW271" s="1" t="str">
        <f t="shared" si="438"/>
        <v>PERRYSBURG STORAGEMEDINA</v>
      </c>
      <c r="BX271" s="1" t="str">
        <f t="shared" si="439"/>
        <v/>
      </c>
      <c r="CA271" s="94" t="s">
        <v>3785</v>
      </c>
      <c r="CB271" s="1" t="str">
        <f t="shared" si="475"/>
        <v>FALSE</v>
      </c>
      <c r="CC271" s="1" t="b">
        <f t="shared" si="476"/>
        <v>0</v>
      </c>
      <c r="CF271" s="1" t="str">
        <f t="shared" si="440"/>
        <v/>
      </c>
      <c r="CH271" s="94" t="s">
        <v>3785</v>
      </c>
      <c r="CI271" s="1" t="str">
        <f t="shared" si="477"/>
        <v>FALSE</v>
      </c>
      <c r="CJ271" s="1" t="b">
        <f t="shared" si="478"/>
        <v>0</v>
      </c>
      <c r="CL271" s="1" t="str">
        <f t="shared" si="441"/>
        <v/>
      </c>
      <c r="CN271" s="94" t="s">
        <v>3785</v>
      </c>
      <c r="CO271" s="1" t="str">
        <f t="shared" si="479"/>
        <v>FALSE</v>
      </c>
      <c r="CP271" s="1" t="b">
        <f t="shared" si="480"/>
        <v>0</v>
      </c>
      <c r="CR271" s="1" t="str">
        <f t="shared" si="442"/>
        <v/>
      </c>
      <c r="CT271" s="94" t="s">
        <v>3785</v>
      </c>
      <c r="CU271" s="1" t="str">
        <f t="shared" si="481"/>
        <v>FALSE</v>
      </c>
      <c r="CV271" s="1" t="b">
        <f t="shared" si="482"/>
        <v>0</v>
      </c>
      <c r="CX271" s="1" t="str">
        <f t="shared" si="443"/>
        <v/>
      </c>
      <c r="CZ271" s="94" t="s">
        <v>3785</v>
      </c>
      <c r="DA271" s="1" t="str">
        <f t="shared" si="483"/>
        <v>FALSE</v>
      </c>
      <c r="DB271" s="1" t="b">
        <f t="shared" si="484"/>
        <v>0</v>
      </c>
      <c r="DD271" s="1" t="str">
        <f t="shared" si="444"/>
        <v/>
      </c>
      <c r="DF271" s="94" t="s">
        <v>3785</v>
      </c>
      <c r="DG271" s="1" t="str">
        <f t="shared" si="485"/>
        <v>FALSE</v>
      </c>
      <c r="DH271" s="1" t="b">
        <f t="shared" si="486"/>
        <v>0</v>
      </c>
      <c r="DJ271" s="1" t="str">
        <f t="shared" si="445"/>
        <v/>
      </c>
      <c r="DL271" s="94" t="s">
        <v>3785</v>
      </c>
      <c r="DM271" s="1" t="str">
        <f t="shared" si="487"/>
        <v>FALSE</v>
      </c>
      <c r="DN271" s="1" t="b">
        <f t="shared" si="488"/>
        <v>0</v>
      </c>
      <c r="DP271" s="1" t="str">
        <f t="shared" si="446"/>
        <v/>
      </c>
      <c r="DR271" s="94" t="s">
        <v>3785</v>
      </c>
      <c r="DS271" s="1" t="str">
        <f t="shared" si="489"/>
        <v>FALSE</v>
      </c>
      <c r="DT271" s="1" t="b">
        <f t="shared" si="490"/>
        <v>0</v>
      </c>
      <c r="DV271" s="1" t="str">
        <f t="shared" si="447"/>
        <v/>
      </c>
      <c r="DY271" s="94" t="s">
        <v>3785</v>
      </c>
      <c r="DZ271" s="1" t="str">
        <f t="shared" si="491"/>
        <v>FALSE</v>
      </c>
      <c r="EA271" s="1" t="b">
        <f t="shared" si="492"/>
        <v>0</v>
      </c>
      <c r="ED271" s="1" t="str">
        <f t="shared" si="448"/>
        <v/>
      </c>
      <c r="EF271" s="94" t="s">
        <v>3785</v>
      </c>
      <c r="EG271" s="1" t="str">
        <f t="shared" si="493"/>
        <v>FALSE</v>
      </c>
      <c r="EH271" s="1" t="b">
        <f t="shared" si="494"/>
        <v>0</v>
      </c>
      <c r="EJ271" s="1" t="str">
        <f t="shared" si="449"/>
        <v/>
      </c>
      <c r="EL271" s="94" t="s">
        <v>3785</v>
      </c>
      <c r="EM271" s="1" t="str">
        <f t="shared" si="495"/>
        <v>FALSE</v>
      </c>
      <c r="EN271" s="1" t="b">
        <f t="shared" si="496"/>
        <v>0</v>
      </c>
      <c r="EP271" s="1" t="str">
        <f t="shared" si="450"/>
        <v/>
      </c>
      <c r="ER271" s="94" t="s">
        <v>3785</v>
      </c>
      <c r="ES271" s="1" t="str">
        <f t="shared" si="497"/>
        <v>FALSE</v>
      </c>
      <c r="ET271" s="1" t="b">
        <f t="shared" si="498"/>
        <v>0</v>
      </c>
      <c r="EV271" s="1" t="str">
        <f t="shared" si="451"/>
        <v/>
      </c>
      <c r="EX271" s="94" t="s">
        <v>3785</v>
      </c>
      <c r="EY271" s="1" t="str">
        <f t="shared" si="499"/>
        <v>FALSE</v>
      </c>
      <c r="EZ271" s="1" t="b">
        <f t="shared" si="500"/>
        <v>0</v>
      </c>
      <c r="FB271" s="1" t="str">
        <f t="shared" si="452"/>
        <v/>
      </c>
      <c r="FD271" s="94" t="s">
        <v>3785</v>
      </c>
      <c r="FE271" s="1" t="str">
        <f t="shared" si="501"/>
        <v>FALSE</v>
      </c>
      <c r="FF271" s="1" t="b">
        <f t="shared" si="502"/>
        <v>0</v>
      </c>
      <c r="FH271" s="1" t="str">
        <f t="shared" si="453"/>
        <v/>
      </c>
      <c r="FJ271" s="94" t="s">
        <v>3785</v>
      </c>
      <c r="FK271" s="1" t="str">
        <f t="shared" si="503"/>
        <v>FALSE</v>
      </c>
      <c r="FL271" s="1" t="b">
        <f t="shared" si="504"/>
        <v>0</v>
      </c>
      <c r="FN271" s="1" t="str">
        <f t="shared" si="454"/>
        <v/>
      </c>
      <c r="FP271" s="94" t="s">
        <v>3785</v>
      </c>
      <c r="FQ271" s="1" t="str">
        <f t="shared" si="505"/>
        <v>FALSE</v>
      </c>
      <c r="FR271" s="1" t="b">
        <f t="shared" si="506"/>
        <v>0</v>
      </c>
      <c r="FU271" s="1" t="str">
        <f t="shared" si="455"/>
        <v/>
      </c>
      <c r="FW271" s="94" t="s">
        <v>3785</v>
      </c>
      <c r="FX271" s="1" t="str">
        <f t="shared" si="507"/>
        <v>FALSE</v>
      </c>
      <c r="FY271" s="1" t="b">
        <f t="shared" si="508"/>
        <v>0</v>
      </c>
      <c r="GA271" s="1" t="str">
        <f t="shared" si="456"/>
        <v/>
      </c>
      <c r="GC271" s="94" t="s">
        <v>3785</v>
      </c>
      <c r="GD271" s="1" t="str">
        <f t="shared" si="509"/>
        <v>FALSE</v>
      </c>
      <c r="GE271" s="1" t="b">
        <f t="shared" si="510"/>
        <v>0</v>
      </c>
      <c r="GG271" s="1" t="str">
        <f t="shared" si="457"/>
        <v/>
      </c>
      <c r="GI271" s="94" t="s">
        <v>3785</v>
      </c>
      <c r="GJ271" s="1" t="str">
        <f t="shared" si="511"/>
        <v>FALSE</v>
      </c>
      <c r="GK271" s="1" t="b">
        <f t="shared" si="512"/>
        <v>0</v>
      </c>
      <c r="GM271" s="1" t="str">
        <f t="shared" si="458"/>
        <v/>
      </c>
      <c r="GO271" s="94" t="s">
        <v>3785</v>
      </c>
      <c r="GP271" s="1" t="str">
        <f t="shared" si="513"/>
        <v>FALSE</v>
      </c>
      <c r="GQ271" s="1" t="b">
        <f t="shared" si="514"/>
        <v>0</v>
      </c>
      <c r="GU271" s="98" t="s">
        <v>2353</v>
      </c>
      <c r="GV271" s="98" t="s">
        <v>2353</v>
      </c>
      <c r="GW271" s="98" t="s">
        <v>2579</v>
      </c>
      <c r="GX271" s="98" t="s">
        <v>2579</v>
      </c>
      <c r="HC271" s="1" t="str">
        <f t="shared" si="459"/>
        <v/>
      </c>
      <c r="HF271" s="94" t="s">
        <v>3785</v>
      </c>
      <c r="HG271" s="1" t="str">
        <f t="shared" si="515"/>
        <v>FALSE</v>
      </c>
      <c r="HH271" s="1" t="b">
        <f t="shared" si="516"/>
        <v>0</v>
      </c>
      <c r="HK271" s="1" t="str">
        <f t="shared" si="460"/>
        <v/>
      </c>
      <c r="HM271" s="94" t="s">
        <v>3785</v>
      </c>
      <c r="HN271" s="1" t="str">
        <f t="shared" si="517"/>
        <v>FALSE</v>
      </c>
      <c r="HO271" s="1" t="b">
        <f t="shared" si="518"/>
        <v>0</v>
      </c>
      <c r="HQ271" s="1" t="str">
        <f t="shared" si="461"/>
        <v/>
      </c>
      <c r="HS271" s="94" t="s">
        <v>3785</v>
      </c>
      <c r="HT271" s="1" t="str">
        <f t="shared" si="519"/>
        <v>FALSE</v>
      </c>
      <c r="HU271" s="1" t="b">
        <f t="shared" si="520"/>
        <v>0</v>
      </c>
      <c r="HW271" s="1" t="str">
        <f t="shared" si="462"/>
        <v/>
      </c>
      <c r="HY271" s="94" t="s">
        <v>3785</v>
      </c>
      <c r="HZ271" s="1" t="str">
        <f t="shared" si="521"/>
        <v>FALSE</v>
      </c>
      <c r="IA271" s="1" t="b">
        <f t="shared" si="522"/>
        <v>0</v>
      </c>
      <c r="IC271" s="1" t="str">
        <f t="shared" si="463"/>
        <v/>
      </c>
      <c r="IE271" s="94" t="s">
        <v>3785</v>
      </c>
      <c r="IF271" s="1" t="str">
        <f t="shared" si="523"/>
        <v>FALSE</v>
      </c>
      <c r="IG271" s="1" t="b">
        <f t="shared" si="524"/>
        <v>0</v>
      </c>
      <c r="II271" s="1" t="str">
        <f t="shared" si="464"/>
        <v/>
      </c>
      <c r="IK271" s="94" t="s">
        <v>3785</v>
      </c>
      <c r="IL271" s="1" t="str">
        <f t="shared" si="525"/>
        <v>FALSE</v>
      </c>
      <c r="IM271" s="1" t="b">
        <f t="shared" si="526"/>
        <v>0</v>
      </c>
      <c r="IO271" s="1" t="str">
        <f t="shared" si="465"/>
        <v/>
      </c>
      <c r="IQ271" s="94" t="s">
        <v>3785</v>
      </c>
      <c r="IR271" s="1" t="str">
        <f t="shared" si="527"/>
        <v>FALSE</v>
      </c>
      <c r="IS271" s="1" t="b">
        <f t="shared" si="528"/>
        <v>0</v>
      </c>
      <c r="IU271" s="1" t="str">
        <f t="shared" si="466"/>
        <v/>
      </c>
      <c r="IW271" s="94" t="s">
        <v>3785</v>
      </c>
      <c r="IX271" s="1" t="str">
        <f t="shared" si="529"/>
        <v>FALSE</v>
      </c>
      <c r="IY271" s="1" t="b">
        <f t="shared" si="530"/>
        <v>0</v>
      </c>
      <c r="JA271" s="1" t="str">
        <f t="shared" si="467"/>
        <v/>
      </c>
      <c r="JD271" s="94" t="s">
        <v>3785</v>
      </c>
      <c r="JE271" s="1" t="str">
        <f t="shared" si="531"/>
        <v>FALSE</v>
      </c>
      <c r="JF271" s="1" t="b">
        <f t="shared" si="532"/>
        <v>0</v>
      </c>
      <c r="JI271" s="1" t="str">
        <f t="shared" si="468"/>
        <v/>
      </c>
      <c r="JK271" s="94" t="s">
        <v>3785</v>
      </c>
      <c r="JL271" s="1" t="str">
        <f t="shared" si="533"/>
        <v>FALSE</v>
      </c>
      <c r="JM271" s="1" t="b">
        <f t="shared" si="534"/>
        <v>0</v>
      </c>
      <c r="JO271" s="1" t="str">
        <f t="shared" si="469"/>
        <v/>
      </c>
      <c r="JQ271" s="94" t="s">
        <v>3785</v>
      </c>
      <c r="JR271" s="1" t="str">
        <f t="shared" si="535"/>
        <v>FALSE</v>
      </c>
      <c r="JS271" s="1" t="b">
        <f t="shared" si="536"/>
        <v>0</v>
      </c>
      <c r="JU271" s="1" t="str">
        <f t="shared" si="470"/>
        <v/>
      </c>
      <c r="JW271" s="94" t="s">
        <v>3785</v>
      </c>
      <c r="JX271" s="1" t="str">
        <f t="shared" si="537"/>
        <v>FALSE</v>
      </c>
      <c r="JY271" s="1" t="b">
        <f t="shared" si="538"/>
        <v>0</v>
      </c>
      <c r="KA271" s="1" t="str">
        <f t="shared" si="471"/>
        <v/>
      </c>
      <c r="KC271" s="94" t="s">
        <v>3785</v>
      </c>
      <c r="KD271" s="1" t="str">
        <f t="shared" si="539"/>
        <v>FALSE</v>
      </c>
      <c r="KE271" s="1" t="b">
        <f t="shared" si="540"/>
        <v>0</v>
      </c>
      <c r="KG271" s="1" t="str">
        <f t="shared" si="472"/>
        <v/>
      </c>
      <c r="KI271" s="94" t="s">
        <v>3785</v>
      </c>
      <c r="KJ271" s="1" t="str">
        <f t="shared" si="541"/>
        <v>FALSE</v>
      </c>
      <c r="KK271" s="1" t="b">
        <f t="shared" si="542"/>
        <v>0</v>
      </c>
      <c r="KM271" s="1" t="str">
        <f t="shared" si="473"/>
        <v/>
      </c>
      <c r="KO271" s="94" t="s">
        <v>3785</v>
      </c>
      <c r="KP271" s="1" t="str">
        <f t="shared" si="543"/>
        <v>FALSE</v>
      </c>
      <c r="KQ271" s="1" t="b">
        <f t="shared" si="544"/>
        <v>0</v>
      </c>
      <c r="KS271" s="1" t="str">
        <f t="shared" si="474"/>
        <v/>
      </c>
      <c r="KU271" s="94" t="s">
        <v>3785</v>
      </c>
      <c r="KV271" s="1" t="str">
        <f t="shared" si="545"/>
        <v>FALSE</v>
      </c>
      <c r="KW271" s="1" t="b">
        <f t="shared" si="546"/>
        <v>0</v>
      </c>
    </row>
    <row r="272" spans="2:309" ht="30" hidden="1" x14ac:dyDescent="0.25">
      <c r="B272" t="s">
        <v>2044</v>
      </c>
      <c r="C272">
        <v>39</v>
      </c>
      <c r="D272" t="s">
        <v>331</v>
      </c>
      <c r="AX272" s="85" t="s">
        <v>2083</v>
      </c>
      <c r="AY272" s="86">
        <v>3540</v>
      </c>
      <c r="AZ272" s="85" t="s">
        <v>2714</v>
      </c>
      <c r="BA272" s="85" t="s">
        <v>3222</v>
      </c>
      <c r="BB272" s="85" t="s">
        <v>2103</v>
      </c>
      <c r="BC272" s="85" t="s">
        <v>3223</v>
      </c>
      <c r="BD272" s="97" t="s">
        <v>2387</v>
      </c>
      <c r="BE272" s="85" t="s">
        <v>2620</v>
      </c>
      <c r="BG272"/>
      <c r="BI272" s="83"/>
      <c r="BJ272"/>
      <c r="BK272" s="89" t="s">
        <v>2714</v>
      </c>
      <c r="BL272" s="84"/>
      <c r="BM272" s="86"/>
      <c r="BN272" s="84"/>
      <c r="BO272" s="84"/>
      <c r="BP272" s="86">
        <v>3540</v>
      </c>
      <c r="BQ272" s="89" t="s">
        <v>2714</v>
      </c>
      <c r="BR272" s="84"/>
      <c r="BS272" s="84"/>
      <c r="BW272" s="1" t="str">
        <f t="shared" si="438"/>
        <v>QUEEN STORAGEQUEEN</v>
      </c>
      <c r="BX272" s="1" t="str">
        <f t="shared" si="439"/>
        <v/>
      </c>
      <c r="CA272" s="94" t="s">
        <v>3786</v>
      </c>
      <c r="CB272" s="1" t="str">
        <f t="shared" si="475"/>
        <v>FALSE</v>
      </c>
      <c r="CC272" s="1" t="b">
        <f t="shared" si="476"/>
        <v>0</v>
      </c>
      <c r="CF272" s="1" t="str">
        <f t="shared" si="440"/>
        <v/>
      </c>
      <c r="CH272" s="94" t="s">
        <v>3786</v>
      </c>
      <c r="CI272" s="1" t="str">
        <f t="shared" si="477"/>
        <v>FALSE</v>
      </c>
      <c r="CJ272" s="1" t="b">
        <f t="shared" si="478"/>
        <v>0</v>
      </c>
      <c r="CL272" s="1" t="str">
        <f t="shared" si="441"/>
        <v/>
      </c>
      <c r="CN272" s="94" t="s">
        <v>3786</v>
      </c>
      <c r="CO272" s="1" t="str">
        <f t="shared" si="479"/>
        <v>FALSE</v>
      </c>
      <c r="CP272" s="1" t="b">
        <f t="shared" si="480"/>
        <v>0</v>
      </c>
      <c r="CR272" s="1" t="str">
        <f t="shared" si="442"/>
        <v/>
      </c>
      <c r="CT272" s="94" t="s">
        <v>3786</v>
      </c>
      <c r="CU272" s="1" t="str">
        <f t="shared" si="481"/>
        <v>FALSE</v>
      </c>
      <c r="CV272" s="1" t="b">
        <f t="shared" si="482"/>
        <v>0</v>
      </c>
      <c r="CX272" s="1" t="str">
        <f t="shared" si="443"/>
        <v/>
      </c>
      <c r="CZ272" s="94" t="s">
        <v>3786</v>
      </c>
      <c r="DA272" s="1" t="str">
        <f t="shared" si="483"/>
        <v>FALSE</v>
      </c>
      <c r="DB272" s="1" t="b">
        <f t="shared" si="484"/>
        <v>0</v>
      </c>
      <c r="DD272" s="1" t="str">
        <f t="shared" si="444"/>
        <v/>
      </c>
      <c r="DF272" s="94" t="s">
        <v>3786</v>
      </c>
      <c r="DG272" s="1" t="str">
        <f t="shared" si="485"/>
        <v>FALSE</v>
      </c>
      <c r="DH272" s="1" t="b">
        <f t="shared" si="486"/>
        <v>0</v>
      </c>
      <c r="DJ272" s="1" t="str">
        <f t="shared" si="445"/>
        <v/>
      </c>
      <c r="DL272" s="94" t="s">
        <v>3786</v>
      </c>
      <c r="DM272" s="1" t="str">
        <f t="shared" si="487"/>
        <v>FALSE</v>
      </c>
      <c r="DN272" s="1" t="b">
        <f t="shared" si="488"/>
        <v>0</v>
      </c>
      <c r="DP272" s="1" t="str">
        <f t="shared" si="446"/>
        <v/>
      </c>
      <c r="DR272" s="94" t="s">
        <v>3786</v>
      </c>
      <c r="DS272" s="1" t="str">
        <f t="shared" si="489"/>
        <v>FALSE</v>
      </c>
      <c r="DT272" s="1" t="b">
        <f t="shared" si="490"/>
        <v>0</v>
      </c>
      <c r="DV272" s="1" t="str">
        <f t="shared" si="447"/>
        <v/>
      </c>
      <c r="DY272" s="94" t="s">
        <v>3786</v>
      </c>
      <c r="DZ272" s="1" t="str">
        <f t="shared" si="491"/>
        <v>FALSE</v>
      </c>
      <c r="EA272" s="1" t="b">
        <f t="shared" si="492"/>
        <v>0</v>
      </c>
      <c r="ED272" s="1" t="str">
        <f t="shared" si="448"/>
        <v/>
      </c>
      <c r="EF272" s="94" t="s">
        <v>3786</v>
      </c>
      <c r="EG272" s="1" t="str">
        <f t="shared" si="493"/>
        <v>FALSE</v>
      </c>
      <c r="EH272" s="1" t="b">
        <f t="shared" si="494"/>
        <v>0</v>
      </c>
      <c r="EJ272" s="1" t="str">
        <f t="shared" si="449"/>
        <v/>
      </c>
      <c r="EL272" s="94" t="s">
        <v>3786</v>
      </c>
      <c r="EM272" s="1" t="str">
        <f t="shared" si="495"/>
        <v>FALSE</v>
      </c>
      <c r="EN272" s="1" t="b">
        <f t="shared" si="496"/>
        <v>0</v>
      </c>
      <c r="EP272" s="1" t="str">
        <f t="shared" si="450"/>
        <v/>
      </c>
      <c r="ER272" s="94" t="s">
        <v>3786</v>
      </c>
      <c r="ES272" s="1" t="str">
        <f t="shared" si="497"/>
        <v>FALSE</v>
      </c>
      <c r="ET272" s="1" t="b">
        <f t="shared" si="498"/>
        <v>0</v>
      </c>
      <c r="EV272" s="1" t="str">
        <f t="shared" si="451"/>
        <v/>
      </c>
      <c r="EX272" s="94" t="s">
        <v>3786</v>
      </c>
      <c r="EY272" s="1" t="str">
        <f t="shared" si="499"/>
        <v>FALSE</v>
      </c>
      <c r="EZ272" s="1" t="b">
        <f t="shared" si="500"/>
        <v>0</v>
      </c>
      <c r="FB272" s="1" t="str">
        <f t="shared" si="452"/>
        <v/>
      </c>
      <c r="FD272" s="94" t="s">
        <v>3786</v>
      </c>
      <c r="FE272" s="1" t="str">
        <f t="shared" si="501"/>
        <v>FALSE</v>
      </c>
      <c r="FF272" s="1" t="b">
        <f t="shared" si="502"/>
        <v>0</v>
      </c>
      <c r="FH272" s="1" t="str">
        <f t="shared" si="453"/>
        <v/>
      </c>
      <c r="FJ272" s="94" t="s">
        <v>3786</v>
      </c>
      <c r="FK272" s="1" t="str">
        <f t="shared" si="503"/>
        <v>FALSE</v>
      </c>
      <c r="FL272" s="1" t="b">
        <f t="shared" si="504"/>
        <v>0</v>
      </c>
      <c r="FN272" s="1" t="str">
        <f t="shared" si="454"/>
        <v/>
      </c>
      <c r="FP272" s="94" t="s">
        <v>3786</v>
      </c>
      <c r="FQ272" s="1" t="str">
        <f t="shared" si="505"/>
        <v>FALSE</v>
      </c>
      <c r="FR272" s="1" t="b">
        <f t="shared" si="506"/>
        <v>0</v>
      </c>
      <c r="FU272" s="1" t="str">
        <f t="shared" si="455"/>
        <v/>
      </c>
      <c r="FW272" s="94" t="s">
        <v>3786</v>
      </c>
      <c r="FX272" s="1" t="str">
        <f t="shared" si="507"/>
        <v>FALSE</v>
      </c>
      <c r="FY272" s="1" t="b">
        <f t="shared" si="508"/>
        <v>0</v>
      </c>
      <c r="GA272" s="1" t="str">
        <f t="shared" si="456"/>
        <v/>
      </c>
      <c r="GC272" s="94" t="s">
        <v>3786</v>
      </c>
      <c r="GD272" s="1" t="str">
        <f t="shared" si="509"/>
        <v>FALSE</v>
      </c>
      <c r="GE272" s="1" t="b">
        <f t="shared" si="510"/>
        <v>0</v>
      </c>
      <c r="GG272" s="1" t="str">
        <f t="shared" si="457"/>
        <v/>
      </c>
      <c r="GI272" s="94" t="s">
        <v>3786</v>
      </c>
      <c r="GJ272" s="1" t="str">
        <f t="shared" si="511"/>
        <v>FALSE</v>
      </c>
      <c r="GK272" s="1" t="b">
        <f t="shared" si="512"/>
        <v>0</v>
      </c>
      <c r="GM272" s="1" t="str">
        <f t="shared" si="458"/>
        <v/>
      </c>
      <c r="GO272" s="94" t="s">
        <v>3786</v>
      </c>
      <c r="GP272" s="1" t="str">
        <f t="shared" si="513"/>
        <v>FALSE</v>
      </c>
      <c r="GQ272" s="1" t="b">
        <f t="shared" si="514"/>
        <v>0</v>
      </c>
      <c r="GU272" s="98" t="s">
        <v>2354</v>
      </c>
      <c r="GV272" s="98" t="s">
        <v>2354</v>
      </c>
      <c r="GW272" s="98" t="s">
        <v>2524</v>
      </c>
      <c r="GX272" s="98" t="s">
        <v>2524</v>
      </c>
      <c r="HC272" s="1" t="str">
        <f t="shared" si="459"/>
        <v/>
      </c>
      <c r="HF272" s="94" t="s">
        <v>3786</v>
      </c>
      <c r="HG272" s="1" t="str">
        <f t="shared" si="515"/>
        <v>FALSE</v>
      </c>
      <c r="HH272" s="1" t="b">
        <f t="shared" si="516"/>
        <v>0</v>
      </c>
      <c r="HK272" s="1" t="str">
        <f t="shared" si="460"/>
        <v/>
      </c>
      <c r="HM272" s="94" t="s">
        <v>3786</v>
      </c>
      <c r="HN272" s="1" t="str">
        <f t="shared" si="517"/>
        <v>FALSE</v>
      </c>
      <c r="HO272" s="1" t="b">
        <f t="shared" si="518"/>
        <v>0</v>
      </c>
      <c r="HQ272" s="1" t="str">
        <f t="shared" si="461"/>
        <v/>
      </c>
      <c r="HS272" s="94" t="s">
        <v>3786</v>
      </c>
      <c r="HT272" s="1" t="str">
        <f t="shared" si="519"/>
        <v>FALSE</v>
      </c>
      <c r="HU272" s="1" t="b">
        <f t="shared" si="520"/>
        <v>0</v>
      </c>
      <c r="HW272" s="1" t="str">
        <f t="shared" si="462"/>
        <v/>
      </c>
      <c r="HY272" s="94" t="s">
        <v>3786</v>
      </c>
      <c r="HZ272" s="1" t="str">
        <f t="shared" si="521"/>
        <v>FALSE</v>
      </c>
      <c r="IA272" s="1" t="b">
        <f t="shared" si="522"/>
        <v>0</v>
      </c>
      <c r="IC272" s="1" t="str">
        <f t="shared" si="463"/>
        <v/>
      </c>
      <c r="IE272" s="94" t="s">
        <v>3786</v>
      </c>
      <c r="IF272" s="1" t="str">
        <f t="shared" si="523"/>
        <v>FALSE</v>
      </c>
      <c r="IG272" s="1" t="b">
        <f t="shared" si="524"/>
        <v>0</v>
      </c>
      <c r="II272" s="1" t="str">
        <f t="shared" si="464"/>
        <v/>
      </c>
      <c r="IK272" s="94" t="s">
        <v>3786</v>
      </c>
      <c r="IL272" s="1" t="str">
        <f t="shared" si="525"/>
        <v>FALSE</v>
      </c>
      <c r="IM272" s="1" t="b">
        <f t="shared" si="526"/>
        <v>0</v>
      </c>
      <c r="IO272" s="1" t="str">
        <f t="shared" si="465"/>
        <v/>
      </c>
      <c r="IQ272" s="94" t="s">
        <v>3786</v>
      </c>
      <c r="IR272" s="1" t="str">
        <f t="shared" si="527"/>
        <v>FALSE</v>
      </c>
      <c r="IS272" s="1" t="b">
        <f t="shared" si="528"/>
        <v>0</v>
      </c>
      <c r="IU272" s="1" t="str">
        <f t="shared" si="466"/>
        <v/>
      </c>
      <c r="IW272" s="94" t="s">
        <v>3786</v>
      </c>
      <c r="IX272" s="1" t="str">
        <f t="shared" si="529"/>
        <v>FALSE</v>
      </c>
      <c r="IY272" s="1" t="b">
        <f t="shared" si="530"/>
        <v>0</v>
      </c>
      <c r="JA272" s="1" t="str">
        <f t="shared" si="467"/>
        <v/>
      </c>
      <c r="JD272" s="94" t="s">
        <v>3786</v>
      </c>
      <c r="JE272" s="1" t="str">
        <f t="shared" si="531"/>
        <v>FALSE</v>
      </c>
      <c r="JF272" s="1" t="b">
        <f t="shared" si="532"/>
        <v>0</v>
      </c>
      <c r="JI272" s="1" t="str">
        <f t="shared" si="468"/>
        <v/>
      </c>
      <c r="JK272" s="94" t="s">
        <v>3786</v>
      </c>
      <c r="JL272" s="1" t="str">
        <f t="shared" si="533"/>
        <v>FALSE</v>
      </c>
      <c r="JM272" s="1" t="b">
        <f t="shared" si="534"/>
        <v>0</v>
      </c>
      <c r="JO272" s="1" t="str">
        <f t="shared" si="469"/>
        <v/>
      </c>
      <c r="JQ272" s="94" t="s">
        <v>3786</v>
      </c>
      <c r="JR272" s="1" t="str">
        <f t="shared" si="535"/>
        <v>FALSE</v>
      </c>
      <c r="JS272" s="1" t="b">
        <f t="shared" si="536"/>
        <v>0</v>
      </c>
      <c r="JU272" s="1" t="str">
        <f t="shared" si="470"/>
        <v/>
      </c>
      <c r="JW272" s="94" t="s">
        <v>3786</v>
      </c>
      <c r="JX272" s="1" t="str">
        <f t="shared" si="537"/>
        <v>FALSE</v>
      </c>
      <c r="JY272" s="1" t="b">
        <f t="shared" si="538"/>
        <v>0</v>
      </c>
      <c r="KA272" s="1" t="str">
        <f t="shared" si="471"/>
        <v/>
      </c>
      <c r="KC272" s="94" t="s">
        <v>3786</v>
      </c>
      <c r="KD272" s="1" t="str">
        <f t="shared" si="539"/>
        <v>FALSE</v>
      </c>
      <c r="KE272" s="1" t="b">
        <f t="shared" si="540"/>
        <v>0</v>
      </c>
      <c r="KG272" s="1" t="str">
        <f t="shared" si="472"/>
        <v/>
      </c>
      <c r="KI272" s="94" t="s">
        <v>3786</v>
      </c>
      <c r="KJ272" s="1" t="str">
        <f t="shared" si="541"/>
        <v>FALSE</v>
      </c>
      <c r="KK272" s="1" t="b">
        <f t="shared" si="542"/>
        <v>0</v>
      </c>
      <c r="KM272" s="1" t="str">
        <f t="shared" si="473"/>
        <v/>
      </c>
      <c r="KO272" s="94" t="s">
        <v>3786</v>
      </c>
      <c r="KP272" s="1" t="str">
        <f t="shared" si="543"/>
        <v>FALSE</v>
      </c>
      <c r="KQ272" s="1" t="b">
        <f t="shared" si="544"/>
        <v>0</v>
      </c>
      <c r="KS272" s="1" t="str">
        <f t="shared" si="474"/>
        <v/>
      </c>
      <c r="KU272" s="94" t="s">
        <v>3786</v>
      </c>
      <c r="KV272" s="1" t="str">
        <f t="shared" si="545"/>
        <v>FALSE</v>
      </c>
      <c r="KW272" s="1" t="b">
        <f t="shared" si="546"/>
        <v>0</v>
      </c>
    </row>
    <row r="273" spans="2:309" ht="30" hidden="1" x14ac:dyDescent="0.25">
      <c r="B273" t="s">
        <v>2044</v>
      </c>
      <c r="C273">
        <v>41</v>
      </c>
      <c r="D273" t="s">
        <v>332</v>
      </c>
      <c r="AX273" s="85" t="s">
        <v>2075</v>
      </c>
      <c r="AY273" s="86">
        <v>3540</v>
      </c>
      <c r="AZ273" s="85" t="s">
        <v>2714</v>
      </c>
      <c r="BA273" s="85" t="s">
        <v>3265</v>
      </c>
      <c r="BB273" s="85" t="s">
        <v>2103</v>
      </c>
      <c r="BC273" s="85" t="s">
        <v>3266</v>
      </c>
      <c r="BD273" s="97" t="s">
        <v>2415</v>
      </c>
      <c r="BE273" s="87" t="s">
        <v>2336</v>
      </c>
      <c r="BG273"/>
      <c r="BI273" s="83"/>
      <c r="BJ273"/>
      <c r="BK273" s="89" t="s">
        <v>2714</v>
      </c>
      <c r="BL273" s="84"/>
      <c r="BM273" s="86"/>
      <c r="BN273" s="84"/>
      <c r="BO273" s="84"/>
      <c r="BP273" s="86">
        <v>3540</v>
      </c>
      <c r="BQ273" s="89" t="s">
        <v>2714</v>
      </c>
      <c r="BR273" s="84"/>
      <c r="BS273" s="84"/>
      <c r="BW273" s="1" t="str">
        <f t="shared" si="438"/>
        <v>SHERIDAN STORAGEMEDINA</v>
      </c>
      <c r="BX273" s="1" t="str">
        <f t="shared" si="439"/>
        <v/>
      </c>
      <c r="CA273" s="94" t="s">
        <v>3787</v>
      </c>
      <c r="CB273" s="1" t="str">
        <f t="shared" si="475"/>
        <v>FALSE</v>
      </c>
      <c r="CC273" s="1" t="b">
        <f t="shared" si="476"/>
        <v>0</v>
      </c>
      <c r="CF273" s="1" t="str">
        <f t="shared" si="440"/>
        <v/>
      </c>
      <c r="CH273" s="94" t="s">
        <v>3787</v>
      </c>
      <c r="CI273" s="1" t="str">
        <f t="shared" si="477"/>
        <v>FALSE</v>
      </c>
      <c r="CJ273" s="1" t="b">
        <f t="shared" si="478"/>
        <v>0</v>
      </c>
      <c r="CL273" s="1" t="str">
        <f t="shared" si="441"/>
        <v/>
      </c>
      <c r="CN273" s="94" t="s">
        <v>3787</v>
      </c>
      <c r="CO273" s="1" t="str">
        <f t="shared" si="479"/>
        <v>FALSE</v>
      </c>
      <c r="CP273" s="1" t="b">
        <f t="shared" si="480"/>
        <v>0</v>
      </c>
      <c r="CR273" s="1" t="str">
        <f t="shared" si="442"/>
        <v/>
      </c>
      <c r="CT273" s="94" t="s">
        <v>3787</v>
      </c>
      <c r="CU273" s="1" t="str">
        <f t="shared" si="481"/>
        <v>FALSE</v>
      </c>
      <c r="CV273" s="1" t="b">
        <f t="shared" si="482"/>
        <v>0</v>
      </c>
      <c r="CX273" s="1" t="str">
        <f t="shared" si="443"/>
        <v/>
      </c>
      <c r="CZ273" s="94" t="s">
        <v>3787</v>
      </c>
      <c r="DA273" s="1" t="str">
        <f t="shared" si="483"/>
        <v>FALSE</v>
      </c>
      <c r="DB273" s="1" t="b">
        <f t="shared" si="484"/>
        <v>0</v>
      </c>
      <c r="DD273" s="1" t="str">
        <f t="shared" si="444"/>
        <v/>
      </c>
      <c r="DF273" s="94" t="s">
        <v>3787</v>
      </c>
      <c r="DG273" s="1" t="str">
        <f t="shared" si="485"/>
        <v>FALSE</v>
      </c>
      <c r="DH273" s="1" t="b">
        <f t="shared" si="486"/>
        <v>0</v>
      </c>
      <c r="DJ273" s="1" t="str">
        <f t="shared" si="445"/>
        <v/>
      </c>
      <c r="DL273" s="94" t="s">
        <v>3787</v>
      </c>
      <c r="DM273" s="1" t="str">
        <f t="shared" si="487"/>
        <v>FALSE</v>
      </c>
      <c r="DN273" s="1" t="b">
        <f t="shared" si="488"/>
        <v>0</v>
      </c>
      <c r="DP273" s="1" t="str">
        <f t="shared" si="446"/>
        <v/>
      </c>
      <c r="DR273" s="94" t="s">
        <v>3787</v>
      </c>
      <c r="DS273" s="1" t="str">
        <f t="shared" si="489"/>
        <v>FALSE</v>
      </c>
      <c r="DT273" s="1" t="b">
        <f t="shared" si="490"/>
        <v>0</v>
      </c>
      <c r="DV273" s="1" t="str">
        <f t="shared" si="447"/>
        <v/>
      </c>
      <c r="DY273" s="94" t="s">
        <v>3787</v>
      </c>
      <c r="DZ273" s="1" t="str">
        <f t="shared" si="491"/>
        <v>FALSE</v>
      </c>
      <c r="EA273" s="1" t="b">
        <f t="shared" si="492"/>
        <v>0</v>
      </c>
      <c r="ED273" s="1" t="str">
        <f t="shared" si="448"/>
        <v/>
      </c>
      <c r="EF273" s="94" t="s">
        <v>3787</v>
      </c>
      <c r="EG273" s="1" t="str">
        <f t="shared" si="493"/>
        <v>FALSE</v>
      </c>
      <c r="EH273" s="1" t="b">
        <f t="shared" si="494"/>
        <v>0</v>
      </c>
      <c r="EJ273" s="1" t="str">
        <f t="shared" si="449"/>
        <v/>
      </c>
      <c r="EL273" s="94" t="s">
        <v>3787</v>
      </c>
      <c r="EM273" s="1" t="str">
        <f t="shared" si="495"/>
        <v>FALSE</v>
      </c>
      <c r="EN273" s="1" t="b">
        <f t="shared" si="496"/>
        <v>0</v>
      </c>
      <c r="EP273" s="1" t="str">
        <f t="shared" si="450"/>
        <v/>
      </c>
      <c r="ER273" s="94" t="s">
        <v>3787</v>
      </c>
      <c r="ES273" s="1" t="str">
        <f t="shared" si="497"/>
        <v>FALSE</v>
      </c>
      <c r="ET273" s="1" t="b">
        <f t="shared" si="498"/>
        <v>0</v>
      </c>
      <c r="EV273" s="1" t="str">
        <f t="shared" si="451"/>
        <v/>
      </c>
      <c r="EX273" s="94" t="s">
        <v>3787</v>
      </c>
      <c r="EY273" s="1" t="str">
        <f t="shared" si="499"/>
        <v>FALSE</v>
      </c>
      <c r="EZ273" s="1" t="b">
        <f t="shared" si="500"/>
        <v>0</v>
      </c>
      <c r="FB273" s="1" t="str">
        <f t="shared" si="452"/>
        <v/>
      </c>
      <c r="FD273" s="94" t="s">
        <v>3787</v>
      </c>
      <c r="FE273" s="1" t="str">
        <f t="shared" si="501"/>
        <v>FALSE</v>
      </c>
      <c r="FF273" s="1" t="b">
        <f t="shared" si="502"/>
        <v>0</v>
      </c>
      <c r="FH273" s="1" t="str">
        <f t="shared" si="453"/>
        <v/>
      </c>
      <c r="FJ273" s="94" t="s">
        <v>3787</v>
      </c>
      <c r="FK273" s="1" t="str">
        <f t="shared" si="503"/>
        <v>FALSE</v>
      </c>
      <c r="FL273" s="1" t="b">
        <f t="shared" si="504"/>
        <v>0</v>
      </c>
      <c r="FN273" s="1" t="str">
        <f t="shared" si="454"/>
        <v/>
      </c>
      <c r="FP273" s="94" t="s">
        <v>3787</v>
      </c>
      <c r="FQ273" s="1" t="str">
        <f t="shared" si="505"/>
        <v>FALSE</v>
      </c>
      <c r="FR273" s="1" t="b">
        <f t="shared" si="506"/>
        <v>0</v>
      </c>
      <c r="FU273" s="1" t="str">
        <f t="shared" si="455"/>
        <v/>
      </c>
      <c r="FW273" s="94" t="s">
        <v>3787</v>
      </c>
      <c r="FX273" s="1" t="str">
        <f t="shared" si="507"/>
        <v>FALSE</v>
      </c>
      <c r="FY273" s="1" t="b">
        <f t="shared" si="508"/>
        <v>0</v>
      </c>
      <c r="GA273" s="1" t="str">
        <f t="shared" si="456"/>
        <v/>
      </c>
      <c r="GC273" s="94" t="s">
        <v>3787</v>
      </c>
      <c r="GD273" s="1" t="str">
        <f t="shared" si="509"/>
        <v>FALSE</v>
      </c>
      <c r="GE273" s="1" t="b">
        <f t="shared" si="510"/>
        <v>0</v>
      </c>
      <c r="GG273" s="1" t="str">
        <f t="shared" si="457"/>
        <v/>
      </c>
      <c r="GI273" s="94" t="s">
        <v>3787</v>
      </c>
      <c r="GJ273" s="1" t="str">
        <f t="shared" si="511"/>
        <v>FALSE</v>
      </c>
      <c r="GK273" s="1" t="b">
        <f t="shared" si="512"/>
        <v>0</v>
      </c>
      <c r="GM273" s="1" t="str">
        <f t="shared" si="458"/>
        <v/>
      </c>
      <c r="GO273" s="94" t="s">
        <v>3787</v>
      </c>
      <c r="GP273" s="1" t="str">
        <f t="shared" si="513"/>
        <v>FALSE</v>
      </c>
      <c r="GQ273" s="1" t="b">
        <f t="shared" si="514"/>
        <v>0</v>
      </c>
      <c r="GU273" s="98" t="s">
        <v>2355</v>
      </c>
      <c r="GV273" s="98" t="s">
        <v>2355</v>
      </c>
      <c r="GW273" s="100" t="s">
        <v>4047</v>
      </c>
      <c r="GX273" s="100" t="s">
        <v>3486</v>
      </c>
      <c r="HC273" s="1" t="str">
        <f t="shared" si="459"/>
        <v/>
      </c>
      <c r="HF273" s="94" t="s">
        <v>3787</v>
      </c>
      <c r="HG273" s="1" t="str">
        <f t="shared" si="515"/>
        <v>FALSE</v>
      </c>
      <c r="HH273" s="1" t="b">
        <f t="shared" si="516"/>
        <v>0</v>
      </c>
      <c r="HK273" s="1" t="str">
        <f t="shared" si="460"/>
        <v/>
      </c>
      <c r="HM273" s="94" t="s">
        <v>3787</v>
      </c>
      <c r="HN273" s="1" t="str">
        <f t="shared" si="517"/>
        <v>FALSE</v>
      </c>
      <c r="HO273" s="1" t="b">
        <f t="shared" si="518"/>
        <v>0</v>
      </c>
      <c r="HQ273" s="1" t="str">
        <f t="shared" si="461"/>
        <v/>
      </c>
      <c r="HS273" s="94" t="s">
        <v>3787</v>
      </c>
      <c r="HT273" s="1" t="str">
        <f t="shared" si="519"/>
        <v>FALSE</v>
      </c>
      <c r="HU273" s="1" t="b">
        <f t="shared" si="520"/>
        <v>0</v>
      </c>
      <c r="HW273" s="1" t="str">
        <f t="shared" si="462"/>
        <v/>
      </c>
      <c r="HY273" s="94" t="s">
        <v>3787</v>
      </c>
      <c r="HZ273" s="1" t="str">
        <f t="shared" si="521"/>
        <v>FALSE</v>
      </c>
      <c r="IA273" s="1" t="b">
        <f t="shared" si="522"/>
        <v>0</v>
      </c>
      <c r="IC273" s="1" t="str">
        <f t="shared" si="463"/>
        <v/>
      </c>
      <c r="IE273" s="94" t="s">
        <v>3787</v>
      </c>
      <c r="IF273" s="1" t="str">
        <f t="shared" si="523"/>
        <v>FALSE</v>
      </c>
      <c r="IG273" s="1" t="b">
        <f t="shared" si="524"/>
        <v>0</v>
      </c>
      <c r="II273" s="1" t="str">
        <f t="shared" si="464"/>
        <v/>
      </c>
      <c r="IK273" s="94" t="s">
        <v>3787</v>
      </c>
      <c r="IL273" s="1" t="str">
        <f t="shared" si="525"/>
        <v>FALSE</v>
      </c>
      <c r="IM273" s="1" t="b">
        <f t="shared" si="526"/>
        <v>0</v>
      </c>
      <c r="IO273" s="1" t="str">
        <f t="shared" si="465"/>
        <v/>
      </c>
      <c r="IQ273" s="94" t="s">
        <v>3787</v>
      </c>
      <c r="IR273" s="1" t="str">
        <f t="shared" si="527"/>
        <v>FALSE</v>
      </c>
      <c r="IS273" s="1" t="b">
        <f t="shared" si="528"/>
        <v>0</v>
      </c>
      <c r="IU273" s="1" t="str">
        <f t="shared" si="466"/>
        <v/>
      </c>
      <c r="IW273" s="94" t="s">
        <v>3787</v>
      </c>
      <c r="IX273" s="1" t="str">
        <f t="shared" si="529"/>
        <v>FALSE</v>
      </c>
      <c r="IY273" s="1" t="b">
        <f t="shared" si="530"/>
        <v>0</v>
      </c>
      <c r="JA273" s="1" t="str">
        <f t="shared" si="467"/>
        <v/>
      </c>
      <c r="JD273" s="94" t="s">
        <v>3787</v>
      </c>
      <c r="JE273" s="1" t="str">
        <f t="shared" si="531"/>
        <v>FALSE</v>
      </c>
      <c r="JF273" s="1" t="b">
        <f t="shared" si="532"/>
        <v>0</v>
      </c>
      <c r="JI273" s="1" t="str">
        <f t="shared" si="468"/>
        <v/>
      </c>
      <c r="JK273" s="94" t="s">
        <v>3787</v>
      </c>
      <c r="JL273" s="1" t="str">
        <f t="shared" si="533"/>
        <v>FALSE</v>
      </c>
      <c r="JM273" s="1" t="b">
        <f t="shared" si="534"/>
        <v>0</v>
      </c>
      <c r="JO273" s="1" t="str">
        <f t="shared" si="469"/>
        <v/>
      </c>
      <c r="JQ273" s="94" t="s">
        <v>3787</v>
      </c>
      <c r="JR273" s="1" t="str">
        <f t="shared" si="535"/>
        <v>FALSE</v>
      </c>
      <c r="JS273" s="1" t="b">
        <f t="shared" si="536"/>
        <v>0</v>
      </c>
      <c r="JU273" s="1" t="str">
        <f t="shared" si="470"/>
        <v/>
      </c>
      <c r="JW273" s="94" t="s">
        <v>3787</v>
      </c>
      <c r="JX273" s="1" t="str">
        <f t="shared" si="537"/>
        <v>FALSE</v>
      </c>
      <c r="JY273" s="1" t="b">
        <f t="shared" si="538"/>
        <v>0</v>
      </c>
      <c r="KA273" s="1" t="str">
        <f t="shared" si="471"/>
        <v/>
      </c>
      <c r="KC273" s="94" t="s">
        <v>3787</v>
      </c>
      <c r="KD273" s="1" t="str">
        <f t="shared" si="539"/>
        <v>FALSE</v>
      </c>
      <c r="KE273" s="1" t="b">
        <f t="shared" si="540"/>
        <v>0</v>
      </c>
      <c r="KG273" s="1" t="str">
        <f t="shared" si="472"/>
        <v/>
      </c>
      <c r="KI273" s="94" t="s">
        <v>3787</v>
      </c>
      <c r="KJ273" s="1" t="str">
        <f t="shared" si="541"/>
        <v>FALSE</v>
      </c>
      <c r="KK273" s="1" t="b">
        <f t="shared" si="542"/>
        <v>0</v>
      </c>
      <c r="KM273" s="1" t="str">
        <f t="shared" si="473"/>
        <v/>
      </c>
      <c r="KO273" s="94" t="s">
        <v>3787</v>
      </c>
      <c r="KP273" s="1" t="str">
        <f t="shared" si="543"/>
        <v>FALSE</v>
      </c>
      <c r="KQ273" s="1" t="b">
        <f t="shared" si="544"/>
        <v>0</v>
      </c>
      <c r="KS273" s="1" t="str">
        <f t="shared" si="474"/>
        <v/>
      </c>
      <c r="KU273" s="94" t="s">
        <v>3787</v>
      </c>
      <c r="KV273" s="1" t="str">
        <f t="shared" si="545"/>
        <v>FALSE</v>
      </c>
      <c r="KW273" s="1" t="b">
        <f t="shared" si="546"/>
        <v>0</v>
      </c>
    </row>
    <row r="274" spans="2:309" ht="30" hidden="1" x14ac:dyDescent="0.25">
      <c r="B274" t="s">
        <v>2044</v>
      </c>
      <c r="C274">
        <v>43</v>
      </c>
      <c r="D274" t="s">
        <v>333</v>
      </c>
      <c r="AX274" s="85" t="s">
        <v>2083</v>
      </c>
      <c r="AY274" s="86">
        <v>3540</v>
      </c>
      <c r="AZ274" s="85" t="s">
        <v>2714</v>
      </c>
      <c r="BA274" s="85" t="s">
        <v>3287</v>
      </c>
      <c r="BB274" s="85" t="s">
        <v>2103</v>
      </c>
      <c r="BC274" s="85" t="s">
        <v>2721</v>
      </c>
      <c r="BD274" s="97" t="s">
        <v>2427</v>
      </c>
      <c r="BE274" s="87" t="s">
        <v>2514</v>
      </c>
      <c r="BG274"/>
      <c r="BI274" s="83"/>
      <c r="BJ274"/>
      <c r="BK274" s="89" t="s">
        <v>2714</v>
      </c>
      <c r="BL274" s="84"/>
      <c r="BM274" s="86"/>
      <c r="BN274" s="84"/>
      <c r="BO274" s="84"/>
      <c r="BP274" s="86">
        <v>3540</v>
      </c>
      <c r="BQ274" s="89" t="s">
        <v>2714</v>
      </c>
      <c r="BR274" s="84"/>
      <c r="BS274" s="84"/>
      <c r="BW274" s="1" t="str">
        <f t="shared" si="438"/>
        <v>ST MARYS STORAGE5TH VENANGO</v>
      </c>
      <c r="BX274" s="1" t="str">
        <f t="shared" si="439"/>
        <v/>
      </c>
      <c r="CA274" s="94" t="s">
        <v>3788</v>
      </c>
      <c r="CB274" s="1" t="str">
        <f t="shared" si="475"/>
        <v>FALSE</v>
      </c>
      <c r="CC274" s="1" t="b">
        <f t="shared" si="476"/>
        <v>0</v>
      </c>
      <c r="CF274" s="1" t="str">
        <f t="shared" si="440"/>
        <v/>
      </c>
      <c r="CH274" s="94" t="s">
        <v>3788</v>
      </c>
      <c r="CI274" s="1" t="str">
        <f t="shared" si="477"/>
        <v>FALSE</v>
      </c>
      <c r="CJ274" s="1" t="b">
        <f t="shared" si="478"/>
        <v>0</v>
      </c>
      <c r="CL274" s="1" t="str">
        <f t="shared" si="441"/>
        <v/>
      </c>
      <c r="CN274" s="94" t="s">
        <v>3788</v>
      </c>
      <c r="CO274" s="1" t="str">
        <f t="shared" si="479"/>
        <v>FALSE</v>
      </c>
      <c r="CP274" s="1" t="b">
        <f t="shared" si="480"/>
        <v>0</v>
      </c>
      <c r="CR274" s="1" t="str">
        <f t="shared" si="442"/>
        <v/>
      </c>
      <c r="CT274" s="94" t="s">
        <v>3788</v>
      </c>
      <c r="CU274" s="1" t="str">
        <f t="shared" si="481"/>
        <v>FALSE</v>
      </c>
      <c r="CV274" s="1" t="b">
        <f t="shared" si="482"/>
        <v>0</v>
      </c>
      <c r="CX274" s="1" t="str">
        <f t="shared" si="443"/>
        <v/>
      </c>
      <c r="CZ274" s="94" t="s">
        <v>3788</v>
      </c>
      <c r="DA274" s="1" t="str">
        <f t="shared" si="483"/>
        <v>FALSE</v>
      </c>
      <c r="DB274" s="1" t="b">
        <f t="shared" si="484"/>
        <v>0</v>
      </c>
      <c r="DD274" s="1" t="str">
        <f t="shared" si="444"/>
        <v/>
      </c>
      <c r="DF274" s="94" t="s">
        <v>3788</v>
      </c>
      <c r="DG274" s="1" t="str">
        <f t="shared" si="485"/>
        <v>FALSE</v>
      </c>
      <c r="DH274" s="1" t="b">
        <f t="shared" si="486"/>
        <v>0</v>
      </c>
      <c r="DJ274" s="1" t="str">
        <f t="shared" si="445"/>
        <v/>
      </c>
      <c r="DL274" s="94" t="s">
        <v>3788</v>
      </c>
      <c r="DM274" s="1" t="str">
        <f t="shared" si="487"/>
        <v>FALSE</v>
      </c>
      <c r="DN274" s="1" t="b">
        <f t="shared" si="488"/>
        <v>0</v>
      </c>
      <c r="DP274" s="1" t="str">
        <f t="shared" si="446"/>
        <v/>
      </c>
      <c r="DR274" s="94" t="s">
        <v>3788</v>
      </c>
      <c r="DS274" s="1" t="str">
        <f t="shared" si="489"/>
        <v>FALSE</v>
      </c>
      <c r="DT274" s="1" t="b">
        <f t="shared" si="490"/>
        <v>0</v>
      </c>
      <c r="DV274" s="1" t="str">
        <f t="shared" si="447"/>
        <v/>
      </c>
      <c r="DY274" s="94" t="s">
        <v>3788</v>
      </c>
      <c r="DZ274" s="1" t="str">
        <f t="shared" si="491"/>
        <v>FALSE</v>
      </c>
      <c r="EA274" s="1" t="b">
        <f t="shared" si="492"/>
        <v>0</v>
      </c>
      <c r="ED274" s="1" t="str">
        <f t="shared" si="448"/>
        <v/>
      </c>
      <c r="EF274" s="94" t="s">
        <v>3788</v>
      </c>
      <c r="EG274" s="1" t="str">
        <f t="shared" si="493"/>
        <v>FALSE</v>
      </c>
      <c r="EH274" s="1" t="b">
        <f t="shared" si="494"/>
        <v>0</v>
      </c>
      <c r="EJ274" s="1" t="str">
        <f t="shared" si="449"/>
        <v/>
      </c>
      <c r="EL274" s="94" t="s">
        <v>3788</v>
      </c>
      <c r="EM274" s="1" t="str">
        <f t="shared" si="495"/>
        <v>FALSE</v>
      </c>
      <c r="EN274" s="1" t="b">
        <f t="shared" si="496"/>
        <v>0</v>
      </c>
      <c r="EP274" s="1" t="str">
        <f t="shared" si="450"/>
        <v/>
      </c>
      <c r="ER274" s="94" t="s">
        <v>3788</v>
      </c>
      <c r="ES274" s="1" t="str">
        <f t="shared" si="497"/>
        <v>FALSE</v>
      </c>
      <c r="ET274" s="1" t="b">
        <f t="shared" si="498"/>
        <v>0</v>
      </c>
      <c r="EV274" s="1" t="str">
        <f t="shared" si="451"/>
        <v/>
      </c>
      <c r="EX274" s="94" t="s">
        <v>3788</v>
      </c>
      <c r="EY274" s="1" t="str">
        <f t="shared" si="499"/>
        <v>FALSE</v>
      </c>
      <c r="EZ274" s="1" t="b">
        <f t="shared" si="500"/>
        <v>0</v>
      </c>
      <c r="FB274" s="1" t="str">
        <f t="shared" si="452"/>
        <v/>
      </c>
      <c r="FD274" s="94" t="s">
        <v>3788</v>
      </c>
      <c r="FE274" s="1" t="str">
        <f t="shared" si="501"/>
        <v>FALSE</v>
      </c>
      <c r="FF274" s="1" t="b">
        <f t="shared" si="502"/>
        <v>0</v>
      </c>
      <c r="FH274" s="1" t="str">
        <f t="shared" si="453"/>
        <v/>
      </c>
      <c r="FJ274" s="94" t="s">
        <v>3788</v>
      </c>
      <c r="FK274" s="1" t="str">
        <f t="shared" si="503"/>
        <v>FALSE</v>
      </c>
      <c r="FL274" s="1" t="b">
        <f t="shared" si="504"/>
        <v>0</v>
      </c>
      <c r="FN274" s="1" t="str">
        <f t="shared" si="454"/>
        <v/>
      </c>
      <c r="FP274" s="94" t="s">
        <v>3788</v>
      </c>
      <c r="FQ274" s="1" t="str">
        <f t="shared" si="505"/>
        <v>FALSE</v>
      </c>
      <c r="FR274" s="1" t="b">
        <f t="shared" si="506"/>
        <v>0</v>
      </c>
      <c r="FU274" s="1" t="str">
        <f t="shared" si="455"/>
        <v/>
      </c>
      <c r="FW274" s="94" t="s">
        <v>3788</v>
      </c>
      <c r="FX274" s="1" t="str">
        <f t="shared" si="507"/>
        <v>FALSE</v>
      </c>
      <c r="FY274" s="1" t="b">
        <f t="shared" si="508"/>
        <v>0</v>
      </c>
      <c r="GA274" s="1" t="str">
        <f t="shared" si="456"/>
        <v/>
      </c>
      <c r="GC274" s="94" t="s">
        <v>3788</v>
      </c>
      <c r="GD274" s="1" t="str">
        <f t="shared" si="509"/>
        <v>FALSE</v>
      </c>
      <c r="GE274" s="1" t="b">
        <f t="shared" si="510"/>
        <v>0</v>
      </c>
      <c r="GG274" s="1" t="str">
        <f t="shared" si="457"/>
        <v/>
      </c>
      <c r="GI274" s="94" t="s">
        <v>3788</v>
      </c>
      <c r="GJ274" s="1" t="str">
        <f t="shared" si="511"/>
        <v>FALSE</v>
      </c>
      <c r="GK274" s="1" t="b">
        <f t="shared" si="512"/>
        <v>0</v>
      </c>
      <c r="GM274" s="1" t="str">
        <f t="shared" si="458"/>
        <v/>
      </c>
      <c r="GO274" s="94" t="s">
        <v>3788</v>
      </c>
      <c r="GP274" s="1" t="str">
        <f t="shared" si="513"/>
        <v>FALSE</v>
      </c>
      <c r="GQ274" s="1" t="b">
        <f t="shared" si="514"/>
        <v>0</v>
      </c>
      <c r="GU274" s="98" t="s">
        <v>2356</v>
      </c>
      <c r="GV274" s="98" t="s">
        <v>2356</v>
      </c>
      <c r="GW274" s="98" t="s">
        <v>2569</v>
      </c>
      <c r="GX274" s="98" t="s">
        <v>2569</v>
      </c>
      <c r="HC274" s="1" t="str">
        <f t="shared" si="459"/>
        <v/>
      </c>
      <c r="HF274" s="94" t="s">
        <v>3788</v>
      </c>
      <c r="HG274" s="1" t="str">
        <f t="shared" si="515"/>
        <v>FALSE</v>
      </c>
      <c r="HH274" s="1" t="b">
        <f t="shared" si="516"/>
        <v>0</v>
      </c>
      <c r="HK274" s="1" t="str">
        <f t="shared" si="460"/>
        <v/>
      </c>
      <c r="HM274" s="94" t="s">
        <v>3788</v>
      </c>
      <c r="HN274" s="1" t="str">
        <f t="shared" si="517"/>
        <v>FALSE</v>
      </c>
      <c r="HO274" s="1" t="b">
        <f t="shared" si="518"/>
        <v>0</v>
      </c>
      <c r="HQ274" s="1" t="str">
        <f t="shared" si="461"/>
        <v/>
      </c>
      <c r="HS274" s="94" t="s">
        <v>3788</v>
      </c>
      <c r="HT274" s="1" t="str">
        <f t="shared" si="519"/>
        <v>FALSE</v>
      </c>
      <c r="HU274" s="1" t="b">
        <f t="shared" si="520"/>
        <v>0</v>
      </c>
      <c r="HW274" s="1" t="str">
        <f t="shared" si="462"/>
        <v/>
      </c>
      <c r="HY274" s="94" t="s">
        <v>3788</v>
      </c>
      <c r="HZ274" s="1" t="str">
        <f t="shared" si="521"/>
        <v>FALSE</v>
      </c>
      <c r="IA274" s="1" t="b">
        <f t="shared" si="522"/>
        <v>0</v>
      </c>
      <c r="IC274" s="1" t="str">
        <f t="shared" si="463"/>
        <v/>
      </c>
      <c r="IE274" s="94" t="s">
        <v>3788</v>
      </c>
      <c r="IF274" s="1" t="str">
        <f t="shared" si="523"/>
        <v>FALSE</v>
      </c>
      <c r="IG274" s="1" t="b">
        <f t="shared" si="524"/>
        <v>0</v>
      </c>
      <c r="II274" s="1" t="str">
        <f t="shared" si="464"/>
        <v/>
      </c>
      <c r="IK274" s="94" t="s">
        <v>3788</v>
      </c>
      <c r="IL274" s="1" t="str">
        <f t="shared" si="525"/>
        <v>FALSE</v>
      </c>
      <c r="IM274" s="1" t="b">
        <f t="shared" si="526"/>
        <v>0</v>
      </c>
      <c r="IO274" s="1" t="str">
        <f t="shared" si="465"/>
        <v/>
      </c>
      <c r="IQ274" s="94" t="s">
        <v>3788</v>
      </c>
      <c r="IR274" s="1" t="str">
        <f t="shared" si="527"/>
        <v>FALSE</v>
      </c>
      <c r="IS274" s="1" t="b">
        <f t="shared" si="528"/>
        <v>0</v>
      </c>
      <c r="IU274" s="1" t="str">
        <f t="shared" si="466"/>
        <v/>
      </c>
      <c r="IW274" s="94" t="s">
        <v>3788</v>
      </c>
      <c r="IX274" s="1" t="str">
        <f t="shared" si="529"/>
        <v>FALSE</v>
      </c>
      <c r="IY274" s="1" t="b">
        <f t="shared" si="530"/>
        <v>0</v>
      </c>
      <c r="JA274" s="1" t="str">
        <f t="shared" si="467"/>
        <v/>
      </c>
      <c r="JD274" s="94" t="s">
        <v>3788</v>
      </c>
      <c r="JE274" s="1" t="str">
        <f t="shared" si="531"/>
        <v>FALSE</v>
      </c>
      <c r="JF274" s="1" t="b">
        <f t="shared" si="532"/>
        <v>0</v>
      </c>
      <c r="JI274" s="1" t="str">
        <f t="shared" si="468"/>
        <v/>
      </c>
      <c r="JK274" s="94" t="s">
        <v>3788</v>
      </c>
      <c r="JL274" s="1" t="str">
        <f t="shared" si="533"/>
        <v>FALSE</v>
      </c>
      <c r="JM274" s="1" t="b">
        <f t="shared" si="534"/>
        <v>0</v>
      </c>
      <c r="JO274" s="1" t="str">
        <f t="shared" si="469"/>
        <v/>
      </c>
      <c r="JQ274" s="94" t="s">
        <v>3788</v>
      </c>
      <c r="JR274" s="1" t="str">
        <f t="shared" si="535"/>
        <v>FALSE</v>
      </c>
      <c r="JS274" s="1" t="b">
        <f t="shared" si="536"/>
        <v>0</v>
      </c>
      <c r="JU274" s="1" t="str">
        <f t="shared" si="470"/>
        <v/>
      </c>
      <c r="JW274" s="94" t="s">
        <v>3788</v>
      </c>
      <c r="JX274" s="1" t="str">
        <f t="shared" si="537"/>
        <v>FALSE</v>
      </c>
      <c r="JY274" s="1" t="b">
        <f t="shared" si="538"/>
        <v>0</v>
      </c>
      <c r="KA274" s="1" t="str">
        <f t="shared" si="471"/>
        <v/>
      </c>
      <c r="KC274" s="94" t="s">
        <v>3788</v>
      </c>
      <c r="KD274" s="1" t="str">
        <f t="shared" si="539"/>
        <v>FALSE</v>
      </c>
      <c r="KE274" s="1" t="b">
        <f t="shared" si="540"/>
        <v>0</v>
      </c>
      <c r="KG274" s="1" t="str">
        <f t="shared" si="472"/>
        <v/>
      </c>
      <c r="KI274" s="94" t="s">
        <v>3788</v>
      </c>
      <c r="KJ274" s="1" t="str">
        <f t="shared" si="541"/>
        <v>FALSE</v>
      </c>
      <c r="KK274" s="1" t="b">
        <f t="shared" si="542"/>
        <v>0</v>
      </c>
      <c r="KM274" s="1" t="str">
        <f t="shared" si="473"/>
        <v/>
      </c>
      <c r="KO274" s="94" t="s">
        <v>3788</v>
      </c>
      <c r="KP274" s="1" t="str">
        <f t="shared" si="543"/>
        <v>FALSE</v>
      </c>
      <c r="KQ274" s="1" t="b">
        <f t="shared" si="544"/>
        <v>0</v>
      </c>
      <c r="KS274" s="1" t="str">
        <f t="shared" si="474"/>
        <v/>
      </c>
      <c r="KU274" s="94" t="s">
        <v>3788</v>
      </c>
      <c r="KV274" s="1" t="str">
        <f t="shared" si="545"/>
        <v>FALSE</v>
      </c>
      <c r="KW274" s="1" t="b">
        <f t="shared" si="546"/>
        <v>0</v>
      </c>
    </row>
    <row r="275" spans="2:309" ht="30" hidden="1" x14ac:dyDescent="0.25">
      <c r="B275" t="s">
        <v>2044</v>
      </c>
      <c r="C275">
        <v>45</v>
      </c>
      <c r="D275" t="s">
        <v>334</v>
      </c>
      <c r="AX275" s="85" t="s">
        <v>2083</v>
      </c>
      <c r="AY275" s="86">
        <v>3540</v>
      </c>
      <c r="AZ275" s="85" t="s">
        <v>2714</v>
      </c>
      <c r="BA275" s="85" t="s">
        <v>3303</v>
      </c>
      <c r="BB275" s="85" t="s">
        <v>2103</v>
      </c>
      <c r="BC275" s="85" t="s">
        <v>2723</v>
      </c>
      <c r="BD275" s="97" t="s">
        <v>2435</v>
      </c>
      <c r="BE275" s="85" t="s">
        <v>2491</v>
      </c>
      <c r="BG275"/>
      <c r="BI275" s="83"/>
      <c r="BJ275"/>
      <c r="BK275" s="89" t="s">
        <v>2714</v>
      </c>
      <c r="BL275" s="84"/>
      <c r="BM275" s="86"/>
      <c r="BN275" s="84"/>
      <c r="BO275" s="84"/>
      <c r="BP275" s="86">
        <v>3540</v>
      </c>
      <c r="BQ275" s="89" t="s">
        <v>2714</v>
      </c>
      <c r="BR275" s="84"/>
      <c r="BS275" s="84"/>
      <c r="BW275" s="1" t="str">
        <f t="shared" si="438"/>
        <v>SUMMIT STORAGEORISKANY</v>
      </c>
      <c r="BX275" s="1" t="str">
        <f t="shared" si="439"/>
        <v/>
      </c>
      <c r="CA275" s="94" t="s">
        <v>3789</v>
      </c>
      <c r="CB275" s="1" t="str">
        <f t="shared" si="475"/>
        <v>FALSE</v>
      </c>
      <c r="CC275" s="1" t="b">
        <f t="shared" si="476"/>
        <v>0</v>
      </c>
      <c r="CF275" s="1" t="str">
        <f t="shared" si="440"/>
        <v/>
      </c>
      <c r="CH275" s="94" t="s">
        <v>3789</v>
      </c>
      <c r="CI275" s="1" t="str">
        <f t="shared" si="477"/>
        <v>FALSE</v>
      </c>
      <c r="CJ275" s="1" t="b">
        <f t="shared" si="478"/>
        <v>0</v>
      </c>
      <c r="CL275" s="1" t="str">
        <f t="shared" si="441"/>
        <v/>
      </c>
      <c r="CN275" s="94" t="s">
        <v>3789</v>
      </c>
      <c r="CO275" s="1" t="str">
        <f t="shared" si="479"/>
        <v>FALSE</v>
      </c>
      <c r="CP275" s="1" t="b">
        <f t="shared" si="480"/>
        <v>0</v>
      </c>
      <c r="CR275" s="1" t="str">
        <f t="shared" si="442"/>
        <v/>
      </c>
      <c r="CT275" s="94" t="s">
        <v>3789</v>
      </c>
      <c r="CU275" s="1" t="str">
        <f t="shared" si="481"/>
        <v>FALSE</v>
      </c>
      <c r="CV275" s="1" t="b">
        <f t="shared" si="482"/>
        <v>0</v>
      </c>
      <c r="CX275" s="1" t="str">
        <f t="shared" si="443"/>
        <v/>
      </c>
      <c r="CZ275" s="94" t="s">
        <v>3789</v>
      </c>
      <c r="DA275" s="1" t="str">
        <f t="shared" si="483"/>
        <v>FALSE</v>
      </c>
      <c r="DB275" s="1" t="b">
        <f t="shared" si="484"/>
        <v>0</v>
      </c>
      <c r="DD275" s="1" t="str">
        <f t="shared" si="444"/>
        <v/>
      </c>
      <c r="DF275" s="94" t="s">
        <v>3789</v>
      </c>
      <c r="DG275" s="1" t="str">
        <f t="shared" si="485"/>
        <v>FALSE</v>
      </c>
      <c r="DH275" s="1" t="b">
        <f t="shared" si="486"/>
        <v>0</v>
      </c>
      <c r="DJ275" s="1" t="str">
        <f t="shared" si="445"/>
        <v/>
      </c>
      <c r="DL275" s="94" t="s">
        <v>3789</v>
      </c>
      <c r="DM275" s="1" t="str">
        <f t="shared" si="487"/>
        <v>FALSE</v>
      </c>
      <c r="DN275" s="1" t="b">
        <f t="shared" si="488"/>
        <v>0</v>
      </c>
      <c r="DP275" s="1" t="str">
        <f t="shared" si="446"/>
        <v/>
      </c>
      <c r="DR275" s="94" t="s">
        <v>3789</v>
      </c>
      <c r="DS275" s="1" t="str">
        <f t="shared" si="489"/>
        <v>FALSE</v>
      </c>
      <c r="DT275" s="1" t="b">
        <f t="shared" si="490"/>
        <v>0</v>
      </c>
      <c r="DV275" s="1" t="str">
        <f t="shared" si="447"/>
        <v/>
      </c>
      <c r="DY275" s="94" t="s">
        <v>3789</v>
      </c>
      <c r="DZ275" s="1" t="str">
        <f t="shared" si="491"/>
        <v>FALSE</v>
      </c>
      <c r="EA275" s="1" t="b">
        <f t="shared" si="492"/>
        <v>0</v>
      </c>
      <c r="ED275" s="1" t="str">
        <f t="shared" si="448"/>
        <v/>
      </c>
      <c r="EF275" s="94" t="s">
        <v>3789</v>
      </c>
      <c r="EG275" s="1" t="str">
        <f t="shared" si="493"/>
        <v>FALSE</v>
      </c>
      <c r="EH275" s="1" t="b">
        <f t="shared" si="494"/>
        <v>0</v>
      </c>
      <c r="EJ275" s="1" t="str">
        <f t="shared" si="449"/>
        <v/>
      </c>
      <c r="EL275" s="94" t="s">
        <v>3789</v>
      </c>
      <c r="EM275" s="1" t="str">
        <f t="shared" si="495"/>
        <v>FALSE</v>
      </c>
      <c r="EN275" s="1" t="b">
        <f t="shared" si="496"/>
        <v>0</v>
      </c>
      <c r="EP275" s="1" t="str">
        <f t="shared" si="450"/>
        <v/>
      </c>
      <c r="ER275" s="94" t="s">
        <v>3789</v>
      </c>
      <c r="ES275" s="1" t="str">
        <f t="shared" si="497"/>
        <v>FALSE</v>
      </c>
      <c r="ET275" s="1" t="b">
        <f t="shared" si="498"/>
        <v>0</v>
      </c>
      <c r="EV275" s="1" t="str">
        <f t="shared" si="451"/>
        <v/>
      </c>
      <c r="EX275" s="94" t="s">
        <v>3789</v>
      </c>
      <c r="EY275" s="1" t="str">
        <f t="shared" si="499"/>
        <v>FALSE</v>
      </c>
      <c r="EZ275" s="1" t="b">
        <f t="shared" si="500"/>
        <v>0</v>
      </c>
      <c r="FB275" s="1" t="str">
        <f t="shared" si="452"/>
        <v/>
      </c>
      <c r="FD275" s="94" t="s">
        <v>3789</v>
      </c>
      <c r="FE275" s="1" t="str">
        <f t="shared" si="501"/>
        <v>FALSE</v>
      </c>
      <c r="FF275" s="1" t="b">
        <f t="shared" si="502"/>
        <v>0</v>
      </c>
      <c r="FH275" s="1" t="str">
        <f t="shared" si="453"/>
        <v/>
      </c>
      <c r="FJ275" s="94" t="s">
        <v>3789</v>
      </c>
      <c r="FK275" s="1" t="str">
        <f t="shared" si="503"/>
        <v>FALSE</v>
      </c>
      <c r="FL275" s="1" t="b">
        <f t="shared" si="504"/>
        <v>0</v>
      </c>
      <c r="FN275" s="1" t="str">
        <f t="shared" si="454"/>
        <v/>
      </c>
      <c r="FP275" s="94" t="s">
        <v>3789</v>
      </c>
      <c r="FQ275" s="1" t="str">
        <f t="shared" si="505"/>
        <v>FALSE</v>
      </c>
      <c r="FR275" s="1" t="b">
        <f t="shared" si="506"/>
        <v>0</v>
      </c>
      <c r="FU275" s="1" t="str">
        <f t="shared" si="455"/>
        <v/>
      </c>
      <c r="FW275" s="94" t="s">
        <v>3789</v>
      </c>
      <c r="FX275" s="1" t="str">
        <f t="shared" si="507"/>
        <v>FALSE</v>
      </c>
      <c r="FY275" s="1" t="b">
        <f t="shared" si="508"/>
        <v>0</v>
      </c>
      <c r="GA275" s="1" t="str">
        <f t="shared" si="456"/>
        <v/>
      </c>
      <c r="GC275" s="94" t="s">
        <v>3789</v>
      </c>
      <c r="GD275" s="1" t="str">
        <f t="shared" si="509"/>
        <v>FALSE</v>
      </c>
      <c r="GE275" s="1" t="b">
        <f t="shared" si="510"/>
        <v>0</v>
      </c>
      <c r="GG275" s="1" t="str">
        <f t="shared" si="457"/>
        <v/>
      </c>
      <c r="GI275" s="94" t="s">
        <v>3789</v>
      </c>
      <c r="GJ275" s="1" t="str">
        <f t="shared" si="511"/>
        <v>FALSE</v>
      </c>
      <c r="GK275" s="1" t="b">
        <f t="shared" si="512"/>
        <v>0</v>
      </c>
      <c r="GM275" s="1" t="str">
        <f t="shared" si="458"/>
        <v/>
      </c>
      <c r="GO275" s="94" t="s">
        <v>3789</v>
      </c>
      <c r="GP275" s="1" t="str">
        <f t="shared" si="513"/>
        <v>FALSE</v>
      </c>
      <c r="GQ275" s="1" t="b">
        <f t="shared" si="514"/>
        <v>0</v>
      </c>
      <c r="GU275" s="98" t="s">
        <v>2357</v>
      </c>
      <c r="GV275" s="98" t="s">
        <v>2357</v>
      </c>
      <c r="GW275" s="98" t="s">
        <v>2633</v>
      </c>
      <c r="GX275" s="99" t="s">
        <v>2633</v>
      </c>
      <c r="HC275" s="1" t="str">
        <f t="shared" si="459"/>
        <v/>
      </c>
      <c r="HF275" s="94" t="s">
        <v>3789</v>
      </c>
      <c r="HG275" s="1" t="str">
        <f t="shared" si="515"/>
        <v>FALSE</v>
      </c>
      <c r="HH275" s="1" t="b">
        <f t="shared" si="516"/>
        <v>0</v>
      </c>
      <c r="HK275" s="1" t="str">
        <f t="shared" si="460"/>
        <v/>
      </c>
      <c r="HM275" s="94" t="s">
        <v>3789</v>
      </c>
      <c r="HN275" s="1" t="str">
        <f t="shared" si="517"/>
        <v>FALSE</v>
      </c>
      <c r="HO275" s="1" t="b">
        <f t="shared" si="518"/>
        <v>0</v>
      </c>
      <c r="HQ275" s="1" t="str">
        <f t="shared" si="461"/>
        <v/>
      </c>
      <c r="HS275" s="94" t="s">
        <v>3789</v>
      </c>
      <c r="HT275" s="1" t="str">
        <f t="shared" si="519"/>
        <v>FALSE</v>
      </c>
      <c r="HU275" s="1" t="b">
        <f t="shared" si="520"/>
        <v>0</v>
      </c>
      <c r="HW275" s="1" t="str">
        <f t="shared" si="462"/>
        <v/>
      </c>
      <c r="HY275" s="94" t="s">
        <v>3789</v>
      </c>
      <c r="HZ275" s="1" t="str">
        <f t="shared" si="521"/>
        <v>FALSE</v>
      </c>
      <c r="IA275" s="1" t="b">
        <f t="shared" si="522"/>
        <v>0</v>
      </c>
      <c r="IC275" s="1" t="str">
        <f t="shared" si="463"/>
        <v/>
      </c>
      <c r="IE275" s="94" t="s">
        <v>3789</v>
      </c>
      <c r="IF275" s="1" t="str">
        <f t="shared" si="523"/>
        <v>FALSE</v>
      </c>
      <c r="IG275" s="1" t="b">
        <f t="shared" si="524"/>
        <v>0</v>
      </c>
      <c r="II275" s="1" t="str">
        <f t="shared" si="464"/>
        <v/>
      </c>
      <c r="IK275" s="94" t="s">
        <v>3789</v>
      </c>
      <c r="IL275" s="1" t="str">
        <f t="shared" si="525"/>
        <v>FALSE</v>
      </c>
      <c r="IM275" s="1" t="b">
        <f t="shared" si="526"/>
        <v>0</v>
      </c>
      <c r="IO275" s="1" t="str">
        <f t="shared" si="465"/>
        <v/>
      </c>
      <c r="IQ275" s="94" t="s">
        <v>3789</v>
      </c>
      <c r="IR275" s="1" t="str">
        <f t="shared" si="527"/>
        <v>FALSE</v>
      </c>
      <c r="IS275" s="1" t="b">
        <f t="shared" si="528"/>
        <v>0</v>
      </c>
      <c r="IU275" s="1" t="str">
        <f t="shared" si="466"/>
        <v/>
      </c>
      <c r="IW275" s="94" t="s">
        <v>3789</v>
      </c>
      <c r="IX275" s="1" t="str">
        <f t="shared" si="529"/>
        <v>FALSE</v>
      </c>
      <c r="IY275" s="1" t="b">
        <f t="shared" si="530"/>
        <v>0</v>
      </c>
      <c r="JA275" s="1" t="str">
        <f t="shared" si="467"/>
        <v/>
      </c>
      <c r="JD275" s="94" t="s">
        <v>3789</v>
      </c>
      <c r="JE275" s="1" t="str">
        <f t="shared" si="531"/>
        <v>FALSE</v>
      </c>
      <c r="JF275" s="1" t="b">
        <f t="shared" si="532"/>
        <v>0</v>
      </c>
      <c r="JI275" s="1" t="str">
        <f t="shared" si="468"/>
        <v/>
      </c>
      <c r="JK275" s="94" t="s">
        <v>3789</v>
      </c>
      <c r="JL275" s="1" t="str">
        <f t="shared" si="533"/>
        <v>FALSE</v>
      </c>
      <c r="JM275" s="1" t="b">
        <f t="shared" si="534"/>
        <v>0</v>
      </c>
      <c r="JO275" s="1" t="str">
        <f t="shared" si="469"/>
        <v/>
      </c>
      <c r="JQ275" s="94" t="s">
        <v>3789</v>
      </c>
      <c r="JR275" s="1" t="str">
        <f t="shared" si="535"/>
        <v>FALSE</v>
      </c>
      <c r="JS275" s="1" t="b">
        <f t="shared" si="536"/>
        <v>0</v>
      </c>
      <c r="JU275" s="1" t="str">
        <f t="shared" si="470"/>
        <v/>
      </c>
      <c r="JW275" s="94" t="s">
        <v>3789</v>
      </c>
      <c r="JX275" s="1" t="str">
        <f t="shared" si="537"/>
        <v>FALSE</v>
      </c>
      <c r="JY275" s="1" t="b">
        <f t="shared" si="538"/>
        <v>0</v>
      </c>
      <c r="KA275" s="1" t="str">
        <f t="shared" si="471"/>
        <v/>
      </c>
      <c r="KC275" s="94" t="s">
        <v>3789</v>
      </c>
      <c r="KD275" s="1" t="str">
        <f t="shared" si="539"/>
        <v>FALSE</v>
      </c>
      <c r="KE275" s="1" t="b">
        <f t="shared" si="540"/>
        <v>0</v>
      </c>
      <c r="KG275" s="1" t="str">
        <f t="shared" si="472"/>
        <v/>
      </c>
      <c r="KI275" s="94" t="s">
        <v>3789</v>
      </c>
      <c r="KJ275" s="1" t="str">
        <f t="shared" si="541"/>
        <v>FALSE</v>
      </c>
      <c r="KK275" s="1" t="b">
        <f t="shared" si="542"/>
        <v>0</v>
      </c>
      <c r="KM275" s="1" t="str">
        <f t="shared" si="473"/>
        <v/>
      </c>
      <c r="KO275" s="94" t="s">
        <v>3789</v>
      </c>
      <c r="KP275" s="1" t="str">
        <f t="shared" si="543"/>
        <v>FALSE</v>
      </c>
      <c r="KQ275" s="1" t="b">
        <f t="shared" si="544"/>
        <v>0</v>
      </c>
      <c r="KS275" s="1" t="str">
        <f t="shared" si="474"/>
        <v/>
      </c>
      <c r="KU275" s="94" t="s">
        <v>3789</v>
      </c>
      <c r="KV275" s="1" t="str">
        <f t="shared" si="545"/>
        <v>FALSE</v>
      </c>
      <c r="KW275" s="1" t="b">
        <f t="shared" si="546"/>
        <v>0</v>
      </c>
    </row>
    <row r="276" spans="2:309" ht="30" hidden="1" x14ac:dyDescent="0.25">
      <c r="B276" t="s">
        <v>2044</v>
      </c>
      <c r="C276">
        <v>47</v>
      </c>
      <c r="D276" t="s">
        <v>335</v>
      </c>
      <c r="AX276" s="85" t="s">
        <v>2083</v>
      </c>
      <c r="AY276" s="86">
        <v>3540</v>
      </c>
      <c r="AZ276" s="85" t="s">
        <v>2714</v>
      </c>
      <c r="BA276" s="85" t="s">
        <v>3308</v>
      </c>
      <c r="BB276" s="85" t="s">
        <v>2103</v>
      </c>
      <c r="BC276" s="85" t="s">
        <v>3016</v>
      </c>
      <c r="BD276" s="97" t="s">
        <v>2439</v>
      </c>
      <c r="BE276" s="85" t="s">
        <v>2639</v>
      </c>
      <c r="BG276"/>
      <c r="BI276" s="83"/>
      <c r="BJ276"/>
      <c r="BK276" s="89" t="s">
        <v>2714</v>
      </c>
      <c r="BL276" s="84"/>
      <c r="BM276" s="86"/>
      <c r="BN276" s="84"/>
      <c r="BO276" s="84"/>
      <c r="BP276" s="86">
        <v>3540</v>
      </c>
      <c r="BQ276" s="89" t="s">
        <v>2714</v>
      </c>
      <c r="BR276" s="84"/>
      <c r="BS276" s="84"/>
      <c r="BW276" s="1" t="str">
        <f t="shared" si="438"/>
        <v>SWEDE HILL STORAGETIONA</v>
      </c>
      <c r="BX276" s="1" t="str">
        <f t="shared" si="439"/>
        <v/>
      </c>
      <c r="CA276" s="94" t="s">
        <v>3790</v>
      </c>
      <c r="CB276" s="1" t="str">
        <f t="shared" si="475"/>
        <v>FALSE</v>
      </c>
      <c r="CC276" s="1" t="b">
        <f t="shared" si="476"/>
        <v>0</v>
      </c>
      <c r="CF276" s="1" t="str">
        <f t="shared" si="440"/>
        <v/>
      </c>
      <c r="CH276" s="94" t="s">
        <v>3790</v>
      </c>
      <c r="CI276" s="1" t="str">
        <f t="shared" si="477"/>
        <v>FALSE</v>
      </c>
      <c r="CJ276" s="1" t="b">
        <f t="shared" si="478"/>
        <v>0</v>
      </c>
      <c r="CL276" s="1" t="str">
        <f t="shared" si="441"/>
        <v/>
      </c>
      <c r="CN276" s="94" t="s">
        <v>3790</v>
      </c>
      <c r="CO276" s="1" t="str">
        <f t="shared" si="479"/>
        <v>FALSE</v>
      </c>
      <c r="CP276" s="1" t="b">
        <f t="shared" si="480"/>
        <v>0</v>
      </c>
      <c r="CR276" s="1" t="str">
        <f t="shared" si="442"/>
        <v/>
      </c>
      <c r="CT276" s="94" t="s">
        <v>3790</v>
      </c>
      <c r="CU276" s="1" t="str">
        <f t="shared" si="481"/>
        <v>FALSE</v>
      </c>
      <c r="CV276" s="1" t="b">
        <f t="shared" si="482"/>
        <v>0</v>
      </c>
      <c r="CX276" s="1" t="str">
        <f t="shared" si="443"/>
        <v/>
      </c>
      <c r="CZ276" s="94" t="s">
        <v>3790</v>
      </c>
      <c r="DA276" s="1" t="str">
        <f t="shared" si="483"/>
        <v>FALSE</v>
      </c>
      <c r="DB276" s="1" t="b">
        <f t="shared" si="484"/>
        <v>0</v>
      </c>
      <c r="DD276" s="1" t="str">
        <f t="shared" si="444"/>
        <v/>
      </c>
      <c r="DF276" s="94" t="s">
        <v>3790</v>
      </c>
      <c r="DG276" s="1" t="str">
        <f t="shared" si="485"/>
        <v>FALSE</v>
      </c>
      <c r="DH276" s="1" t="b">
        <f t="shared" si="486"/>
        <v>0</v>
      </c>
      <c r="DJ276" s="1" t="str">
        <f t="shared" si="445"/>
        <v/>
      </c>
      <c r="DL276" s="94" t="s">
        <v>3790</v>
      </c>
      <c r="DM276" s="1" t="str">
        <f t="shared" si="487"/>
        <v>FALSE</v>
      </c>
      <c r="DN276" s="1" t="b">
        <f t="shared" si="488"/>
        <v>0</v>
      </c>
      <c r="DP276" s="1" t="str">
        <f t="shared" si="446"/>
        <v/>
      </c>
      <c r="DR276" s="94" t="s">
        <v>3790</v>
      </c>
      <c r="DS276" s="1" t="str">
        <f t="shared" si="489"/>
        <v>FALSE</v>
      </c>
      <c r="DT276" s="1" t="b">
        <f t="shared" si="490"/>
        <v>0</v>
      </c>
      <c r="DV276" s="1" t="str">
        <f t="shared" si="447"/>
        <v/>
      </c>
      <c r="DY276" s="94" t="s">
        <v>3790</v>
      </c>
      <c r="DZ276" s="1" t="str">
        <f t="shared" si="491"/>
        <v>FALSE</v>
      </c>
      <c r="EA276" s="1" t="b">
        <f t="shared" si="492"/>
        <v>0</v>
      </c>
      <c r="ED276" s="1" t="str">
        <f t="shared" si="448"/>
        <v/>
      </c>
      <c r="EF276" s="94" t="s">
        <v>3790</v>
      </c>
      <c r="EG276" s="1" t="str">
        <f t="shared" si="493"/>
        <v>FALSE</v>
      </c>
      <c r="EH276" s="1" t="b">
        <f t="shared" si="494"/>
        <v>0</v>
      </c>
      <c r="EJ276" s="1" t="str">
        <f t="shared" si="449"/>
        <v/>
      </c>
      <c r="EL276" s="94" t="s">
        <v>3790</v>
      </c>
      <c r="EM276" s="1" t="str">
        <f t="shared" si="495"/>
        <v>FALSE</v>
      </c>
      <c r="EN276" s="1" t="b">
        <f t="shared" si="496"/>
        <v>0</v>
      </c>
      <c r="EP276" s="1" t="str">
        <f t="shared" si="450"/>
        <v/>
      </c>
      <c r="ER276" s="94" t="s">
        <v>3790</v>
      </c>
      <c r="ES276" s="1" t="str">
        <f t="shared" si="497"/>
        <v>FALSE</v>
      </c>
      <c r="ET276" s="1" t="b">
        <f t="shared" si="498"/>
        <v>0</v>
      </c>
      <c r="EV276" s="1" t="str">
        <f t="shared" si="451"/>
        <v/>
      </c>
      <c r="EX276" s="94" t="s">
        <v>3790</v>
      </c>
      <c r="EY276" s="1" t="str">
        <f t="shared" si="499"/>
        <v>FALSE</v>
      </c>
      <c r="EZ276" s="1" t="b">
        <f t="shared" si="500"/>
        <v>0</v>
      </c>
      <c r="FB276" s="1" t="str">
        <f t="shared" si="452"/>
        <v/>
      </c>
      <c r="FD276" s="94" t="s">
        <v>3790</v>
      </c>
      <c r="FE276" s="1" t="str">
        <f t="shared" si="501"/>
        <v>FALSE</v>
      </c>
      <c r="FF276" s="1" t="b">
        <f t="shared" si="502"/>
        <v>0</v>
      </c>
      <c r="FH276" s="1" t="str">
        <f t="shared" si="453"/>
        <v/>
      </c>
      <c r="FJ276" s="94" t="s">
        <v>3790</v>
      </c>
      <c r="FK276" s="1" t="str">
        <f t="shared" si="503"/>
        <v>FALSE</v>
      </c>
      <c r="FL276" s="1" t="b">
        <f t="shared" si="504"/>
        <v>0</v>
      </c>
      <c r="FN276" s="1" t="str">
        <f t="shared" si="454"/>
        <v/>
      </c>
      <c r="FP276" s="94" t="s">
        <v>3790</v>
      </c>
      <c r="FQ276" s="1" t="str">
        <f t="shared" si="505"/>
        <v>FALSE</v>
      </c>
      <c r="FR276" s="1" t="b">
        <f t="shared" si="506"/>
        <v>0</v>
      </c>
      <c r="FU276" s="1" t="str">
        <f t="shared" si="455"/>
        <v/>
      </c>
      <c r="FW276" s="94" t="s">
        <v>3790</v>
      </c>
      <c r="FX276" s="1" t="str">
        <f t="shared" si="507"/>
        <v>FALSE</v>
      </c>
      <c r="FY276" s="1" t="b">
        <f t="shared" si="508"/>
        <v>0</v>
      </c>
      <c r="GA276" s="1" t="str">
        <f t="shared" si="456"/>
        <v/>
      </c>
      <c r="GC276" s="94" t="s">
        <v>3790</v>
      </c>
      <c r="GD276" s="1" t="str">
        <f t="shared" si="509"/>
        <v>FALSE</v>
      </c>
      <c r="GE276" s="1" t="b">
        <f t="shared" si="510"/>
        <v>0</v>
      </c>
      <c r="GG276" s="1" t="str">
        <f t="shared" si="457"/>
        <v/>
      </c>
      <c r="GI276" s="94" t="s">
        <v>3790</v>
      </c>
      <c r="GJ276" s="1" t="str">
        <f t="shared" si="511"/>
        <v>FALSE</v>
      </c>
      <c r="GK276" s="1" t="b">
        <f t="shared" si="512"/>
        <v>0</v>
      </c>
      <c r="GM276" s="1" t="str">
        <f t="shared" si="458"/>
        <v/>
      </c>
      <c r="GO276" s="94" t="s">
        <v>3790</v>
      </c>
      <c r="GP276" s="1" t="str">
        <f t="shared" si="513"/>
        <v>FALSE</v>
      </c>
      <c r="GQ276" s="1" t="b">
        <f t="shared" si="514"/>
        <v>0</v>
      </c>
      <c r="GU276" s="98" t="s">
        <v>2358</v>
      </c>
      <c r="GV276" s="98" t="s">
        <v>2358</v>
      </c>
      <c r="GW276" s="98" t="s">
        <v>2650</v>
      </c>
      <c r="GX276" s="98" t="s">
        <v>2650</v>
      </c>
      <c r="HC276" s="1" t="str">
        <f t="shared" si="459"/>
        <v/>
      </c>
      <c r="HF276" s="94" t="s">
        <v>3790</v>
      </c>
      <c r="HG276" s="1" t="str">
        <f t="shared" si="515"/>
        <v>FALSE</v>
      </c>
      <c r="HH276" s="1" t="b">
        <f t="shared" si="516"/>
        <v>0</v>
      </c>
      <c r="HK276" s="1" t="str">
        <f t="shared" si="460"/>
        <v/>
      </c>
      <c r="HM276" s="94" t="s">
        <v>3790</v>
      </c>
      <c r="HN276" s="1" t="str">
        <f t="shared" si="517"/>
        <v>FALSE</v>
      </c>
      <c r="HO276" s="1" t="b">
        <f t="shared" si="518"/>
        <v>0</v>
      </c>
      <c r="HQ276" s="1" t="str">
        <f t="shared" si="461"/>
        <v/>
      </c>
      <c r="HS276" s="94" t="s">
        <v>3790</v>
      </c>
      <c r="HT276" s="1" t="str">
        <f t="shared" si="519"/>
        <v>FALSE</v>
      </c>
      <c r="HU276" s="1" t="b">
        <f t="shared" si="520"/>
        <v>0</v>
      </c>
      <c r="HW276" s="1" t="str">
        <f t="shared" si="462"/>
        <v/>
      </c>
      <c r="HY276" s="94" t="s">
        <v>3790</v>
      </c>
      <c r="HZ276" s="1" t="str">
        <f t="shared" si="521"/>
        <v>FALSE</v>
      </c>
      <c r="IA276" s="1" t="b">
        <f t="shared" si="522"/>
        <v>0</v>
      </c>
      <c r="IC276" s="1" t="str">
        <f t="shared" si="463"/>
        <v/>
      </c>
      <c r="IE276" s="94" t="s">
        <v>3790</v>
      </c>
      <c r="IF276" s="1" t="str">
        <f t="shared" si="523"/>
        <v>FALSE</v>
      </c>
      <c r="IG276" s="1" t="b">
        <f t="shared" si="524"/>
        <v>0</v>
      </c>
      <c r="II276" s="1" t="str">
        <f t="shared" si="464"/>
        <v/>
      </c>
      <c r="IK276" s="94" t="s">
        <v>3790</v>
      </c>
      <c r="IL276" s="1" t="str">
        <f t="shared" si="525"/>
        <v>FALSE</v>
      </c>
      <c r="IM276" s="1" t="b">
        <f t="shared" si="526"/>
        <v>0</v>
      </c>
      <c r="IO276" s="1" t="str">
        <f t="shared" si="465"/>
        <v/>
      </c>
      <c r="IQ276" s="94" t="s">
        <v>3790</v>
      </c>
      <c r="IR276" s="1" t="str">
        <f t="shared" si="527"/>
        <v>FALSE</v>
      </c>
      <c r="IS276" s="1" t="b">
        <f t="shared" si="528"/>
        <v>0</v>
      </c>
      <c r="IU276" s="1" t="str">
        <f t="shared" si="466"/>
        <v/>
      </c>
      <c r="IW276" s="94" t="s">
        <v>3790</v>
      </c>
      <c r="IX276" s="1" t="str">
        <f t="shared" si="529"/>
        <v>FALSE</v>
      </c>
      <c r="IY276" s="1" t="b">
        <f t="shared" si="530"/>
        <v>0</v>
      </c>
      <c r="JA276" s="1" t="str">
        <f t="shared" si="467"/>
        <v/>
      </c>
      <c r="JD276" s="94" t="s">
        <v>3790</v>
      </c>
      <c r="JE276" s="1" t="str">
        <f t="shared" si="531"/>
        <v>FALSE</v>
      </c>
      <c r="JF276" s="1" t="b">
        <f t="shared" si="532"/>
        <v>0</v>
      </c>
      <c r="JI276" s="1" t="str">
        <f t="shared" si="468"/>
        <v/>
      </c>
      <c r="JK276" s="94" t="s">
        <v>3790</v>
      </c>
      <c r="JL276" s="1" t="str">
        <f t="shared" si="533"/>
        <v>FALSE</v>
      </c>
      <c r="JM276" s="1" t="b">
        <f t="shared" si="534"/>
        <v>0</v>
      </c>
      <c r="JO276" s="1" t="str">
        <f t="shared" si="469"/>
        <v/>
      </c>
      <c r="JQ276" s="94" t="s">
        <v>3790</v>
      </c>
      <c r="JR276" s="1" t="str">
        <f t="shared" si="535"/>
        <v>FALSE</v>
      </c>
      <c r="JS276" s="1" t="b">
        <f t="shared" si="536"/>
        <v>0</v>
      </c>
      <c r="JU276" s="1" t="str">
        <f t="shared" si="470"/>
        <v/>
      </c>
      <c r="JW276" s="94" t="s">
        <v>3790</v>
      </c>
      <c r="JX276" s="1" t="str">
        <f t="shared" si="537"/>
        <v>FALSE</v>
      </c>
      <c r="JY276" s="1" t="b">
        <f t="shared" si="538"/>
        <v>0</v>
      </c>
      <c r="KA276" s="1" t="str">
        <f t="shared" si="471"/>
        <v/>
      </c>
      <c r="KC276" s="94" t="s">
        <v>3790</v>
      </c>
      <c r="KD276" s="1" t="str">
        <f t="shared" si="539"/>
        <v>FALSE</v>
      </c>
      <c r="KE276" s="1" t="b">
        <f t="shared" si="540"/>
        <v>0</v>
      </c>
      <c r="KG276" s="1" t="str">
        <f t="shared" si="472"/>
        <v/>
      </c>
      <c r="KI276" s="94" t="s">
        <v>3790</v>
      </c>
      <c r="KJ276" s="1" t="str">
        <f t="shared" si="541"/>
        <v>FALSE</v>
      </c>
      <c r="KK276" s="1" t="b">
        <f t="shared" si="542"/>
        <v>0</v>
      </c>
      <c r="KM276" s="1" t="str">
        <f t="shared" si="473"/>
        <v/>
      </c>
      <c r="KO276" s="94" t="s">
        <v>3790</v>
      </c>
      <c r="KP276" s="1" t="str">
        <f t="shared" si="543"/>
        <v>FALSE</v>
      </c>
      <c r="KQ276" s="1" t="b">
        <f t="shared" si="544"/>
        <v>0</v>
      </c>
      <c r="KS276" s="1" t="str">
        <f t="shared" si="474"/>
        <v/>
      </c>
      <c r="KU276" s="94" t="s">
        <v>3790</v>
      </c>
      <c r="KV276" s="1" t="str">
        <f t="shared" si="545"/>
        <v>FALSE</v>
      </c>
      <c r="KW276" s="1" t="b">
        <f t="shared" si="546"/>
        <v>0</v>
      </c>
    </row>
    <row r="277" spans="2:309" ht="30" hidden="1" x14ac:dyDescent="0.25">
      <c r="B277" t="s">
        <v>2044</v>
      </c>
      <c r="C277">
        <v>49</v>
      </c>
      <c r="D277" t="s">
        <v>336</v>
      </c>
      <c r="AX277" s="85" t="s">
        <v>2075</v>
      </c>
      <c r="AY277" s="86">
        <v>3540</v>
      </c>
      <c r="AZ277" s="85" t="s">
        <v>2714</v>
      </c>
      <c r="BA277" s="85" t="s">
        <v>3324</v>
      </c>
      <c r="BB277" s="85" t="s">
        <v>2103</v>
      </c>
      <c r="BC277" s="85" t="s">
        <v>2667</v>
      </c>
      <c r="BD277" s="97" t="s">
        <v>2452</v>
      </c>
      <c r="BE277" s="85" t="s">
        <v>2491</v>
      </c>
      <c r="BG277"/>
      <c r="BI277" s="83"/>
      <c r="BJ277"/>
      <c r="BK277" s="89" t="s">
        <v>2714</v>
      </c>
      <c r="BL277" s="84"/>
      <c r="BM277" s="86"/>
      <c r="BN277" s="84"/>
      <c r="BO277" s="84"/>
      <c r="BP277" s="86">
        <v>3540</v>
      </c>
      <c r="BQ277" s="89" t="s">
        <v>2714</v>
      </c>
      <c r="BR277" s="84"/>
      <c r="BS277" s="84"/>
      <c r="BW277" s="1" t="str">
        <f t="shared" si="438"/>
        <v>TUSCARORA STORAGEORISKANY</v>
      </c>
      <c r="BX277" s="1" t="str">
        <f t="shared" si="439"/>
        <v/>
      </c>
      <c r="CA277" s="94" t="s">
        <v>3791</v>
      </c>
      <c r="CB277" s="1" t="str">
        <f t="shared" si="475"/>
        <v>FALSE</v>
      </c>
      <c r="CC277" s="1" t="b">
        <f t="shared" si="476"/>
        <v>0</v>
      </c>
      <c r="CF277" s="1" t="str">
        <f t="shared" si="440"/>
        <v/>
      </c>
      <c r="CH277" s="94" t="s">
        <v>3791</v>
      </c>
      <c r="CI277" s="1" t="str">
        <f t="shared" si="477"/>
        <v>FALSE</v>
      </c>
      <c r="CJ277" s="1" t="b">
        <f t="shared" si="478"/>
        <v>0</v>
      </c>
      <c r="CL277" s="1" t="str">
        <f t="shared" si="441"/>
        <v/>
      </c>
      <c r="CN277" s="94" t="s">
        <v>3791</v>
      </c>
      <c r="CO277" s="1" t="str">
        <f t="shared" si="479"/>
        <v>FALSE</v>
      </c>
      <c r="CP277" s="1" t="b">
        <f t="shared" si="480"/>
        <v>0</v>
      </c>
      <c r="CR277" s="1" t="str">
        <f t="shared" si="442"/>
        <v/>
      </c>
      <c r="CT277" s="94" t="s">
        <v>3791</v>
      </c>
      <c r="CU277" s="1" t="str">
        <f t="shared" si="481"/>
        <v>FALSE</v>
      </c>
      <c r="CV277" s="1" t="b">
        <f t="shared" si="482"/>
        <v>0</v>
      </c>
      <c r="CX277" s="1" t="str">
        <f t="shared" si="443"/>
        <v/>
      </c>
      <c r="CZ277" s="94" t="s">
        <v>3791</v>
      </c>
      <c r="DA277" s="1" t="str">
        <f t="shared" si="483"/>
        <v>FALSE</v>
      </c>
      <c r="DB277" s="1" t="b">
        <f t="shared" si="484"/>
        <v>0</v>
      </c>
      <c r="DD277" s="1" t="str">
        <f t="shared" si="444"/>
        <v/>
      </c>
      <c r="DF277" s="94" t="s">
        <v>3791</v>
      </c>
      <c r="DG277" s="1" t="str">
        <f t="shared" si="485"/>
        <v>FALSE</v>
      </c>
      <c r="DH277" s="1" t="b">
        <f t="shared" si="486"/>
        <v>0</v>
      </c>
      <c r="DJ277" s="1" t="str">
        <f t="shared" si="445"/>
        <v/>
      </c>
      <c r="DL277" s="94" t="s">
        <v>3791</v>
      </c>
      <c r="DM277" s="1" t="str">
        <f t="shared" si="487"/>
        <v>FALSE</v>
      </c>
      <c r="DN277" s="1" t="b">
        <f t="shared" si="488"/>
        <v>0</v>
      </c>
      <c r="DP277" s="1" t="str">
        <f t="shared" si="446"/>
        <v/>
      </c>
      <c r="DR277" s="94" t="s">
        <v>3791</v>
      </c>
      <c r="DS277" s="1" t="str">
        <f t="shared" si="489"/>
        <v>FALSE</v>
      </c>
      <c r="DT277" s="1" t="b">
        <f t="shared" si="490"/>
        <v>0</v>
      </c>
      <c r="DV277" s="1" t="str">
        <f t="shared" si="447"/>
        <v/>
      </c>
      <c r="DY277" s="94" t="s">
        <v>3791</v>
      </c>
      <c r="DZ277" s="1" t="str">
        <f t="shared" si="491"/>
        <v>FALSE</v>
      </c>
      <c r="EA277" s="1" t="b">
        <f t="shared" si="492"/>
        <v>0</v>
      </c>
      <c r="ED277" s="1" t="str">
        <f t="shared" si="448"/>
        <v/>
      </c>
      <c r="EF277" s="94" t="s">
        <v>3791</v>
      </c>
      <c r="EG277" s="1" t="str">
        <f t="shared" si="493"/>
        <v>FALSE</v>
      </c>
      <c r="EH277" s="1" t="b">
        <f t="shared" si="494"/>
        <v>0</v>
      </c>
      <c r="EJ277" s="1" t="str">
        <f t="shared" si="449"/>
        <v/>
      </c>
      <c r="EL277" s="94" t="s">
        <v>3791</v>
      </c>
      <c r="EM277" s="1" t="str">
        <f t="shared" si="495"/>
        <v>FALSE</v>
      </c>
      <c r="EN277" s="1" t="b">
        <f t="shared" si="496"/>
        <v>0</v>
      </c>
      <c r="EP277" s="1" t="str">
        <f t="shared" si="450"/>
        <v/>
      </c>
      <c r="ER277" s="94" t="s">
        <v>3791</v>
      </c>
      <c r="ES277" s="1" t="str">
        <f t="shared" si="497"/>
        <v>FALSE</v>
      </c>
      <c r="ET277" s="1" t="b">
        <f t="shared" si="498"/>
        <v>0</v>
      </c>
      <c r="EV277" s="1" t="str">
        <f t="shared" si="451"/>
        <v/>
      </c>
      <c r="EX277" s="94" t="s">
        <v>3791</v>
      </c>
      <c r="EY277" s="1" t="str">
        <f t="shared" si="499"/>
        <v>FALSE</v>
      </c>
      <c r="EZ277" s="1" t="b">
        <f t="shared" si="500"/>
        <v>0</v>
      </c>
      <c r="FB277" s="1" t="str">
        <f t="shared" si="452"/>
        <v/>
      </c>
      <c r="FD277" s="94" t="s">
        <v>3791</v>
      </c>
      <c r="FE277" s="1" t="str">
        <f t="shared" si="501"/>
        <v>FALSE</v>
      </c>
      <c r="FF277" s="1" t="b">
        <f t="shared" si="502"/>
        <v>0</v>
      </c>
      <c r="FH277" s="1" t="str">
        <f t="shared" si="453"/>
        <v/>
      </c>
      <c r="FJ277" s="94" t="s">
        <v>3791</v>
      </c>
      <c r="FK277" s="1" t="str">
        <f t="shared" si="503"/>
        <v>FALSE</v>
      </c>
      <c r="FL277" s="1" t="b">
        <f t="shared" si="504"/>
        <v>0</v>
      </c>
      <c r="FN277" s="1" t="str">
        <f t="shared" si="454"/>
        <v/>
      </c>
      <c r="FP277" s="94" t="s">
        <v>3791</v>
      </c>
      <c r="FQ277" s="1" t="str">
        <f t="shared" si="505"/>
        <v>FALSE</v>
      </c>
      <c r="FR277" s="1" t="b">
        <f t="shared" si="506"/>
        <v>0</v>
      </c>
      <c r="FU277" s="1" t="str">
        <f t="shared" si="455"/>
        <v/>
      </c>
      <c r="FW277" s="94" t="s">
        <v>3791</v>
      </c>
      <c r="FX277" s="1" t="str">
        <f t="shared" si="507"/>
        <v>FALSE</v>
      </c>
      <c r="FY277" s="1" t="b">
        <f t="shared" si="508"/>
        <v>0</v>
      </c>
      <c r="GA277" s="1" t="str">
        <f t="shared" si="456"/>
        <v/>
      </c>
      <c r="GC277" s="94" t="s">
        <v>3791</v>
      </c>
      <c r="GD277" s="1" t="str">
        <f t="shared" si="509"/>
        <v>FALSE</v>
      </c>
      <c r="GE277" s="1" t="b">
        <f t="shared" si="510"/>
        <v>0</v>
      </c>
      <c r="GG277" s="1" t="str">
        <f t="shared" si="457"/>
        <v/>
      </c>
      <c r="GI277" s="94" t="s">
        <v>3791</v>
      </c>
      <c r="GJ277" s="1" t="str">
        <f t="shared" si="511"/>
        <v>FALSE</v>
      </c>
      <c r="GK277" s="1" t="b">
        <f t="shared" si="512"/>
        <v>0</v>
      </c>
      <c r="GM277" s="1" t="str">
        <f t="shared" si="458"/>
        <v/>
      </c>
      <c r="GO277" s="94" t="s">
        <v>3791</v>
      </c>
      <c r="GP277" s="1" t="str">
        <f t="shared" si="513"/>
        <v>FALSE</v>
      </c>
      <c r="GQ277" s="1" t="b">
        <f t="shared" si="514"/>
        <v>0</v>
      </c>
      <c r="GU277" s="98" t="s">
        <v>2359</v>
      </c>
      <c r="GV277" s="98" t="s">
        <v>2359</v>
      </c>
      <c r="GW277" s="98" t="s">
        <v>2545</v>
      </c>
      <c r="GX277" s="98" t="s">
        <v>2545</v>
      </c>
      <c r="HC277" s="1" t="str">
        <f t="shared" si="459"/>
        <v/>
      </c>
      <c r="HF277" s="94" t="s">
        <v>3791</v>
      </c>
      <c r="HG277" s="1" t="str">
        <f t="shared" si="515"/>
        <v>FALSE</v>
      </c>
      <c r="HH277" s="1" t="b">
        <f t="shared" si="516"/>
        <v>0</v>
      </c>
      <c r="HK277" s="1" t="str">
        <f t="shared" si="460"/>
        <v/>
      </c>
      <c r="HM277" s="94" t="s">
        <v>3791</v>
      </c>
      <c r="HN277" s="1" t="str">
        <f t="shared" si="517"/>
        <v>FALSE</v>
      </c>
      <c r="HO277" s="1" t="b">
        <f t="shared" si="518"/>
        <v>0</v>
      </c>
      <c r="HQ277" s="1" t="str">
        <f t="shared" si="461"/>
        <v/>
      </c>
      <c r="HS277" s="94" t="s">
        <v>3791</v>
      </c>
      <c r="HT277" s="1" t="str">
        <f t="shared" si="519"/>
        <v>FALSE</v>
      </c>
      <c r="HU277" s="1" t="b">
        <f t="shared" si="520"/>
        <v>0</v>
      </c>
      <c r="HW277" s="1" t="str">
        <f t="shared" si="462"/>
        <v/>
      </c>
      <c r="HY277" s="94" t="s">
        <v>3791</v>
      </c>
      <c r="HZ277" s="1" t="str">
        <f t="shared" si="521"/>
        <v>FALSE</v>
      </c>
      <c r="IA277" s="1" t="b">
        <f t="shared" si="522"/>
        <v>0</v>
      </c>
      <c r="IC277" s="1" t="str">
        <f t="shared" si="463"/>
        <v/>
      </c>
      <c r="IE277" s="94" t="s">
        <v>3791</v>
      </c>
      <c r="IF277" s="1" t="str">
        <f t="shared" si="523"/>
        <v>FALSE</v>
      </c>
      <c r="IG277" s="1" t="b">
        <f t="shared" si="524"/>
        <v>0</v>
      </c>
      <c r="II277" s="1" t="str">
        <f t="shared" si="464"/>
        <v/>
      </c>
      <c r="IK277" s="94" t="s">
        <v>3791</v>
      </c>
      <c r="IL277" s="1" t="str">
        <f t="shared" si="525"/>
        <v>FALSE</v>
      </c>
      <c r="IM277" s="1" t="b">
        <f t="shared" si="526"/>
        <v>0</v>
      </c>
      <c r="IO277" s="1" t="str">
        <f t="shared" si="465"/>
        <v/>
      </c>
      <c r="IQ277" s="94" t="s">
        <v>3791</v>
      </c>
      <c r="IR277" s="1" t="str">
        <f t="shared" si="527"/>
        <v>FALSE</v>
      </c>
      <c r="IS277" s="1" t="b">
        <f t="shared" si="528"/>
        <v>0</v>
      </c>
      <c r="IU277" s="1" t="str">
        <f t="shared" si="466"/>
        <v/>
      </c>
      <c r="IW277" s="94" t="s">
        <v>3791</v>
      </c>
      <c r="IX277" s="1" t="str">
        <f t="shared" si="529"/>
        <v>FALSE</v>
      </c>
      <c r="IY277" s="1" t="b">
        <f t="shared" si="530"/>
        <v>0</v>
      </c>
      <c r="JA277" s="1" t="str">
        <f t="shared" si="467"/>
        <v/>
      </c>
      <c r="JD277" s="94" t="s">
        <v>3791</v>
      </c>
      <c r="JE277" s="1" t="str">
        <f t="shared" si="531"/>
        <v>FALSE</v>
      </c>
      <c r="JF277" s="1" t="b">
        <f t="shared" si="532"/>
        <v>0</v>
      </c>
      <c r="JI277" s="1" t="str">
        <f t="shared" si="468"/>
        <v/>
      </c>
      <c r="JK277" s="94" t="s">
        <v>3791</v>
      </c>
      <c r="JL277" s="1" t="str">
        <f t="shared" si="533"/>
        <v>FALSE</v>
      </c>
      <c r="JM277" s="1" t="b">
        <f t="shared" si="534"/>
        <v>0</v>
      </c>
      <c r="JO277" s="1" t="str">
        <f t="shared" si="469"/>
        <v/>
      </c>
      <c r="JQ277" s="94" t="s">
        <v>3791</v>
      </c>
      <c r="JR277" s="1" t="str">
        <f t="shared" si="535"/>
        <v>FALSE</v>
      </c>
      <c r="JS277" s="1" t="b">
        <f t="shared" si="536"/>
        <v>0</v>
      </c>
      <c r="JU277" s="1" t="str">
        <f t="shared" si="470"/>
        <v/>
      </c>
      <c r="JW277" s="94" t="s">
        <v>3791</v>
      </c>
      <c r="JX277" s="1" t="str">
        <f t="shared" si="537"/>
        <v>FALSE</v>
      </c>
      <c r="JY277" s="1" t="b">
        <f t="shared" si="538"/>
        <v>0</v>
      </c>
      <c r="KA277" s="1" t="str">
        <f t="shared" si="471"/>
        <v/>
      </c>
      <c r="KC277" s="94" t="s">
        <v>3791</v>
      </c>
      <c r="KD277" s="1" t="str">
        <f t="shared" si="539"/>
        <v>FALSE</v>
      </c>
      <c r="KE277" s="1" t="b">
        <f t="shared" si="540"/>
        <v>0</v>
      </c>
      <c r="KG277" s="1" t="str">
        <f t="shared" si="472"/>
        <v/>
      </c>
      <c r="KI277" s="94" t="s">
        <v>3791</v>
      </c>
      <c r="KJ277" s="1" t="str">
        <f t="shared" si="541"/>
        <v>FALSE</v>
      </c>
      <c r="KK277" s="1" t="b">
        <f t="shared" si="542"/>
        <v>0</v>
      </c>
      <c r="KM277" s="1" t="str">
        <f t="shared" si="473"/>
        <v/>
      </c>
      <c r="KO277" s="94" t="s">
        <v>3791</v>
      </c>
      <c r="KP277" s="1" t="str">
        <f t="shared" si="543"/>
        <v>FALSE</v>
      </c>
      <c r="KQ277" s="1" t="b">
        <f t="shared" si="544"/>
        <v>0</v>
      </c>
      <c r="KS277" s="1" t="str">
        <f t="shared" si="474"/>
        <v/>
      </c>
      <c r="KU277" s="94" t="s">
        <v>3791</v>
      </c>
      <c r="KV277" s="1" t="str">
        <f t="shared" si="545"/>
        <v>FALSE</v>
      </c>
      <c r="KW277" s="1" t="b">
        <f t="shared" si="546"/>
        <v>0</v>
      </c>
    </row>
    <row r="278" spans="2:309" ht="30" hidden="1" x14ac:dyDescent="0.25">
      <c r="B278" t="s">
        <v>2044</v>
      </c>
      <c r="C278">
        <v>51</v>
      </c>
      <c r="D278" t="s">
        <v>337</v>
      </c>
      <c r="AX278" s="85" t="s">
        <v>2083</v>
      </c>
      <c r="AY278" s="86">
        <v>3540</v>
      </c>
      <c r="AZ278" s="85" t="s">
        <v>2714</v>
      </c>
      <c r="BA278" s="85" t="s">
        <v>3343</v>
      </c>
      <c r="BB278" s="85" t="s">
        <v>2103</v>
      </c>
      <c r="BC278" s="85" t="s">
        <v>3016</v>
      </c>
      <c r="BD278" s="97" t="s">
        <v>2466</v>
      </c>
      <c r="BE278" s="87" t="s">
        <v>2514</v>
      </c>
      <c r="BG278"/>
      <c r="BI278" s="83"/>
      <c r="BJ278"/>
      <c r="BK278" s="89" t="s">
        <v>2714</v>
      </c>
      <c r="BL278" s="84"/>
      <c r="BM278" s="86"/>
      <c r="BN278" s="84"/>
      <c r="BO278" s="84"/>
      <c r="BP278" s="86">
        <v>3540</v>
      </c>
      <c r="BQ278" s="89" t="s">
        <v>2714</v>
      </c>
      <c r="BR278" s="84"/>
      <c r="BS278" s="84"/>
      <c r="BW278" s="1" t="str">
        <f t="shared" si="438"/>
        <v>WELLENDORF STORAGE5TH VENANGO</v>
      </c>
      <c r="BX278" s="1" t="str">
        <f t="shared" si="439"/>
        <v/>
      </c>
      <c r="CA278" s="94" t="s">
        <v>3792</v>
      </c>
      <c r="CB278" s="1" t="str">
        <f t="shared" si="475"/>
        <v>FALSE</v>
      </c>
      <c r="CC278" s="1" t="b">
        <f t="shared" si="476"/>
        <v>0</v>
      </c>
      <c r="CF278" s="1" t="str">
        <f t="shared" si="440"/>
        <v/>
      </c>
      <c r="CH278" s="94" t="s">
        <v>3792</v>
      </c>
      <c r="CI278" s="1" t="str">
        <f t="shared" si="477"/>
        <v>FALSE</v>
      </c>
      <c r="CJ278" s="1" t="b">
        <f t="shared" si="478"/>
        <v>0</v>
      </c>
      <c r="CL278" s="1" t="str">
        <f t="shared" si="441"/>
        <v/>
      </c>
      <c r="CN278" s="94" t="s">
        <v>3792</v>
      </c>
      <c r="CO278" s="1" t="str">
        <f t="shared" si="479"/>
        <v>FALSE</v>
      </c>
      <c r="CP278" s="1" t="b">
        <f t="shared" si="480"/>
        <v>0</v>
      </c>
      <c r="CR278" s="1" t="str">
        <f t="shared" si="442"/>
        <v/>
      </c>
      <c r="CT278" s="94" t="s">
        <v>3792</v>
      </c>
      <c r="CU278" s="1" t="str">
        <f t="shared" si="481"/>
        <v>FALSE</v>
      </c>
      <c r="CV278" s="1" t="b">
        <f t="shared" si="482"/>
        <v>0</v>
      </c>
      <c r="CX278" s="1" t="str">
        <f t="shared" si="443"/>
        <v/>
      </c>
      <c r="CZ278" s="94" t="s">
        <v>3792</v>
      </c>
      <c r="DA278" s="1" t="str">
        <f t="shared" si="483"/>
        <v>FALSE</v>
      </c>
      <c r="DB278" s="1" t="b">
        <f t="shared" si="484"/>
        <v>0</v>
      </c>
      <c r="DD278" s="1" t="str">
        <f t="shared" si="444"/>
        <v/>
      </c>
      <c r="DF278" s="94" t="s">
        <v>3792</v>
      </c>
      <c r="DG278" s="1" t="str">
        <f t="shared" si="485"/>
        <v>FALSE</v>
      </c>
      <c r="DH278" s="1" t="b">
        <f t="shared" si="486"/>
        <v>0</v>
      </c>
      <c r="DJ278" s="1" t="str">
        <f t="shared" si="445"/>
        <v/>
      </c>
      <c r="DL278" s="94" t="s">
        <v>3792</v>
      </c>
      <c r="DM278" s="1" t="str">
        <f t="shared" si="487"/>
        <v>FALSE</v>
      </c>
      <c r="DN278" s="1" t="b">
        <f t="shared" si="488"/>
        <v>0</v>
      </c>
      <c r="DP278" s="1" t="str">
        <f t="shared" si="446"/>
        <v/>
      </c>
      <c r="DR278" s="94" t="s">
        <v>3792</v>
      </c>
      <c r="DS278" s="1" t="str">
        <f t="shared" si="489"/>
        <v>FALSE</v>
      </c>
      <c r="DT278" s="1" t="b">
        <f t="shared" si="490"/>
        <v>0</v>
      </c>
      <c r="DV278" s="1" t="str">
        <f t="shared" si="447"/>
        <v/>
      </c>
      <c r="DY278" s="94" t="s">
        <v>3792</v>
      </c>
      <c r="DZ278" s="1" t="str">
        <f t="shared" si="491"/>
        <v>FALSE</v>
      </c>
      <c r="EA278" s="1" t="b">
        <f t="shared" si="492"/>
        <v>0</v>
      </c>
      <c r="ED278" s="1" t="str">
        <f t="shared" si="448"/>
        <v/>
      </c>
      <c r="EF278" s="94" t="s">
        <v>3792</v>
      </c>
      <c r="EG278" s="1" t="str">
        <f t="shared" si="493"/>
        <v>FALSE</v>
      </c>
      <c r="EH278" s="1" t="b">
        <f t="shared" si="494"/>
        <v>0</v>
      </c>
      <c r="EJ278" s="1" t="str">
        <f t="shared" si="449"/>
        <v/>
      </c>
      <c r="EL278" s="94" t="s">
        <v>3792</v>
      </c>
      <c r="EM278" s="1" t="str">
        <f t="shared" si="495"/>
        <v>FALSE</v>
      </c>
      <c r="EN278" s="1" t="b">
        <f t="shared" si="496"/>
        <v>0</v>
      </c>
      <c r="EP278" s="1" t="str">
        <f t="shared" si="450"/>
        <v/>
      </c>
      <c r="ER278" s="94" t="s">
        <v>3792</v>
      </c>
      <c r="ES278" s="1" t="str">
        <f t="shared" si="497"/>
        <v>FALSE</v>
      </c>
      <c r="ET278" s="1" t="b">
        <f t="shared" si="498"/>
        <v>0</v>
      </c>
      <c r="EV278" s="1" t="str">
        <f t="shared" si="451"/>
        <v/>
      </c>
      <c r="EX278" s="94" t="s">
        <v>3792</v>
      </c>
      <c r="EY278" s="1" t="str">
        <f t="shared" si="499"/>
        <v>FALSE</v>
      </c>
      <c r="EZ278" s="1" t="b">
        <f t="shared" si="500"/>
        <v>0</v>
      </c>
      <c r="FB278" s="1" t="str">
        <f t="shared" si="452"/>
        <v/>
      </c>
      <c r="FD278" s="94" t="s">
        <v>3792</v>
      </c>
      <c r="FE278" s="1" t="str">
        <f t="shared" si="501"/>
        <v>FALSE</v>
      </c>
      <c r="FF278" s="1" t="b">
        <f t="shared" si="502"/>
        <v>0</v>
      </c>
      <c r="FH278" s="1" t="str">
        <f t="shared" si="453"/>
        <v/>
      </c>
      <c r="FJ278" s="94" t="s">
        <v>3792</v>
      </c>
      <c r="FK278" s="1" t="str">
        <f t="shared" si="503"/>
        <v>FALSE</v>
      </c>
      <c r="FL278" s="1" t="b">
        <f t="shared" si="504"/>
        <v>0</v>
      </c>
      <c r="FN278" s="1" t="str">
        <f t="shared" si="454"/>
        <v/>
      </c>
      <c r="FP278" s="94" t="s">
        <v>3792</v>
      </c>
      <c r="FQ278" s="1" t="str">
        <f t="shared" si="505"/>
        <v>FALSE</v>
      </c>
      <c r="FR278" s="1" t="b">
        <f t="shared" si="506"/>
        <v>0</v>
      </c>
      <c r="FU278" s="1" t="str">
        <f t="shared" si="455"/>
        <v/>
      </c>
      <c r="FW278" s="94" t="s">
        <v>3792</v>
      </c>
      <c r="FX278" s="1" t="str">
        <f t="shared" si="507"/>
        <v>FALSE</v>
      </c>
      <c r="FY278" s="1" t="b">
        <f t="shared" si="508"/>
        <v>0</v>
      </c>
      <c r="GA278" s="1" t="str">
        <f t="shared" si="456"/>
        <v/>
      </c>
      <c r="GC278" s="94" t="s">
        <v>3792</v>
      </c>
      <c r="GD278" s="1" t="str">
        <f t="shared" si="509"/>
        <v>FALSE</v>
      </c>
      <c r="GE278" s="1" t="b">
        <f t="shared" si="510"/>
        <v>0</v>
      </c>
      <c r="GG278" s="1" t="str">
        <f t="shared" si="457"/>
        <v/>
      </c>
      <c r="GI278" s="94" t="s">
        <v>3792</v>
      </c>
      <c r="GJ278" s="1" t="str">
        <f t="shared" si="511"/>
        <v>FALSE</v>
      </c>
      <c r="GK278" s="1" t="b">
        <f t="shared" si="512"/>
        <v>0</v>
      </c>
      <c r="GM278" s="1" t="str">
        <f t="shared" si="458"/>
        <v/>
      </c>
      <c r="GO278" s="94" t="s">
        <v>3792</v>
      </c>
      <c r="GP278" s="1" t="str">
        <f t="shared" si="513"/>
        <v>FALSE</v>
      </c>
      <c r="GQ278" s="1" t="b">
        <f t="shared" si="514"/>
        <v>0</v>
      </c>
      <c r="GU278" s="98" t="s">
        <v>2360</v>
      </c>
      <c r="GV278" s="98" t="s">
        <v>2360</v>
      </c>
      <c r="GW278" s="100" t="s">
        <v>4048</v>
      </c>
      <c r="GX278" s="100" t="s">
        <v>3480</v>
      </c>
      <c r="HC278" s="1" t="str">
        <f t="shared" si="459"/>
        <v/>
      </c>
      <c r="HF278" s="94" t="s">
        <v>3792</v>
      </c>
      <c r="HG278" s="1" t="str">
        <f t="shared" si="515"/>
        <v>FALSE</v>
      </c>
      <c r="HH278" s="1" t="b">
        <f t="shared" si="516"/>
        <v>0</v>
      </c>
      <c r="HK278" s="1" t="str">
        <f t="shared" si="460"/>
        <v/>
      </c>
      <c r="HM278" s="94" t="s">
        <v>3792</v>
      </c>
      <c r="HN278" s="1" t="str">
        <f t="shared" si="517"/>
        <v>FALSE</v>
      </c>
      <c r="HO278" s="1" t="b">
        <f t="shared" si="518"/>
        <v>0</v>
      </c>
      <c r="HQ278" s="1" t="str">
        <f t="shared" si="461"/>
        <v/>
      </c>
      <c r="HS278" s="94" t="s">
        <v>3792</v>
      </c>
      <c r="HT278" s="1" t="str">
        <f t="shared" si="519"/>
        <v>FALSE</v>
      </c>
      <c r="HU278" s="1" t="b">
        <f t="shared" si="520"/>
        <v>0</v>
      </c>
      <c r="HW278" s="1" t="str">
        <f t="shared" si="462"/>
        <v/>
      </c>
      <c r="HY278" s="94" t="s">
        <v>3792</v>
      </c>
      <c r="HZ278" s="1" t="str">
        <f t="shared" si="521"/>
        <v>FALSE</v>
      </c>
      <c r="IA278" s="1" t="b">
        <f t="shared" si="522"/>
        <v>0</v>
      </c>
      <c r="IC278" s="1" t="str">
        <f t="shared" si="463"/>
        <v/>
      </c>
      <c r="IE278" s="94" t="s">
        <v>3792</v>
      </c>
      <c r="IF278" s="1" t="str">
        <f t="shared" si="523"/>
        <v>FALSE</v>
      </c>
      <c r="IG278" s="1" t="b">
        <f t="shared" si="524"/>
        <v>0</v>
      </c>
      <c r="II278" s="1" t="str">
        <f t="shared" si="464"/>
        <v/>
      </c>
      <c r="IK278" s="94" t="s">
        <v>3792</v>
      </c>
      <c r="IL278" s="1" t="str">
        <f t="shared" si="525"/>
        <v>FALSE</v>
      </c>
      <c r="IM278" s="1" t="b">
        <f t="shared" si="526"/>
        <v>0</v>
      </c>
      <c r="IO278" s="1" t="str">
        <f t="shared" si="465"/>
        <v/>
      </c>
      <c r="IQ278" s="94" t="s">
        <v>3792</v>
      </c>
      <c r="IR278" s="1" t="str">
        <f t="shared" si="527"/>
        <v>FALSE</v>
      </c>
      <c r="IS278" s="1" t="b">
        <f t="shared" si="528"/>
        <v>0</v>
      </c>
      <c r="IU278" s="1" t="str">
        <f t="shared" si="466"/>
        <v/>
      </c>
      <c r="IW278" s="94" t="s">
        <v>3792</v>
      </c>
      <c r="IX278" s="1" t="str">
        <f t="shared" si="529"/>
        <v>FALSE</v>
      </c>
      <c r="IY278" s="1" t="b">
        <f t="shared" si="530"/>
        <v>0</v>
      </c>
      <c r="JA278" s="1" t="str">
        <f t="shared" si="467"/>
        <v/>
      </c>
      <c r="JD278" s="94" t="s">
        <v>3792</v>
      </c>
      <c r="JE278" s="1" t="str">
        <f t="shared" si="531"/>
        <v>FALSE</v>
      </c>
      <c r="JF278" s="1" t="b">
        <f t="shared" si="532"/>
        <v>0</v>
      </c>
      <c r="JI278" s="1" t="str">
        <f t="shared" si="468"/>
        <v/>
      </c>
      <c r="JK278" s="94" t="s">
        <v>3792</v>
      </c>
      <c r="JL278" s="1" t="str">
        <f t="shared" si="533"/>
        <v>FALSE</v>
      </c>
      <c r="JM278" s="1" t="b">
        <f t="shared" si="534"/>
        <v>0</v>
      </c>
      <c r="JO278" s="1" t="str">
        <f t="shared" si="469"/>
        <v/>
      </c>
      <c r="JQ278" s="94" t="s">
        <v>3792</v>
      </c>
      <c r="JR278" s="1" t="str">
        <f t="shared" si="535"/>
        <v>FALSE</v>
      </c>
      <c r="JS278" s="1" t="b">
        <f t="shared" si="536"/>
        <v>0</v>
      </c>
      <c r="JU278" s="1" t="str">
        <f t="shared" si="470"/>
        <v/>
      </c>
      <c r="JW278" s="94" t="s">
        <v>3792</v>
      </c>
      <c r="JX278" s="1" t="str">
        <f t="shared" si="537"/>
        <v>FALSE</v>
      </c>
      <c r="JY278" s="1" t="b">
        <f t="shared" si="538"/>
        <v>0</v>
      </c>
      <c r="KA278" s="1" t="str">
        <f t="shared" si="471"/>
        <v/>
      </c>
      <c r="KC278" s="94" t="s">
        <v>3792</v>
      </c>
      <c r="KD278" s="1" t="str">
        <f t="shared" si="539"/>
        <v>FALSE</v>
      </c>
      <c r="KE278" s="1" t="b">
        <f t="shared" si="540"/>
        <v>0</v>
      </c>
      <c r="KG278" s="1" t="str">
        <f t="shared" si="472"/>
        <v/>
      </c>
      <c r="KI278" s="94" t="s">
        <v>3792</v>
      </c>
      <c r="KJ278" s="1" t="str">
        <f t="shared" si="541"/>
        <v>FALSE</v>
      </c>
      <c r="KK278" s="1" t="b">
        <f t="shared" si="542"/>
        <v>0</v>
      </c>
      <c r="KM278" s="1" t="str">
        <f t="shared" si="473"/>
        <v/>
      </c>
      <c r="KO278" s="94" t="s">
        <v>3792</v>
      </c>
      <c r="KP278" s="1" t="str">
        <f t="shared" si="543"/>
        <v>FALSE</v>
      </c>
      <c r="KQ278" s="1" t="b">
        <f t="shared" si="544"/>
        <v>0</v>
      </c>
      <c r="KS278" s="1" t="str">
        <f t="shared" si="474"/>
        <v/>
      </c>
      <c r="KU278" s="94" t="s">
        <v>3792</v>
      </c>
      <c r="KV278" s="1" t="str">
        <f t="shared" si="545"/>
        <v>FALSE</v>
      </c>
      <c r="KW278" s="1" t="b">
        <f t="shared" si="546"/>
        <v>0</v>
      </c>
    </row>
    <row r="279" spans="2:309" ht="30" hidden="1" x14ac:dyDescent="0.25">
      <c r="B279" t="s">
        <v>2044</v>
      </c>
      <c r="C279">
        <v>53</v>
      </c>
      <c r="D279" t="s">
        <v>338</v>
      </c>
      <c r="AX279" s="85" t="s">
        <v>2075</v>
      </c>
      <c r="AY279" s="86">
        <v>3540</v>
      </c>
      <c r="AZ279" s="85" t="s">
        <v>2714</v>
      </c>
      <c r="BA279" s="85" t="s">
        <v>3349</v>
      </c>
      <c r="BB279" s="85" t="s">
        <v>2103</v>
      </c>
      <c r="BC279" s="85" t="s">
        <v>2716</v>
      </c>
      <c r="BD279" s="97" t="s">
        <v>2471</v>
      </c>
      <c r="BE279" s="85" t="s">
        <v>2491</v>
      </c>
      <c r="BG279"/>
      <c r="BI279" s="83"/>
      <c r="BJ279"/>
      <c r="BK279" s="89" t="s">
        <v>2714</v>
      </c>
      <c r="BL279" s="84"/>
      <c r="BM279" s="86"/>
      <c r="BN279" s="84"/>
      <c r="BO279" s="84"/>
      <c r="BP279" s="86">
        <v>3540</v>
      </c>
      <c r="BQ279" s="89" t="s">
        <v>2714</v>
      </c>
      <c r="BR279" s="84"/>
      <c r="BS279" s="84"/>
      <c r="BW279" s="1" t="str">
        <f t="shared" si="438"/>
        <v>WEST INDEPENDENCE STORAGEORISKANY</v>
      </c>
      <c r="BX279" s="1" t="str">
        <f t="shared" si="439"/>
        <v/>
      </c>
      <c r="CA279" s="94" t="s">
        <v>3793</v>
      </c>
      <c r="CB279" s="1" t="str">
        <f t="shared" si="475"/>
        <v>FALSE</v>
      </c>
      <c r="CC279" s="1" t="b">
        <f t="shared" si="476"/>
        <v>0</v>
      </c>
      <c r="CF279" s="1" t="str">
        <f t="shared" si="440"/>
        <v/>
      </c>
      <c r="CH279" s="94" t="s">
        <v>3793</v>
      </c>
      <c r="CI279" s="1" t="str">
        <f t="shared" si="477"/>
        <v>FALSE</v>
      </c>
      <c r="CJ279" s="1" t="b">
        <f t="shared" si="478"/>
        <v>0</v>
      </c>
      <c r="CL279" s="1" t="str">
        <f t="shared" si="441"/>
        <v/>
      </c>
      <c r="CN279" s="94" t="s">
        <v>3793</v>
      </c>
      <c r="CO279" s="1" t="str">
        <f t="shared" si="479"/>
        <v>FALSE</v>
      </c>
      <c r="CP279" s="1" t="b">
        <f t="shared" si="480"/>
        <v>0</v>
      </c>
      <c r="CR279" s="1" t="str">
        <f t="shared" si="442"/>
        <v/>
      </c>
      <c r="CT279" s="94" t="s">
        <v>3793</v>
      </c>
      <c r="CU279" s="1" t="str">
        <f t="shared" si="481"/>
        <v>FALSE</v>
      </c>
      <c r="CV279" s="1" t="b">
        <f t="shared" si="482"/>
        <v>0</v>
      </c>
      <c r="CX279" s="1" t="str">
        <f t="shared" si="443"/>
        <v/>
      </c>
      <c r="CZ279" s="94" t="s">
        <v>3793</v>
      </c>
      <c r="DA279" s="1" t="str">
        <f t="shared" si="483"/>
        <v>FALSE</v>
      </c>
      <c r="DB279" s="1" t="b">
        <f t="shared" si="484"/>
        <v>0</v>
      </c>
      <c r="DD279" s="1" t="str">
        <f t="shared" si="444"/>
        <v/>
      </c>
      <c r="DF279" s="94" t="s">
        <v>3793</v>
      </c>
      <c r="DG279" s="1" t="str">
        <f t="shared" si="485"/>
        <v>FALSE</v>
      </c>
      <c r="DH279" s="1" t="b">
        <f t="shared" si="486"/>
        <v>0</v>
      </c>
      <c r="DJ279" s="1" t="str">
        <f t="shared" si="445"/>
        <v/>
      </c>
      <c r="DL279" s="94" t="s">
        <v>3793</v>
      </c>
      <c r="DM279" s="1" t="str">
        <f t="shared" si="487"/>
        <v>FALSE</v>
      </c>
      <c r="DN279" s="1" t="b">
        <f t="shared" si="488"/>
        <v>0</v>
      </c>
      <c r="DP279" s="1" t="str">
        <f t="shared" si="446"/>
        <v/>
      </c>
      <c r="DR279" s="94" t="s">
        <v>3793</v>
      </c>
      <c r="DS279" s="1" t="str">
        <f t="shared" si="489"/>
        <v>FALSE</v>
      </c>
      <c r="DT279" s="1" t="b">
        <f t="shared" si="490"/>
        <v>0</v>
      </c>
      <c r="DV279" s="1" t="str">
        <f t="shared" si="447"/>
        <v/>
      </c>
      <c r="DY279" s="94" t="s">
        <v>3793</v>
      </c>
      <c r="DZ279" s="1" t="str">
        <f t="shared" si="491"/>
        <v>FALSE</v>
      </c>
      <c r="EA279" s="1" t="b">
        <f t="shared" si="492"/>
        <v>0</v>
      </c>
      <c r="ED279" s="1" t="str">
        <f t="shared" si="448"/>
        <v/>
      </c>
      <c r="EF279" s="94" t="s">
        <v>3793</v>
      </c>
      <c r="EG279" s="1" t="str">
        <f t="shared" si="493"/>
        <v>FALSE</v>
      </c>
      <c r="EH279" s="1" t="b">
        <f t="shared" si="494"/>
        <v>0</v>
      </c>
      <c r="EJ279" s="1" t="str">
        <f t="shared" si="449"/>
        <v/>
      </c>
      <c r="EL279" s="94" t="s">
        <v>3793</v>
      </c>
      <c r="EM279" s="1" t="str">
        <f t="shared" si="495"/>
        <v>FALSE</v>
      </c>
      <c r="EN279" s="1" t="b">
        <f t="shared" si="496"/>
        <v>0</v>
      </c>
      <c r="EP279" s="1" t="str">
        <f t="shared" si="450"/>
        <v/>
      </c>
      <c r="ER279" s="94" t="s">
        <v>3793</v>
      </c>
      <c r="ES279" s="1" t="str">
        <f t="shared" si="497"/>
        <v>FALSE</v>
      </c>
      <c r="ET279" s="1" t="b">
        <f t="shared" si="498"/>
        <v>0</v>
      </c>
      <c r="EV279" s="1" t="str">
        <f t="shared" si="451"/>
        <v/>
      </c>
      <c r="EX279" s="94" t="s">
        <v>3793</v>
      </c>
      <c r="EY279" s="1" t="str">
        <f t="shared" si="499"/>
        <v>FALSE</v>
      </c>
      <c r="EZ279" s="1" t="b">
        <f t="shared" si="500"/>
        <v>0</v>
      </c>
      <c r="FB279" s="1" t="str">
        <f t="shared" si="452"/>
        <v/>
      </c>
      <c r="FD279" s="94" t="s">
        <v>3793</v>
      </c>
      <c r="FE279" s="1" t="str">
        <f t="shared" si="501"/>
        <v>FALSE</v>
      </c>
      <c r="FF279" s="1" t="b">
        <f t="shared" si="502"/>
        <v>0</v>
      </c>
      <c r="FH279" s="1" t="str">
        <f t="shared" si="453"/>
        <v/>
      </c>
      <c r="FJ279" s="94" t="s">
        <v>3793</v>
      </c>
      <c r="FK279" s="1" t="str">
        <f t="shared" si="503"/>
        <v>FALSE</v>
      </c>
      <c r="FL279" s="1" t="b">
        <f t="shared" si="504"/>
        <v>0</v>
      </c>
      <c r="FN279" s="1" t="str">
        <f t="shared" si="454"/>
        <v/>
      </c>
      <c r="FP279" s="94" t="s">
        <v>3793</v>
      </c>
      <c r="FQ279" s="1" t="str">
        <f t="shared" si="505"/>
        <v>FALSE</v>
      </c>
      <c r="FR279" s="1" t="b">
        <f t="shared" si="506"/>
        <v>0</v>
      </c>
      <c r="FU279" s="1" t="str">
        <f t="shared" si="455"/>
        <v/>
      </c>
      <c r="FW279" s="94" t="s">
        <v>3793</v>
      </c>
      <c r="FX279" s="1" t="str">
        <f t="shared" si="507"/>
        <v>FALSE</v>
      </c>
      <c r="FY279" s="1" t="b">
        <f t="shared" si="508"/>
        <v>0</v>
      </c>
      <c r="GA279" s="1" t="str">
        <f t="shared" si="456"/>
        <v/>
      </c>
      <c r="GC279" s="94" t="s">
        <v>3793</v>
      </c>
      <c r="GD279" s="1" t="str">
        <f t="shared" si="509"/>
        <v>FALSE</v>
      </c>
      <c r="GE279" s="1" t="b">
        <f t="shared" si="510"/>
        <v>0</v>
      </c>
      <c r="GG279" s="1" t="str">
        <f t="shared" si="457"/>
        <v/>
      </c>
      <c r="GI279" s="94" t="s">
        <v>3793</v>
      </c>
      <c r="GJ279" s="1" t="str">
        <f t="shared" si="511"/>
        <v>FALSE</v>
      </c>
      <c r="GK279" s="1" t="b">
        <f t="shared" si="512"/>
        <v>0</v>
      </c>
      <c r="GM279" s="1" t="str">
        <f t="shared" si="458"/>
        <v/>
      </c>
      <c r="GO279" s="94" t="s">
        <v>3793</v>
      </c>
      <c r="GP279" s="1" t="str">
        <f t="shared" si="513"/>
        <v>FALSE</v>
      </c>
      <c r="GQ279" s="1" t="b">
        <f t="shared" si="514"/>
        <v>0</v>
      </c>
      <c r="GU279" s="98" t="s">
        <v>2361</v>
      </c>
      <c r="GV279" s="98" t="s">
        <v>2361</v>
      </c>
      <c r="GW279" s="109" t="s">
        <v>4060</v>
      </c>
      <c r="GX279" s="109" t="s">
        <v>4060</v>
      </c>
      <c r="HC279" s="1" t="str">
        <f t="shared" si="459"/>
        <v/>
      </c>
      <c r="HF279" s="94" t="s">
        <v>3793</v>
      </c>
      <c r="HG279" s="1" t="str">
        <f t="shared" si="515"/>
        <v>FALSE</v>
      </c>
      <c r="HH279" s="1" t="b">
        <f t="shared" si="516"/>
        <v>0</v>
      </c>
      <c r="HK279" s="1" t="str">
        <f t="shared" si="460"/>
        <v/>
      </c>
      <c r="HM279" s="94" t="s">
        <v>3793</v>
      </c>
      <c r="HN279" s="1" t="str">
        <f t="shared" si="517"/>
        <v>FALSE</v>
      </c>
      <c r="HO279" s="1" t="b">
        <f t="shared" si="518"/>
        <v>0</v>
      </c>
      <c r="HQ279" s="1" t="str">
        <f t="shared" si="461"/>
        <v/>
      </c>
      <c r="HS279" s="94" t="s">
        <v>3793</v>
      </c>
      <c r="HT279" s="1" t="str">
        <f t="shared" si="519"/>
        <v>FALSE</v>
      </c>
      <c r="HU279" s="1" t="b">
        <f t="shared" si="520"/>
        <v>0</v>
      </c>
      <c r="HW279" s="1" t="str">
        <f t="shared" si="462"/>
        <v/>
      </c>
      <c r="HY279" s="94" t="s">
        <v>3793</v>
      </c>
      <c r="HZ279" s="1" t="str">
        <f t="shared" si="521"/>
        <v>FALSE</v>
      </c>
      <c r="IA279" s="1" t="b">
        <f t="shared" si="522"/>
        <v>0</v>
      </c>
      <c r="IC279" s="1" t="str">
        <f t="shared" si="463"/>
        <v/>
      </c>
      <c r="IE279" s="94" t="s">
        <v>3793</v>
      </c>
      <c r="IF279" s="1" t="str">
        <f t="shared" si="523"/>
        <v>FALSE</v>
      </c>
      <c r="IG279" s="1" t="b">
        <f t="shared" si="524"/>
        <v>0</v>
      </c>
      <c r="II279" s="1" t="str">
        <f t="shared" si="464"/>
        <v/>
      </c>
      <c r="IK279" s="94" t="s">
        <v>3793</v>
      </c>
      <c r="IL279" s="1" t="str">
        <f t="shared" si="525"/>
        <v>FALSE</v>
      </c>
      <c r="IM279" s="1" t="b">
        <f t="shared" si="526"/>
        <v>0</v>
      </c>
      <c r="IO279" s="1" t="str">
        <f t="shared" si="465"/>
        <v/>
      </c>
      <c r="IQ279" s="94" t="s">
        <v>3793</v>
      </c>
      <c r="IR279" s="1" t="str">
        <f t="shared" si="527"/>
        <v>FALSE</v>
      </c>
      <c r="IS279" s="1" t="b">
        <f t="shared" si="528"/>
        <v>0</v>
      </c>
      <c r="IU279" s="1" t="str">
        <f t="shared" si="466"/>
        <v/>
      </c>
      <c r="IW279" s="94" t="s">
        <v>3793</v>
      </c>
      <c r="IX279" s="1" t="str">
        <f t="shared" si="529"/>
        <v>FALSE</v>
      </c>
      <c r="IY279" s="1" t="b">
        <f t="shared" si="530"/>
        <v>0</v>
      </c>
      <c r="JA279" s="1" t="str">
        <f t="shared" si="467"/>
        <v/>
      </c>
      <c r="JD279" s="94" t="s">
        <v>3793</v>
      </c>
      <c r="JE279" s="1" t="str">
        <f t="shared" si="531"/>
        <v>FALSE</v>
      </c>
      <c r="JF279" s="1" t="b">
        <f t="shared" si="532"/>
        <v>0</v>
      </c>
      <c r="JI279" s="1" t="str">
        <f t="shared" si="468"/>
        <v/>
      </c>
      <c r="JK279" s="94" t="s">
        <v>3793</v>
      </c>
      <c r="JL279" s="1" t="str">
        <f t="shared" si="533"/>
        <v>FALSE</v>
      </c>
      <c r="JM279" s="1" t="b">
        <f t="shared" si="534"/>
        <v>0</v>
      </c>
      <c r="JO279" s="1" t="str">
        <f t="shared" si="469"/>
        <v/>
      </c>
      <c r="JQ279" s="94" t="s">
        <v>3793</v>
      </c>
      <c r="JR279" s="1" t="str">
        <f t="shared" si="535"/>
        <v>FALSE</v>
      </c>
      <c r="JS279" s="1" t="b">
        <f t="shared" si="536"/>
        <v>0</v>
      </c>
      <c r="JU279" s="1" t="str">
        <f t="shared" si="470"/>
        <v/>
      </c>
      <c r="JW279" s="94" t="s">
        <v>3793</v>
      </c>
      <c r="JX279" s="1" t="str">
        <f t="shared" si="537"/>
        <v>FALSE</v>
      </c>
      <c r="JY279" s="1" t="b">
        <f t="shared" si="538"/>
        <v>0</v>
      </c>
      <c r="KA279" s="1" t="str">
        <f t="shared" si="471"/>
        <v/>
      </c>
      <c r="KC279" s="94" t="s">
        <v>3793</v>
      </c>
      <c r="KD279" s="1" t="str">
        <f t="shared" si="539"/>
        <v>FALSE</v>
      </c>
      <c r="KE279" s="1" t="b">
        <f t="shared" si="540"/>
        <v>0</v>
      </c>
      <c r="KG279" s="1" t="str">
        <f t="shared" si="472"/>
        <v/>
      </c>
      <c r="KI279" s="94" t="s">
        <v>3793</v>
      </c>
      <c r="KJ279" s="1" t="str">
        <f t="shared" si="541"/>
        <v>FALSE</v>
      </c>
      <c r="KK279" s="1" t="b">
        <f t="shared" si="542"/>
        <v>0</v>
      </c>
      <c r="KM279" s="1" t="str">
        <f t="shared" si="473"/>
        <v/>
      </c>
      <c r="KO279" s="94" t="s">
        <v>3793</v>
      </c>
      <c r="KP279" s="1" t="str">
        <f t="shared" si="543"/>
        <v>FALSE</v>
      </c>
      <c r="KQ279" s="1" t="b">
        <f t="shared" si="544"/>
        <v>0</v>
      </c>
      <c r="KS279" s="1" t="str">
        <f t="shared" si="474"/>
        <v/>
      </c>
      <c r="KU279" s="94" t="s">
        <v>3793</v>
      </c>
      <c r="KV279" s="1" t="str">
        <f t="shared" si="545"/>
        <v>FALSE</v>
      </c>
      <c r="KW279" s="1" t="b">
        <f t="shared" si="546"/>
        <v>0</v>
      </c>
    </row>
    <row r="280" spans="2:309" ht="30" hidden="1" x14ac:dyDescent="0.25">
      <c r="B280" t="s">
        <v>2044</v>
      </c>
      <c r="C280">
        <v>55</v>
      </c>
      <c r="D280" t="s">
        <v>339</v>
      </c>
      <c r="AX280" s="85" t="s">
        <v>2083</v>
      </c>
      <c r="AY280" s="86">
        <v>3540</v>
      </c>
      <c r="AZ280" s="85" t="s">
        <v>2714</v>
      </c>
      <c r="BA280" s="85" t="s">
        <v>3352</v>
      </c>
      <c r="BB280" s="85" t="s">
        <v>2103</v>
      </c>
      <c r="BC280" s="85" t="s">
        <v>2888</v>
      </c>
      <c r="BD280" s="97" t="s">
        <v>2474</v>
      </c>
      <c r="BE280" s="85" t="s">
        <v>2491</v>
      </c>
      <c r="BG280"/>
      <c r="BI280" s="83"/>
      <c r="BJ280"/>
      <c r="BK280" s="89" t="s">
        <v>2714</v>
      </c>
      <c r="BL280" s="84"/>
      <c r="BM280" s="86"/>
      <c r="BN280" s="84"/>
      <c r="BO280" s="84"/>
      <c r="BP280" s="86">
        <v>3540</v>
      </c>
      <c r="BQ280" s="89" t="s">
        <v>2714</v>
      </c>
      <c r="BR280" s="84"/>
      <c r="BS280" s="84"/>
      <c r="BW280" s="1" t="str">
        <f t="shared" si="438"/>
        <v>WHARTON STORAGEORISKANY</v>
      </c>
      <c r="BX280" s="1" t="str">
        <f t="shared" si="439"/>
        <v/>
      </c>
      <c r="CA280" s="94" t="s">
        <v>3794</v>
      </c>
      <c r="CB280" s="1" t="str">
        <f t="shared" si="475"/>
        <v>FALSE</v>
      </c>
      <c r="CC280" s="1" t="b">
        <f t="shared" si="476"/>
        <v>0</v>
      </c>
      <c r="CF280" s="1" t="str">
        <f t="shared" si="440"/>
        <v/>
      </c>
      <c r="CH280" s="94" t="s">
        <v>3794</v>
      </c>
      <c r="CI280" s="1" t="str">
        <f t="shared" si="477"/>
        <v>FALSE</v>
      </c>
      <c r="CJ280" s="1" t="b">
        <f t="shared" si="478"/>
        <v>0</v>
      </c>
      <c r="CL280" s="1" t="str">
        <f t="shared" si="441"/>
        <v/>
      </c>
      <c r="CN280" s="94" t="s">
        <v>3794</v>
      </c>
      <c r="CO280" s="1" t="str">
        <f t="shared" si="479"/>
        <v>FALSE</v>
      </c>
      <c r="CP280" s="1" t="b">
        <f t="shared" si="480"/>
        <v>0</v>
      </c>
      <c r="CR280" s="1" t="str">
        <f t="shared" si="442"/>
        <v/>
      </c>
      <c r="CT280" s="94" t="s">
        <v>3794</v>
      </c>
      <c r="CU280" s="1" t="str">
        <f t="shared" si="481"/>
        <v>FALSE</v>
      </c>
      <c r="CV280" s="1" t="b">
        <f t="shared" si="482"/>
        <v>0</v>
      </c>
      <c r="CX280" s="1" t="str">
        <f t="shared" si="443"/>
        <v/>
      </c>
      <c r="CZ280" s="94" t="s">
        <v>3794</v>
      </c>
      <c r="DA280" s="1" t="str">
        <f t="shared" si="483"/>
        <v>FALSE</v>
      </c>
      <c r="DB280" s="1" t="b">
        <f t="shared" si="484"/>
        <v>0</v>
      </c>
      <c r="DD280" s="1" t="str">
        <f t="shared" si="444"/>
        <v/>
      </c>
      <c r="DF280" s="94" t="s">
        <v>3794</v>
      </c>
      <c r="DG280" s="1" t="str">
        <f t="shared" si="485"/>
        <v>FALSE</v>
      </c>
      <c r="DH280" s="1" t="b">
        <f t="shared" si="486"/>
        <v>0</v>
      </c>
      <c r="DJ280" s="1" t="str">
        <f t="shared" si="445"/>
        <v/>
      </c>
      <c r="DL280" s="94" t="s">
        <v>3794</v>
      </c>
      <c r="DM280" s="1" t="str">
        <f t="shared" si="487"/>
        <v>FALSE</v>
      </c>
      <c r="DN280" s="1" t="b">
        <f t="shared" si="488"/>
        <v>0</v>
      </c>
      <c r="DP280" s="1" t="str">
        <f t="shared" si="446"/>
        <v/>
      </c>
      <c r="DR280" s="94" t="s">
        <v>3794</v>
      </c>
      <c r="DS280" s="1" t="str">
        <f t="shared" si="489"/>
        <v>FALSE</v>
      </c>
      <c r="DT280" s="1" t="b">
        <f t="shared" si="490"/>
        <v>0</v>
      </c>
      <c r="DV280" s="1" t="str">
        <f t="shared" si="447"/>
        <v/>
      </c>
      <c r="DY280" s="94" t="s">
        <v>3794</v>
      </c>
      <c r="DZ280" s="1" t="str">
        <f t="shared" si="491"/>
        <v>FALSE</v>
      </c>
      <c r="EA280" s="1" t="b">
        <f t="shared" si="492"/>
        <v>0</v>
      </c>
      <c r="ED280" s="1" t="str">
        <f t="shared" si="448"/>
        <v/>
      </c>
      <c r="EF280" s="94" t="s">
        <v>3794</v>
      </c>
      <c r="EG280" s="1" t="str">
        <f t="shared" si="493"/>
        <v>FALSE</v>
      </c>
      <c r="EH280" s="1" t="b">
        <f t="shared" si="494"/>
        <v>0</v>
      </c>
      <c r="EJ280" s="1" t="str">
        <f t="shared" si="449"/>
        <v/>
      </c>
      <c r="EL280" s="94" t="s">
        <v>3794</v>
      </c>
      <c r="EM280" s="1" t="str">
        <f t="shared" si="495"/>
        <v>FALSE</v>
      </c>
      <c r="EN280" s="1" t="b">
        <f t="shared" si="496"/>
        <v>0</v>
      </c>
      <c r="EP280" s="1" t="str">
        <f t="shared" si="450"/>
        <v/>
      </c>
      <c r="ER280" s="94" t="s">
        <v>3794</v>
      </c>
      <c r="ES280" s="1" t="str">
        <f t="shared" si="497"/>
        <v>FALSE</v>
      </c>
      <c r="ET280" s="1" t="b">
        <f t="shared" si="498"/>
        <v>0</v>
      </c>
      <c r="EV280" s="1" t="str">
        <f t="shared" si="451"/>
        <v/>
      </c>
      <c r="EX280" s="94" t="s">
        <v>3794</v>
      </c>
      <c r="EY280" s="1" t="str">
        <f t="shared" si="499"/>
        <v>FALSE</v>
      </c>
      <c r="EZ280" s="1" t="b">
        <f t="shared" si="500"/>
        <v>0</v>
      </c>
      <c r="FB280" s="1" t="str">
        <f t="shared" si="452"/>
        <v/>
      </c>
      <c r="FD280" s="94" t="s">
        <v>3794</v>
      </c>
      <c r="FE280" s="1" t="str">
        <f t="shared" si="501"/>
        <v>FALSE</v>
      </c>
      <c r="FF280" s="1" t="b">
        <f t="shared" si="502"/>
        <v>0</v>
      </c>
      <c r="FH280" s="1" t="str">
        <f t="shared" si="453"/>
        <v/>
      </c>
      <c r="FJ280" s="94" t="s">
        <v>3794</v>
      </c>
      <c r="FK280" s="1" t="str">
        <f t="shared" si="503"/>
        <v>FALSE</v>
      </c>
      <c r="FL280" s="1" t="b">
        <f t="shared" si="504"/>
        <v>0</v>
      </c>
      <c r="FN280" s="1" t="str">
        <f t="shared" si="454"/>
        <v/>
      </c>
      <c r="FP280" s="94" t="s">
        <v>3794</v>
      </c>
      <c r="FQ280" s="1" t="str">
        <f t="shared" si="505"/>
        <v>FALSE</v>
      </c>
      <c r="FR280" s="1" t="b">
        <f t="shared" si="506"/>
        <v>0</v>
      </c>
      <c r="FU280" s="1" t="str">
        <f t="shared" si="455"/>
        <v/>
      </c>
      <c r="FW280" s="94" t="s">
        <v>3794</v>
      </c>
      <c r="FX280" s="1" t="str">
        <f t="shared" si="507"/>
        <v>FALSE</v>
      </c>
      <c r="FY280" s="1" t="b">
        <f t="shared" si="508"/>
        <v>0</v>
      </c>
      <c r="GA280" s="1" t="str">
        <f t="shared" si="456"/>
        <v/>
      </c>
      <c r="GC280" s="94" t="s">
        <v>3794</v>
      </c>
      <c r="GD280" s="1" t="str">
        <f t="shared" si="509"/>
        <v>FALSE</v>
      </c>
      <c r="GE280" s="1" t="b">
        <f t="shared" si="510"/>
        <v>0</v>
      </c>
      <c r="GG280" s="1" t="str">
        <f t="shared" si="457"/>
        <v/>
      </c>
      <c r="GI280" s="94" t="s">
        <v>3794</v>
      </c>
      <c r="GJ280" s="1" t="str">
        <f t="shared" si="511"/>
        <v>FALSE</v>
      </c>
      <c r="GK280" s="1" t="b">
        <f t="shared" si="512"/>
        <v>0</v>
      </c>
      <c r="GM280" s="1" t="str">
        <f t="shared" si="458"/>
        <v/>
      </c>
      <c r="GO280" s="94" t="s">
        <v>3794</v>
      </c>
      <c r="GP280" s="1" t="str">
        <f t="shared" si="513"/>
        <v>FALSE</v>
      </c>
      <c r="GQ280" s="1" t="b">
        <f t="shared" si="514"/>
        <v>0</v>
      </c>
      <c r="GU280" s="98" t="s">
        <v>2362</v>
      </c>
      <c r="GV280" s="98" t="s">
        <v>2362</v>
      </c>
      <c r="HC280" s="1" t="str">
        <f t="shared" si="459"/>
        <v/>
      </c>
      <c r="HF280" s="94" t="s">
        <v>3794</v>
      </c>
      <c r="HG280" s="1" t="str">
        <f t="shared" si="515"/>
        <v>FALSE</v>
      </c>
      <c r="HH280" s="1" t="b">
        <f t="shared" si="516"/>
        <v>0</v>
      </c>
      <c r="HK280" s="1" t="str">
        <f t="shared" si="460"/>
        <v/>
      </c>
      <c r="HM280" s="94" t="s">
        <v>3794</v>
      </c>
      <c r="HN280" s="1" t="str">
        <f t="shared" si="517"/>
        <v>FALSE</v>
      </c>
      <c r="HO280" s="1" t="b">
        <f t="shared" si="518"/>
        <v>0</v>
      </c>
      <c r="HQ280" s="1" t="str">
        <f t="shared" si="461"/>
        <v/>
      </c>
      <c r="HS280" s="94" t="s">
        <v>3794</v>
      </c>
      <c r="HT280" s="1" t="str">
        <f t="shared" si="519"/>
        <v>FALSE</v>
      </c>
      <c r="HU280" s="1" t="b">
        <f t="shared" si="520"/>
        <v>0</v>
      </c>
      <c r="HW280" s="1" t="str">
        <f t="shared" si="462"/>
        <v/>
      </c>
      <c r="HY280" s="94" t="s">
        <v>3794</v>
      </c>
      <c r="HZ280" s="1" t="str">
        <f t="shared" si="521"/>
        <v>FALSE</v>
      </c>
      <c r="IA280" s="1" t="b">
        <f t="shared" si="522"/>
        <v>0</v>
      </c>
      <c r="IC280" s="1" t="str">
        <f t="shared" si="463"/>
        <v/>
      </c>
      <c r="IE280" s="94" t="s">
        <v>3794</v>
      </c>
      <c r="IF280" s="1" t="str">
        <f t="shared" si="523"/>
        <v>FALSE</v>
      </c>
      <c r="IG280" s="1" t="b">
        <f t="shared" si="524"/>
        <v>0</v>
      </c>
      <c r="II280" s="1" t="str">
        <f t="shared" si="464"/>
        <v/>
      </c>
      <c r="IK280" s="94" t="s">
        <v>3794</v>
      </c>
      <c r="IL280" s="1" t="str">
        <f t="shared" si="525"/>
        <v>FALSE</v>
      </c>
      <c r="IM280" s="1" t="b">
        <f t="shared" si="526"/>
        <v>0</v>
      </c>
      <c r="IO280" s="1" t="str">
        <f t="shared" si="465"/>
        <v/>
      </c>
      <c r="IQ280" s="94" t="s">
        <v>3794</v>
      </c>
      <c r="IR280" s="1" t="str">
        <f t="shared" si="527"/>
        <v>FALSE</v>
      </c>
      <c r="IS280" s="1" t="b">
        <f t="shared" si="528"/>
        <v>0</v>
      </c>
      <c r="IU280" s="1" t="str">
        <f t="shared" si="466"/>
        <v/>
      </c>
      <c r="IW280" s="94" t="s">
        <v>3794</v>
      </c>
      <c r="IX280" s="1" t="str">
        <f t="shared" si="529"/>
        <v>FALSE</v>
      </c>
      <c r="IY280" s="1" t="b">
        <f t="shared" si="530"/>
        <v>0</v>
      </c>
      <c r="JA280" s="1" t="str">
        <f t="shared" si="467"/>
        <v/>
      </c>
      <c r="JD280" s="94" t="s">
        <v>3794</v>
      </c>
      <c r="JE280" s="1" t="str">
        <f t="shared" si="531"/>
        <v>FALSE</v>
      </c>
      <c r="JF280" s="1" t="b">
        <f t="shared" si="532"/>
        <v>0</v>
      </c>
      <c r="JI280" s="1" t="str">
        <f t="shared" si="468"/>
        <v/>
      </c>
      <c r="JK280" s="94" t="s">
        <v>3794</v>
      </c>
      <c r="JL280" s="1" t="str">
        <f t="shared" si="533"/>
        <v>FALSE</v>
      </c>
      <c r="JM280" s="1" t="b">
        <f t="shared" si="534"/>
        <v>0</v>
      </c>
      <c r="JO280" s="1" t="str">
        <f t="shared" si="469"/>
        <v/>
      </c>
      <c r="JQ280" s="94" t="s">
        <v>3794</v>
      </c>
      <c r="JR280" s="1" t="str">
        <f t="shared" si="535"/>
        <v>FALSE</v>
      </c>
      <c r="JS280" s="1" t="b">
        <f t="shared" si="536"/>
        <v>0</v>
      </c>
      <c r="JU280" s="1" t="str">
        <f t="shared" si="470"/>
        <v/>
      </c>
      <c r="JW280" s="94" t="s">
        <v>3794</v>
      </c>
      <c r="JX280" s="1" t="str">
        <f t="shared" si="537"/>
        <v>FALSE</v>
      </c>
      <c r="JY280" s="1" t="b">
        <f t="shared" si="538"/>
        <v>0</v>
      </c>
      <c r="KA280" s="1" t="str">
        <f t="shared" si="471"/>
        <v/>
      </c>
      <c r="KC280" s="94" t="s">
        <v>3794</v>
      </c>
      <c r="KD280" s="1" t="str">
        <f t="shared" si="539"/>
        <v>FALSE</v>
      </c>
      <c r="KE280" s="1" t="b">
        <f t="shared" si="540"/>
        <v>0</v>
      </c>
      <c r="KG280" s="1" t="str">
        <f t="shared" si="472"/>
        <v/>
      </c>
      <c r="KI280" s="94" t="s">
        <v>3794</v>
      </c>
      <c r="KJ280" s="1" t="str">
        <f t="shared" si="541"/>
        <v>FALSE</v>
      </c>
      <c r="KK280" s="1" t="b">
        <f t="shared" si="542"/>
        <v>0</v>
      </c>
      <c r="KM280" s="1" t="str">
        <f t="shared" si="473"/>
        <v/>
      </c>
      <c r="KO280" s="94" t="s">
        <v>3794</v>
      </c>
      <c r="KP280" s="1" t="str">
        <f t="shared" si="543"/>
        <v>FALSE</v>
      </c>
      <c r="KQ280" s="1" t="b">
        <f t="shared" si="544"/>
        <v>0</v>
      </c>
      <c r="KS280" s="1" t="str">
        <f t="shared" si="474"/>
        <v/>
      </c>
      <c r="KU280" s="94" t="s">
        <v>3794</v>
      </c>
      <c r="KV280" s="1" t="str">
        <f t="shared" si="545"/>
        <v>FALSE</v>
      </c>
      <c r="KW280" s="1" t="b">
        <f t="shared" si="546"/>
        <v>0</v>
      </c>
    </row>
    <row r="281" spans="2:309" ht="30" hidden="1" x14ac:dyDescent="0.25">
      <c r="B281" t="s">
        <v>2044</v>
      </c>
      <c r="C281">
        <v>57</v>
      </c>
      <c r="D281" t="s">
        <v>270</v>
      </c>
      <c r="AX281" s="85" t="s">
        <v>2075</v>
      </c>
      <c r="AY281" s="86">
        <v>3540</v>
      </c>
      <c r="AZ281" s="85" t="s">
        <v>2714</v>
      </c>
      <c r="BA281" s="85" t="s">
        <v>3377</v>
      </c>
      <c r="BB281" s="85" t="s">
        <v>2103</v>
      </c>
      <c r="BC281" s="85" t="s">
        <v>2723</v>
      </c>
      <c r="BD281" s="97" t="s">
        <v>2490</v>
      </c>
      <c r="BE281" s="85" t="s">
        <v>2656</v>
      </c>
      <c r="BG281"/>
      <c r="BI281" s="83"/>
      <c r="BJ281"/>
      <c r="BK281" s="89" t="s">
        <v>2714</v>
      </c>
      <c r="BL281" s="84"/>
      <c r="BM281" s="86"/>
      <c r="BN281" s="84"/>
      <c r="BO281" s="84"/>
      <c r="BP281" s="86">
        <v>3540</v>
      </c>
      <c r="BQ281" s="89" t="s">
        <v>2714</v>
      </c>
      <c r="BR281" s="84"/>
      <c r="BS281" s="84"/>
      <c r="BW281" s="1" t="str">
        <f t="shared" si="438"/>
        <v>ZOAR STORAGEONONDAGA</v>
      </c>
      <c r="BX281" s="1" t="str">
        <f t="shared" si="439"/>
        <v/>
      </c>
      <c r="CA281" s="94" t="s">
        <v>3795</v>
      </c>
      <c r="CB281" s="1" t="str">
        <f t="shared" si="475"/>
        <v>FALSE</v>
      </c>
      <c r="CC281" s="1" t="b">
        <f t="shared" si="476"/>
        <v>0</v>
      </c>
      <c r="CF281" s="1" t="str">
        <f t="shared" si="440"/>
        <v/>
      </c>
      <c r="CH281" s="94" t="s">
        <v>3795</v>
      </c>
      <c r="CI281" s="1" t="str">
        <f t="shared" si="477"/>
        <v>FALSE</v>
      </c>
      <c r="CJ281" s="1" t="b">
        <f t="shared" si="478"/>
        <v>0</v>
      </c>
      <c r="CL281" s="1" t="str">
        <f t="shared" si="441"/>
        <v/>
      </c>
      <c r="CN281" s="94" t="s">
        <v>3795</v>
      </c>
      <c r="CO281" s="1" t="str">
        <f t="shared" si="479"/>
        <v>FALSE</v>
      </c>
      <c r="CP281" s="1" t="b">
        <f t="shared" si="480"/>
        <v>0</v>
      </c>
      <c r="CR281" s="1" t="str">
        <f t="shared" si="442"/>
        <v/>
      </c>
      <c r="CT281" s="94" t="s">
        <v>3795</v>
      </c>
      <c r="CU281" s="1" t="str">
        <f t="shared" si="481"/>
        <v>FALSE</v>
      </c>
      <c r="CV281" s="1" t="b">
        <f t="shared" si="482"/>
        <v>0</v>
      </c>
      <c r="CX281" s="1" t="str">
        <f t="shared" si="443"/>
        <v/>
      </c>
      <c r="CZ281" s="94" t="s">
        <v>3795</v>
      </c>
      <c r="DA281" s="1" t="str">
        <f t="shared" si="483"/>
        <v>FALSE</v>
      </c>
      <c r="DB281" s="1" t="b">
        <f t="shared" si="484"/>
        <v>0</v>
      </c>
      <c r="DD281" s="1" t="str">
        <f t="shared" si="444"/>
        <v/>
      </c>
      <c r="DF281" s="94" t="s">
        <v>3795</v>
      </c>
      <c r="DG281" s="1" t="str">
        <f t="shared" si="485"/>
        <v>FALSE</v>
      </c>
      <c r="DH281" s="1" t="b">
        <f t="shared" si="486"/>
        <v>0</v>
      </c>
      <c r="DJ281" s="1" t="str">
        <f t="shared" si="445"/>
        <v/>
      </c>
      <c r="DL281" s="94" t="s">
        <v>3795</v>
      </c>
      <c r="DM281" s="1" t="str">
        <f t="shared" si="487"/>
        <v>FALSE</v>
      </c>
      <c r="DN281" s="1" t="b">
        <f t="shared" si="488"/>
        <v>0</v>
      </c>
      <c r="DP281" s="1" t="str">
        <f t="shared" si="446"/>
        <v/>
      </c>
      <c r="DR281" s="94" t="s">
        <v>3795</v>
      </c>
      <c r="DS281" s="1" t="str">
        <f t="shared" si="489"/>
        <v>FALSE</v>
      </c>
      <c r="DT281" s="1" t="b">
        <f t="shared" si="490"/>
        <v>0</v>
      </c>
      <c r="DV281" s="1" t="str">
        <f t="shared" si="447"/>
        <v/>
      </c>
      <c r="DY281" s="94" t="s">
        <v>3795</v>
      </c>
      <c r="DZ281" s="1" t="str">
        <f t="shared" si="491"/>
        <v>FALSE</v>
      </c>
      <c r="EA281" s="1" t="b">
        <f t="shared" si="492"/>
        <v>0</v>
      </c>
      <c r="ED281" s="1" t="str">
        <f t="shared" si="448"/>
        <v/>
      </c>
      <c r="EF281" s="94" t="s">
        <v>3795</v>
      </c>
      <c r="EG281" s="1" t="str">
        <f t="shared" si="493"/>
        <v>FALSE</v>
      </c>
      <c r="EH281" s="1" t="b">
        <f t="shared" si="494"/>
        <v>0</v>
      </c>
      <c r="EJ281" s="1" t="str">
        <f t="shared" si="449"/>
        <v/>
      </c>
      <c r="EL281" s="94" t="s">
        <v>3795</v>
      </c>
      <c r="EM281" s="1" t="str">
        <f t="shared" si="495"/>
        <v>FALSE</v>
      </c>
      <c r="EN281" s="1" t="b">
        <f t="shared" si="496"/>
        <v>0</v>
      </c>
      <c r="EP281" s="1" t="str">
        <f t="shared" si="450"/>
        <v/>
      </c>
      <c r="ER281" s="94" t="s">
        <v>3795</v>
      </c>
      <c r="ES281" s="1" t="str">
        <f t="shared" si="497"/>
        <v>FALSE</v>
      </c>
      <c r="ET281" s="1" t="b">
        <f t="shared" si="498"/>
        <v>0</v>
      </c>
      <c r="EV281" s="1" t="str">
        <f t="shared" si="451"/>
        <v/>
      </c>
      <c r="EX281" s="94" t="s">
        <v>3795</v>
      </c>
      <c r="EY281" s="1" t="str">
        <f t="shared" si="499"/>
        <v>FALSE</v>
      </c>
      <c r="EZ281" s="1" t="b">
        <f t="shared" si="500"/>
        <v>0</v>
      </c>
      <c r="FB281" s="1" t="str">
        <f t="shared" si="452"/>
        <v/>
      </c>
      <c r="FD281" s="94" t="s">
        <v>3795</v>
      </c>
      <c r="FE281" s="1" t="str">
        <f t="shared" si="501"/>
        <v>FALSE</v>
      </c>
      <c r="FF281" s="1" t="b">
        <f t="shared" si="502"/>
        <v>0</v>
      </c>
      <c r="FH281" s="1" t="str">
        <f t="shared" si="453"/>
        <v/>
      </c>
      <c r="FJ281" s="94" t="s">
        <v>3795</v>
      </c>
      <c r="FK281" s="1" t="str">
        <f t="shared" si="503"/>
        <v>FALSE</v>
      </c>
      <c r="FL281" s="1" t="b">
        <f t="shared" si="504"/>
        <v>0</v>
      </c>
      <c r="FN281" s="1" t="str">
        <f t="shared" si="454"/>
        <v/>
      </c>
      <c r="FP281" s="94" t="s">
        <v>3795</v>
      </c>
      <c r="FQ281" s="1" t="str">
        <f t="shared" si="505"/>
        <v>FALSE</v>
      </c>
      <c r="FR281" s="1" t="b">
        <f t="shared" si="506"/>
        <v>0</v>
      </c>
      <c r="FU281" s="1" t="str">
        <f t="shared" si="455"/>
        <v/>
      </c>
      <c r="FW281" s="94" t="s">
        <v>3795</v>
      </c>
      <c r="FX281" s="1" t="str">
        <f t="shared" si="507"/>
        <v>FALSE</v>
      </c>
      <c r="FY281" s="1" t="b">
        <f t="shared" si="508"/>
        <v>0</v>
      </c>
      <c r="GA281" s="1" t="str">
        <f t="shared" si="456"/>
        <v/>
      </c>
      <c r="GC281" s="94" t="s">
        <v>3795</v>
      </c>
      <c r="GD281" s="1" t="str">
        <f t="shared" si="509"/>
        <v>FALSE</v>
      </c>
      <c r="GE281" s="1" t="b">
        <f t="shared" si="510"/>
        <v>0</v>
      </c>
      <c r="GG281" s="1" t="str">
        <f t="shared" si="457"/>
        <v/>
      </c>
      <c r="GI281" s="94" t="s">
        <v>3795</v>
      </c>
      <c r="GJ281" s="1" t="str">
        <f t="shared" si="511"/>
        <v>FALSE</v>
      </c>
      <c r="GK281" s="1" t="b">
        <f t="shared" si="512"/>
        <v>0</v>
      </c>
      <c r="GM281" s="1" t="str">
        <f t="shared" si="458"/>
        <v/>
      </c>
      <c r="GO281" s="94" t="s">
        <v>3795</v>
      </c>
      <c r="GP281" s="1" t="str">
        <f t="shared" si="513"/>
        <v>FALSE</v>
      </c>
      <c r="GQ281" s="1" t="b">
        <f t="shared" si="514"/>
        <v>0</v>
      </c>
      <c r="GU281" s="98" t="s">
        <v>2363</v>
      </c>
      <c r="GV281" s="98" t="s">
        <v>2363</v>
      </c>
      <c r="HC281" s="1" t="str">
        <f t="shared" si="459"/>
        <v/>
      </c>
      <c r="HF281" s="94" t="s">
        <v>3795</v>
      </c>
      <c r="HG281" s="1" t="str">
        <f t="shared" si="515"/>
        <v>FALSE</v>
      </c>
      <c r="HH281" s="1" t="b">
        <f t="shared" si="516"/>
        <v>0</v>
      </c>
      <c r="HK281" s="1" t="str">
        <f t="shared" si="460"/>
        <v/>
      </c>
      <c r="HM281" s="94" t="s">
        <v>3795</v>
      </c>
      <c r="HN281" s="1" t="str">
        <f t="shared" si="517"/>
        <v>FALSE</v>
      </c>
      <c r="HO281" s="1" t="b">
        <f t="shared" si="518"/>
        <v>0</v>
      </c>
      <c r="HQ281" s="1" t="str">
        <f t="shared" si="461"/>
        <v/>
      </c>
      <c r="HS281" s="94" t="s">
        <v>3795</v>
      </c>
      <c r="HT281" s="1" t="str">
        <f t="shared" si="519"/>
        <v>FALSE</v>
      </c>
      <c r="HU281" s="1" t="b">
        <f t="shared" si="520"/>
        <v>0</v>
      </c>
      <c r="HW281" s="1" t="str">
        <f t="shared" si="462"/>
        <v/>
      </c>
      <c r="HY281" s="94" t="s">
        <v>3795</v>
      </c>
      <c r="HZ281" s="1" t="str">
        <f t="shared" si="521"/>
        <v>FALSE</v>
      </c>
      <c r="IA281" s="1" t="b">
        <f t="shared" si="522"/>
        <v>0</v>
      </c>
      <c r="IC281" s="1" t="str">
        <f t="shared" si="463"/>
        <v/>
      </c>
      <c r="IE281" s="94" t="s">
        <v>3795</v>
      </c>
      <c r="IF281" s="1" t="str">
        <f t="shared" si="523"/>
        <v>FALSE</v>
      </c>
      <c r="IG281" s="1" t="b">
        <f t="shared" si="524"/>
        <v>0</v>
      </c>
      <c r="II281" s="1" t="str">
        <f t="shared" si="464"/>
        <v/>
      </c>
      <c r="IK281" s="94" t="s">
        <v>3795</v>
      </c>
      <c r="IL281" s="1" t="str">
        <f t="shared" si="525"/>
        <v>FALSE</v>
      </c>
      <c r="IM281" s="1" t="b">
        <f t="shared" si="526"/>
        <v>0</v>
      </c>
      <c r="IO281" s="1" t="str">
        <f t="shared" si="465"/>
        <v/>
      </c>
      <c r="IQ281" s="94" t="s">
        <v>3795</v>
      </c>
      <c r="IR281" s="1" t="str">
        <f t="shared" si="527"/>
        <v>FALSE</v>
      </c>
      <c r="IS281" s="1" t="b">
        <f t="shared" si="528"/>
        <v>0</v>
      </c>
      <c r="IU281" s="1" t="str">
        <f t="shared" si="466"/>
        <v/>
      </c>
      <c r="IW281" s="94" t="s">
        <v>3795</v>
      </c>
      <c r="IX281" s="1" t="str">
        <f t="shared" si="529"/>
        <v>FALSE</v>
      </c>
      <c r="IY281" s="1" t="b">
        <f t="shared" si="530"/>
        <v>0</v>
      </c>
      <c r="JA281" s="1" t="str">
        <f t="shared" si="467"/>
        <v/>
      </c>
      <c r="JD281" s="94" t="s">
        <v>3795</v>
      </c>
      <c r="JE281" s="1" t="str">
        <f t="shared" si="531"/>
        <v>FALSE</v>
      </c>
      <c r="JF281" s="1" t="b">
        <f t="shared" si="532"/>
        <v>0</v>
      </c>
      <c r="JI281" s="1" t="str">
        <f t="shared" si="468"/>
        <v/>
      </c>
      <c r="JK281" s="94" t="s">
        <v>3795</v>
      </c>
      <c r="JL281" s="1" t="str">
        <f t="shared" si="533"/>
        <v>FALSE</v>
      </c>
      <c r="JM281" s="1" t="b">
        <f t="shared" si="534"/>
        <v>0</v>
      </c>
      <c r="JO281" s="1" t="str">
        <f t="shared" si="469"/>
        <v/>
      </c>
      <c r="JQ281" s="94" t="s">
        <v>3795</v>
      </c>
      <c r="JR281" s="1" t="str">
        <f t="shared" si="535"/>
        <v>FALSE</v>
      </c>
      <c r="JS281" s="1" t="b">
        <f t="shared" si="536"/>
        <v>0</v>
      </c>
      <c r="JU281" s="1" t="str">
        <f t="shared" si="470"/>
        <v/>
      </c>
      <c r="JW281" s="94" t="s">
        <v>3795</v>
      </c>
      <c r="JX281" s="1" t="str">
        <f t="shared" si="537"/>
        <v>FALSE</v>
      </c>
      <c r="JY281" s="1" t="b">
        <f t="shared" si="538"/>
        <v>0</v>
      </c>
      <c r="KA281" s="1" t="str">
        <f t="shared" si="471"/>
        <v/>
      </c>
      <c r="KC281" s="94" t="s">
        <v>3795</v>
      </c>
      <c r="KD281" s="1" t="str">
        <f t="shared" si="539"/>
        <v>FALSE</v>
      </c>
      <c r="KE281" s="1" t="b">
        <f t="shared" si="540"/>
        <v>0</v>
      </c>
      <c r="KG281" s="1" t="str">
        <f t="shared" si="472"/>
        <v/>
      </c>
      <c r="KI281" s="94" t="s">
        <v>3795</v>
      </c>
      <c r="KJ281" s="1" t="str">
        <f t="shared" si="541"/>
        <v>FALSE</v>
      </c>
      <c r="KK281" s="1" t="b">
        <f t="shared" si="542"/>
        <v>0</v>
      </c>
      <c r="KM281" s="1" t="str">
        <f t="shared" si="473"/>
        <v/>
      </c>
      <c r="KO281" s="94" t="s">
        <v>3795</v>
      </c>
      <c r="KP281" s="1" t="str">
        <f t="shared" si="543"/>
        <v>FALSE</v>
      </c>
      <c r="KQ281" s="1" t="b">
        <f t="shared" si="544"/>
        <v>0</v>
      </c>
      <c r="KS281" s="1" t="str">
        <f t="shared" si="474"/>
        <v/>
      </c>
      <c r="KU281" s="94" t="s">
        <v>3795</v>
      </c>
      <c r="KV281" s="1" t="str">
        <f t="shared" si="545"/>
        <v>FALSE</v>
      </c>
      <c r="KW281" s="1" t="b">
        <f t="shared" si="546"/>
        <v>0</v>
      </c>
    </row>
    <row r="282" spans="2:309" ht="30" hidden="1" x14ac:dyDescent="0.25">
      <c r="B282" t="s">
        <v>2044</v>
      </c>
      <c r="C282">
        <v>59</v>
      </c>
      <c r="D282" t="s">
        <v>340</v>
      </c>
      <c r="AX282" s="85" t="s">
        <v>2056</v>
      </c>
      <c r="AY282" s="86">
        <v>3620</v>
      </c>
      <c r="AZ282" s="85" t="s">
        <v>2779</v>
      </c>
      <c r="BA282" s="85" t="s">
        <v>2780</v>
      </c>
      <c r="BB282" s="85" t="s">
        <v>2101</v>
      </c>
      <c r="BC282" s="85" t="s">
        <v>2781</v>
      </c>
      <c r="BD282" s="97" t="s">
        <v>2159</v>
      </c>
      <c r="BE282" s="85" t="s">
        <v>4016</v>
      </c>
      <c r="BG282"/>
      <c r="BI282" s="83"/>
      <c r="BJ282"/>
      <c r="BK282" s="89" t="s">
        <v>2779</v>
      </c>
      <c r="BL282" s="84"/>
      <c r="BM282" s="86"/>
      <c r="BN282" s="84"/>
      <c r="BO282" s="84"/>
      <c r="BP282" s="86">
        <v>3620</v>
      </c>
      <c r="BQ282" s="89" t="s">
        <v>2779</v>
      </c>
      <c r="BR282" s="84"/>
      <c r="BS282" s="84"/>
      <c r="BW282" s="1" t="str">
        <f t="shared" si="438"/>
        <v>CAIROGALESVILLE MT. SIMON ST. PETER</v>
      </c>
      <c r="BX282" s="1" t="str">
        <f t="shared" si="439"/>
        <v/>
      </c>
      <c r="CA282" s="94" t="s">
        <v>3796</v>
      </c>
      <c r="CB282" s="1" t="str">
        <f t="shared" si="475"/>
        <v>FALSE</v>
      </c>
      <c r="CC282" s="1" t="b">
        <f t="shared" si="476"/>
        <v>0</v>
      </c>
      <c r="CF282" s="1" t="str">
        <f t="shared" si="440"/>
        <v/>
      </c>
      <c r="CH282" s="94" t="s">
        <v>3796</v>
      </c>
      <c r="CI282" s="1" t="str">
        <f t="shared" si="477"/>
        <v>FALSE</v>
      </c>
      <c r="CJ282" s="1" t="b">
        <f t="shared" si="478"/>
        <v>0</v>
      </c>
      <c r="CL282" s="1" t="str">
        <f t="shared" si="441"/>
        <v/>
      </c>
      <c r="CN282" s="94" t="s">
        <v>3796</v>
      </c>
      <c r="CO282" s="1" t="str">
        <f t="shared" si="479"/>
        <v>FALSE</v>
      </c>
      <c r="CP282" s="1" t="b">
        <f t="shared" si="480"/>
        <v>0</v>
      </c>
      <c r="CR282" s="1" t="str">
        <f t="shared" si="442"/>
        <v/>
      </c>
      <c r="CT282" s="94" t="s">
        <v>3796</v>
      </c>
      <c r="CU282" s="1" t="str">
        <f t="shared" si="481"/>
        <v>FALSE</v>
      </c>
      <c r="CV282" s="1" t="b">
        <f t="shared" si="482"/>
        <v>0</v>
      </c>
      <c r="CX282" s="1" t="str">
        <f t="shared" si="443"/>
        <v/>
      </c>
      <c r="CZ282" s="94" t="s">
        <v>3796</v>
      </c>
      <c r="DA282" s="1" t="str">
        <f t="shared" si="483"/>
        <v>FALSE</v>
      </c>
      <c r="DB282" s="1" t="b">
        <f t="shared" si="484"/>
        <v>0</v>
      </c>
      <c r="DD282" s="1" t="str">
        <f t="shared" si="444"/>
        <v/>
      </c>
      <c r="DF282" s="94" t="s">
        <v>3796</v>
      </c>
      <c r="DG282" s="1" t="str">
        <f t="shared" si="485"/>
        <v>FALSE</v>
      </c>
      <c r="DH282" s="1" t="b">
        <f t="shared" si="486"/>
        <v>0</v>
      </c>
      <c r="DJ282" s="1" t="str">
        <f t="shared" si="445"/>
        <v/>
      </c>
      <c r="DL282" s="94" t="s">
        <v>3796</v>
      </c>
      <c r="DM282" s="1" t="str">
        <f t="shared" si="487"/>
        <v>FALSE</v>
      </c>
      <c r="DN282" s="1" t="b">
        <f t="shared" si="488"/>
        <v>0</v>
      </c>
      <c r="DP282" s="1" t="str">
        <f t="shared" si="446"/>
        <v/>
      </c>
      <c r="DR282" s="94" t="s">
        <v>3796</v>
      </c>
      <c r="DS282" s="1" t="str">
        <f t="shared" si="489"/>
        <v>FALSE</v>
      </c>
      <c r="DT282" s="1" t="b">
        <f t="shared" si="490"/>
        <v>0</v>
      </c>
      <c r="DV282" s="1" t="str">
        <f t="shared" si="447"/>
        <v/>
      </c>
      <c r="DY282" s="94" t="s">
        <v>3796</v>
      </c>
      <c r="DZ282" s="1" t="str">
        <f t="shared" si="491"/>
        <v>FALSE</v>
      </c>
      <c r="EA282" s="1" t="b">
        <f t="shared" si="492"/>
        <v>0</v>
      </c>
      <c r="ED282" s="1" t="str">
        <f t="shared" si="448"/>
        <v/>
      </c>
      <c r="EF282" s="94" t="s">
        <v>3796</v>
      </c>
      <c r="EG282" s="1" t="str">
        <f t="shared" si="493"/>
        <v>FALSE</v>
      </c>
      <c r="EH282" s="1" t="b">
        <f t="shared" si="494"/>
        <v>0</v>
      </c>
      <c r="EJ282" s="1" t="str">
        <f t="shared" si="449"/>
        <v/>
      </c>
      <c r="EL282" s="94" t="s">
        <v>3796</v>
      </c>
      <c r="EM282" s="1" t="str">
        <f t="shared" si="495"/>
        <v>FALSE</v>
      </c>
      <c r="EN282" s="1" t="b">
        <f t="shared" si="496"/>
        <v>0</v>
      </c>
      <c r="EP282" s="1" t="str">
        <f t="shared" si="450"/>
        <v/>
      </c>
      <c r="ER282" s="94" t="s">
        <v>3796</v>
      </c>
      <c r="ES282" s="1" t="str">
        <f t="shared" si="497"/>
        <v>FALSE</v>
      </c>
      <c r="ET282" s="1" t="b">
        <f t="shared" si="498"/>
        <v>0</v>
      </c>
      <c r="EV282" s="1" t="str">
        <f t="shared" si="451"/>
        <v/>
      </c>
      <c r="EX282" s="94" t="s">
        <v>3796</v>
      </c>
      <c r="EY282" s="1" t="str">
        <f t="shared" si="499"/>
        <v>FALSE</v>
      </c>
      <c r="EZ282" s="1" t="b">
        <f t="shared" si="500"/>
        <v>0</v>
      </c>
      <c r="FB282" s="1" t="str">
        <f t="shared" si="452"/>
        <v/>
      </c>
      <c r="FD282" s="94" t="s">
        <v>3796</v>
      </c>
      <c r="FE282" s="1" t="str">
        <f t="shared" si="501"/>
        <v>FALSE</v>
      </c>
      <c r="FF282" s="1" t="b">
        <f t="shared" si="502"/>
        <v>0</v>
      </c>
      <c r="FH282" s="1" t="str">
        <f t="shared" si="453"/>
        <v/>
      </c>
      <c r="FJ282" s="94" t="s">
        <v>3796</v>
      </c>
      <c r="FK282" s="1" t="str">
        <f t="shared" si="503"/>
        <v>FALSE</v>
      </c>
      <c r="FL282" s="1" t="b">
        <f t="shared" si="504"/>
        <v>0</v>
      </c>
      <c r="FN282" s="1" t="str">
        <f t="shared" si="454"/>
        <v/>
      </c>
      <c r="FP282" s="94" t="s">
        <v>3796</v>
      </c>
      <c r="FQ282" s="1" t="str">
        <f t="shared" si="505"/>
        <v>FALSE</v>
      </c>
      <c r="FR282" s="1" t="b">
        <f t="shared" si="506"/>
        <v>0</v>
      </c>
      <c r="FU282" s="1" t="str">
        <f t="shared" si="455"/>
        <v/>
      </c>
      <c r="FW282" s="94" t="s">
        <v>3796</v>
      </c>
      <c r="FX282" s="1" t="str">
        <f t="shared" si="507"/>
        <v>FALSE</v>
      </c>
      <c r="FY282" s="1" t="b">
        <f t="shared" si="508"/>
        <v>0</v>
      </c>
      <c r="GA282" s="1" t="str">
        <f t="shared" si="456"/>
        <v/>
      </c>
      <c r="GC282" s="94" t="s">
        <v>3796</v>
      </c>
      <c r="GD282" s="1" t="str">
        <f t="shared" si="509"/>
        <v>FALSE</v>
      </c>
      <c r="GE282" s="1" t="b">
        <f t="shared" si="510"/>
        <v>0</v>
      </c>
      <c r="GG282" s="1" t="str">
        <f t="shared" si="457"/>
        <v/>
      </c>
      <c r="GI282" s="94" t="s">
        <v>3796</v>
      </c>
      <c r="GJ282" s="1" t="str">
        <f t="shared" si="511"/>
        <v>FALSE</v>
      </c>
      <c r="GK282" s="1" t="b">
        <f t="shared" si="512"/>
        <v>0</v>
      </c>
      <c r="GM282" s="1" t="str">
        <f t="shared" si="458"/>
        <v/>
      </c>
      <c r="GO282" s="94" t="s">
        <v>3796</v>
      </c>
      <c r="GP282" s="1" t="str">
        <f t="shared" si="513"/>
        <v>FALSE</v>
      </c>
      <c r="GQ282" s="1" t="b">
        <f t="shared" si="514"/>
        <v>0</v>
      </c>
      <c r="GU282" s="98" t="s">
        <v>2364</v>
      </c>
      <c r="GV282" s="98" t="s">
        <v>2364</v>
      </c>
      <c r="HC282" s="1" t="str">
        <f t="shared" si="459"/>
        <v/>
      </c>
      <c r="HF282" s="94" t="s">
        <v>3796</v>
      </c>
      <c r="HG282" s="1" t="str">
        <f t="shared" si="515"/>
        <v>FALSE</v>
      </c>
      <c r="HH282" s="1" t="b">
        <f t="shared" si="516"/>
        <v>0</v>
      </c>
      <c r="HK282" s="1" t="str">
        <f t="shared" si="460"/>
        <v/>
      </c>
      <c r="HM282" s="94" t="s">
        <v>3796</v>
      </c>
      <c r="HN282" s="1" t="str">
        <f t="shared" si="517"/>
        <v>FALSE</v>
      </c>
      <c r="HO282" s="1" t="b">
        <f t="shared" si="518"/>
        <v>0</v>
      </c>
      <c r="HQ282" s="1" t="str">
        <f t="shared" si="461"/>
        <v/>
      </c>
      <c r="HS282" s="94" t="s">
        <v>3796</v>
      </c>
      <c r="HT282" s="1" t="str">
        <f t="shared" si="519"/>
        <v>FALSE</v>
      </c>
      <c r="HU282" s="1" t="b">
        <f t="shared" si="520"/>
        <v>0</v>
      </c>
      <c r="HW282" s="1" t="str">
        <f t="shared" si="462"/>
        <v/>
      </c>
      <c r="HY282" s="94" t="s">
        <v>3796</v>
      </c>
      <c r="HZ282" s="1" t="str">
        <f t="shared" si="521"/>
        <v>FALSE</v>
      </c>
      <c r="IA282" s="1" t="b">
        <f t="shared" si="522"/>
        <v>0</v>
      </c>
      <c r="IC282" s="1" t="str">
        <f t="shared" si="463"/>
        <v/>
      </c>
      <c r="IE282" s="94" t="s">
        <v>3796</v>
      </c>
      <c r="IF282" s="1" t="str">
        <f t="shared" si="523"/>
        <v>FALSE</v>
      </c>
      <c r="IG282" s="1" t="b">
        <f t="shared" si="524"/>
        <v>0</v>
      </c>
      <c r="II282" s="1" t="str">
        <f t="shared" si="464"/>
        <v/>
      </c>
      <c r="IK282" s="94" t="s">
        <v>3796</v>
      </c>
      <c r="IL282" s="1" t="str">
        <f t="shared" si="525"/>
        <v>FALSE</v>
      </c>
      <c r="IM282" s="1" t="b">
        <f t="shared" si="526"/>
        <v>0</v>
      </c>
      <c r="IO282" s="1" t="str">
        <f t="shared" si="465"/>
        <v/>
      </c>
      <c r="IQ282" s="94" t="s">
        <v>3796</v>
      </c>
      <c r="IR282" s="1" t="str">
        <f t="shared" si="527"/>
        <v>FALSE</v>
      </c>
      <c r="IS282" s="1" t="b">
        <f t="shared" si="528"/>
        <v>0</v>
      </c>
      <c r="IU282" s="1" t="str">
        <f t="shared" si="466"/>
        <v/>
      </c>
      <c r="IW282" s="94" t="s">
        <v>3796</v>
      </c>
      <c r="IX282" s="1" t="str">
        <f t="shared" si="529"/>
        <v>FALSE</v>
      </c>
      <c r="IY282" s="1" t="b">
        <f t="shared" si="530"/>
        <v>0</v>
      </c>
      <c r="JA282" s="1" t="str">
        <f t="shared" si="467"/>
        <v/>
      </c>
      <c r="JD282" s="94" t="s">
        <v>3796</v>
      </c>
      <c r="JE282" s="1" t="str">
        <f t="shared" si="531"/>
        <v>FALSE</v>
      </c>
      <c r="JF282" s="1" t="b">
        <f t="shared" si="532"/>
        <v>0</v>
      </c>
      <c r="JI282" s="1" t="str">
        <f t="shared" si="468"/>
        <v/>
      </c>
      <c r="JK282" s="94" t="s">
        <v>3796</v>
      </c>
      <c r="JL282" s="1" t="str">
        <f t="shared" si="533"/>
        <v>FALSE</v>
      </c>
      <c r="JM282" s="1" t="b">
        <f t="shared" si="534"/>
        <v>0</v>
      </c>
      <c r="JO282" s="1" t="str">
        <f t="shared" si="469"/>
        <v/>
      </c>
      <c r="JQ282" s="94" t="s">
        <v>3796</v>
      </c>
      <c r="JR282" s="1" t="str">
        <f t="shared" si="535"/>
        <v>FALSE</v>
      </c>
      <c r="JS282" s="1" t="b">
        <f t="shared" si="536"/>
        <v>0</v>
      </c>
      <c r="JU282" s="1" t="str">
        <f t="shared" si="470"/>
        <v/>
      </c>
      <c r="JW282" s="94" t="s">
        <v>3796</v>
      </c>
      <c r="JX282" s="1" t="str">
        <f t="shared" si="537"/>
        <v>FALSE</v>
      </c>
      <c r="JY282" s="1" t="b">
        <f t="shared" si="538"/>
        <v>0</v>
      </c>
      <c r="KA282" s="1" t="str">
        <f t="shared" si="471"/>
        <v/>
      </c>
      <c r="KC282" s="94" t="s">
        <v>3796</v>
      </c>
      <c r="KD282" s="1" t="str">
        <f t="shared" si="539"/>
        <v>FALSE</v>
      </c>
      <c r="KE282" s="1" t="b">
        <f t="shared" si="540"/>
        <v>0</v>
      </c>
      <c r="KG282" s="1" t="str">
        <f t="shared" si="472"/>
        <v/>
      </c>
      <c r="KI282" s="94" t="s">
        <v>3796</v>
      </c>
      <c r="KJ282" s="1" t="str">
        <f t="shared" si="541"/>
        <v>FALSE</v>
      </c>
      <c r="KK282" s="1" t="b">
        <f t="shared" si="542"/>
        <v>0</v>
      </c>
      <c r="KM282" s="1" t="str">
        <f t="shared" si="473"/>
        <v/>
      </c>
      <c r="KO282" s="94" t="s">
        <v>3796</v>
      </c>
      <c r="KP282" s="1" t="str">
        <f t="shared" si="543"/>
        <v>FALSE</v>
      </c>
      <c r="KQ282" s="1" t="b">
        <f t="shared" si="544"/>
        <v>0</v>
      </c>
      <c r="KS282" s="1" t="str">
        <f t="shared" si="474"/>
        <v/>
      </c>
      <c r="KU282" s="94" t="s">
        <v>3796</v>
      </c>
      <c r="KV282" s="1" t="str">
        <f t="shared" si="545"/>
        <v>FALSE</v>
      </c>
      <c r="KW282" s="1" t="b">
        <f t="shared" si="546"/>
        <v>0</v>
      </c>
    </row>
    <row r="283" spans="2:309" ht="30" hidden="1" x14ac:dyDescent="0.25">
      <c r="B283" t="s">
        <v>2044</v>
      </c>
      <c r="C283">
        <v>61</v>
      </c>
      <c r="D283" t="s">
        <v>341</v>
      </c>
      <c r="AX283" s="85" t="s">
        <v>2056</v>
      </c>
      <c r="AY283" s="86">
        <v>3620</v>
      </c>
      <c r="AZ283" s="85" t="s">
        <v>2779</v>
      </c>
      <c r="BA283" s="85" t="s">
        <v>2834</v>
      </c>
      <c r="BB283" s="85" t="s">
        <v>2101</v>
      </c>
      <c r="BC283" s="85" t="s">
        <v>2781</v>
      </c>
      <c r="BD283" s="97" t="s">
        <v>2186</v>
      </c>
      <c r="BE283" s="87" t="s">
        <v>4016</v>
      </c>
      <c r="BG283"/>
      <c r="BI283" s="83"/>
      <c r="BJ283"/>
      <c r="BK283" s="89" t="s">
        <v>2779</v>
      </c>
      <c r="BL283" s="84"/>
      <c r="BM283" s="86"/>
      <c r="BN283" s="84"/>
      <c r="BO283" s="84"/>
      <c r="BP283" s="86">
        <v>3620</v>
      </c>
      <c r="BQ283" s="89" t="s">
        <v>2779</v>
      </c>
      <c r="BR283" s="84"/>
      <c r="BS283" s="84"/>
      <c r="BW283" s="1" t="str">
        <f t="shared" si="438"/>
        <v>COLUMBUS CITYGALESVILLE MT. SIMON ST. PETER</v>
      </c>
      <c r="BX283" s="1" t="str">
        <f t="shared" si="439"/>
        <v/>
      </c>
      <c r="CA283" s="94" t="s">
        <v>3797</v>
      </c>
      <c r="CB283" s="1" t="str">
        <f t="shared" si="475"/>
        <v>FALSE</v>
      </c>
      <c r="CC283" s="1" t="b">
        <f t="shared" si="476"/>
        <v>0</v>
      </c>
      <c r="CF283" s="1" t="str">
        <f t="shared" si="440"/>
        <v/>
      </c>
      <c r="CH283" s="94" t="s">
        <v>3797</v>
      </c>
      <c r="CI283" s="1" t="str">
        <f t="shared" si="477"/>
        <v>FALSE</v>
      </c>
      <c r="CJ283" s="1" t="b">
        <f t="shared" si="478"/>
        <v>0</v>
      </c>
      <c r="CL283" s="1" t="str">
        <f t="shared" si="441"/>
        <v/>
      </c>
      <c r="CN283" s="94" t="s">
        <v>3797</v>
      </c>
      <c r="CO283" s="1" t="str">
        <f t="shared" si="479"/>
        <v>FALSE</v>
      </c>
      <c r="CP283" s="1" t="b">
        <f t="shared" si="480"/>
        <v>0</v>
      </c>
      <c r="CR283" s="1" t="str">
        <f t="shared" si="442"/>
        <v/>
      </c>
      <c r="CT283" s="94" t="s">
        <v>3797</v>
      </c>
      <c r="CU283" s="1" t="str">
        <f t="shared" si="481"/>
        <v>FALSE</v>
      </c>
      <c r="CV283" s="1" t="b">
        <f t="shared" si="482"/>
        <v>0</v>
      </c>
      <c r="CX283" s="1" t="str">
        <f t="shared" si="443"/>
        <v/>
      </c>
      <c r="CZ283" s="94" t="s">
        <v>3797</v>
      </c>
      <c r="DA283" s="1" t="str">
        <f t="shared" si="483"/>
        <v>FALSE</v>
      </c>
      <c r="DB283" s="1" t="b">
        <f t="shared" si="484"/>
        <v>0</v>
      </c>
      <c r="DD283" s="1" t="str">
        <f t="shared" si="444"/>
        <v/>
      </c>
      <c r="DF283" s="94" t="s">
        <v>3797</v>
      </c>
      <c r="DG283" s="1" t="str">
        <f t="shared" si="485"/>
        <v>FALSE</v>
      </c>
      <c r="DH283" s="1" t="b">
        <f t="shared" si="486"/>
        <v>0</v>
      </c>
      <c r="DJ283" s="1" t="str">
        <f t="shared" si="445"/>
        <v/>
      </c>
      <c r="DL283" s="94" t="s">
        <v>3797</v>
      </c>
      <c r="DM283" s="1" t="str">
        <f t="shared" si="487"/>
        <v>FALSE</v>
      </c>
      <c r="DN283" s="1" t="b">
        <f t="shared" si="488"/>
        <v>0</v>
      </c>
      <c r="DP283" s="1" t="str">
        <f t="shared" si="446"/>
        <v/>
      </c>
      <c r="DR283" s="94" t="s">
        <v>3797</v>
      </c>
      <c r="DS283" s="1" t="str">
        <f t="shared" si="489"/>
        <v>FALSE</v>
      </c>
      <c r="DT283" s="1" t="b">
        <f t="shared" si="490"/>
        <v>0</v>
      </c>
      <c r="DV283" s="1" t="str">
        <f t="shared" si="447"/>
        <v/>
      </c>
      <c r="DY283" s="94" t="s">
        <v>3797</v>
      </c>
      <c r="DZ283" s="1" t="str">
        <f t="shared" si="491"/>
        <v>FALSE</v>
      </c>
      <c r="EA283" s="1" t="b">
        <f t="shared" si="492"/>
        <v>0</v>
      </c>
      <c r="ED283" s="1" t="str">
        <f t="shared" si="448"/>
        <v/>
      </c>
      <c r="EF283" s="94" t="s">
        <v>3797</v>
      </c>
      <c r="EG283" s="1" t="str">
        <f t="shared" si="493"/>
        <v>FALSE</v>
      </c>
      <c r="EH283" s="1" t="b">
        <f t="shared" si="494"/>
        <v>0</v>
      </c>
      <c r="EJ283" s="1" t="str">
        <f t="shared" si="449"/>
        <v/>
      </c>
      <c r="EL283" s="94" t="s">
        <v>3797</v>
      </c>
      <c r="EM283" s="1" t="str">
        <f t="shared" si="495"/>
        <v>FALSE</v>
      </c>
      <c r="EN283" s="1" t="b">
        <f t="shared" si="496"/>
        <v>0</v>
      </c>
      <c r="EP283" s="1" t="str">
        <f t="shared" si="450"/>
        <v/>
      </c>
      <c r="ER283" s="94" t="s">
        <v>3797</v>
      </c>
      <c r="ES283" s="1" t="str">
        <f t="shared" si="497"/>
        <v>FALSE</v>
      </c>
      <c r="ET283" s="1" t="b">
        <f t="shared" si="498"/>
        <v>0</v>
      </c>
      <c r="EV283" s="1" t="str">
        <f t="shared" si="451"/>
        <v/>
      </c>
      <c r="EX283" s="94" t="s">
        <v>3797</v>
      </c>
      <c r="EY283" s="1" t="str">
        <f t="shared" si="499"/>
        <v>FALSE</v>
      </c>
      <c r="EZ283" s="1" t="b">
        <f t="shared" si="500"/>
        <v>0</v>
      </c>
      <c r="FB283" s="1" t="str">
        <f t="shared" si="452"/>
        <v/>
      </c>
      <c r="FD283" s="94" t="s">
        <v>3797</v>
      </c>
      <c r="FE283" s="1" t="str">
        <f t="shared" si="501"/>
        <v>FALSE</v>
      </c>
      <c r="FF283" s="1" t="b">
        <f t="shared" si="502"/>
        <v>0</v>
      </c>
      <c r="FH283" s="1" t="str">
        <f t="shared" si="453"/>
        <v/>
      </c>
      <c r="FJ283" s="94" t="s">
        <v>3797</v>
      </c>
      <c r="FK283" s="1" t="str">
        <f t="shared" si="503"/>
        <v>FALSE</v>
      </c>
      <c r="FL283" s="1" t="b">
        <f t="shared" si="504"/>
        <v>0</v>
      </c>
      <c r="FN283" s="1" t="str">
        <f t="shared" si="454"/>
        <v/>
      </c>
      <c r="FP283" s="94" t="s">
        <v>3797</v>
      </c>
      <c r="FQ283" s="1" t="str">
        <f t="shared" si="505"/>
        <v>FALSE</v>
      </c>
      <c r="FR283" s="1" t="b">
        <f t="shared" si="506"/>
        <v>0</v>
      </c>
      <c r="FU283" s="1" t="str">
        <f t="shared" si="455"/>
        <v/>
      </c>
      <c r="FW283" s="94" t="s">
        <v>3797</v>
      </c>
      <c r="FX283" s="1" t="str">
        <f t="shared" si="507"/>
        <v>FALSE</v>
      </c>
      <c r="FY283" s="1" t="b">
        <f t="shared" si="508"/>
        <v>0</v>
      </c>
      <c r="GA283" s="1" t="str">
        <f t="shared" si="456"/>
        <v/>
      </c>
      <c r="GC283" s="94" t="s">
        <v>3797</v>
      </c>
      <c r="GD283" s="1" t="str">
        <f t="shared" si="509"/>
        <v>FALSE</v>
      </c>
      <c r="GE283" s="1" t="b">
        <f t="shared" si="510"/>
        <v>0</v>
      </c>
      <c r="GG283" s="1" t="str">
        <f t="shared" si="457"/>
        <v/>
      </c>
      <c r="GI283" s="94" t="s">
        <v>3797</v>
      </c>
      <c r="GJ283" s="1" t="str">
        <f t="shared" si="511"/>
        <v>FALSE</v>
      </c>
      <c r="GK283" s="1" t="b">
        <f t="shared" si="512"/>
        <v>0</v>
      </c>
      <c r="GM283" s="1" t="str">
        <f t="shared" si="458"/>
        <v/>
      </c>
      <c r="GO283" s="94" t="s">
        <v>3797</v>
      </c>
      <c r="GP283" s="1" t="str">
        <f t="shared" si="513"/>
        <v>FALSE</v>
      </c>
      <c r="GQ283" s="1" t="b">
        <f t="shared" si="514"/>
        <v>0</v>
      </c>
      <c r="GU283" s="98" t="s">
        <v>2365</v>
      </c>
      <c r="GV283" s="98" t="s">
        <v>2365</v>
      </c>
      <c r="HC283" s="1" t="str">
        <f t="shared" si="459"/>
        <v/>
      </c>
      <c r="HF283" s="94" t="s">
        <v>3797</v>
      </c>
      <c r="HG283" s="1" t="str">
        <f t="shared" si="515"/>
        <v>FALSE</v>
      </c>
      <c r="HH283" s="1" t="b">
        <f t="shared" si="516"/>
        <v>0</v>
      </c>
      <c r="HK283" s="1" t="str">
        <f t="shared" si="460"/>
        <v/>
      </c>
      <c r="HM283" s="94" t="s">
        <v>3797</v>
      </c>
      <c r="HN283" s="1" t="str">
        <f t="shared" si="517"/>
        <v>FALSE</v>
      </c>
      <c r="HO283" s="1" t="b">
        <f t="shared" si="518"/>
        <v>0</v>
      </c>
      <c r="HQ283" s="1" t="str">
        <f t="shared" si="461"/>
        <v/>
      </c>
      <c r="HS283" s="94" t="s">
        <v>3797</v>
      </c>
      <c r="HT283" s="1" t="str">
        <f t="shared" si="519"/>
        <v>FALSE</v>
      </c>
      <c r="HU283" s="1" t="b">
        <f t="shared" si="520"/>
        <v>0</v>
      </c>
      <c r="HW283" s="1" t="str">
        <f t="shared" si="462"/>
        <v/>
      </c>
      <c r="HY283" s="94" t="s">
        <v>3797</v>
      </c>
      <c r="HZ283" s="1" t="str">
        <f t="shared" si="521"/>
        <v>FALSE</v>
      </c>
      <c r="IA283" s="1" t="b">
        <f t="shared" si="522"/>
        <v>0</v>
      </c>
      <c r="IC283" s="1" t="str">
        <f t="shared" si="463"/>
        <v/>
      </c>
      <c r="IE283" s="94" t="s">
        <v>3797</v>
      </c>
      <c r="IF283" s="1" t="str">
        <f t="shared" si="523"/>
        <v>FALSE</v>
      </c>
      <c r="IG283" s="1" t="b">
        <f t="shared" si="524"/>
        <v>0</v>
      </c>
      <c r="II283" s="1" t="str">
        <f t="shared" si="464"/>
        <v/>
      </c>
      <c r="IK283" s="94" t="s">
        <v>3797</v>
      </c>
      <c r="IL283" s="1" t="str">
        <f t="shared" si="525"/>
        <v>FALSE</v>
      </c>
      <c r="IM283" s="1" t="b">
        <f t="shared" si="526"/>
        <v>0</v>
      </c>
      <c r="IO283" s="1" t="str">
        <f t="shared" si="465"/>
        <v/>
      </c>
      <c r="IQ283" s="94" t="s">
        <v>3797</v>
      </c>
      <c r="IR283" s="1" t="str">
        <f t="shared" si="527"/>
        <v>FALSE</v>
      </c>
      <c r="IS283" s="1" t="b">
        <f t="shared" si="528"/>
        <v>0</v>
      </c>
      <c r="IU283" s="1" t="str">
        <f t="shared" si="466"/>
        <v/>
      </c>
      <c r="IW283" s="94" t="s">
        <v>3797</v>
      </c>
      <c r="IX283" s="1" t="str">
        <f t="shared" si="529"/>
        <v>FALSE</v>
      </c>
      <c r="IY283" s="1" t="b">
        <f t="shared" si="530"/>
        <v>0</v>
      </c>
      <c r="JA283" s="1" t="str">
        <f t="shared" si="467"/>
        <v/>
      </c>
      <c r="JD283" s="94" t="s">
        <v>3797</v>
      </c>
      <c r="JE283" s="1" t="str">
        <f t="shared" si="531"/>
        <v>FALSE</v>
      </c>
      <c r="JF283" s="1" t="b">
        <f t="shared" si="532"/>
        <v>0</v>
      </c>
      <c r="JI283" s="1" t="str">
        <f t="shared" si="468"/>
        <v/>
      </c>
      <c r="JK283" s="94" t="s">
        <v>3797</v>
      </c>
      <c r="JL283" s="1" t="str">
        <f t="shared" si="533"/>
        <v>FALSE</v>
      </c>
      <c r="JM283" s="1" t="b">
        <f t="shared" si="534"/>
        <v>0</v>
      </c>
      <c r="JO283" s="1" t="str">
        <f t="shared" si="469"/>
        <v/>
      </c>
      <c r="JQ283" s="94" t="s">
        <v>3797</v>
      </c>
      <c r="JR283" s="1" t="str">
        <f t="shared" si="535"/>
        <v>FALSE</v>
      </c>
      <c r="JS283" s="1" t="b">
        <f t="shared" si="536"/>
        <v>0</v>
      </c>
      <c r="JU283" s="1" t="str">
        <f t="shared" si="470"/>
        <v/>
      </c>
      <c r="JW283" s="94" t="s">
        <v>3797</v>
      </c>
      <c r="JX283" s="1" t="str">
        <f t="shared" si="537"/>
        <v>FALSE</v>
      </c>
      <c r="JY283" s="1" t="b">
        <f t="shared" si="538"/>
        <v>0</v>
      </c>
      <c r="KA283" s="1" t="str">
        <f t="shared" si="471"/>
        <v/>
      </c>
      <c r="KC283" s="94" t="s">
        <v>3797</v>
      </c>
      <c r="KD283" s="1" t="str">
        <f t="shared" si="539"/>
        <v>FALSE</v>
      </c>
      <c r="KE283" s="1" t="b">
        <f t="shared" si="540"/>
        <v>0</v>
      </c>
      <c r="KG283" s="1" t="str">
        <f t="shared" si="472"/>
        <v/>
      </c>
      <c r="KI283" s="94" t="s">
        <v>3797</v>
      </c>
      <c r="KJ283" s="1" t="str">
        <f t="shared" si="541"/>
        <v>FALSE</v>
      </c>
      <c r="KK283" s="1" t="b">
        <f t="shared" si="542"/>
        <v>0</v>
      </c>
      <c r="KM283" s="1" t="str">
        <f t="shared" si="473"/>
        <v/>
      </c>
      <c r="KO283" s="94" t="s">
        <v>3797</v>
      </c>
      <c r="KP283" s="1" t="str">
        <f t="shared" si="543"/>
        <v>FALSE</v>
      </c>
      <c r="KQ283" s="1" t="b">
        <f t="shared" si="544"/>
        <v>0</v>
      </c>
      <c r="KS283" s="1" t="str">
        <f t="shared" si="474"/>
        <v/>
      </c>
      <c r="KU283" s="94" t="s">
        <v>3797</v>
      </c>
      <c r="KV283" s="1" t="str">
        <f t="shared" si="545"/>
        <v>FALSE</v>
      </c>
      <c r="KW283" s="1" t="b">
        <f t="shared" si="546"/>
        <v>0</v>
      </c>
    </row>
    <row r="284" spans="2:309" ht="30" hidden="1" x14ac:dyDescent="0.25">
      <c r="B284" t="s">
        <v>2044</v>
      </c>
      <c r="C284">
        <v>63</v>
      </c>
      <c r="D284" t="s">
        <v>342</v>
      </c>
      <c r="AX284" s="85" t="s">
        <v>2054</v>
      </c>
      <c r="AY284" s="86">
        <v>3620</v>
      </c>
      <c r="AZ284" s="85" t="s">
        <v>2779</v>
      </c>
      <c r="BA284" s="85" t="s">
        <v>2837</v>
      </c>
      <c r="BB284" s="85" t="s">
        <v>2103</v>
      </c>
      <c r="BC284" s="85" t="s">
        <v>2838</v>
      </c>
      <c r="BD284" s="97" t="s">
        <v>2188</v>
      </c>
      <c r="BE284" s="85" t="s">
        <v>3461</v>
      </c>
      <c r="BG284"/>
      <c r="BI284" s="83"/>
      <c r="BJ284"/>
      <c r="BK284" s="89" t="s">
        <v>2779</v>
      </c>
      <c r="BL284" s="84"/>
      <c r="BM284" s="86"/>
      <c r="BN284" s="84"/>
      <c r="BO284" s="84"/>
      <c r="BP284" s="86">
        <v>3620</v>
      </c>
      <c r="BQ284" s="89" t="s">
        <v>2779</v>
      </c>
      <c r="BR284" s="84"/>
      <c r="BS284" s="84"/>
      <c r="BW284" s="1" t="str">
        <f t="shared" si="438"/>
        <v>COOKS MILLSCYPRESS ROSICLARE</v>
      </c>
      <c r="BX284" s="1" t="str">
        <f t="shared" si="439"/>
        <v/>
      </c>
      <c r="CA284" s="94" t="s">
        <v>3798</v>
      </c>
      <c r="CB284" s="1" t="str">
        <f t="shared" si="475"/>
        <v>FALSE</v>
      </c>
      <c r="CC284" s="1" t="b">
        <f t="shared" si="476"/>
        <v>0</v>
      </c>
      <c r="CF284" s="1" t="str">
        <f t="shared" si="440"/>
        <v/>
      </c>
      <c r="CH284" s="94" t="s">
        <v>3798</v>
      </c>
      <c r="CI284" s="1" t="str">
        <f t="shared" si="477"/>
        <v>FALSE</v>
      </c>
      <c r="CJ284" s="1" t="b">
        <f t="shared" si="478"/>
        <v>0</v>
      </c>
      <c r="CL284" s="1" t="str">
        <f t="shared" si="441"/>
        <v/>
      </c>
      <c r="CN284" s="94" t="s">
        <v>3798</v>
      </c>
      <c r="CO284" s="1" t="str">
        <f t="shared" si="479"/>
        <v>FALSE</v>
      </c>
      <c r="CP284" s="1" t="b">
        <f t="shared" si="480"/>
        <v>0</v>
      </c>
      <c r="CR284" s="1" t="str">
        <f t="shared" si="442"/>
        <v/>
      </c>
      <c r="CT284" s="94" t="s">
        <v>3798</v>
      </c>
      <c r="CU284" s="1" t="str">
        <f t="shared" si="481"/>
        <v>FALSE</v>
      </c>
      <c r="CV284" s="1" t="b">
        <f t="shared" si="482"/>
        <v>0</v>
      </c>
      <c r="CX284" s="1" t="str">
        <f t="shared" si="443"/>
        <v/>
      </c>
      <c r="CZ284" s="94" t="s">
        <v>3798</v>
      </c>
      <c r="DA284" s="1" t="str">
        <f t="shared" si="483"/>
        <v>FALSE</v>
      </c>
      <c r="DB284" s="1" t="b">
        <f t="shared" si="484"/>
        <v>0</v>
      </c>
      <c r="DD284" s="1" t="str">
        <f t="shared" si="444"/>
        <v/>
      </c>
      <c r="DF284" s="94" t="s">
        <v>3798</v>
      </c>
      <c r="DG284" s="1" t="str">
        <f t="shared" si="485"/>
        <v>FALSE</v>
      </c>
      <c r="DH284" s="1" t="b">
        <f t="shared" si="486"/>
        <v>0</v>
      </c>
      <c r="DJ284" s="1" t="str">
        <f t="shared" si="445"/>
        <v/>
      </c>
      <c r="DL284" s="94" t="s">
        <v>3798</v>
      </c>
      <c r="DM284" s="1" t="str">
        <f t="shared" si="487"/>
        <v>FALSE</v>
      </c>
      <c r="DN284" s="1" t="b">
        <f t="shared" si="488"/>
        <v>0</v>
      </c>
      <c r="DP284" s="1" t="str">
        <f t="shared" si="446"/>
        <v/>
      </c>
      <c r="DR284" s="94" t="s">
        <v>3798</v>
      </c>
      <c r="DS284" s="1" t="str">
        <f t="shared" si="489"/>
        <v>FALSE</v>
      </c>
      <c r="DT284" s="1" t="b">
        <f t="shared" si="490"/>
        <v>0</v>
      </c>
      <c r="DV284" s="1" t="str">
        <f t="shared" si="447"/>
        <v/>
      </c>
      <c r="DY284" s="94" t="s">
        <v>3798</v>
      </c>
      <c r="DZ284" s="1" t="str">
        <f t="shared" si="491"/>
        <v>FALSE</v>
      </c>
      <c r="EA284" s="1" t="b">
        <f t="shared" si="492"/>
        <v>0</v>
      </c>
      <c r="ED284" s="1" t="str">
        <f t="shared" si="448"/>
        <v/>
      </c>
      <c r="EF284" s="94" t="s">
        <v>3798</v>
      </c>
      <c r="EG284" s="1" t="str">
        <f t="shared" si="493"/>
        <v>FALSE</v>
      </c>
      <c r="EH284" s="1" t="b">
        <f t="shared" si="494"/>
        <v>0</v>
      </c>
      <c r="EJ284" s="1" t="str">
        <f t="shared" si="449"/>
        <v/>
      </c>
      <c r="EL284" s="94" t="s">
        <v>3798</v>
      </c>
      <c r="EM284" s="1" t="str">
        <f t="shared" si="495"/>
        <v>FALSE</v>
      </c>
      <c r="EN284" s="1" t="b">
        <f t="shared" si="496"/>
        <v>0</v>
      </c>
      <c r="EP284" s="1" t="str">
        <f t="shared" si="450"/>
        <v/>
      </c>
      <c r="ER284" s="94" t="s">
        <v>3798</v>
      </c>
      <c r="ES284" s="1" t="str">
        <f t="shared" si="497"/>
        <v>FALSE</v>
      </c>
      <c r="ET284" s="1" t="b">
        <f t="shared" si="498"/>
        <v>0</v>
      </c>
      <c r="EV284" s="1" t="str">
        <f t="shared" si="451"/>
        <v/>
      </c>
      <c r="EX284" s="94" t="s">
        <v>3798</v>
      </c>
      <c r="EY284" s="1" t="str">
        <f t="shared" si="499"/>
        <v>FALSE</v>
      </c>
      <c r="EZ284" s="1" t="b">
        <f t="shared" si="500"/>
        <v>0</v>
      </c>
      <c r="FB284" s="1" t="str">
        <f t="shared" si="452"/>
        <v/>
      </c>
      <c r="FD284" s="94" t="s">
        <v>3798</v>
      </c>
      <c r="FE284" s="1" t="str">
        <f t="shared" si="501"/>
        <v>FALSE</v>
      </c>
      <c r="FF284" s="1" t="b">
        <f t="shared" si="502"/>
        <v>0</v>
      </c>
      <c r="FH284" s="1" t="str">
        <f t="shared" si="453"/>
        <v/>
      </c>
      <c r="FJ284" s="94" t="s">
        <v>3798</v>
      </c>
      <c r="FK284" s="1" t="str">
        <f t="shared" si="503"/>
        <v>FALSE</v>
      </c>
      <c r="FL284" s="1" t="b">
        <f t="shared" si="504"/>
        <v>0</v>
      </c>
      <c r="FN284" s="1" t="str">
        <f t="shared" si="454"/>
        <v/>
      </c>
      <c r="FP284" s="94" t="s">
        <v>3798</v>
      </c>
      <c r="FQ284" s="1" t="str">
        <f t="shared" si="505"/>
        <v>FALSE</v>
      </c>
      <c r="FR284" s="1" t="b">
        <f t="shared" si="506"/>
        <v>0</v>
      </c>
      <c r="FU284" s="1" t="str">
        <f t="shared" si="455"/>
        <v/>
      </c>
      <c r="FW284" s="94" t="s">
        <v>3798</v>
      </c>
      <c r="FX284" s="1" t="str">
        <f t="shared" si="507"/>
        <v>FALSE</v>
      </c>
      <c r="FY284" s="1" t="b">
        <f t="shared" si="508"/>
        <v>0</v>
      </c>
      <c r="GA284" s="1" t="str">
        <f t="shared" si="456"/>
        <v/>
      </c>
      <c r="GC284" s="94" t="s">
        <v>3798</v>
      </c>
      <c r="GD284" s="1" t="str">
        <f t="shared" si="509"/>
        <v>FALSE</v>
      </c>
      <c r="GE284" s="1" t="b">
        <f t="shared" si="510"/>
        <v>0</v>
      </c>
      <c r="GG284" s="1" t="str">
        <f t="shared" si="457"/>
        <v/>
      </c>
      <c r="GI284" s="94" t="s">
        <v>3798</v>
      </c>
      <c r="GJ284" s="1" t="str">
        <f t="shared" si="511"/>
        <v>FALSE</v>
      </c>
      <c r="GK284" s="1" t="b">
        <f t="shared" si="512"/>
        <v>0</v>
      </c>
      <c r="GM284" s="1" t="str">
        <f t="shared" si="458"/>
        <v/>
      </c>
      <c r="GO284" s="94" t="s">
        <v>3798</v>
      </c>
      <c r="GP284" s="1" t="str">
        <f t="shared" si="513"/>
        <v>FALSE</v>
      </c>
      <c r="GQ284" s="1" t="b">
        <f t="shared" si="514"/>
        <v>0</v>
      </c>
      <c r="GU284" s="98" t="s">
        <v>2366</v>
      </c>
      <c r="GV284" s="98" t="s">
        <v>2366</v>
      </c>
      <c r="HC284" s="1" t="str">
        <f t="shared" si="459"/>
        <v/>
      </c>
      <c r="HF284" s="94" t="s">
        <v>3798</v>
      </c>
      <c r="HG284" s="1" t="str">
        <f t="shared" si="515"/>
        <v>FALSE</v>
      </c>
      <c r="HH284" s="1" t="b">
        <f t="shared" si="516"/>
        <v>0</v>
      </c>
      <c r="HK284" s="1" t="str">
        <f t="shared" si="460"/>
        <v/>
      </c>
      <c r="HM284" s="94" t="s">
        <v>3798</v>
      </c>
      <c r="HN284" s="1" t="str">
        <f t="shared" si="517"/>
        <v>FALSE</v>
      </c>
      <c r="HO284" s="1" t="b">
        <f t="shared" si="518"/>
        <v>0</v>
      </c>
      <c r="HQ284" s="1" t="str">
        <f t="shared" si="461"/>
        <v/>
      </c>
      <c r="HS284" s="94" t="s">
        <v>3798</v>
      </c>
      <c r="HT284" s="1" t="str">
        <f t="shared" si="519"/>
        <v>FALSE</v>
      </c>
      <c r="HU284" s="1" t="b">
        <f t="shared" si="520"/>
        <v>0</v>
      </c>
      <c r="HW284" s="1" t="str">
        <f t="shared" si="462"/>
        <v/>
      </c>
      <c r="HY284" s="94" t="s">
        <v>3798</v>
      </c>
      <c r="HZ284" s="1" t="str">
        <f t="shared" si="521"/>
        <v>FALSE</v>
      </c>
      <c r="IA284" s="1" t="b">
        <f t="shared" si="522"/>
        <v>0</v>
      </c>
      <c r="IC284" s="1" t="str">
        <f t="shared" si="463"/>
        <v/>
      </c>
      <c r="IE284" s="94" t="s">
        <v>3798</v>
      </c>
      <c r="IF284" s="1" t="str">
        <f t="shared" si="523"/>
        <v>FALSE</v>
      </c>
      <c r="IG284" s="1" t="b">
        <f t="shared" si="524"/>
        <v>0</v>
      </c>
      <c r="II284" s="1" t="str">
        <f t="shared" si="464"/>
        <v/>
      </c>
      <c r="IK284" s="94" t="s">
        <v>3798</v>
      </c>
      <c r="IL284" s="1" t="str">
        <f t="shared" si="525"/>
        <v>FALSE</v>
      </c>
      <c r="IM284" s="1" t="b">
        <f t="shared" si="526"/>
        <v>0</v>
      </c>
      <c r="IO284" s="1" t="str">
        <f t="shared" si="465"/>
        <v/>
      </c>
      <c r="IQ284" s="94" t="s">
        <v>3798</v>
      </c>
      <c r="IR284" s="1" t="str">
        <f t="shared" si="527"/>
        <v>FALSE</v>
      </c>
      <c r="IS284" s="1" t="b">
        <f t="shared" si="528"/>
        <v>0</v>
      </c>
      <c r="IU284" s="1" t="str">
        <f t="shared" si="466"/>
        <v/>
      </c>
      <c r="IW284" s="94" t="s">
        <v>3798</v>
      </c>
      <c r="IX284" s="1" t="str">
        <f t="shared" si="529"/>
        <v>FALSE</v>
      </c>
      <c r="IY284" s="1" t="b">
        <f t="shared" si="530"/>
        <v>0</v>
      </c>
      <c r="JA284" s="1" t="str">
        <f t="shared" si="467"/>
        <v/>
      </c>
      <c r="JD284" s="94" t="s">
        <v>3798</v>
      </c>
      <c r="JE284" s="1" t="str">
        <f t="shared" si="531"/>
        <v>FALSE</v>
      </c>
      <c r="JF284" s="1" t="b">
        <f t="shared" si="532"/>
        <v>0</v>
      </c>
      <c r="JI284" s="1" t="str">
        <f t="shared" si="468"/>
        <v/>
      </c>
      <c r="JK284" s="94" t="s">
        <v>3798</v>
      </c>
      <c r="JL284" s="1" t="str">
        <f t="shared" si="533"/>
        <v>FALSE</v>
      </c>
      <c r="JM284" s="1" t="b">
        <f t="shared" si="534"/>
        <v>0</v>
      </c>
      <c r="JO284" s="1" t="str">
        <f t="shared" si="469"/>
        <v/>
      </c>
      <c r="JQ284" s="94" t="s">
        <v>3798</v>
      </c>
      <c r="JR284" s="1" t="str">
        <f t="shared" si="535"/>
        <v>FALSE</v>
      </c>
      <c r="JS284" s="1" t="b">
        <f t="shared" si="536"/>
        <v>0</v>
      </c>
      <c r="JU284" s="1" t="str">
        <f t="shared" si="470"/>
        <v/>
      </c>
      <c r="JW284" s="94" t="s">
        <v>3798</v>
      </c>
      <c r="JX284" s="1" t="str">
        <f t="shared" si="537"/>
        <v>FALSE</v>
      </c>
      <c r="JY284" s="1" t="b">
        <f t="shared" si="538"/>
        <v>0</v>
      </c>
      <c r="KA284" s="1" t="str">
        <f t="shared" si="471"/>
        <v/>
      </c>
      <c r="KC284" s="94" t="s">
        <v>3798</v>
      </c>
      <c r="KD284" s="1" t="str">
        <f t="shared" si="539"/>
        <v>FALSE</v>
      </c>
      <c r="KE284" s="1" t="b">
        <f t="shared" si="540"/>
        <v>0</v>
      </c>
      <c r="KG284" s="1" t="str">
        <f t="shared" si="472"/>
        <v/>
      </c>
      <c r="KI284" s="94" t="s">
        <v>3798</v>
      </c>
      <c r="KJ284" s="1" t="str">
        <f t="shared" si="541"/>
        <v>FALSE</v>
      </c>
      <c r="KK284" s="1" t="b">
        <f t="shared" si="542"/>
        <v>0</v>
      </c>
      <c r="KM284" s="1" t="str">
        <f t="shared" si="473"/>
        <v/>
      </c>
      <c r="KO284" s="94" t="s">
        <v>3798</v>
      </c>
      <c r="KP284" s="1" t="str">
        <f t="shared" si="543"/>
        <v>FALSE</v>
      </c>
      <c r="KQ284" s="1" t="b">
        <f t="shared" si="544"/>
        <v>0</v>
      </c>
      <c r="KS284" s="1" t="str">
        <f t="shared" si="474"/>
        <v/>
      </c>
      <c r="KU284" s="94" t="s">
        <v>3798</v>
      </c>
      <c r="KV284" s="1" t="str">
        <f t="shared" si="545"/>
        <v>FALSE</v>
      </c>
      <c r="KW284" s="1" t="b">
        <f t="shared" si="546"/>
        <v>0</v>
      </c>
    </row>
    <row r="285" spans="2:309" ht="30" hidden="1" x14ac:dyDescent="0.25">
      <c r="B285" t="s">
        <v>2044</v>
      </c>
      <c r="C285">
        <v>65</v>
      </c>
      <c r="D285" t="s">
        <v>343</v>
      </c>
      <c r="AX285" s="87" t="s">
        <v>2054</v>
      </c>
      <c r="AY285" s="86">
        <v>3620</v>
      </c>
      <c r="AZ285" s="85" t="s">
        <v>2779</v>
      </c>
      <c r="BA285" s="85" t="s">
        <v>2966</v>
      </c>
      <c r="BB285" s="85" t="s">
        <v>2101</v>
      </c>
      <c r="BC285" s="85" t="s">
        <v>2967</v>
      </c>
      <c r="BD285" s="97" t="s">
        <v>2257</v>
      </c>
      <c r="BE285" s="85" t="s">
        <v>3459</v>
      </c>
      <c r="BG285"/>
      <c r="BI285" s="83"/>
      <c r="BJ285"/>
      <c r="BK285" s="89" t="s">
        <v>2779</v>
      </c>
      <c r="BL285" s="84"/>
      <c r="BM285" s="86"/>
      <c r="BN285" s="84"/>
      <c r="BO285" s="84"/>
      <c r="BP285" s="86">
        <v>3620</v>
      </c>
      <c r="BQ285" s="89" t="s">
        <v>2779</v>
      </c>
      <c r="BR285" s="84"/>
      <c r="BS285" s="84"/>
      <c r="BW285" s="1" t="str">
        <f t="shared" si="438"/>
        <v>HERSCHERGAILSVILLE MT SIMON</v>
      </c>
      <c r="BX285" s="1" t="str">
        <f t="shared" si="439"/>
        <v/>
      </c>
      <c r="CA285" s="94" t="s">
        <v>3799</v>
      </c>
      <c r="CB285" s="1" t="str">
        <f t="shared" si="475"/>
        <v>FALSE</v>
      </c>
      <c r="CC285" s="1" t="b">
        <f t="shared" si="476"/>
        <v>0</v>
      </c>
      <c r="CF285" s="1" t="str">
        <f t="shared" si="440"/>
        <v/>
      </c>
      <c r="CH285" s="94" t="s">
        <v>3799</v>
      </c>
      <c r="CI285" s="1" t="str">
        <f t="shared" si="477"/>
        <v>FALSE</v>
      </c>
      <c r="CJ285" s="1" t="b">
        <f t="shared" si="478"/>
        <v>0</v>
      </c>
      <c r="CL285" s="1" t="str">
        <f t="shared" si="441"/>
        <v/>
      </c>
      <c r="CN285" s="94" t="s">
        <v>3799</v>
      </c>
      <c r="CO285" s="1" t="str">
        <f t="shared" si="479"/>
        <v>FALSE</v>
      </c>
      <c r="CP285" s="1" t="b">
        <f t="shared" si="480"/>
        <v>0</v>
      </c>
      <c r="CR285" s="1" t="str">
        <f t="shared" si="442"/>
        <v/>
      </c>
      <c r="CT285" s="94" t="s">
        <v>3799</v>
      </c>
      <c r="CU285" s="1" t="str">
        <f t="shared" si="481"/>
        <v>FALSE</v>
      </c>
      <c r="CV285" s="1" t="b">
        <f t="shared" si="482"/>
        <v>0</v>
      </c>
      <c r="CX285" s="1" t="str">
        <f t="shared" si="443"/>
        <v/>
      </c>
      <c r="CZ285" s="94" t="s">
        <v>3799</v>
      </c>
      <c r="DA285" s="1" t="str">
        <f t="shared" si="483"/>
        <v>FALSE</v>
      </c>
      <c r="DB285" s="1" t="b">
        <f t="shared" si="484"/>
        <v>0</v>
      </c>
      <c r="DD285" s="1" t="str">
        <f t="shared" si="444"/>
        <v/>
      </c>
      <c r="DF285" s="94" t="s">
        <v>3799</v>
      </c>
      <c r="DG285" s="1" t="str">
        <f t="shared" si="485"/>
        <v>FALSE</v>
      </c>
      <c r="DH285" s="1" t="b">
        <f t="shared" si="486"/>
        <v>0</v>
      </c>
      <c r="DJ285" s="1" t="str">
        <f t="shared" si="445"/>
        <v/>
      </c>
      <c r="DL285" s="94" t="s">
        <v>3799</v>
      </c>
      <c r="DM285" s="1" t="str">
        <f t="shared" si="487"/>
        <v>FALSE</v>
      </c>
      <c r="DN285" s="1" t="b">
        <f t="shared" si="488"/>
        <v>0</v>
      </c>
      <c r="DP285" s="1" t="str">
        <f t="shared" si="446"/>
        <v/>
      </c>
      <c r="DR285" s="94" t="s">
        <v>3799</v>
      </c>
      <c r="DS285" s="1" t="str">
        <f t="shared" si="489"/>
        <v>FALSE</v>
      </c>
      <c r="DT285" s="1" t="b">
        <f t="shared" si="490"/>
        <v>0</v>
      </c>
      <c r="DV285" s="1" t="str">
        <f t="shared" si="447"/>
        <v/>
      </c>
      <c r="DY285" s="94" t="s">
        <v>3799</v>
      </c>
      <c r="DZ285" s="1" t="str">
        <f t="shared" si="491"/>
        <v>FALSE</v>
      </c>
      <c r="EA285" s="1" t="b">
        <f t="shared" si="492"/>
        <v>0</v>
      </c>
      <c r="ED285" s="1" t="str">
        <f t="shared" si="448"/>
        <v/>
      </c>
      <c r="EF285" s="94" t="s">
        <v>3799</v>
      </c>
      <c r="EG285" s="1" t="str">
        <f t="shared" si="493"/>
        <v>FALSE</v>
      </c>
      <c r="EH285" s="1" t="b">
        <f t="shared" si="494"/>
        <v>0</v>
      </c>
      <c r="EJ285" s="1" t="str">
        <f t="shared" si="449"/>
        <v/>
      </c>
      <c r="EL285" s="94" t="s">
        <v>3799</v>
      </c>
      <c r="EM285" s="1" t="str">
        <f t="shared" si="495"/>
        <v>FALSE</v>
      </c>
      <c r="EN285" s="1" t="b">
        <f t="shared" si="496"/>
        <v>0</v>
      </c>
      <c r="EP285" s="1" t="str">
        <f t="shared" si="450"/>
        <v/>
      </c>
      <c r="ER285" s="94" t="s">
        <v>3799</v>
      </c>
      <c r="ES285" s="1" t="str">
        <f t="shared" si="497"/>
        <v>FALSE</v>
      </c>
      <c r="ET285" s="1" t="b">
        <f t="shared" si="498"/>
        <v>0</v>
      </c>
      <c r="EV285" s="1" t="str">
        <f t="shared" si="451"/>
        <v/>
      </c>
      <c r="EX285" s="94" t="s">
        <v>3799</v>
      </c>
      <c r="EY285" s="1" t="str">
        <f t="shared" si="499"/>
        <v>FALSE</v>
      </c>
      <c r="EZ285" s="1" t="b">
        <f t="shared" si="500"/>
        <v>0</v>
      </c>
      <c r="FB285" s="1" t="str">
        <f t="shared" si="452"/>
        <v/>
      </c>
      <c r="FD285" s="94" t="s">
        <v>3799</v>
      </c>
      <c r="FE285" s="1" t="str">
        <f t="shared" si="501"/>
        <v>FALSE</v>
      </c>
      <c r="FF285" s="1" t="b">
        <f t="shared" si="502"/>
        <v>0</v>
      </c>
      <c r="FH285" s="1" t="str">
        <f t="shared" si="453"/>
        <v/>
      </c>
      <c r="FJ285" s="94" t="s">
        <v>3799</v>
      </c>
      <c r="FK285" s="1" t="str">
        <f t="shared" si="503"/>
        <v>FALSE</v>
      </c>
      <c r="FL285" s="1" t="b">
        <f t="shared" si="504"/>
        <v>0</v>
      </c>
      <c r="FN285" s="1" t="str">
        <f t="shared" si="454"/>
        <v/>
      </c>
      <c r="FP285" s="94" t="s">
        <v>3799</v>
      </c>
      <c r="FQ285" s="1" t="str">
        <f t="shared" si="505"/>
        <v>FALSE</v>
      </c>
      <c r="FR285" s="1" t="b">
        <f t="shared" si="506"/>
        <v>0</v>
      </c>
      <c r="FU285" s="1" t="str">
        <f t="shared" si="455"/>
        <v/>
      </c>
      <c r="FW285" s="94" t="s">
        <v>3799</v>
      </c>
      <c r="FX285" s="1" t="str">
        <f t="shared" si="507"/>
        <v>FALSE</v>
      </c>
      <c r="FY285" s="1" t="b">
        <f t="shared" si="508"/>
        <v>0</v>
      </c>
      <c r="GA285" s="1" t="str">
        <f t="shared" si="456"/>
        <v/>
      </c>
      <c r="GC285" s="94" t="s">
        <v>3799</v>
      </c>
      <c r="GD285" s="1" t="str">
        <f t="shared" si="509"/>
        <v>FALSE</v>
      </c>
      <c r="GE285" s="1" t="b">
        <f t="shared" si="510"/>
        <v>0</v>
      </c>
      <c r="GG285" s="1" t="str">
        <f t="shared" si="457"/>
        <v/>
      </c>
      <c r="GI285" s="94" t="s">
        <v>3799</v>
      </c>
      <c r="GJ285" s="1" t="str">
        <f t="shared" si="511"/>
        <v>FALSE</v>
      </c>
      <c r="GK285" s="1" t="b">
        <f t="shared" si="512"/>
        <v>0</v>
      </c>
      <c r="GM285" s="1" t="str">
        <f t="shared" si="458"/>
        <v/>
      </c>
      <c r="GO285" s="94" t="s">
        <v>3799</v>
      </c>
      <c r="GP285" s="1" t="str">
        <f t="shared" si="513"/>
        <v>FALSE</v>
      </c>
      <c r="GQ285" s="1" t="b">
        <f t="shared" si="514"/>
        <v>0</v>
      </c>
      <c r="GU285" s="98" t="s">
        <v>2367</v>
      </c>
      <c r="GV285" s="98" t="s">
        <v>2367</v>
      </c>
      <c r="HC285" s="1" t="str">
        <f t="shared" si="459"/>
        <v/>
      </c>
      <c r="HF285" s="94" t="s">
        <v>3799</v>
      </c>
      <c r="HG285" s="1" t="str">
        <f t="shared" si="515"/>
        <v>FALSE</v>
      </c>
      <c r="HH285" s="1" t="b">
        <f t="shared" si="516"/>
        <v>0</v>
      </c>
      <c r="HK285" s="1" t="str">
        <f t="shared" si="460"/>
        <v/>
      </c>
      <c r="HM285" s="94" t="s">
        <v>3799</v>
      </c>
      <c r="HN285" s="1" t="str">
        <f t="shared" si="517"/>
        <v>FALSE</v>
      </c>
      <c r="HO285" s="1" t="b">
        <f t="shared" si="518"/>
        <v>0</v>
      </c>
      <c r="HQ285" s="1" t="str">
        <f t="shared" si="461"/>
        <v/>
      </c>
      <c r="HS285" s="94" t="s">
        <v>3799</v>
      </c>
      <c r="HT285" s="1" t="str">
        <f t="shared" si="519"/>
        <v>FALSE</v>
      </c>
      <c r="HU285" s="1" t="b">
        <f t="shared" si="520"/>
        <v>0</v>
      </c>
      <c r="HW285" s="1" t="str">
        <f t="shared" si="462"/>
        <v/>
      </c>
      <c r="HY285" s="94" t="s">
        <v>3799</v>
      </c>
      <c r="HZ285" s="1" t="str">
        <f t="shared" si="521"/>
        <v>FALSE</v>
      </c>
      <c r="IA285" s="1" t="b">
        <f t="shared" si="522"/>
        <v>0</v>
      </c>
      <c r="IC285" s="1" t="str">
        <f t="shared" si="463"/>
        <v/>
      </c>
      <c r="IE285" s="94" t="s">
        <v>3799</v>
      </c>
      <c r="IF285" s="1" t="str">
        <f t="shared" si="523"/>
        <v>FALSE</v>
      </c>
      <c r="IG285" s="1" t="b">
        <f t="shared" si="524"/>
        <v>0</v>
      </c>
      <c r="II285" s="1" t="str">
        <f t="shared" si="464"/>
        <v/>
      </c>
      <c r="IK285" s="94" t="s">
        <v>3799</v>
      </c>
      <c r="IL285" s="1" t="str">
        <f t="shared" si="525"/>
        <v>FALSE</v>
      </c>
      <c r="IM285" s="1" t="b">
        <f t="shared" si="526"/>
        <v>0</v>
      </c>
      <c r="IO285" s="1" t="str">
        <f t="shared" si="465"/>
        <v/>
      </c>
      <c r="IQ285" s="94" t="s">
        <v>3799</v>
      </c>
      <c r="IR285" s="1" t="str">
        <f t="shared" si="527"/>
        <v>FALSE</v>
      </c>
      <c r="IS285" s="1" t="b">
        <f t="shared" si="528"/>
        <v>0</v>
      </c>
      <c r="IU285" s="1" t="str">
        <f t="shared" si="466"/>
        <v/>
      </c>
      <c r="IW285" s="94" t="s">
        <v>3799</v>
      </c>
      <c r="IX285" s="1" t="str">
        <f t="shared" si="529"/>
        <v>FALSE</v>
      </c>
      <c r="IY285" s="1" t="b">
        <f t="shared" si="530"/>
        <v>0</v>
      </c>
      <c r="JA285" s="1" t="str">
        <f t="shared" si="467"/>
        <v/>
      </c>
      <c r="JD285" s="94" t="s">
        <v>3799</v>
      </c>
      <c r="JE285" s="1" t="str">
        <f t="shared" si="531"/>
        <v>FALSE</v>
      </c>
      <c r="JF285" s="1" t="b">
        <f t="shared" si="532"/>
        <v>0</v>
      </c>
      <c r="JI285" s="1" t="str">
        <f t="shared" si="468"/>
        <v/>
      </c>
      <c r="JK285" s="94" t="s">
        <v>3799</v>
      </c>
      <c r="JL285" s="1" t="str">
        <f t="shared" si="533"/>
        <v>FALSE</v>
      </c>
      <c r="JM285" s="1" t="b">
        <f t="shared" si="534"/>
        <v>0</v>
      </c>
      <c r="JO285" s="1" t="str">
        <f t="shared" si="469"/>
        <v/>
      </c>
      <c r="JQ285" s="94" t="s">
        <v>3799</v>
      </c>
      <c r="JR285" s="1" t="str">
        <f t="shared" si="535"/>
        <v>FALSE</v>
      </c>
      <c r="JS285" s="1" t="b">
        <f t="shared" si="536"/>
        <v>0</v>
      </c>
      <c r="JU285" s="1" t="str">
        <f t="shared" si="470"/>
        <v/>
      </c>
      <c r="JW285" s="94" t="s">
        <v>3799</v>
      </c>
      <c r="JX285" s="1" t="str">
        <f t="shared" si="537"/>
        <v>FALSE</v>
      </c>
      <c r="JY285" s="1" t="b">
        <f t="shared" si="538"/>
        <v>0</v>
      </c>
      <c r="KA285" s="1" t="str">
        <f t="shared" si="471"/>
        <v/>
      </c>
      <c r="KC285" s="94" t="s">
        <v>3799</v>
      </c>
      <c r="KD285" s="1" t="str">
        <f t="shared" si="539"/>
        <v>FALSE</v>
      </c>
      <c r="KE285" s="1" t="b">
        <f t="shared" si="540"/>
        <v>0</v>
      </c>
      <c r="KG285" s="1" t="str">
        <f t="shared" si="472"/>
        <v/>
      </c>
      <c r="KI285" s="94" t="s">
        <v>3799</v>
      </c>
      <c r="KJ285" s="1" t="str">
        <f t="shared" si="541"/>
        <v>FALSE</v>
      </c>
      <c r="KK285" s="1" t="b">
        <f t="shared" si="542"/>
        <v>0</v>
      </c>
      <c r="KM285" s="1" t="str">
        <f t="shared" si="473"/>
        <v/>
      </c>
      <c r="KO285" s="94" t="s">
        <v>3799</v>
      </c>
      <c r="KP285" s="1" t="str">
        <f t="shared" si="543"/>
        <v>FALSE</v>
      </c>
      <c r="KQ285" s="1" t="b">
        <f t="shared" si="544"/>
        <v>0</v>
      </c>
      <c r="KS285" s="1" t="str">
        <f t="shared" si="474"/>
        <v/>
      </c>
      <c r="KU285" s="94" t="s">
        <v>3799</v>
      </c>
      <c r="KV285" s="1" t="str">
        <f t="shared" si="545"/>
        <v>FALSE</v>
      </c>
      <c r="KW285" s="1" t="b">
        <f t="shared" si="546"/>
        <v>0</v>
      </c>
    </row>
    <row r="286" spans="2:309" ht="30" hidden="1" x14ac:dyDescent="0.25">
      <c r="B286" t="s">
        <v>2044</v>
      </c>
      <c r="C286">
        <v>67</v>
      </c>
      <c r="D286" t="s">
        <v>344</v>
      </c>
      <c r="AX286" s="85" t="s">
        <v>2054</v>
      </c>
      <c r="AY286" s="86">
        <v>3620</v>
      </c>
      <c r="AZ286" s="85" t="s">
        <v>2779</v>
      </c>
      <c r="BA286" s="85" t="s">
        <v>2968</v>
      </c>
      <c r="BB286" s="85" t="s">
        <v>2101</v>
      </c>
      <c r="BC286" s="85" t="s">
        <v>2967</v>
      </c>
      <c r="BD286" s="97" t="s">
        <v>2258</v>
      </c>
      <c r="BE286" s="85" t="s">
        <v>2559</v>
      </c>
      <c r="BG286"/>
      <c r="BI286" s="83"/>
      <c r="BJ286"/>
      <c r="BK286" s="89" t="s">
        <v>2779</v>
      </c>
      <c r="BL286" s="84"/>
      <c r="BM286" s="86"/>
      <c r="BN286" s="84"/>
      <c r="BO286" s="84"/>
      <c r="BP286" s="86">
        <v>3620</v>
      </c>
      <c r="BQ286" s="89" t="s">
        <v>2779</v>
      </c>
      <c r="BR286" s="84"/>
      <c r="BS286" s="84"/>
      <c r="BW286" s="1" t="str">
        <f>CONCATENATE(BD286,BE286)</f>
        <v>HERSCHER NORTHWESTMT SIMON</v>
      </c>
      <c r="BX286" s="1" t="str">
        <f t="shared" si="439"/>
        <v/>
      </c>
      <c r="CA286" s="94" t="s">
        <v>3800</v>
      </c>
      <c r="CB286" s="1" t="str">
        <f t="shared" si="475"/>
        <v>FALSE</v>
      </c>
      <c r="CC286" s="1" t="b">
        <f t="shared" si="476"/>
        <v>0</v>
      </c>
      <c r="CF286" s="1" t="str">
        <f t="shared" si="440"/>
        <v/>
      </c>
      <c r="CH286" s="94" t="s">
        <v>3800</v>
      </c>
      <c r="CI286" s="1" t="str">
        <f t="shared" si="477"/>
        <v>FALSE</v>
      </c>
      <c r="CJ286" s="1" t="b">
        <f t="shared" si="478"/>
        <v>0</v>
      </c>
      <c r="CL286" s="1" t="str">
        <f t="shared" si="441"/>
        <v/>
      </c>
      <c r="CN286" s="94" t="s">
        <v>3800</v>
      </c>
      <c r="CO286" s="1" t="str">
        <f t="shared" si="479"/>
        <v>FALSE</v>
      </c>
      <c r="CP286" s="1" t="b">
        <f t="shared" si="480"/>
        <v>0</v>
      </c>
      <c r="CR286" s="1" t="str">
        <f t="shared" si="442"/>
        <v/>
      </c>
      <c r="CT286" s="94" t="s">
        <v>3800</v>
      </c>
      <c r="CU286" s="1" t="str">
        <f t="shared" si="481"/>
        <v>FALSE</v>
      </c>
      <c r="CV286" s="1" t="b">
        <f t="shared" si="482"/>
        <v>0</v>
      </c>
      <c r="CX286" s="1" t="str">
        <f t="shared" si="443"/>
        <v/>
      </c>
      <c r="CZ286" s="94" t="s">
        <v>3800</v>
      </c>
      <c r="DA286" s="1" t="str">
        <f t="shared" si="483"/>
        <v>FALSE</v>
      </c>
      <c r="DB286" s="1" t="b">
        <f t="shared" si="484"/>
        <v>0</v>
      </c>
      <c r="DD286" s="1" t="str">
        <f t="shared" si="444"/>
        <v/>
      </c>
      <c r="DF286" s="94" t="s">
        <v>3800</v>
      </c>
      <c r="DG286" s="1" t="str">
        <f t="shared" si="485"/>
        <v>FALSE</v>
      </c>
      <c r="DH286" s="1" t="b">
        <f t="shared" si="486"/>
        <v>0</v>
      </c>
      <c r="DJ286" s="1" t="str">
        <f t="shared" si="445"/>
        <v/>
      </c>
      <c r="DL286" s="94" t="s">
        <v>3800</v>
      </c>
      <c r="DM286" s="1" t="str">
        <f t="shared" si="487"/>
        <v>FALSE</v>
      </c>
      <c r="DN286" s="1" t="b">
        <f t="shared" si="488"/>
        <v>0</v>
      </c>
      <c r="DP286" s="1" t="str">
        <f t="shared" si="446"/>
        <v/>
      </c>
      <c r="DR286" s="94" t="s">
        <v>3800</v>
      </c>
      <c r="DS286" s="1" t="str">
        <f t="shared" si="489"/>
        <v>FALSE</v>
      </c>
      <c r="DT286" s="1" t="b">
        <f t="shared" si="490"/>
        <v>0</v>
      </c>
      <c r="DV286" s="1" t="str">
        <f t="shared" si="447"/>
        <v/>
      </c>
      <c r="DY286" s="94" t="s">
        <v>3800</v>
      </c>
      <c r="DZ286" s="1" t="str">
        <f t="shared" si="491"/>
        <v>FALSE</v>
      </c>
      <c r="EA286" s="1" t="b">
        <f t="shared" si="492"/>
        <v>0</v>
      </c>
      <c r="ED286" s="1" t="str">
        <f t="shared" si="448"/>
        <v/>
      </c>
      <c r="EF286" s="94" t="s">
        <v>3800</v>
      </c>
      <c r="EG286" s="1" t="str">
        <f t="shared" si="493"/>
        <v>FALSE</v>
      </c>
      <c r="EH286" s="1" t="b">
        <f t="shared" si="494"/>
        <v>0</v>
      </c>
      <c r="EJ286" s="1" t="str">
        <f t="shared" si="449"/>
        <v/>
      </c>
      <c r="EL286" s="94" t="s">
        <v>3800</v>
      </c>
      <c r="EM286" s="1" t="str">
        <f t="shared" si="495"/>
        <v>FALSE</v>
      </c>
      <c r="EN286" s="1" t="b">
        <f t="shared" si="496"/>
        <v>0</v>
      </c>
      <c r="EP286" s="1" t="str">
        <f t="shared" si="450"/>
        <v/>
      </c>
      <c r="ER286" s="94" t="s">
        <v>3800</v>
      </c>
      <c r="ES286" s="1" t="str">
        <f t="shared" si="497"/>
        <v>FALSE</v>
      </c>
      <c r="ET286" s="1" t="b">
        <f t="shared" si="498"/>
        <v>0</v>
      </c>
      <c r="EV286" s="1" t="str">
        <f t="shared" si="451"/>
        <v/>
      </c>
      <c r="EX286" s="94" t="s">
        <v>3800</v>
      </c>
      <c r="EY286" s="1" t="str">
        <f t="shared" si="499"/>
        <v>FALSE</v>
      </c>
      <c r="EZ286" s="1" t="b">
        <f t="shared" si="500"/>
        <v>0</v>
      </c>
      <c r="FB286" s="1" t="str">
        <f t="shared" si="452"/>
        <v/>
      </c>
      <c r="FD286" s="94" t="s">
        <v>3800</v>
      </c>
      <c r="FE286" s="1" t="str">
        <f t="shared" si="501"/>
        <v>FALSE</v>
      </c>
      <c r="FF286" s="1" t="b">
        <f t="shared" si="502"/>
        <v>0</v>
      </c>
      <c r="FH286" s="1" t="str">
        <f t="shared" si="453"/>
        <v/>
      </c>
      <c r="FJ286" s="94" t="s">
        <v>3800</v>
      </c>
      <c r="FK286" s="1" t="str">
        <f t="shared" si="503"/>
        <v>FALSE</v>
      </c>
      <c r="FL286" s="1" t="b">
        <f t="shared" si="504"/>
        <v>0</v>
      </c>
      <c r="FN286" s="1" t="str">
        <f t="shared" si="454"/>
        <v/>
      </c>
      <c r="FP286" s="94" t="s">
        <v>3800</v>
      </c>
      <c r="FQ286" s="1" t="str">
        <f t="shared" si="505"/>
        <v>FALSE</v>
      </c>
      <c r="FR286" s="1" t="b">
        <f t="shared" si="506"/>
        <v>0</v>
      </c>
      <c r="FU286" s="1" t="str">
        <f t="shared" si="455"/>
        <v/>
      </c>
      <c r="FW286" s="94" t="s">
        <v>3800</v>
      </c>
      <c r="FX286" s="1" t="str">
        <f t="shared" si="507"/>
        <v>FALSE</v>
      </c>
      <c r="FY286" s="1" t="b">
        <f t="shared" si="508"/>
        <v>0</v>
      </c>
      <c r="GA286" s="1" t="str">
        <f t="shared" si="456"/>
        <v/>
      </c>
      <c r="GC286" s="94" t="s">
        <v>3800</v>
      </c>
      <c r="GD286" s="1" t="str">
        <f t="shared" si="509"/>
        <v>FALSE</v>
      </c>
      <c r="GE286" s="1" t="b">
        <f t="shared" si="510"/>
        <v>0</v>
      </c>
      <c r="GG286" s="1" t="str">
        <f t="shared" si="457"/>
        <v/>
      </c>
      <c r="GI286" s="94" t="s">
        <v>3800</v>
      </c>
      <c r="GJ286" s="1" t="str">
        <f t="shared" si="511"/>
        <v>FALSE</v>
      </c>
      <c r="GK286" s="1" t="b">
        <f t="shared" si="512"/>
        <v>0</v>
      </c>
      <c r="GM286" s="1" t="str">
        <f t="shared" si="458"/>
        <v/>
      </c>
      <c r="GO286" s="94" t="s">
        <v>3800</v>
      </c>
      <c r="GP286" s="1" t="str">
        <f t="shared" si="513"/>
        <v>FALSE</v>
      </c>
      <c r="GQ286" s="1" t="b">
        <f t="shared" si="514"/>
        <v>0</v>
      </c>
      <c r="GU286" s="98" t="s">
        <v>2368</v>
      </c>
      <c r="GV286" s="98" t="s">
        <v>2368</v>
      </c>
      <c r="HC286" s="1" t="str">
        <f t="shared" si="459"/>
        <v/>
      </c>
      <c r="HF286" s="94" t="s">
        <v>3800</v>
      </c>
      <c r="HG286" s="1" t="str">
        <f t="shared" si="515"/>
        <v>FALSE</v>
      </c>
      <c r="HH286" s="1" t="b">
        <f t="shared" si="516"/>
        <v>0</v>
      </c>
      <c r="HK286" s="1" t="str">
        <f t="shared" si="460"/>
        <v/>
      </c>
      <c r="HM286" s="94" t="s">
        <v>3800</v>
      </c>
      <c r="HN286" s="1" t="str">
        <f t="shared" si="517"/>
        <v>FALSE</v>
      </c>
      <c r="HO286" s="1" t="b">
        <f t="shared" si="518"/>
        <v>0</v>
      </c>
      <c r="HQ286" s="1" t="str">
        <f t="shared" si="461"/>
        <v/>
      </c>
      <c r="HS286" s="94" t="s">
        <v>3800</v>
      </c>
      <c r="HT286" s="1" t="str">
        <f t="shared" si="519"/>
        <v>FALSE</v>
      </c>
      <c r="HU286" s="1" t="b">
        <f t="shared" si="520"/>
        <v>0</v>
      </c>
      <c r="HW286" s="1" t="str">
        <f t="shared" si="462"/>
        <v/>
      </c>
      <c r="HY286" s="94" t="s">
        <v>3800</v>
      </c>
      <c r="HZ286" s="1" t="str">
        <f t="shared" si="521"/>
        <v>FALSE</v>
      </c>
      <c r="IA286" s="1" t="b">
        <f t="shared" si="522"/>
        <v>0</v>
      </c>
      <c r="IC286" s="1" t="str">
        <f t="shared" si="463"/>
        <v/>
      </c>
      <c r="IE286" s="94" t="s">
        <v>3800</v>
      </c>
      <c r="IF286" s="1" t="str">
        <f t="shared" si="523"/>
        <v>FALSE</v>
      </c>
      <c r="IG286" s="1" t="b">
        <f t="shared" si="524"/>
        <v>0</v>
      </c>
      <c r="II286" s="1" t="str">
        <f t="shared" si="464"/>
        <v/>
      </c>
      <c r="IK286" s="94" t="s">
        <v>3800</v>
      </c>
      <c r="IL286" s="1" t="str">
        <f t="shared" si="525"/>
        <v>FALSE</v>
      </c>
      <c r="IM286" s="1" t="b">
        <f t="shared" si="526"/>
        <v>0</v>
      </c>
      <c r="IO286" s="1" t="str">
        <f t="shared" si="465"/>
        <v/>
      </c>
      <c r="IQ286" s="94" t="s">
        <v>3800</v>
      </c>
      <c r="IR286" s="1" t="str">
        <f t="shared" si="527"/>
        <v>FALSE</v>
      </c>
      <c r="IS286" s="1" t="b">
        <f t="shared" si="528"/>
        <v>0</v>
      </c>
      <c r="IU286" s="1" t="str">
        <f t="shared" si="466"/>
        <v/>
      </c>
      <c r="IW286" s="94" t="s">
        <v>3800</v>
      </c>
      <c r="IX286" s="1" t="str">
        <f t="shared" si="529"/>
        <v>FALSE</v>
      </c>
      <c r="IY286" s="1" t="b">
        <f t="shared" si="530"/>
        <v>0</v>
      </c>
      <c r="JA286" s="1" t="str">
        <f t="shared" si="467"/>
        <v/>
      </c>
      <c r="JD286" s="94" t="s">
        <v>3800</v>
      </c>
      <c r="JE286" s="1" t="str">
        <f t="shared" si="531"/>
        <v>FALSE</v>
      </c>
      <c r="JF286" s="1" t="b">
        <f t="shared" si="532"/>
        <v>0</v>
      </c>
      <c r="JI286" s="1" t="str">
        <f t="shared" si="468"/>
        <v/>
      </c>
      <c r="JK286" s="94" t="s">
        <v>3800</v>
      </c>
      <c r="JL286" s="1" t="str">
        <f t="shared" si="533"/>
        <v>FALSE</v>
      </c>
      <c r="JM286" s="1" t="b">
        <f t="shared" si="534"/>
        <v>0</v>
      </c>
      <c r="JO286" s="1" t="str">
        <f t="shared" si="469"/>
        <v/>
      </c>
      <c r="JQ286" s="94" t="s">
        <v>3800</v>
      </c>
      <c r="JR286" s="1" t="str">
        <f t="shared" si="535"/>
        <v>FALSE</v>
      </c>
      <c r="JS286" s="1" t="b">
        <f t="shared" si="536"/>
        <v>0</v>
      </c>
      <c r="JU286" s="1" t="str">
        <f t="shared" si="470"/>
        <v/>
      </c>
      <c r="JW286" s="94" t="s">
        <v>3800</v>
      </c>
      <c r="JX286" s="1" t="str">
        <f t="shared" si="537"/>
        <v>FALSE</v>
      </c>
      <c r="JY286" s="1" t="b">
        <f t="shared" si="538"/>
        <v>0</v>
      </c>
      <c r="KA286" s="1" t="str">
        <f t="shared" si="471"/>
        <v/>
      </c>
      <c r="KC286" s="94" t="s">
        <v>3800</v>
      </c>
      <c r="KD286" s="1" t="str">
        <f t="shared" si="539"/>
        <v>FALSE</v>
      </c>
      <c r="KE286" s="1" t="b">
        <f t="shared" si="540"/>
        <v>0</v>
      </c>
      <c r="KG286" s="1" t="str">
        <f t="shared" si="472"/>
        <v/>
      </c>
      <c r="KI286" s="94" t="s">
        <v>3800</v>
      </c>
      <c r="KJ286" s="1" t="str">
        <f t="shared" si="541"/>
        <v>FALSE</v>
      </c>
      <c r="KK286" s="1" t="b">
        <f t="shared" si="542"/>
        <v>0</v>
      </c>
      <c r="KM286" s="1" t="str">
        <f t="shared" si="473"/>
        <v/>
      </c>
      <c r="KO286" s="94" t="s">
        <v>3800</v>
      </c>
      <c r="KP286" s="1" t="str">
        <f t="shared" si="543"/>
        <v>FALSE</v>
      </c>
      <c r="KQ286" s="1" t="b">
        <f t="shared" si="544"/>
        <v>0</v>
      </c>
      <c r="KS286" s="1" t="str">
        <f t="shared" si="474"/>
        <v/>
      </c>
      <c r="KU286" s="94" t="s">
        <v>3800</v>
      </c>
      <c r="KV286" s="1" t="str">
        <f t="shared" si="545"/>
        <v>FALSE</v>
      </c>
      <c r="KW286" s="1" t="b">
        <f t="shared" si="546"/>
        <v>0</v>
      </c>
    </row>
    <row r="287" spans="2:309" ht="30" hidden="1" x14ac:dyDescent="0.25">
      <c r="B287" t="s">
        <v>2044</v>
      </c>
      <c r="C287">
        <v>69</v>
      </c>
      <c r="D287" t="s">
        <v>345</v>
      </c>
      <c r="AX287" s="85" t="s">
        <v>2056</v>
      </c>
      <c r="AY287" s="86">
        <v>3620</v>
      </c>
      <c r="AZ287" s="85" t="s">
        <v>2779</v>
      </c>
      <c r="BA287" s="85" t="s">
        <v>3020</v>
      </c>
      <c r="BB287" s="85" t="s">
        <v>2101</v>
      </c>
      <c r="BC287" s="85" t="s">
        <v>2457</v>
      </c>
      <c r="BD287" s="97" t="s">
        <v>2285</v>
      </c>
      <c r="BE287" s="85" t="s">
        <v>3426</v>
      </c>
      <c r="BG287"/>
      <c r="BI287" s="83"/>
      <c r="BJ287"/>
      <c r="BK287" s="89" t="s">
        <v>2779</v>
      </c>
      <c r="BL287" s="84"/>
      <c r="BM287" s="86"/>
      <c r="BN287" s="84"/>
      <c r="BO287" s="84"/>
      <c r="BP287" s="86">
        <v>3620</v>
      </c>
      <c r="BQ287" s="89" t="s">
        <v>2779</v>
      </c>
      <c r="BR287" s="84"/>
      <c r="BS287" s="84"/>
      <c r="BW287" s="1" t="str">
        <f t="shared" si="438"/>
        <v>KEOTAST PETER</v>
      </c>
      <c r="BX287" s="1" t="str">
        <f t="shared" si="439"/>
        <v/>
      </c>
      <c r="CA287" s="94" t="s">
        <v>3801</v>
      </c>
      <c r="CB287" s="1" t="str">
        <f t="shared" si="475"/>
        <v>FALSE</v>
      </c>
      <c r="CC287" s="1" t="b">
        <f t="shared" si="476"/>
        <v>0</v>
      </c>
      <c r="CF287" s="1" t="str">
        <f t="shared" si="440"/>
        <v/>
      </c>
      <c r="CH287" s="94" t="s">
        <v>3801</v>
      </c>
      <c r="CI287" s="1" t="str">
        <f t="shared" si="477"/>
        <v>FALSE</v>
      </c>
      <c r="CJ287" s="1" t="b">
        <f t="shared" si="478"/>
        <v>0</v>
      </c>
      <c r="CL287" s="1" t="str">
        <f t="shared" si="441"/>
        <v/>
      </c>
      <c r="CN287" s="94" t="s">
        <v>3801</v>
      </c>
      <c r="CO287" s="1" t="str">
        <f t="shared" si="479"/>
        <v>FALSE</v>
      </c>
      <c r="CP287" s="1" t="b">
        <f t="shared" si="480"/>
        <v>0</v>
      </c>
      <c r="CR287" s="1" t="str">
        <f t="shared" si="442"/>
        <v/>
      </c>
      <c r="CT287" s="94" t="s">
        <v>3801</v>
      </c>
      <c r="CU287" s="1" t="str">
        <f t="shared" si="481"/>
        <v>FALSE</v>
      </c>
      <c r="CV287" s="1" t="b">
        <f t="shared" si="482"/>
        <v>0</v>
      </c>
      <c r="CX287" s="1" t="str">
        <f t="shared" si="443"/>
        <v/>
      </c>
      <c r="CZ287" s="94" t="s">
        <v>3801</v>
      </c>
      <c r="DA287" s="1" t="str">
        <f t="shared" si="483"/>
        <v>FALSE</v>
      </c>
      <c r="DB287" s="1" t="b">
        <f t="shared" si="484"/>
        <v>0</v>
      </c>
      <c r="DD287" s="1" t="str">
        <f t="shared" si="444"/>
        <v/>
      </c>
      <c r="DF287" s="94" t="s">
        <v>3801</v>
      </c>
      <c r="DG287" s="1" t="str">
        <f t="shared" si="485"/>
        <v>FALSE</v>
      </c>
      <c r="DH287" s="1" t="b">
        <f t="shared" si="486"/>
        <v>0</v>
      </c>
      <c r="DJ287" s="1" t="str">
        <f t="shared" si="445"/>
        <v/>
      </c>
      <c r="DL287" s="94" t="s">
        <v>3801</v>
      </c>
      <c r="DM287" s="1" t="str">
        <f t="shared" si="487"/>
        <v>FALSE</v>
      </c>
      <c r="DN287" s="1" t="b">
        <f t="shared" si="488"/>
        <v>0</v>
      </c>
      <c r="DP287" s="1" t="str">
        <f t="shared" si="446"/>
        <v/>
      </c>
      <c r="DR287" s="94" t="s">
        <v>3801</v>
      </c>
      <c r="DS287" s="1" t="str">
        <f t="shared" si="489"/>
        <v>FALSE</v>
      </c>
      <c r="DT287" s="1" t="b">
        <f t="shared" si="490"/>
        <v>0</v>
      </c>
      <c r="DV287" s="1" t="str">
        <f t="shared" si="447"/>
        <v/>
      </c>
      <c r="DY287" s="94" t="s">
        <v>3801</v>
      </c>
      <c r="DZ287" s="1" t="str">
        <f t="shared" si="491"/>
        <v>FALSE</v>
      </c>
      <c r="EA287" s="1" t="b">
        <f t="shared" si="492"/>
        <v>0</v>
      </c>
      <c r="ED287" s="1" t="str">
        <f t="shared" si="448"/>
        <v/>
      </c>
      <c r="EF287" s="94" t="s">
        <v>3801</v>
      </c>
      <c r="EG287" s="1" t="str">
        <f t="shared" si="493"/>
        <v>FALSE</v>
      </c>
      <c r="EH287" s="1" t="b">
        <f t="shared" si="494"/>
        <v>0</v>
      </c>
      <c r="EJ287" s="1" t="str">
        <f t="shared" si="449"/>
        <v/>
      </c>
      <c r="EL287" s="94" t="s">
        <v>3801</v>
      </c>
      <c r="EM287" s="1" t="str">
        <f t="shared" si="495"/>
        <v>FALSE</v>
      </c>
      <c r="EN287" s="1" t="b">
        <f t="shared" si="496"/>
        <v>0</v>
      </c>
      <c r="EP287" s="1" t="str">
        <f t="shared" si="450"/>
        <v/>
      </c>
      <c r="ER287" s="94" t="s">
        <v>3801</v>
      </c>
      <c r="ES287" s="1" t="str">
        <f t="shared" si="497"/>
        <v>FALSE</v>
      </c>
      <c r="ET287" s="1" t="b">
        <f t="shared" si="498"/>
        <v>0</v>
      </c>
      <c r="EV287" s="1" t="str">
        <f t="shared" si="451"/>
        <v/>
      </c>
      <c r="EX287" s="94" t="s">
        <v>3801</v>
      </c>
      <c r="EY287" s="1" t="str">
        <f t="shared" si="499"/>
        <v>FALSE</v>
      </c>
      <c r="EZ287" s="1" t="b">
        <f t="shared" si="500"/>
        <v>0</v>
      </c>
      <c r="FB287" s="1" t="str">
        <f t="shared" si="452"/>
        <v/>
      </c>
      <c r="FD287" s="94" t="s">
        <v>3801</v>
      </c>
      <c r="FE287" s="1" t="str">
        <f t="shared" si="501"/>
        <v>FALSE</v>
      </c>
      <c r="FF287" s="1" t="b">
        <f t="shared" si="502"/>
        <v>0</v>
      </c>
      <c r="FH287" s="1" t="str">
        <f t="shared" si="453"/>
        <v/>
      </c>
      <c r="FJ287" s="94" t="s">
        <v>3801</v>
      </c>
      <c r="FK287" s="1" t="str">
        <f t="shared" si="503"/>
        <v>FALSE</v>
      </c>
      <c r="FL287" s="1" t="b">
        <f t="shared" si="504"/>
        <v>0</v>
      </c>
      <c r="FN287" s="1" t="str">
        <f t="shared" si="454"/>
        <v/>
      </c>
      <c r="FP287" s="94" t="s">
        <v>3801</v>
      </c>
      <c r="FQ287" s="1" t="str">
        <f t="shared" si="505"/>
        <v>FALSE</v>
      </c>
      <c r="FR287" s="1" t="b">
        <f t="shared" si="506"/>
        <v>0</v>
      </c>
      <c r="FU287" s="1" t="str">
        <f t="shared" si="455"/>
        <v/>
      </c>
      <c r="FW287" s="94" t="s">
        <v>3801</v>
      </c>
      <c r="FX287" s="1" t="str">
        <f t="shared" si="507"/>
        <v>FALSE</v>
      </c>
      <c r="FY287" s="1" t="b">
        <f t="shared" si="508"/>
        <v>0</v>
      </c>
      <c r="GA287" s="1" t="str">
        <f t="shared" si="456"/>
        <v/>
      </c>
      <c r="GC287" s="94" t="s">
        <v>3801</v>
      </c>
      <c r="GD287" s="1" t="str">
        <f t="shared" si="509"/>
        <v>FALSE</v>
      </c>
      <c r="GE287" s="1" t="b">
        <f t="shared" si="510"/>
        <v>0</v>
      </c>
      <c r="GG287" s="1" t="str">
        <f t="shared" si="457"/>
        <v/>
      </c>
      <c r="GI287" s="94" t="s">
        <v>3801</v>
      </c>
      <c r="GJ287" s="1" t="str">
        <f t="shared" si="511"/>
        <v>FALSE</v>
      </c>
      <c r="GK287" s="1" t="b">
        <f t="shared" si="512"/>
        <v>0</v>
      </c>
      <c r="GM287" s="1" t="str">
        <f t="shared" si="458"/>
        <v/>
      </c>
      <c r="GO287" s="94" t="s">
        <v>3801</v>
      </c>
      <c r="GP287" s="1" t="str">
        <f t="shared" si="513"/>
        <v>FALSE</v>
      </c>
      <c r="GQ287" s="1" t="b">
        <f t="shared" si="514"/>
        <v>0</v>
      </c>
      <c r="GU287" s="98" t="s">
        <v>2369</v>
      </c>
      <c r="GV287" s="98" t="s">
        <v>2369</v>
      </c>
      <c r="HC287" s="1" t="str">
        <f t="shared" si="459"/>
        <v/>
      </c>
      <c r="HF287" s="94" t="s">
        <v>3801</v>
      </c>
      <c r="HG287" s="1" t="str">
        <f t="shared" si="515"/>
        <v>FALSE</v>
      </c>
      <c r="HH287" s="1" t="b">
        <f t="shared" si="516"/>
        <v>0</v>
      </c>
      <c r="HK287" s="1" t="str">
        <f t="shared" si="460"/>
        <v/>
      </c>
      <c r="HM287" s="94" t="s">
        <v>3801</v>
      </c>
      <c r="HN287" s="1" t="str">
        <f t="shared" si="517"/>
        <v>FALSE</v>
      </c>
      <c r="HO287" s="1" t="b">
        <f t="shared" si="518"/>
        <v>0</v>
      </c>
      <c r="HQ287" s="1" t="str">
        <f t="shared" si="461"/>
        <v/>
      </c>
      <c r="HS287" s="94" t="s">
        <v>3801</v>
      </c>
      <c r="HT287" s="1" t="str">
        <f t="shared" si="519"/>
        <v>FALSE</v>
      </c>
      <c r="HU287" s="1" t="b">
        <f t="shared" si="520"/>
        <v>0</v>
      </c>
      <c r="HW287" s="1" t="str">
        <f t="shared" si="462"/>
        <v/>
      </c>
      <c r="HY287" s="94" t="s">
        <v>3801</v>
      </c>
      <c r="HZ287" s="1" t="str">
        <f t="shared" si="521"/>
        <v>FALSE</v>
      </c>
      <c r="IA287" s="1" t="b">
        <f t="shared" si="522"/>
        <v>0</v>
      </c>
      <c r="IC287" s="1" t="str">
        <f t="shared" si="463"/>
        <v/>
      </c>
      <c r="IE287" s="94" t="s">
        <v>3801</v>
      </c>
      <c r="IF287" s="1" t="str">
        <f t="shared" si="523"/>
        <v>FALSE</v>
      </c>
      <c r="IG287" s="1" t="b">
        <f t="shared" si="524"/>
        <v>0</v>
      </c>
      <c r="II287" s="1" t="str">
        <f t="shared" si="464"/>
        <v/>
      </c>
      <c r="IK287" s="94" t="s">
        <v>3801</v>
      </c>
      <c r="IL287" s="1" t="str">
        <f t="shared" si="525"/>
        <v>FALSE</v>
      </c>
      <c r="IM287" s="1" t="b">
        <f t="shared" si="526"/>
        <v>0</v>
      </c>
      <c r="IO287" s="1" t="str">
        <f t="shared" si="465"/>
        <v/>
      </c>
      <c r="IQ287" s="94" t="s">
        <v>3801</v>
      </c>
      <c r="IR287" s="1" t="str">
        <f t="shared" si="527"/>
        <v>FALSE</v>
      </c>
      <c r="IS287" s="1" t="b">
        <f t="shared" si="528"/>
        <v>0</v>
      </c>
      <c r="IU287" s="1" t="str">
        <f t="shared" si="466"/>
        <v/>
      </c>
      <c r="IW287" s="94" t="s">
        <v>3801</v>
      </c>
      <c r="IX287" s="1" t="str">
        <f t="shared" si="529"/>
        <v>FALSE</v>
      </c>
      <c r="IY287" s="1" t="b">
        <f t="shared" si="530"/>
        <v>0</v>
      </c>
      <c r="JA287" s="1" t="str">
        <f t="shared" si="467"/>
        <v/>
      </c>
      <c r="JD287" s="94" t="s">
        <v>3801</v>
      </c>
      <c r="JE287" s="1" t="str">
        <f t="shared" si="531"/>
        <v>FALSE</v>
      </c>
      <c r="JF287" s="1" t="b">
        <f t="shared" si="532"/>
        <v>0</v>
      </c>
      <c r="JI287" s="1" t="str">
        <f t="shared" si="468"/>
        <v/>
      </c>
      <c r="JK287" s="94" t="s">
        <v>3801</v>
      </c>
      <c r="JL287" s="1" t="str">
        <f t="shared" si="533"/>
        <v>FALSE</v>
      </c>
      <c r="JM287" s="1" t="b">
        <f t="shared" si="534"/>
        <v>0</v>
      </c>
      <c r="JO287" s="1" t="str">
        <f t="shared" si="469"/>
        <v/>
      </c>
      <c r="JQ287" s="94" t="s">
        <v>3801</v>
      </c>
      <c r="JR287" s="1" t="str">
        <f t="shared" si="535"/>
        <v>FALSE</v>
      </c>
      <c r="JS287" s="1" t="b">
        <f t="shared" si="536"/>
        <v>0</v>
      </c>
      <c r="JU287" s="1" t="str">
        <f t="shared" si="470"/>
        <v/>
      </c>
      <c r="JW287" s="94" t="s">
        <v>3801</v>
      </c>
      <c r="JX287" s="1" t="str">
        <f t="shared" si="537"/>
        <v>FALSE</v>
      </c>
      <c r="JY287" s="1" t="b">
        <f t="shared" si="538"/>
        <v>0</v>
      </c>
      <c r="KA287" s="1" t="str">
        <f t="shared" si="471"/>
        <v/>
      </c>
      <c r="KC287" s="94" t="s">
        <v>3801</v>
      </c>
      <c r="KD287" s="1" t="str">
        <f t="shared" si="539"/>
        <v>FALSE</v>
      </c>
      <c r="KE287" s="1" t="b">
        <f t="shared" si="540"/>
        <v>0</v>
      </c>
      <c r="KG287" s="1" t="str">
        <f t="shared" si="472"/>
        <v/>
      </c>
      <c r="KI287" s="94" t="s">
        <v>3801</v>
      </c>
      <c r="KJ287" s="1" t="str">
        <f t="shared" si="541"/>
        <v>FALSE</v>
      </c>
      <c r="KK287" s="1" t="b">
        <f t="shared" si="542"/>
        <v>0</v>
      </c>
      <c r="KM287" s="1" t="str">
        <f t="shared" si="473"/>
        <v/>
      </c>
      <c r="KO287" s="94" t="s">
        <v>3801</v>
      </c>
      <c r="KP287" s="1" t="str">
        <f t="shared" si="543"/>
        <v>FALSE</v>
      </c>
      <c r="KQ287" s="1" t="b">
        <f t="shared" si="544"/>
        <v>0</v>
      </c>
      <c r="KS287" s="1" t="str">
        <f t="shared" si="474"/>
        <v/>
      </c>
      <c r="KU287" s="94" t="s">
        <v>3801</v>
      </c>
      <c r="KV287" s="1" t="str">
        <f t="shared" si="545"/>
        <v>FALSE</v>
      </c>
      <c r="KW287" s="1" t="b">
        <f t="shared" si="546"/>
        <v>0</v>
      </c>
    </row>
    <row r="288" spans="2:309" ht="30" hidden="1" x14ac:dyDescent="0.25">
      <c r="B288" t="s">
        <v>2044</v>
      </c>
      <c r="C288">
        <v>71</v>
      </c>
      <c r="D288" t="s">
        <v>346</v>
      </c>
      <c r="AX288" s="85" t="s">
        <v>2054</v>
      </c>
      <c r="AY288" s="86">
        <v>3620</v>
      </c>
      <c r="AZ288" s="85" t="s">
        <v>2779</v>
      </c>
      <c r="BA288" s="85" t="s">
        <v>3090</v>
      </c>
      <c r="BB288" s="85" t="s">
        <v>2101</v>
      </c>
      <c r="BC288" s="85" t="s">
        <v>3091</v>
      </c>
      <c r="BD288" s="97" t="s">
        <v>2318</v>
      </c>
      <c r="BE288" s="85" t="s">
        <v>2533</v>
      </c>
      <c r="BG288"/>
      <c r="BI288" s="83"/>
      <c r="BJ288"/>
      <c r="BK288" s="89" t="s">
        <v>2779</v>
      </c>
      <c r="BL288" s="84"/>
      <c r="BM288" s="86"/>
      <c r="BN288" s="84"/>
      <c r="BO288" s="84"/>
      <c r="BP288" s="86">
        <v>3620</v>
      </c>
      <c r="BQ288" s="89" t="s">
        <v>2779</v>
      </c>
      <c r="BR288" s="84"/>
      <c r="BS288" s="84"/>
      <c r="BW288" s="1" t="str">
        <f t="shared" si="438"/>
        <v>LOUDONDEVONIAN</v>
      </c>
      <c r="BX288" s="1" t="str">
        <f t="shared" si="439"/>
        <v/>
      </c>
      <c r="CA288" s="94" t="s">
        <v>3802</v>
      </c>
      <c r="CB288" s="1" t="str">
        <f t="shared" si="475"/>
        <v>FALSE</v>
      </c>
      <c r="CC288" s="1" t="b">
        <f t="shared" si="476"/>
        <v>0</v>
      </c>
      <c r="CF288" s="1" t="str">
        <f t="shared" si="440"/>
        <v/>
      </c>
      <c r="CH288" s="94" t="s">
        <v>3802</v>
      </c>
      <c r="CI288" s="1" t="str">
        <f t="shared" si="477"/>
        <v>FALSE</v>
      </c>
      <c r="CJ288" s="1" t="b">
        <f t="shared" si="478"/>
        <v>0</v>
      </c>
      <c r="CL288" s="1" t="str">
        <f t="shared" si="441"/>
        <v/>
      </c>
      <c r="CN288" s="94" t="s">
        <v>3802</v>
      </c>
      <c r="CO288" s="1" t="str">
        <f t="shared" si="479"/>
        <v>FALSE</v>
      </c>
      <c r="CP288" s="1" t="b">
        <f t="shared" si="480"/>
        <v>0</v>
      </c>
      <c r="CR288" s="1" t="str">
        <f t="shared" si="442"/>
        <v/>
      </c>
      <c r="CT288" s="94" t="s">
        <v>3802</v>
      </c>
      <c r="CU288" s="1" t="str">
        <f t="shared" si="481"/>
        <v>FALSE</v>
      </c>
      <c r="CV288" s="1" t="b">
        <f t="shared" si="482"/>
        <v>0</v>
      </c>
      <c r="CX288" s="1" t="str">
        <f t="shared" si="443"/>
        <v/>
      </c>
      <c r="CZ288" s="94" t="s">
        <v>3802</v>
      </c>
      <c r="DA288" s="1" t="str">
        <f t="shared" si="483"/>
        <v>FALSE</v>
      </c>
      <c r="DB288" s="1" t="b">
        <f t="shared" si="484"/>
        <v>0</v>
      </c>
      <c r="DD288" s="1" t="str">
        <f t="shared" si="444"/>
        <v/>
      </c>
      <c r="DF288" s="94" t="s">
        <v>3802</v>
      </c>
      <c r="DG288" s="1" t="str">
        <f t="shared" si="485"/>
        <v>FALSE</v>
      </c>
      <c r="DH288" s="1" t="b">
        <f t="shared" si="486"/>
        <v>0</v>
      </c>
      <c r="DJ288" s="1" t="str">
        <f t="shared" si="445"/>
        <v/>
      </c>
      <c r="DL288" s="94" t="s">
        <v>3802</v>
      </c>
      <c r="DM288" s="1" t="str">
        <f t="shared" si="487"/>
        <v>FALSE</v>
      </c>
      <c r="DN288" s="1" t="b">
        <f t="shared" si="488"/>
        <v>0</v>
      </c>
      <c r="DP288" s="1" t="str">
        <f t="shared" si="446"/>
        <v/>
      </c>
      <c r="DR288" s="94" t="s">
        <v>3802</v>
      </c>
      <c r="DS288" s="1" t="str">
        <f t="shared" si="489"/>
        <v>FALSE</v>
      </c>
      <c r="DT288" s="1" t="b">
        <f t="shared" si="490"/>
        <v>0</v>
      </c>
      <c r="DV288" s="1" t="str">
        <f t="shared" si="447"/>
        <v/>
      </c>
      <c r="DY288" s="94" t="s">
        <v>3802</v>
      </c>
      <c r="DZ288" s="1" t="str">
        <f t="shared" si="491"/>
        <v>FALSE</v>
      </c>
      <c r="EA288" s="1" t="b">
        <f t="shared" si="492"/>
        <v>0</v>
      </c>
      <c r="ED288" s="1" t="str">
        <f t="shared" si="448"/>
        <v/>
      </c>
      <c r="EF288" s="94" t="s">
        <v>3802</v>
      </c>
      <c r="EG288" s="1" t="str">
        <f t="shared" si="493"/>
        <v>FALSE</v>
      </c>
      <c r="EH288" s="1" t="b">
        <f t="shared" si="494"/>
        <v>0</v>
      </c>
      <c r="EJ288" s="1" t="str">
        <f t="shared" si="449"/>
        <v/>
      </c>
      <c r="EL288" s="94" t="s">
        <v>3802</v>
      </c>
      <c r="EM288" s="1" t="str">
        <f t="shared" si="495"/>
        <v>FALSE</v>
      </c>
      <c r="EN288" s="1" t="b">
        <f t="shared" si="496"/>
        <v>0</v>
      </c>
      <c r="EP288" s="1" t="str">
        <f t="shared" si="450"/>
        <v/>
      </c>
      <c r="ER288" s="94" t="s">
        <v>3802</v>
      </c>
      <c r="ES288" s="1" t="str">
        <f t="shared" si="497"/>
        <v>FALSE</v>
      </c>
      <c r="ET288" s="1" t="b">
        <f t="shared" si="498"/>
        <v>0</v>
      </c>
      <c r="EV288" s="1" t="str">
        <f t="shared" si="451"/>
        <v/>
      </c>
      <c r="EX288" s="94" t="s">
        <v>3802</v>
      </c>
      <c r="EY288" s="1" t="str">
        <f t="shared" si="499"/>
        <v>FALSE</v>
      </c>
      <c r="EZ288" s="1" t="b">
        <f t="shared" si="500"/>
        <v>0</v>
      </c>
      <c r="FB288" s="1" t="str">
        <f t="shared" si="452"/>
        <v/>
      </c>
      <c r="FD288" s="94" t="s">
        <v>3802</v>
      </c>
      <c r="FE288" s="1" t="str">
        <f t="shared" si="501"/>
        <v>FALSE</v>
      </c>
      <c r="FF288" s="1" t="b">
        <f t="shared" si="502"/>
        <v>0</v>
      </c>
      <c r="FH288" s="1" t="str">
        <f t="shared" si="453"/>
        <v/>
      </c>
      <c r="FJ288" s="94" t="s">
        <v>3802</v>
      </c>
      <c r="FK288" s="1" t="str">
        <f t="shared" si="503"/>
        <v>FALSE</v>
      </c>
      <c r="FL288" s="1" t="b">
        <f t="shared" si="504"/>
        <v>0</v>
      </c>
      <c r="FN288" s="1" t="str">
        <f t="shared" si="454"/>
        <v/>
      </c>
      <c r="FP288" s="94" t="s">
        <v>3802</v>
      </c>
      <c r="FQ288" s="1" t="str">
        <f t="shared" si="505"/>
        <v>FALSE</v>
      </c>
      <c r="FR288" s="1" t="b">
        <f t="shared" si="506"/>
        <v>0</v>
      </c>
      <c r="FU288" s="1" t="str">
        <f t="shared" si="455"/>
        <v/>
      </c>
      <c r="FW288" s="94" t="s">
        <v>3802</v>
      </c>
      <c r="FX288" s="1" t="str">
        <f t="shared" si="507"/>
        <v>FALSE</v>
      </c>
      <c r="FY288" s="1" t="b">
        <f t="shared" si="508"/>
        <v>0</v>
      </c>
      <c r="GA288" s="1" t="str">
        <f t="shared" si="456"/>
        <v/>
      </c>
      <c r="GC288" s="94" t="s">
        <v>3802</v>
      </c>
      <c r="GD288" s="1" t="str">
        <f t="shared" si="509"/>
        <v>FALSE</v>
      </c>
      <c r="GE288" s="1" t="b">
        <f t="shared" si="510"/>
        <v>0</v>
      </c>
      <c r="GG288" s="1" t="str">
        <f t="shared" si="457"/>
        <v/>
      </c>
      <c r="GI288" s="94" t="s">
        <v>3802</v>
      </c>
      <c r="GJ288" s="1" t="str">
        <f t="shared" si="511"/>
        <v>FALSE</v>
      </c>
      <c r="GK288" s="1" t="b">
        <f t="shared" si="512"/>
        <v>0</v>
      </c>
      <c r="GM288" s="1" t="str">
        <f t="shared" si="458"/>
        <v/>
      </c>
      <c r="GO288" s="94" t="s">
        <v>3802</v>
      </c>
      <c r="GP288" s="1" t="str">
        <f t="shared" si="513"/>
        <v>FALSE</v>
      </c>
      <c r="GQ288" s="1" t="b">
        <f t="shared" si="514"/>
        <v>0</v>
      </c>
      <c r="GU288" s="98" t="s">
        <v>2370</v>
      </c>
      <c r="GV288" s="98" t="s">
        <v>2370</v>
      </c>
      <c r="HC288" s="1" t="str">
        <f t="shared" si="459"/>
        <v/>
      </c>
      <c r="HF288" s="94" t="s">
        <v>3802</v>
      </c>
      <c r="HG288" s="1" t="str">
        <f t="shared" si="515"/>
        <v>FALSE</v>
      </c>
      <c r="HH288" s="1" t="b">
        <f t="shared" si="516"/>
        <v>0</v>
      </c>
      <c r="HK288" s="1" t="str">
        <f t="shared" si="460"/>
        <v/>
      </c>
      <c r="HM288" s="94" t="s">
        <v>3802</v>
      </c>
      <c r="HN288" s="1" t="str">
        <f t="shared" si="517"/>
        <v>FALSE</v>
      </c>
      <c r="HO288" s="1" t="b">
        <f t="shared" si="518"/>
        <v>0</v>
      </c>
      <c r="HQ288" s="1" t="str">
        <f t="shared" si="461"/>
        <v/>
      </c>
      <c r="HS288" s="94" t="s">
        <v>3802</v>
      </c>
      <c r="HT288" s="1" t="str">
        <f t="shared" si="519"/>
        <v>FALSE</v>
      </c>
      <c r="HU288" s="1" t="b">
        <f t="shared" si="520"/>
        <v>0</v>
      </c>
      <c r="HW288" s="1" t="str">
        <f t="shared" si="462"/>
        <v/>
      </c>
      <c r="HY288" s="94" t="s">
        <v>3802</v>
      </c>
      <c r="HZ288" s="1" t="str">
        <f t="shared" si="521"/>
        <v>FALSE</v>
      </c>
      <c r="IA288" s="1" t="b">
        <f t="shared" si="522"/>
        <v>0</v>
      </c>
      <c r="IC288" s="1" t="str">
        <f t="shared" si="463"/>
        <v/>
      </c>
      <c r="IE288" s="94" t="s">
        <v>3802</v>
      </c>
      <c r="IF288" s="1" t="str">
        <f t="shared" si="523"/>
        <v>FALSE</v>
      </c>
      <c r="IG288" s="1" t="b">
        <f t="shared" si="524"/>
        <v>0</v>
      </c>
      <c r="II288" s="1" t="str">
        <f t="shared" si="464"/>
        <v/>
      </c>
      <c r="IK288" s="94" t="s">
        <v>3802</v>
      </c>
      <c r="IL288" s="1" t="str">
        <f t="shared" si="525"/>
        <v>FALSE</v>
      </c>
      <c r="IM288" s="1" t="b">
        <f t="shared" si="526"/>
        <v>0</v>
      </c>
      <c r="IO288" s="1" t="str">
        <f t="shared" si="465"/>
        <v/>
      </c>
      <c r="IQ288" s="94" t="s">
        <v>3802</v>
      </c>
      <c r="IR288" s="1" t="str">
        <f t="shared" si="527"/>
        <v>FALSE</v>
      </c>
      <c r="IS288" s="1" t="b">
        <f t="shared" si="528"/>
        <v>0</v>
      </c>
      <c r="IU288" s="1" t="str">
        <f t="shared" si="466"/>
        <v/>
      </c>
      <c r="IW288" s="94" t="s">
        <v>3802</v>
      </c>
      <c r="IX288" s="1" t="str">
        <f t="shared" si="529"/>
        <v>FALSE</v>
      </c>
      <c r="IY288" s="1" t="b">
        <f t="shared" si="530"/>
        <v>0</v>
      </c>
      <c r="JA288" s="1" t="str">
        <f t="shared" si="467"/>
        <v/>
      </c>
      <c r="JD288" s="94" t="s">
        <v>3802</v>
      </c>
      <c r="JE288" s="1" t="str">
        <f t="shared" si="531"/>
        <v>FALSE</v>
      </c>
      <c r="JF288" s="1" t="b">
        <f t="shared" si="532"/>
        <v>0</v>
      </c>
      <c r="JI288" s="1" t="str">
        <f t="shared" si="468"/>
        <v/>
      </c>
      <c r="JK288" s="94" t="s">
        <v>3802</v>
      </c>
      <c r="JL288" s="1" t="str">
        <f t="shared" si="533"/>
        <v>FALSE</v>
      </c>
      <c r="JM288" s="1" t="b">
        <f t="shared" si="534"/>
        <v>0</v>
      </c>
      <c r="JO288" s="1" t="str">
        <f t="shared" si="469"/>
        <v/>
      </c>
      <c r="JQ288" s="94" t="s">
        <v>3802</v>
      </c>
      <c r="JR288" s="1" t="str">
        <f t="shared" si="535"/>
        <v>FALSE</v>
      </c>
      <c r="JS288" s="1" t="b">
        <f t="shared" si="536"/>
        <v>0</v>
      </c>
      <c r="JU288" s="1" t="str">
        <f t="shared" si="470"/>
        <v/>
      </c>
      <c r="JW288" s="94" t="s">
        <v>3802</v>
      </c>
      <c r="JX288" s="1" t="str">
        <f t="shared" si="537"/>
        <v>FALSE</v>
      </c>
      <c r="JY288" s="1" t="b">
        <f t="shared" si="538"/>
        <v>0</v>
      </c>
      <c r="KA288" s="1" t="str">
        <f t="shared" si="471"/>
        <v/>
      </c>
      <c r="KC288" s="94" t="s">
        <v>3802</v>
      </c>
      <c r="KD288" s="1" t="str">
        <f t="shared" si="539"/>
        <v>FALSE</v>
      </c>
      <c r="KE288" s="1" t="b">
        <f t="shared" si="540"/>
        <v>0</v>
      </c>
      <c r="KG288" s="1" t="str">
        <f t="shared" si="472"/>
        <v/>
      </c>
      <c r="KI288" s="94" t="s">
        <v>3802</v>
      </c>
      <c r="KJ288" s="1" t="str">
        <f t="shared" si="541"/>
        <v>FALSE</v>
      </c>
      <c r="KK288" s="1" t="b">
        <f t="shared" si="542"/>
        <v>0</v>
      </c>
      <c r="KM288" s="1" t="str">
        <f t="shared" si="473"/>
        <v/>
      </c>
      <c r="KO288" s="94" t="s">
        <v>3802</v>
      </c>
      <c r="KP288" s="1" t="str">
        <f t="shared" si="543"/>
        <v>FALSE</v>
      </c>
      <c r="KQ288" s="1" t="b">
        <f t="shared" si="544"/>
        <v>0</v>
      </c>
      <c r="KS288" s="1" t="str">
        <f t="shared" si="474"/>
        <v/>
      </c>
      <c r="KU288" s="94" t="s">
        <v>3802</v>
      </c>
      <c r="KV288" s="1" t="str">
        <f t="shared" si="545"/>
        <v>FALSE</v>
      </c>
      <c r="KW288" s="1" t="b">
        <f t="shared" si="546"/>
        <v>0</v>
      </c>
    </row>
    <row r="289" spans="2:309" ht="30" hidden="1" x14ac:dyDescent="0.25">
      <c r="B289" t="s">
        <v>2044</v>
      </c>
      <c r="C289">
        <v>73</v>
      </c>
      <c r="D289" t="s">
        <v>347</v>
      </c>
      <c r="AW289" s="1" t="s">
        <v>2054</v>
      </c>
      <c r="AX289" s="85" t="s">
        <v>2089</v>
      </c>
      <c r="AY289" s="86">
        <v>3620</v>
      </c>
      <c r="AZ289" s="85" t="s">
        <v>2779</v>
      </c>
      <c r="BA289" s="85" t="s">
        <v>3168</v>
      </c>
      <c r="BB289" s="85" t="s">
        <v>2103</v>
      </c>
      <c r="BC289" s="85" t="s">
        <v>2249</v>
      </c>
      <c r="BD289" s="97" t="s">
        <v>2356</v>
      </c>
      <c r="BE289" s="85" t="s">
        <v>4037</v>
      </c>
      <c r="BG289"/>
      <c r="BI289" s="83"/>
      <c r="BJ289"/>
      <c r="BK289" s="89" t="s">
        <v>2779</v>
      </c>
      <c r="BL289" s="84"/>
      <c r="BM289" s="86"/>
      <c r="BN289" s="84"/>
      <c r="BO289" s="84"/>
      <c r="BP289" s="86">
        <v>3620</v>
      </c>
      <c r="BQ289" s="89" t="s">
        <v>2779</v>
      </c>
      <c r="BR289" s="84"/>
      <c r="BS289" s="84"/>
      <c r="BW289" s="1" t="str">
        <f t="shared" si="438"/>
        <v>NORTH LANSINGRODESSA - YOUNG</v>
      </c>
      <c r="BX289" s="1" t="str">
        <f t="shared" si="439"/>
        <v/>
      </c>
      <c r="CA289" s="94" t="s">
        <v>3803</v>
      </c>
      <c r="CB289" s="1" t="str">
        <f t="shared" si="475"/>
        <v>FALSE</v>
      </c>
      <c r="CC289" s="1" t="b">
        <f t="shared" si="476"/>
        <v>0</v>
      </c>
      <c r="CF289" s="1" t="str">
        <f t="shared" si="440"/>
        <v/>
      </c>
      <c r="CH289" s="94" t="s">
        <v>3803</v>
      </c>
      <c r="CI289" s="1" t="str">
        <f t="shared" si="477"/>
        <v>FALSE</v>
      </c>
      <c r="CJ289" s="1" t="b">
        <f t="shared" si="478"/>
        <v>0</v>
      </c>
      <c r="CL289" s="1" t="str">
        <f t="shared" si="441"/>
        <v/>
      </c>
      <c r="CN289" s="94" t="s">
        <v>3803</v>
      </c>
      <c r="CO289" s="1" t="str">
        <f t="shared" si="479"/>
        <v>FALSE</v>
      </c>
      <c r="CP289" s="1" t="b">
        <f t="shared" si="480"/>
        <v>0</v>
      </c>
      <c r="CR289" s="1" t="str">
        <f t="shared" si="442"/>
        <v/>
      </c>
      <c r="CT289" s="94" t="s">
        <v>3803</v>
      </c>
      <c r="CU289" s="1" t="str">
        <f t="shared" si="481"/>
        <v>FALSE</v>
      </c>
      <c r="CV289" s="1" t="b">
        <f t="shared" si="482"/>
        <v>0</v>
      </c>
      <c r="CX289" s="1" t="str">
        <f t="shared" si="443"/>
        <v/>
      </c>
      <c r="CZ289" s="94" t="s">
        <v>3803</v>
      </c>
      <c r="DA289" s="1" t="str">
        <f t="shared" si="483"/>
        <v>FALSE</v>
      </c>
      <c r="DB289" s="1" t="b">
        <f t="shared" si="484"/>
        <v>0</v>
      </c>
      <c r="DD289" s="1" t="str">
        <f t="shared" si="444"/>
        <v/>
      </c>
      <c r="DF289" s="94" t="s">
        <v>3803</v>
      </c>
      <c r="DG289" s="1" t="str">
        <f t="shared" si="485"/>
        <v>FALSE</v>
      </c>
      <c r="DH289" s="1" t="b">
        <f t="shared" si="486"/>
        <v>0</v>
      </c>
      <c r="DJ289" s="1" t="str">
        <f t="shared" si="445"/>
        <v/>
      </c>
      <c r="DL289" s="94" t="s">
        <v>3803</v>
      </c>
      <c r="DM289" s="1" t="str">
        <f t="shared" si="487"/>
        <v>FALSE</v>
      </c>
      <c r="DN289" s="1" t="b">
        <f t="shared" si="488"/>
        <v>0</v>
      </c>
      <c r="DP289" s="1" t="str">
        <f t="shared" si="446"/>
        <v/>
      </c>
      <c r="DR289" s="94" t="s">
        <v>3803</v>
      </c>
      <c r="DS289" s="1" t="str">
        <f t="shared" si="489"/>
        <v>FALSE</v>
      </c>
      <c r="DT289" s="1" t="b">
        <f t="shared" si="490"/>
        <v>0</v>
      </c>
      <c r="DV289" s="1" t="str">
        <f t="shared" si="447"/>
        <v/>
      </c>
      <c r="DY289" s="94" t="s">
        <v>3803</v>
      </c>
      <c r="DZ289" s="1" t="str">
        <f t="shared" si="491"/>
        <v>FALSE</v>
      </c>
      <c r="EA289" s="1" t="b">
        <f t="shared" si="492"/>
        <v>0</v>
      </c>
      <c r="ED289" s="1" t="str">
        <f t="shared" si="448"/>
        <v/>
      </c>
      <c r="EF289" s="94" t="s">
        <v>3803</v>
      </c>
      <c r="EG289" s="1" t="str">
        <f t="shared" si="493"/>
        <v>FALSE</v>
      </c>
      <c r="EH289" s="1" t="b">
        <f t="shared" si="494"/>
        <v>0</v>
      </c>
      <c r="EJ289" s="1" t="str">
        <f t="shared" si="449"/>
        <v/>
      </c>
      <c r="EL289" s="94" t="s">
        <v>3803</v>
      </c>
      <c r="EM289" s="1" t="str">
        <f t="shared" si="495"/>
        <v>FALSE</v>
      </c>
      <c r="EN289" s="1" t="b">
        <f t="shared" si="496"/>
        <v>0</v>
      </c>
      <c r="EP289" s="1" t="str">
        <f t="shared" si="450"/>
        <v/>
      </c>
      <c r="ER289" s="94" t="s">
        <v>3803</v>
      </c>
      <c r="ES289" s="1" t="str">
        <f t="shared" si="497"/>
        <v>FALSE</v>
      </c>
      <c r="ET289" s="1" t="b">
        <f t="shared" si="498"/>
        <v>0</v>
      </c>
      <c r="EV289" s="1" t="str">
        <f t="shared" si="451"/>
        <v/>
      </c>
      <c r="EX289" s="94" t="s">
        <v>3803</v>
      </c>
      <c r="EY289" s="1" t="str">
        <f t="shared" si="499"/>
        <v>FALSE</v>
      </c>
      <c r="EZ289" s="1" t="b">
        <f t="shared" si="500"/>
        <v>0</v>
      </c>
      <c r="FB289" s="1" t="str">
        <f t="shared" si="452"/>
        <v/>
      </c>
      <c r="FD289" s="94" t="s">
        <v>3803</v>
      </c>
      <c r="FE289" s="1" t="str">
        <f t="shared" si="501"/>
        <v>FALSE</v>
      </c>
      <c r="FF289" s="1" t="b">
        <f t="shared" si="502"/>
        <v>0</v>
      </c>
      <c r="FH289" s="1" t="str">
        <f t="shared" si="453"/>
        <v/>
      </c>
      <c r="FJ289" s="94" t="s">
        <v>3803</v>
      </c>
      <c r="FK289" s="1" t="str">
        <f t="shared" si="503"/>
        <v>FALSE</v>
      </c>
      <c r="FL289" s="1" t="b">
        <f t="shared" si="504"/>
        <v>0</v>
      </c>
      <c r="FN289" s="1" t="str">
        <f t="shared" si="454"/>
        <v/>
      </c>
      <c r="FP289" s="94" t="s">
        <v>3803</v>
      </c>
      <c r="FQ289" s="1" t="str">
        <f t="shared" si="505"/>
        <v>FALSE</v>
      </c>
      <c r="FR289" s="1" t="b">
        <f t="shared" si="506"/>
        <v>0</v>
      </c>
      <c r="FU289" s="1" t="str">
        <f t="shared" si="455"/>
        <v/>
      </c>
      <c r="FW289" s="94" t="s">
        <v>3803</v>
      </c>
      <c r="FX289" s="1" t="str">
        <f t="shared" si="507"/>
        <v>FALSE</v>
      </c>
      <c r="FY289" s="1" t="b">
        <f t="shared" si="508"/>
        <v>0</v>
      </c>
      <c r="GA289" s="1" t="str">
        <f t="shared" si="456"/>
        <v/>
      </c>
      <c r="GC289" s="94" t="s">
        <v>3803</v>
      </c>
      <c r="GD289" s="1" t="str">
        <f t="shared" si="509"/>
        <v>FALSE</v>
      </c>
      <c r="GE289" s="1" t="b">
        <f t="shared" si="510"/>
        <v>0</v>
      </c>
      <c r="GG289" s="1" t="str">
        <f t="shared" si="457"/>
        <v/>
      </c>
      <c r="GI289" s="94" t="s">
        <v>3803</v>
      </c>
      <c r="GJ289" s="1" t="str">
        <f t="shared" si="511"/>
        <v>FALSE</v>
      </c>
      <c r="GK289" s="1" t="b">
        <f t="shared" si="512"/>
        <v>0</v>
      </c>
      <c r="GM289" s="1" t="str">
        <f t="shared" si="458"/>
        <v/>
      </c>
      <c r="GO289" s="94" t="s">
        <v>3803</v>
      </c>
      <c r="GP289" s="1" t="str">
        <f t="shared" si="513"/>
        <v>FALSE</v>
      </c>
      <c r="GQ289" s="1" t="b">
        <f t="shared" si="514"/>
        <v>0</v>
      </c>
      <c r="GU289" s="98" t="s">
        <v>2371</v>
      </c>
      <c r="GV289" s="98" t="s">
        <v>2371</v>
      </c>
      <c r="HC289" s="1" t="str">
        <f t="shared" si="459"/>
        <v/>
      </c>
      <c r="HF289" s="94" t="s">
        <v>3803</v>
      </c>
      <c r="HG289" s="1" t="str">
        <f t="shared" si="515"/>
        <v>FALSE</v>
      </c>
      <c r="HH289" s="1" t="b">
        <f t="shared" si="516"/>
        <v>0</v>
      </c>
      <c r="HK289" s="1" t="str">
        <f t="shared" si="460"/>
        <v/>
      </c>
      <c r="HM289" s="94" t="s">
        <v>3803</v>
      </c>
      <c r="HN289" s="1" t="str">
        <f t="shared" si="517"/>
        <v>FALSE</v>
      </c>
      <c r="HO289" s="1" t="b">
        <f t="shared" si="518"/>
        <v>0</v>
      </c>
      <c r="HQ289" s="1" t="str">
        <f t="shared" si="461"/>
        <v/>
      </c>
      <c r="HS289" s="94" t="s">
        <v>3803</v>
      </c>
      <c r="HT289" s="1" t="str">
        <f t="shared" si="519"/>
        <v>FALSE</v>
      </c>
      <c r="HU289" s="1" t="b">
        <f t="shared" si="520"/>
        <v>0</v>
      </c>
      <c r="HW289" s="1" t="str">
        <f t="shared" si="462"/>
        <v/>
      </c>
      <c r="HY289" s="94" t="s">
        <v>3803</v>
      </c>
      <c r="HZ289" s="1" t="str">
        <f t="shared" si="521"/>
        <v>FALSE</v>
      </c>
      <c r="IA289" s="1" t="b">
        <f t="shared" si="522"/>
        <v>0</v>
      </c>
      <c r="IC289" s="1" t="str">
        <f t="shared" si="463"/>
        <v/>
      </c>
      <c r="IE289" s="94" t="s">
        <v>3803</v>
      </c>
      <c r="IF289" s="1" t="str">
        <f t="shared" si="523"/>
        <v>FALSE</v>
      </c>
      <c r="IG289" s="1" t="b">
        <f t="shared" si="524"/>
        <v>0</v>
      </c>
      <c r="II289" s="1" t="str">
        <f t="shared" si="464"/>
        <v/>
      </c>
      <c r="IK289" s="94" t="s">
        <v>3803</v>
      </c>
      <c r="IL289" s="1" t="str">
        <f t="shared" si="525"/>
        <v>FALSE</v>
      </c>
      <c r="IM289" s="1" t="b">
        <f t="shared" si="526"/>
        <v>0</v>
      </c>
      <c r="IO289" s="1" t="str">
        <f t="shared" si="465"/>
        <v/>
      </c>
      <c r="IQ289" s="94" t="s">
        <v>3803</v>
      </c>
      <c r="IR289" s="1" t="str">
        <f t="shared" si="527"/>
        <v>FALSE</v>
      </c>
      <c r="IS289" s="1" t="b">
        <f t="shared" si="528"/>
        <v>0</v>
      </c>
      <c r="IU289" s="1" t="str">
        <f t="shared" si="466"/>
        <v/>
      </c>
      <c r="IW289" s="94" t="s">
        <v>3803</v>
      </c>
      <c r="IX289" s="1" t="str">
        <f t="shared" si="529"/>
        <v>FALSE</v>
      </c>
      <c r="IY289" s="1" t="b">
        <f t="shared" si="530"/>
        <v>0</v>
      </c>
      <c r="JA289" s="1" t="str">
        <f t="shared" si="467"/>
        <v/>
      </c>
      <c r="JD289" s="94" t="s">
        <v>3803</v>
      </c>
      <c r="JE289" s="1" t="str">
        <f t="shared" si="531"/>
        <v>FALSE</v>
      </c>
      <c r="JF289" s="1" t="b">
        <f t="shared" si="532"/>
        <v>0</v>
      </c>
      <c r="JI289" s="1" t="str">
        <f t="shared" si="468"/>
        <v/>
      </c>
      <c r="JK289" s="94" t="s">
        <v>3803</v>
      </c>
      <c r="JL289" s="1" t="str">
        <f t="shared" si="533"/>
        <v>FALSE</v>
      </c>
      <c r="JM289" s="1" t="b">
        <f t="shared" si="534"/>
        <v>0</v>
      </c>
      <c r="JO289" s="1" t="str">
        <f t="shared" si="469"/>
        <v/>
      </c>
      <c r="JQ289" s="94" t="s">
        <v>3803</v>
      </c>
      <c r="JR289" s="1" t="str">
        <f t="shared" si="535"/>
        <v>FALSE</v>
      </c>
      <c r="JS289" s="1" t="b">
        <f t="shared" si="536"/>
        <v>0</v>
      </c>
      <c r="JU289" s="1" t="str">
        <f t="shared" si="470"/>
        <v/>
      </c>
      <c r="JW289" s="94" t="s">
        <v>3803</v>
      </c>
      <c r="JX289" s="1" t="str">
        <f t="shared" si="537"/>
        <v>FALSE</v>
      </c>
      <c r="JY289" s="1" t="b">
        <f t="shared" si="538"/>
        <v>0</v>
      </c>
      <c r="KA289" s="1" t="str">
        <f t="shared" si="471"/>
        <v/>
      </c>
      <c r="KC289" s="94" t="s">
        <v>3803</v>
      </c>
      <c r="KD289" s="1" t="str">
        <f t="shared" si="539"/>
        <v>FALSE</v>
      </c>
      <c r="KE289" s="1" t="b">
        <f t="shared" si="540"/>
        <v>0</v>
      </c>
      <c r="KG289" s="1" t="str">
        <f t="shared" si="472"/>
        <v/>
      </c>
      <c r="KI289" s="94" t="s">
        <v>3803</v>
      </c>
      <c r="KJ289" s="1" t="str">
        <f t="shared" si="541"/>
        <v>FALSE</v>
      </c>
      <c r="KK289" s="1" t="b">
        <f t="shared" si="542"/>
        <v>0</v>
      </c>
      <c r="KM289" s="1" t="str">
        <f t="shared" si="473"/>
        <v/>
      </c>
      <c r="KO289" s="94" t="s">
        <v>3803</v>
      </c>
      <c r="KP289" s="1" t="str">
        <f t="shared" si="543"/>
        <v>FALSE</v>
      </c>
      <c r="KQ289" s="1" t="b">
        <f t="shared" si="544"/>
        <v>0</v>
      </c>
      <c r="KS289" s="1" t="str">
        <f t="shared" si="474"/>
        <v/>
      </c>
      <c r="KU289" s="94" t="s">
        <v>3803</v>
      </c>
      <c r="KV289" s="1" t="str">
        <f t="shared" si="545"/>
        <v>FALSE</v>
      </c>
      <c r="KW289" s="1" t="b">
        <f t="shared" si="546"/>
        <v>0</v>
      </c>
    </row>
    <row r="290" spans="2:309" ht="30" hidden="1" x14ac:dyDescent="0.25">
      <c r="B290" t="s">
        <v>2044</v>
      </c>
      <c r="C290">
        <v>75</v>
      </c>
      <c r="D290" t="s">
        <v>348</v>
      </c>
      <c r="AW290" s="1" t="s">
        <v>2056</v>
      </c>
      <c r="AX290" s="85" t="s">
        <v>2080</v>
      </c>
      <c r="AY290" s="86">
        <v>3620</v>
      </c>
      <c r="AZ290" s="85" t="s">
        <v>2779</v>
      </c>
      <c r="BA290" s="85" t="s">
        <v>3255</v>
      </c>
      <c r="BB290" s="85" t="s">
        <v>2103</v>
      </c>
      <c r="BC290" s="85" t="s">
        <v>3256</v>
      </c>
      <c r="BD290" s="97" t="s">
        <v>2408</v>
      </c>
      <c r="BE290" s="85" t="s">
        <v>4029</v>
      </c>
      <c r="BG290"/>
      <c r="BI290" s="83"/>
      <c r="BJ290"/>
      <c r="BK290" s="89" t="s">
        <v>2779</v>
      </c>
      <c r="BL290" s="84"/>
      <c r="BM290" s="86"/>
      <c r="BN290" s="84"/>
      <c r="BO290" s="84"/>
      <c r="BP290" s="86">
        <v>3620</v>
      </c>
      <c r="BQ290" s="89" t="s">
        <v>2779</v>
      </c>
      <c r="BR290" s="84"/>
      <c r="BS290" s="84"/>
      <c r="BW290" s="1" t="str">
        <f t="shared" si="438"/>
        <v>SAYREPANHANDLE - DOLOMATE</v>
      </c>
      <c r="BX290" s="1" t="str">
        <f t="shared" si="439"/>
        <v/>
      </c>
      <c r="CA290" s="94" t="s">
        <v>3804</v>
      </c>
      <c r="CB290" s="1" t="str">
        <f t="shared" si="475"/>
        <v>FALSE</v>
      </c>
      <c r="CC290" s="1" t="b">
        <f t="shared" si="476"/>
        <v>0</v>
      </c>
      <c r="CF290" s="1" t="str">
        <f t="shared" si="440"/>
        <v/>
      </c>
      <c r="CH290" s="94" t="s">
        <v>3804</v>
      </c>
      <c r="CI290" s="1" t="str">
        <f t="shared" si="477"/>
        <v>FALSE</v>
      </c>
      <c r="CJ290" s="1" t="b">
        <f t="shared" si="478"/>
        <v>0</v>
      </c>
      <c r="CL290" s="1" t="str">
        <f t="shared" si="441"/>
        <v/>
      </c>
      <c r="CN290" s="94" t="s">
        <v>3804</v>
      </c>
      <c r="CO290" s="1" t="str">
        <f t="shared" si="479"/>
        <v>FALSE</v>
      </c>
      <c r="CP290" s="1" t="b">
        <f t="shared" si="480"/>
        <v>0</v>
      </c>
      <c r="CR290" s="1" t="str">
        <f t="shared" si="442"/>
        <v/>
      </c>
      <c r="CT290" s="94" t="s">
        <v>3804</v>
      </c>
      <c r="CU290" s="1" t="str">
        <f t="shared" si="481"/>
        <v>FALSE</v>
      </c>
      <c r="CV290" s="1" t="b">
        <f t="shared" si="482"/>
        <v>0</v>
      </c>
      <c r="CX290" s="1" t="str">
        <f t="shared" si="443"/>
        <v/>
      </c>
      <c r="CZ290" s="94" t="s">
        <v>3804</v>
      </c>
      <c r="DA290" s="1" t="str">
        <f t="shared" si="483"/>
        <v>FALSE</v>
      </c>
      <c r="DB290" s="1" t="b">
        <f t="shared" si="484"/>
        <v>0</v>
      </c>
      <c r="DD290" s="1" t="str">
        <f t="shared" si="444"/>
        <v/>
      </c>
      <c r="DF290" s="94" t="s">
        <v>3804</v>
      </c>
      <c r="DG290" s="1" t="str">
        <f t="shared" si="485"/>
        <v>FALSE</v>
      </c>
      <c r="DH290" s="1" t="b">
        <f t="shared" si="486"/>
        <v>0</v>
      </c>
      <c r="DJ290" s="1" t="str">
        <f t="shared" si="445"/>
        <v/>
      </c>
      <c r="DL290" s="94" t="s">
        <v>3804</v>
      </c>
      <c r="DM290" s="1" t="str">
        <f t="shared" si="487"/>
        <v>FALSE</v>
      </c>
      <c r="DN290" s="1" t="b">
        <f t="shared" si="488"/>
        <v>0</v>
      </c>
      <c r="DP290" s="1" t="str">
        <f t="shared" si="446"/>
        <v/>
      </c>
      <c r="DR290" s="94" t="s">
        <v>3804</v>
      </c>
      <c r="DS290" s="1" t="str">
        <f t="shared" si="489"/>
        <v>FALSE</v>
      </c>
      <c r="DT290" s="1" t="b">
        <f t="shared" si="490"/>
        <v>0</v>
      </c>
      <c r="DV290" s="1" t="str">
        <f t="shared" si="447"/>
        <v/>
      </c>
      <c r="DY290" s="94" t="s">
        <v>3804</v>
      </c>
      <c r="DZ290" s="1" t="str">
        <f t="shared" si="491"/>
        <v>FALSE</v>
      </c>
      <c r="EA290" s="1" t="b">
        <f t="shared" si="492"/>
        <v>0</v>
      </c>
      <c r="ED290" s="1" t="str">
        <f t="shared" si="448"/>
        <v/>
      </c>
      <c r="EF290" s="94" t="s">
        <v>3804</v>
      </c>
      <c r="EG290" s="1" t="str">
        <f t="shared" si="493"/>
        <v>FALSE</v>
      </c>
      <c r="EH290" s="1" t="b">
        <f t="shared" si="494"/>
        <v>0</v>
      </c>
      <c r="EJ290" s="1" t="str">
        <f t="shared" si="449"/>
        <v/>
      </c>
      <c r="EL290" s="94" t="s">
        <v>3804</v>
      </c>
      <c r="EM290" s="1" t="str">
        <f t="shared" si="495"/>
        <v>FALSE</v>
      </c>
      <c r="EN290" s="1" t="b">
        <f t="shared" si="496"/>
        <v>0</v>
      </c>
      <c r="EP290" s="1" t="str">
        <f t="shared" si="450"/>
        <v/>
      </c>
      <c r="ER290" s="94" t="s">
        <v>3804</v>
      </c>
      <c r="ES290" s="1" t="str">
        <f t="shared" si="497"/>
        <v>FALSE</v>
      </c>
      <c r="ET290" s="1" t="b">
        <f t="shared" si="498"/>
        <v>0</v>
      </c>
      <c r="EV290" s="1" t="str">
        <f t="shared" si="451"/>
        <v/>
      </c>
      <c r="EX290" s="94" t="s">
        <v>3804</v>
      </c>
      <c r="EY290" s="1" t="str">
        <f t="shared" si="499"/>
        <v>FALSE</v>
      </c>
      <c r="EZ290" s="1" t="b">
        <f t="shared" si="500"/>
        <v>0</v>
      </c>
      <c r="FB290" s="1" t="str">
        <f t="shared" si="452"/>
        <v/>
      </c>
      <c r="FD290" s="94" t="s">
        <v>3804</v>
      </c>
      <c r="FE290" s="1" t="str">
        <f t="shared" si="501"/>
        <v>FALSE</v>
      </c>
      <c r="FF290" s="1" t="b">
        <f t="shared" si="502"/>
        <v>0</v>
      </c>
      <c r="FH290" s="1" t="str">
        <f t="shared" si="453"/>
        <v/>
      </c>
      <c r="FJ290" s="94" t="s">
        <v>3804</v>
      </c>
      <c r="FK290" s="1" t="str">
        <f t="shared" si="503"/>
        <v>FALSE</v>
      </c>
      <c r="FL290" s="1" t="b">
        <f t="shared" si="504"/>
        <v>0</v>
      </c>
      <c r="FN290" s="1" t="str">
        <f t="shared" si="454"/>
        <v/>
      </c>
      <c r="FP290" s="94" t="s">
        <v>3804</v>
      </c>
      <c r="FQ290" s="1" t="str">
        <f t="shared" si="505"/>
        <v>FALSE</v>
      </c>
      <c r="FR290" s="1" t="b">
        <f t="shared" si="506"/>
        <v>0</v>
      </c>
      <c r="FU290" s="1" t="str">
        <f t="shared" si="455"/>
        <v/>
      </c>
      <c r="FW290" s="94" t="s">
        <v>3804</v>
      </c>
      <c r="FX290" s="1" t="str">
        <f t="shared" si="507"/>
        <v>FALSE</v>
      </c>
      <c r="FY290" s="1" t="b">
        <f t="shared" si="508"/>
        <v>0</v>
      </c>
      <c r="GA290" s="1" t="str">
        <f t="shared" si="456"/>
        <v/>
      </c>
      <c r="GC290" s="94" t="s">
        <v>3804</v>
      </c>
      <c r="GD290" s="1" t="str">
        <f t="shared" si="509"/>
        <v>FALSE</v>
      </c>
      <c r="GE290" s="1" t="b">
        <f t="shared" si="510"/>
        <v>0</v>
      </c>
      <c r="GG290" s="1" t="str">
        <f t="shared" si="457"/>
        <v/>
      </c>
      <c r="GI290" s="94" t="s">
        <v>3804</v>
      </c>
      <c r="GJ290" s="1" t="str">
        <f t="shared" si="511"/>
        <v>FALSE</v>
      </c>
      <c r="GK290" s="1" t="b">
        <f t="shared" si="512"/>
        <v>0</v>
      </c>
      <c r="GM290" s="1" t="str">
        <f t="shared" si="458"/>
        <v/>
      </c>
      <c r="GO290" s="94" t="s">
        <v>3804</v>
      </c>
      <c r="GP290" s="1" t="str">
        <f t="shared" si="513"/>
        <v>FALSE</v>
      </c>
      <c r="GQ290" s="1" t="b">
        <f t="shared" si="514"/>
        <v>0</v>
      </c>
      <c r="GU290" s="98" t="s">
        <v>2372</v>
      </c>
      <c r="GV290" s="98" t="s">
        <v>2372</v>
      </c>
      <c r="HC290" s="1" t="str">
        <f t="shared" si="459"/>
        <v/>
      </c>
      <c r="HF290" s="94" t="s">
        <v>3804</v>
      </c>
      <c r="HG290" s="1" t="str">
        <f t="shared" si="515"/>
        <v>FALSE</v>
      </c>
      <c r="HH290" s="1" t="b">
        <f t="shared" si="516"/>
        <v>0</v>
      </c>
      <c r="HK290" s="1" t="str">
        <f t="shared" si="460"/>
        <v/>
      </c>
      <c r="HM290" s="94" t="s">
        <v>3804</v>
      </c>
      <c r="HN290" s="1" t="str">
        <f t="shared" si="517"/>
        <v>FALSE</v>
      </c>
      <c r="HO290" s="1" t="b">
        <f t="shared" si="518"/>
        <v>0</v>
      </c>
      <c r="HQ290" s="1" t="str">
        <f t="shared" si="461"/>
        <v/>
      </c>
      <c r="HS290" s="94" t="s">
        <v>3804</v>
      </c>
      <c r="HT290" s="1" t="str">
        <f t="shared" si="519"/>
        <v>FALSE</v>
      </c>
      <c r="HU290" s="1" t="b">
        <f t="shared" si="520"/>
        <v>0</v>
      </c>
      <c r="HW290" s="1" t="str">
        <f t="shared" si="462"/>
        <v/>
      </c>
      <c r="HY290" s="94" t="s">
        <v>3804</v>
      </c>
      <c r="HZ290" s="1" t="str">
        <f t="shared" si="521"/>
        <v>FALSE</v>
      </c>
      <c r="IA290" s="1" t="b">
        <f t="shared" si="522"/>
        <v>0</v>
      </c>
      <c r="IC290" s="1" t="str">
        <f t="shared" si="463"/>
        <v/>
      </c>
      <c r="IE290" s="94" t="s">
        <v>3804</v>
      </c>
      <c r="IF290" s="1" t="str">
        <f t="shared" si="523"/>
        <v>FALSE</v>
      </c>
      <c r="IG290" s="1" t="b">
        <f t="shared" si="524"/>
        <v>0</v>
      </c>
      <c r="II290" s="1" t="str">
        <f t="shared" si="464"/>
        <v/>
      </c>
      <c r="IK290" s="94" t="s">
        <v>3804</v>
      </c>
      <c r="IL290" s="1" t="str">
        <f t="shared" si="525"/>
        <v>FALSE</v>
      </c>
      <c r="IM290" s="1" t="b">
        <f t="shared" si="526"/>
        <v>0</v>
      </c>
      <c r="IO290" s="1" t="str">
        <f t="shared" si="465"/>
        <v/>
      </c>
      <c r="IQ290" s="94" t="s">
        <v>3804</v>
      </c>
      <c r="IR290" s="1" t="str">
        <f t="shared" si="527"/>
        <v>FALSE</v>
      </c>
      <c r="IS290" s="1" t="b">
        <f t="shared" si="528"/>
        <v>0</v>
      </c>
      <c r="IU290" s="1" t="str">
        <f t="shared" si="466"/>
        <v/>
      </c>
      <c r="IW290" s="94" t="s">
        <v>3804</v>
      </c>
      <c r="IX290" s="1" t="str">
        <f t="shared" si="529"/>
        <v>FALSE</v>
      </c>
      <c r="IY290" s="1" t="b">
        <f t="shared" si="530"/>
        <v>0</v>
      </c>
      <c r="JA290" s="1" t="str">
        <f t="shared" si="467"/>
        <v/>
      </c>
      <c r="JD290" s="94" t="s">
        <v>3804</v>
      </c>
      <c r="JE290" s="1" t="str">
        <f t="shared" si="531"/>
        <v>FALSE</v>
      </c>
      <c r="JF290" s="1" t="b">
        <f t="shared" si="532"/>
        <v>0</v>
      </c>
      <c r="JI290" s="1" t="str">
        <f t="shared" si="468"/>
        <v/>
      </c>
      <c r="JK290" s="94" t="s">
        <v>3804</v>
      </c>
      <c r="JL290" s="1" t="str">
        <f t="shared" si="533"/>
        <v>FALSE</v>
      </c>
      <c r="JM290" s="1" t="b">
        <f t="shared" si="534"/>
        <v>0</v>
      </c>
      <c r="JO290" s="1" t="str">
        <f t="shared" si="469"/>
        <v/>
      </c>
      <c r="JQ290" s="94" t="s">
        <v>3804</v>
      </c>
      <c r="JR290" s="1" t="str">
        <f t="shared" si="535"/>
        <v>FALSE</v>
      </c>
      <c r="JS290" s="1" t="b">
        <f t="shared" si="536"/>
        <v>0</v>
      </c>
      <c r="JU290" s="1" t="str">
        <f t="shared" si="470"/>
        <v/>
      </c>
      <c r="JW290" s="94" t="s">
        <v>3804</v>
      </c>
      <c r="JX290" s="1" t="str">
        <f t="shared" si="537"/>
        <v>FALSE</v>
      </c>
      <c r="JY290" s="1" t="b">
        <f t="shared" si="538"/>
        <v>0</v>
      </c>
      <c r="KA290" s="1" t="str">
        <f t="shared" si="471"/>
        <v/>
      </c>
      <c r="KC290" s="94" t="s">
        <v>3804</v>
      </c>
      <c r="KD290" s="1" t="str">
        <f t="shared" si="539"/>
        <v>FALSE</v>
      </c>
      <c r="KE290" s="1" t="b">
        <f t="shared" si="540"/>
        <v>0</v>
      </c>
      <c r="KG290" s="1" t="str">
        <f t="shared" si="472"/>
        <v/>
      </c>
      <c r="KI290" s="94" t="s">
        <v>3804</v>
      </c>
      <c r="KJ290" s="1" t="str">
        <f t="shared" si="541"/>
        <v>FALSE</v>
      </c>
      <c r="KK290" s="1" t="b">
        <f t="shared" si="542"/>
        <v>0</v>
      </c>
      <c r="KM290" s="1" t="str">
        <f t="shared" si="473"/>
        <v/>
      </c>
      <c r="KO290" s="94" t="s">
        <v>3804</v>
      </c>
      <c r="KP290" s="1" t="str">
        <f t="shared" si="543"/>
        <v>FALSE</v>
      </c>
      <c r="KQ290" s="1" t="b">
        <f t="shared" si="544"/>
        <v>0</v>
      </c>
      <c r="KS290" s="1" t="str">
        <f t="shared" si="474"/>
        <v/>
      </c>
      <c r="KU290" s="94" t="s">
        <v>3804</v>
      </c>
      <c r="KV290" s="1" t="str">
        <f t="shared" si="545"/>
        <v>FALSE</v>
      </c>
      <c r="KW290" s="1" t="b">
        <f t="shared" si="546"/>
        <v>0</v>
      </c>
    </row>
    <row r="291" spans="2:309" ht="30" hidden="1" x14ac:dyDescent="0.25">
      <c r="B291" t="s">
        <v>2044</v>
      </c>
      <c r="C291">
        <v>77</v>
      </c>
      <c r="D291" t="s">
        <v>349</v>
      </c>
      <c r="AX291" s="85" t="s">
        <v>2079</v>
      </c>
      <c r="AY291" s="86">
        <v>3565</v>
      </c>
      <c r="AZ291" s="85" t="s">
        <v>2898</v>
      </c>
      <c r="BA291" s="85" t="s">
        <v>2899</v>
      </c>
      <c r="BB291" s="85" t="s">
        <v>2103</v>
      </c>
      <c r="BC291" s="85" t="s">
        <v>2900</v>
      </c>
      <c r="BD291" s="97" t="s">
        <v>2221</v>
      </c>
      <c r="BE291" s="85" t="s">
        <v>2544</v>
      </c>
      <c r="BG291"/>
      <c r="BI291" s="83"/>
      <c r="BJ291"/>
      <c r="BK291" s="89" t="s">
        <v>2898</v>
      </c>
      <c r="BL291" s="84"/>
      <c r="BM291" s="86"/>
      <c r="BN291" s="84"/>
      <c r="BO291" s="84"/>
      <c r="BP291" s="86">
        <v>3565</v>
      </c>
      <c r="BQ291" s="89" t="s">
        <v>2898</v>
      </c>
      <c r="BR291" s="84"/>
      <c r="BS291" s="84"/>
      <c r="BW291" s="1" t="str">
        <f t="shared" si="438"/>
        <v>ERIC STORAGECLINTON SANDS</v>
      </c>
      <c r="BX291" s="1" t="str">
        <f t="shared" si="439"/>
        <v/>
      </c>
      <c r="CA291" s="94" t="s">
        <v>3805</v>
      </c>
      <c r="CB291" s="1" t="str">
        <f t="shared" si="475"/>
        <v>FALSE</v>
      </c>
      <c r="CC291" s="1" t="b">
        <f t="shared" si="476"/>
        <v>0</v>
      </c>
      <c r="CF291" s="1" t="str">
        <f t="shared" si="440"/>
        <v/>
      </c>
      <c r="CH291" s="94" t="s">
        <v>3805</v>
      </c>
      <c r="CI291" s="1" t="str">
        <f t="shared" si="477"/>
        <v>FALSE</v>
      </c>
      <c r="CJ291" s="1" t="b">
        <f t="shared" si="478"/>
        <v>0</v>
      </c>
      <c r="CL291" s="1" t="str">
        <f t="shared" si="441"/>
        <v/>
      </c>
      <c r="CN291" s="94" t="s">
        <v>3805</v>
      </c>
      <c r="CO291" s="1" t="str">
        <f t="shared" si="479"/>
        <v>FALSE</v>
      </c>
      <c r="CP291" s="1" t="b">
        <f t="shared" si="480"/>
        <v>0</v>
      </c>
      <c r="CR291" s="1" t="str">
        <f t="shared" si="442"/>
        <v/>
      </c>
      <c r="CT291" s="94" t="s">
        <v>3805</v>
      </c>
      <c r="CU291" s="1" t="str">
        <f t="shared" si="481"/>
        <v>FALSE</v>
      </c>
      <c r="CV291" s="1" t="b">
        <f t="shared" si="482"/>
        <v>0</v>
      </c>
      <c r="CX291" s="1" t="str">
        <f t="shared" si="443"/>
        <v/>
      </c>
      <c r="CZ291" s="94" t="s">
        <v>3805</v>
      </c>
      <c r="DA291" s="1" t="str">
        <f t="shared" si="483"/>
        <v>FALSE</v>
      </c>
      <c r="DB291" s="1" t="b">
        <f t="shared" si="484"/>
        <v>0</v>
      </c>
      <c r="DD291" s="1" t="str">
        <f t="shared" si="444"/>
        <v/>
      </c>
      <c r="DF291" s="94" t="s">
        <v>3805</v>
      </c>
      <c r="DG291" s="1" t="str">
        <f t="shared" si="485"/>
        <v>FALSE</v>
      </c>
      <c r="DH291" s="1" t="b">
        <f t="shared" si="486"/>
        <v>0</v>
      </c>
      <c r="DJ291" s="1" t="str">
        <f t="shared" si="445"/>
        <v/>
      </c>
      <c r="DL291" s="94" t="s">
        <v>3805</v>
      </c>
      <c r="DM291" s="1" t="str">
        <f t="shared" si="487"/>
        <v>FALSE</v>
      </c>
      <c r="DN291" s="1" t="b">
        <f t="shared" si="488"/>
        <v>0</v>
      </c>
      <c r="DP291" s="1" t="str">
        <f t="shared" si="446"/>
        <v/>
      </c>
      <c r="DR291" s="94" t="s">
        <v>3805</v>
      </c>
      <c r="DS291" s="1" t="str">
        <f t="shared" si="489"/>
        <v>FALSE</v>
      </c>
      <c r="DT291" s="1" t="b">
        <f t="shared" si="490"/>
        <v>0</v>
      </c>
      <c r="DV291" s="1" t="str">
        <f t="shared" si="447"/>
        <v/>
      </c>
      <c r="DY291" s="94" t="s">
        <v>3805</v>
      </c>
      <c r="DZ291" s="1" t="str">
        <f t="shared" si="491"/>
        <v>FALSE</v>
      </c>
      <c r="EA291" s="1" t="b">
        <f t="shared" si="492"/>
        <v>0</v>
      </c>
      <c r="ED291" s="1" t="str">
        <f t="shared" si="448"/>
        <v/>
      </c>
      <c r="EF291" s="94" t="s">
        <v>3805</v>
      </c>
      <c r="EG291" s="1" t="str">
        <f t="shared" si="493"/>
        <v>FALSE</v>
      </c>
      <c r="EH291" s="1" t="b">
        <f t="shared" si="494"/>
        <v>0</v>
      </c>
      <c r="EJ291" s="1" t="str">
        <f t="shared" si="449"/>
        <v/>
      </c>
      <c r="EL291" s="94" t="s">
        <v>3805</v>
      </c>
      <c r="EM291" s="1" t="str">
        <f t="shared" si="495"/>
        <v>FALSE</v>
      </c>
      <c r="EN291" s="1" t="b">
        <f t="shared" si="496"/>
        <v>0</v>
      </c>
      <c r="EP291" s="1" t="str">
        <f t="shared" si="450"/>
        <v/>
      </c>
      <c r="ER291" s="94" t="s">
        <v>3805</v>
      </c>
      <c r="ES291" s="1" t="str">
        <f t="shared" si="497"/>
        <v>FALSE</v>
      </c>
      <c r="ET291" s="1" t="b">
        <f t="shared" si="498"/>
        <v>0</v>
      </c>
      <c r="EV291" s="1" t="str">
        <f t="shared" si="451"/>
        <v/>
      </c>
      <c r="EX291" s="94" t="s">
        <v>3805</v>
      </c>
      <c r="EY291" s="1" t="str">
        <f t="shared" si="499"/>
        <v>FALSE</v>
      </c>
      <c r="EZ291" s="1" t="b">
        <f t="shared" si="500"/>
        <v>0</v>
      </c>
      <c r="FB291" s="1" t="str">
        <f t="shared" si="452"/>
        <v/>
      </c>
      <c r="FD291" s="94" t="s">
        <v>3805</v>
      </c>
      <c r="FE291" s="1" t="str">
        <f t="shared" si="501"/>
        <v>FALSE</v>
      </c>
      <c r="FF291" s="1" t="b">
        <f t="shared" si="502"/>
        <v>0</v>
      </c>
      <c r="FH291" s="1" t="str">
        <f t="shared" si="453"/>
        <v/>
      </c>
      <c r="FJ291" s="94" t="s">
        <v>3805</v>
      </c>
      <c r="FK291" s="1" t="str">
        <f t="shared" si="503"/>
        <v>FALSE</v>
      </c>
      <c r="FL291" s="1" t="b">
        <f t="shared" si="504"/>
        <v>0</v>
      </c>
      <c r="FN291" s="1" t="str">
        <f t="shared" si="454"/>
        <v/>
      </c>
      <c r="FP291" s="94" t="s">
        <v>3805</v>
      </c>
      <c r="FQ291" s="1" t="str">
        <f t="shared" si="505"/>
        <v>FALSE</v>
      </c>
      <c r="FR291" s="1" t="b">
        <f t="shared" si="506"/>
        <v>0</v>
      </c>
      <c r="FU291" s="1" t="str">
        <f t="shared" si="455"/>
        <v/>
      </c>
      <c r="FW291" s="94" t="s">
        <v>3805</v>
      </c>
      <c r="FX291" s="1" t="str">
        <f t="shared" si="507"/>
        <v>FALSE</v>
      </c>
      <c r="FY291" s="1" t="b">
        <f t="shared" si="508"/>
        <v>0</v>
      </c>
      <c r="GA291" s="1" t="str">
        <f t="shared" si="456"/>
        <v/>
      </c>
      <c r="GC291" s="94" t="s">
        <v>3805</v>
      </c>
      <c r="GD291" s="1" t="str">
        <f t="shared" si="509"/>
        <v>FALSE</v>
      </c>
      <c r="GE291" s="1" t="b">
        <f t="shared" si="510"/>
        <v>0</v>
      </c>
      <c r="GG291" s="1" t="str">
        <f t="shared" si="457"/>
        <v/>
      </c>
      <c r="GI291" s="94" t="s">
        <v>3805</v>
      </c>
      <c r="GJ291" s="1" t="str">
        <f t="shared" si="511"/>
        <v>FALSE</v>
      </c>
      <c r="GK291" s="1" t="b">
        <f t="shared" si="512"/>
        <v>0</v>
      </c>
      <c r="GM291" s="1" t="str">
        <f t="shared" si="458"/>
        <v/>
      </c>
      <c r="GO291" s="94" t="s">
        <v>3805</v>
      </c>
      <c r="GP291" s="1" t="str">
        <f t="shared" si="513"/>
        <v>FALSE</v>
      </c>
      <c r="GQ291" s="1" t="b">
        <f t="shared" si="514"/>
        <v>0</v>
      </c>
      <c r="GU291" s="98" t="s">
        <v>2373</v>
      </c>
      <c r="GV291" s="98" t="s">
        <v>2373</v>
      </c>
      <c r="HC291" s="1" t="str">
        <f t="shared" si="459"/>
        <v/>
      </c>
      <c r="HF291" s="94" t="s">
        <v>3805</v>
      </c>
      <c r="HG291" s="1" t="str">
        <f t="shared" si="515"/>
        <v>FALSE</v>
      </c>
      <c r="HH291" s="1" t="b">
        <f t="shared" si="516"/>
        <v>0</v>
      </c>
      <c r="HK291" s="1" t="str">
        <f t="shared" si="460"/>
        <v/>
      </c>
      <c r="HM291" s="94" t="s">
        <v>3805</v>
      </c>
      <c r="HN291" s="1" t="str">
        <f t="shared" si="517"/>
        <v>FALSE</v>
      </c>
      <c r="HO291" s="1" t="b">
        <f t="shared" si="518"/>
        <v>0</v>
      </c>
      <c r="HQ291" s="1" t="str">
        <f t="shared" si="461"/>
        <v/>
      </c>
      <c r="HS291" s="94" t="s">
        <v>3805</v>
      </c>
      <c r="HT291" s="1" t="str">
        <f t="shared" si="519"/>
        <v>FALSE</v>
      </c>
      <c r="HU291" s="1" t="b">
        <f t="shared" si="520"/>
        <v>0</v>
      </c>
      <c r="HW291" s="1" t="str">
        <f t="shared" si="462"/>
        <v/>
      </c>
      <c r="HY291" s="94" t="s">
        <v>3805</v>
      </c>
      <c r="HZ291" s="1" t="str">
        <f t="shared" si="521"/>
        <v>FALSE</v>
      </c>
      <c r="IA291" s="1" t="b">
        <f t="shared" si="522"/>
        <v>0</v>
      </c>
      <c r="IC291" s="1" t="str">
        <f t="shared" si="463"/>
        <v/>
      </c>
      <c r="IE291" s="94" t="s">
        <v>3805</v>
      </c>
      <c r="IF291" s="1" t="str">
        <f t="shared" si="523"/>
        <v>FALSE</v>
      </c>
      <c r="IG291" s="1" t="b">
        <f t="shared" si="524"/>
        <v>0</v>
      </c>
      <c r="II291" s="1" t="str">
        <f t="shared" si="464"/>
        <v/>
      </c>
      <c r="IK291" s="94" t="s">
        <v>3805</v>
      </c>
      <c r="IL291" s="1" t="str">
        <f t="shared" si="525"/>
        <v>FALSE</v>
      </c>
      <c r="IM291" s="1" t="b">
        <f t="shared" si="526"/>
        <v>0</v>
      </c>
      <c r="IO291" s="1" t="str">
        <f t="shared" si="465"/>
        <v/>
      </c>
      <c r="IQ291" s="94" t="s">
        <v>3805</v>
      </c>
      <c r="IR291" s="1" t="str">
        <f t="shared" si="527"/>
        <v>FALSE</v>
      </c>
      <c r="IS291" s="1" t="b">
        <f t="shared" si="528"/>
        <v>0</v>
      </c>
      <c r="IU291" s="1" t="str">
        <f t="shared" si="466"/>
        <v/>
      </c>
      <c r="IW291" s="94" t="s">
        <v>3805</v>
      </c>
      <c r="IX291" s="1" t="str">
        <f t="shared" si="529"/>
        <v>FALSE</v>
      </c>
      <c r="IY291" s="1" t="b">
        <f t="shared" si="530"/>
        <v>0</v>
      </c>
      <c r="JA291" s="1" t="str">
        <f t="shared" si="467"/>
        <v/>
      </c>
      <c r="JD291" s="94" t="s">
        <v>3805</v>
      </c>
      <c r="JE291" s="1" t="str">
        <f t="shared" si="531"/>
        <v>FALSE</v>
      </c>
      <c r="JF291" s="1" t="b">
        <f t="shared" si="532"/>
        <v>0</v>
      </c>
      <c r="JI291" s="1" t="str">
        <f t="shared" si="468"/>
        <v/>
      </c>
      <c r="JK291" s="94" t="s">
        <v>3805</v>
      </c>
      <c r="JL291" s="1" t="str">
        <f t="shared" si="533"/>
        <v>FALSE</v>
      </c>
      <c r="JM291" s="1" t="b">
        <f t="shared" si="534"/>
        <v>0</v>
      </c>
      <c r="JO291" s="1" t="str">
        <f t="shared" si="469"/>
        <v/>
      </c>
      <c r="JQ291" s="94" t="s">
        <v>3805</v>
      </c>
      <c r="JR291" s="1" t="str">
        <f t="shared" si="535"/>
        <v>FALSE</v>
      </c>
      <c r="JS291" s="1" t="b">
        <f t="shared" si="536"/>
        <v>0</v>
      </c>
      <c r="JU291" s="1" t="str">
        <f t="shared" si="470"/>
        <v/>
      </c>
      <c r="JW291" s="94" t="s">
        <v>3805</v>
      </c>
      <c r="JX291" s="1" t="str">
        <f t="shared" si="537"/>
        <v>FALSE</v>
      </c>
      <c r="JY291" s="1" t="b">
        <f t="shared" si="538"/>
        <v>0</v>
      </c>
      <c r="KA291" s="1" t="str">
        <f t="shared" si="471"/>
        <v/>
      </c>
      <c r="KC291" s="94" t="s">
        <v>3805</v>
      </c>
      <c r="KD291" s="1" t="str">
        <f t="shared" si="539"/>
        <v>FALSE</v>
      </c>
      <c r="KE291" s="1" t="b">
        <f t="shared" si="540"/>
        <v>0</v>
      </c>
      <c r="KG291" s="1" t="str">
        <f t="shared" si="472"/>
        <v/>
      </c>
      <c r="KI291" s="94" t="s">
        <v>3805</v>
      </c>
      <c r="KJ291" s="1" t="str">
        <f t="shared" si="541"/>
        <v>FALSE</v>
      </c>
      <c r="KK291" s="1" t="b">
        <f t="shared" si="542"/>
        <v>0</v>
      </c>
      <c r="KM291" s="1" t="str">
        <f t="shared" si="473"/>
        <v/>
      </c>
      <c r="KO291" s="94" t="s">
        <v>3805</v>
      </c>
      <c r="KP291" s="1" t="str">
        <f t="shared" si="543"/>
        <v>FALSE</v>
      </c>
      <c r="KQ291" s="1" t="b">
        <f t="shared" si="544"/>
        <v>0</v>
      </c>
      <c r="KS291" s="1" t="str">
        <f t="shared" si="474"/>
        <v/>
      </c>
      <c r="KU291" s="94" t="s">
        <v>3805</v>
      </c>
      <c r="KV291" s="1" t="str">
        <f t="shared" si="545"/>
        <v>FALSE</v>
      </c>
      <c r="KW291" s="1" t="b">
        <f t="shared" si="546"/>
        <v>0</v>
      </c>
    </row>
    <row r="292" spans="2:309" ht="30" hidden="1" x14ac:dyDescent="0.25">
      <c r="B292" t="s">
        <v>2044</v>
      </c>
      <c r="C292">
        <v>79</v>
      </c>
      <c r="D292" t="s">
        <v>350</v>
      </c>
      <c r="AX292" s="85" t="s">
        <v>2079</v>
      </c>
      <c r="AY292" s="86">
        <v>3565</v>
      </c>
      <c r="AZ292" s="85" t="s">
        <v>2898</v>
      </c>
      <c r="BA292" s="85" t="s">
        <v>3092</v>
      </c>
      <c r="BB292" s="85" t="s">
        <v>2103</v>
      </c>
      <c r="BC292" s="85" t="s">
        <v>3093</v>
      </c>
      <c r="BD292" s="97" t="s">
        <v>2319</v>
      </c>
      <c r="BE292" s="85" t="s">
        <v>2592</v>
      </c>
      <c r="BG292"/>
      <c r="BI292" s="83"/>
      <c r="BJ292"/>
      <c r="BK292" s="89" t="s">
        <v>2898</v>
      </c>
      <c r="BL292" s="84"/>
      <c r="BM292" s="86"/>
      <c r="BN292" s="84"/>
      <c r="BO292" s="84"/>
      <c r="BP292" s="86">
        <v>3565</v>
      </c>
      <c r="BQ292" s="89" t="s">
        <v>2898</v>
      </c>
      <c r="BR292" s="84"/>
      <c r="BS292" s="84"/>
      <c r="BW292" s="1" t="str">
        <f t="shared" si="438"/>
        <v>LOVE STORAGEROSE RUN FORMATION</v>
      </c>
      <c r="BX292" s="1" t="str">
        <f t="shared" si="439"/>
        <v/>
      </c>
      <c r="CA292" s="94" t="s">
        <v>3806</v>
      </c>
      <c r="CB292" s="1" t="str">
        <f t="shared" si="475"/>
        <v>FALSE</v>
      </c>
      <c r="CC292" s="1" t="b">
        <f t="shared" si="476"/>
        <v>0</v>
      </c>
      <c r="CF292" s="1" t="str">
        <f t="shared" si="440"/>
        <v/>
      </c>
      <c r="CH292" s="94" t="s">
        <v>3806</v>
      </c>
      <c r="CI292" s="1" t="str">
        <f t="shared" si="477"/>
        <v>FALSE</v>
      </c>
      <c r="CJ292" s="1" t="b">
        <f t="shared" si="478"/>
        <v>0</v>
      </c>
      <c r="CL292" s="1" t="str">
        <f t="shared" si="441"/>
        <v/>
      </c>
      <c r="CN292" s="94" t="s">
        <v>3806</v>
      </c>
      <c r="CO292" s="1" t="str">
        <f t="shared" si="479"/>
        <v>FALSE</v>
      </c>
      <c r="CP292" s="1" t="b">
        <f t="shared" si="480"/>
        <v>0</v>
      </c>
      <c r="CR292" s="1" t="str">
        <f t="shared" si="442"/>
        <v/>
      </c>
      <c r="CT292" s="94" t="s">
        <v>3806</v>
      </c>
      <c r="CU292" s="1" t="str">
        <f t="shared" si="481"/>
        <v>FALSE</v>
      </c>
      <c r="CV292" s="1" t="b">
        <f t="shared" si="482"/>
        <v>0</v>
      </c>
      <c r="CX292" s="1" t="str">
        <f t="shared" si="443"/>
        <v/>
      </c>
      <c r="CZ292" s="94" t="s">
        <v>3806</v>
      </c>
      <c r="DA292" s="1" t="str">
        <f t="shared" si="483"/>
        <v>FALSE</v>
      </c>
      <c r="DB292" s="1" t="b">
        <f t="shared" si="484"/>
        <v>0</v>
      </c>
      <c r="DD292" s="1" t="str">
        <f t="shared" si="444"/>
        <v/>
      </c>
      <c r="DF292" s="94" t="s">
        <v>3806</v>
      </c>
      <c r="DG292" s="1" t="str">
        <f t="shared" si="485"/>
        <v>FALSE</v>
      </c>
      <c r="DH292" s="1" t="b">
        <f t="shared" si="486"/>
        <v>0</v>
      </c>
      <c r="DJ292" s="1" t="str">
        <f t="shared" si="445"/>
        <v/>
      </c>
      <c r="DL292" s="94" t="s">
        <v>3806</v>
      </c>
      <c r="DM292" s="1" t="str">
        <f t="shared" si="487"/>
        <v>FALSE</v>
      </c>
      <c r="DN292" s="1" t="b">
        <f t="shared" si="488"/>
        <v>0</v>
      </c>
      <c r="DP292" s="1" t="str">
        <f t="shared" si="446"/>
        <v/>
      </c>
      <c r="DR292" s="94" t="s">
        <v>3806</v>
      </c>
      <c r="DS292" s="1" t="str">
        <f t="shared" si="489"/>
        <v>FALSE</v>
      </c>
      <c r="DT292" s="1" t="b">
        <f t="shared" si="490"/>
        <v>0</v>
      </c>
      <c r="DV292" s="1" t="str">
        <f t="shared" si="447"/>
        <v/>
      </c>
      <c r="DY292" s="94" t="s">
        <v>3806</v>
      </c>
      <c r="DZ292" s="1" t="str">
        <f t="shared" si="491"/>
        <v>FALSE</v>
      </c>
      <c r="EA292" s="1" t="b">
        <f t="shared" si="492"/>
        <v>0</v>
      </c>
      <c r="ED292" s="1" t="str">
        <f t="shared" si="448"/>
        <v/>
      </c>
      <c r="EF292" s="94" t="s">
        <v>3806</v>
      </c>
      <c r="EG292" s="1" t="str">
        <f t="shared" si="493"/>
        <v>FALSE</v>
      </c>
      <c r="EH292" s="1" t="b">
        <f t="shared" si="494"/>
        <v>0</v>
      </c>
      <c r="EJ292" s="1" t="str">
        <f t="shared" si="449"/>
        <v/>
      </c>
      <c r="EL292" s="94" t="s">
        <v>3806</v>
      </c>
      <c r="EM292" s="1" t="str">
        <f t="shared" si="495"/>
        <v>FALSE</v>
      </c>
      <c r="EN292" s="1" t="b">
        <f t="shared" si="496"/>
        <v>0</v>
      </c>
      <c r="EP292" s="1" t="str">
        <f t="shared" si="450"/>
        <v/>
      </c>
      <c r="ER292" s="94" t="s">
        <v>3806</v>
      </c>
      <c r="ES292" s="1" t="str">
        <f t="shared" si="497"/>
        <v>FALSE</v>
      </c>
      <c r="ET292" s="1" t="b">
        <f t="shared" si="498"/>
        <v>0</v>
      </c>
      <c r="EV292" s="1" t="str">
        <f t="shared" si="451"/>
        <v/>
      </c>
      <c r="EX292" s="94" t="s">
        <v>3806</v>
      </c>
      <c r="EY292" s="1" t="str">
        <f t="shared" si="499"/>
        <v>FALSE</v>
      </c>
      <c r="EZ292" s="1" t="b">
        <f t="shared" si="500"/>
        <v>0</v>
      </c>
      <c r="FB292" s="1" t="str">
        <f t="shared" si="452"/>
        <v/>
      </c>
      <c r="FD292" s="94" t="s">
        <v>3806</v>
      </c>
      <c r="FE292" s="1" t="str">
        <f t="shared" si="501"/>
        <v>FALSE</v>
      </c>
      <c r="FF292" s="1" t="b">
        <f t="shared" si="502"/>
        <v>0</v>
      </c>
      <c r="FH292" s="1" t="str">
        <f t="shared" si="453"/>
        <v/>
      </c>
      <c r="FJ292" s="94" t="s">
        <v>3806</v>
      </c>
      <c r="FK292" s="1" t="str">
        <f t="shared" si="503"/>
        <v>FALSE</v>
      </c>
      <c r="FL292" s="1" t="b">
        <f t="shared" si="504"/>
        <v>0</v>
      </c>
      <c r="FN292" s="1" t="str">
        <f t="shared" si="454"/>
        <v/>
      </c>
      <c r="FP292" s="94" t="s">
        <v>3806</v>
      </c>
      <c r="FQ292" s="1" t="str">
        <f t="shared" si="505"/>
        <v>FALSE</v>
      </c>
      <c r="FR292" s="1" t="b">
        <f t="shared" si="506"/>
        <v>0</v>
      </c>
      <c r="FU292" s="1" t="str">
        <f t="shared" si="455"/>
        <v/>
      </c>
      <c r="FW292" s="94" t="s">
        <v>3806</v>
      </c>
      <c r="FX292" s="1" t="str">
        <f t="shared" si="507"/>
        <v>FALSE</v>
      </c>
      <c r="FY292" s="1" t="b">
        <f t="shared" si="508"/>
        <v>0</v>
      </c>
      <c r="GA292" s="1" t="str">
        <f t="shared" si="456"/>
        <v/>
      </c>
      <c r="GC292" s="94" t="s">
        <v>3806</v>
      </c>
      <c r="GD292" s="1" t="str">
        <f t="shared" si="509"/>
        <v>FALSE</v>
      </c>
      <c r="GE292" s="1" t="b">
        <f t="shared" si="510"/>
        <v>0</v>
      </c>
      <c r="GG292" s="1" t="str">
        <f t="shared" si="457"/>
        <v/>
      </c>
      <c r="GI292" s="94" t="s">
        <v>3806</v>
      </c>
      <c r="GJ292" s="1" t="str">
        <f t="shared" si="511"/>
        <v>FALSE</v>
      </c>
      <c r="GK292" s="1" t="b">
        <f t="shared" si="512"/>
        <v>0</v>
      </c>
      <c r="GM292" s="1" t="str">
        <f t="shared" si="458"/>
        <v/>
      </c>
      <c r="GO292" s="94" t="s">
        <v>3806</v>
      </c>
      <c r="GP292" s="1" t="str">
        <f t="shared" si="513"/>
        <v>FALSE</v>
      </c>
      <c r="GQ292" s="1" t="b">
        <f t="shared" si="514"/>
        <v>0</v>
      </c>
      <c r="GU292" s="98" t="s">
        <v>2374</v>
      </c>
      <c r="GV292" s="98" t="s">
        <v>2374</v>
      </c>
      <c r="HC292" s="1" t="str">
        <f t="shared" si="459"/>
        <v/>
      </c>
      <c r="HF292" s="94" t="s">
        <v>3806</v>
      </c>
      <c r="HG292" s="1" t="str">
        <f t="shared" si="515"/>
        <v>FALSE</v>
      </c>
      <c r="HH292" s="1" t="b">
        <f t="shared" si="516"/>
        <v>0</v>
      </c>
      <c r="HK292" s="1" t="str">
        <f t="shared" si="460"/>
        <v/>
      </c>
      <c r="HM292" s="94" t="s">
        <v>3806</v>
      </c>
      <c r="HN292" s="1" t="str">
        <f t="shared" si="517"/>
        <v>FALSE</v>
      </c>
      <c r="HO292" s="1" t="b">
        <f t="shared" si="518"/>
        <v>0</v>
      </c>
      <c r="HQ292" s="1" t="str">
        <f t="shared" si="461"/>
        <v/>
      </c>
      <c r="HS292" s="94" t="s">
        <v>3806</v>
      </c>
      <c r="HT292" s="1" t="str">
        <f t="shared" si="519"/>
        <v>FALSE</v>
      </c>
      <c r="HU292" s="1" t="b">
        <f t="shared" si="520"/>
        <v>0</v>
      </c>
      <c r="HW292" s="1" t="str">
        <f t="shared" si="462"/>
        <v/>
      </c>
      <c r="HY292" s="94" t="s">
        <v>3806</v>
      </c>
      <c r="HZ292" s="1" t="str">
        <f t="shared" si="521"/>
        <v>FALSE</v>
      </c>
      <c r="IA292" s="1" t="b">
        <f t="shared" si="522"/>
        <v>0</v>
      </c>
      <c r="IC292" s="1" t="str">
        <f t="shared" si="463"/>
        <v/>
      </c>
      <c r="IE292" s="94" t="s">
        <v>3806</v>
      </c>
      <c r="IF292" s="1" t="str">
        <f t="shared" si="523"/>
        <v>FALSE</v>
      </c>
      <c r="IG292" s="1" t="b">
        <f t="shared" si="524"/>
        <v>0</v>
      </c>
      <c r="II292" s="1" t="str">
        <f t="shared" si="464"/>
        <v/>
      </c>
      <c r="IK292" s="94" t="s">
        <v>3806</v>
      </c>
      <c r="IL292" s="1" t="str">
        <f t="shared" si="525"/>
        <v>FALSE</v>
      </c>
      <c r="IM292" s="1" t="b">
        <f t="shared" si="526"/>
        <v>0</v>
      </c>
      <c r="IO292" s="1" t="str">
        <f t="shared" si="465"/>
        <v/>
      </c>
      <c r="IQ292" s="94" t="s">
        <v>3806</v>
      </c>
      <c r="IR292" s="1" t="str">
        <f t="shared" si="527"/>
        <v>FALSE</v>
      </c>
      <c r="IS292" s="1" t="b">
        <f t="shared" si="528"/>
        <v>0</v>
      </c>
      <c r="IU292" s="1" t="str">
        <f t="shared" si="466"/>
        <v/>
      </c>
      <c r="IW292" s="94" t="s">
        <v>3806</v>
      </c>
      <c r="IX292" s="1" t="str">
        <f t="shared" si="529"/>
        <v>FALSE</v>
      </c>
      <c r="IY292" s="1" t="b">
        <f t="shared" si="530"/>
        <v>0</v>
      </c>
      <c r="JA292" s="1" t="str">
        <f t="shared" si="467"/>
        <v/>
      </c>
      <c r="JD292" s="94" t="s">
        <v>3806</v>
      </c>
      <c r="JE292" s="1" t="str">
        <f t="shared" si="531"/>
        <v>FALSE</v>
      </c>
      <c r="JF292" s="1" t="b">
        <f t="shared" si="532"/>
        <v>0</v>
      </c>
      <c r="JI292" s="1" t="str">
        <f t="shared" si="468"/>
        <v/>
      </c>
      <c r="JK292" s="94" t="s">
        <v>3806</v>
      </c>
      <c r="JL292" s="1" t="str">
        <f t="shared" si="533"/>
        <v>FALSE</v>
      </c>
      <c r="JM292" s="1" t="b">
        <f t="shared" si="534"/>
        <v>0</v>
      </c>
      <c r="JO292" s="1" t="str">
        <f t="shared" si="469"/>
        <v/>
      </c>
      <c r="JQ292" s="94" t="s">
        <v>3806</v>
      </c>
      <c r="JR292" s="1" t="str">
        <f t="shared" si="535"/>
        <v>FALSE</v>
      </c>
      <c r="JS292" s="1" t="b">
        <f t="shared" si="536"/>
        <v>0</v>
      </c>
      <c r="JU292" s="1" t="str">
        <f t="shared" si="470"/>
        <v/>
      </c>
      <c r="JW292" s="94" t="s">
        <v>3806</v>
      </c>
      <c r="JX292" s="1" t="str">
        <f t="shared" si="537"/>
        <v>FALSE</v>
      </c>
      <c r="JY292" s="1" t="b">
        <f t="shared" si="538"/>
        <v>0</v>
      </c>
      <c r="KA292" s="1" t="str">
        <f t="shared" si="471"/>
        <v/>
      </c>
      <c r="KC292" s="94" t="s">
        <v>3806</v>
      </c>
      <c r="KD292" s="1" t="str">
        <f t="shared" si="539"/>
        <v>FALSE</v>
      </c>
      <c r="KE292" s="1" t="b">
        <f t="shared" si="540"/>
        <v>0</v>
      </c>
      <c r="KG292" s="1" t="str">
        <f t="shared" si="472"/>
        <v/>
      </c>
      <c r="KI292" s="94" t="s">
        <v>3806</v>
      </c>
      <c r="KJ292" s="1" t="str">
        <f t="shared" si="541"/>
        <v>FALSE</v>
      </c>
      <c r="KK292" s="1" t="b">
        <f t="shared" si="542"/>
        <v>0</v>
      </c>
      <c r="KM292" s="1" t="str">
        <f t="shared" si="473"/>
        <v/>
      </c>
      <c r="KO292" s="94" t="s">
        <v>3806</v>
      </c>
      <c r="KP292" s="1" t="str">
        <f t="shared" si="543"/>
        <v>FALSE</v>
      </c>
      <c r="KQ292" s="1" t="b">
        <f t="shared" si="544"/>
        <v>0</v>
      </c>
      <c r="KS292" s="1" t="str">
        <f t="shared" si="474"/>
        <v/>
      </c>
      <c r="KU292" s="94" t="s">
        <v>3806</v>
      </c>
      <c r="KV292" s="1" t="str">
        <f t="shared" si="545"/>
        <v>FALSE</v>
      </c>
      <c r="KW292" s="1" t="b">
        <f t="shared" si="546"/>
        <v>0</v>
      </c>
    </row>
    <row r="293" spans="2:309" ht="30" hidden="1" x14ac:dyDescent="0.25">
      <c r="B293" t="s">
        <v>2044</v>
      </c>
      <c r="C293">
        <v>81</v>
      </c>
      <c r="D293" t="s">
        <v>351</v>
      </c>
      <c r="AX293" s="85" t="s">
        <v>2079</v>
      </c>
      <c r="AY293" s="86">
        <v>3560</v>
      </c>
      <c r="AZ293" s="85" t="s">
        <v>3154</v>
      </c>
      <c r="BA293" s="85" t="s">
        <v>3155</v>
      </c>
      <c r="BB293" s="85" t="s">
        <v>2103</v>
      </c>
      <c r="BC293" s="85" t="s">
        <v>3093</v>
      </c>
      <c r="BD293" s="97" t="s">
        <v>2349</v>
      </c>
      <c r="BE293" s="85" t="s">
        <v>2544</v>
      </c>
      <c r="BG293"/>
      <c r="BI293" s="83"/>
      <c r="BJ293"/>
      <c r="BK293" s="89" t="s">
        <v>3154</v>
      </c>
      <c r="BL293" s="84"/>
      <c r="BM293" s="86"/>
      <c r="BN293" s="84"/>
      <c r="BO293" s="84"/>
      <c r="BP293" s="86">
        <v>3560</v>
      </c>
      <c r="BQ293" s="89" t="s">
        <v>3154</v>
      </c>
      <c r="BR293" s="84"/>
      <c r="BS293" s="84"/>
      <c r="BW293" s="1" t="str">
        <f t="shared" si="438"/>
        <v>MUSKIE STORAGECLINTON SANDS</v>
      </c>
      <c r="BX293" s="1" t="str">
        <f t="shared" si="439"/>
        <v/>
      </c>
      <c r="CA293" s="94" t="s">
        <v>3807</v>
      </c>
      <c r="CB293" s="1" t="str">
        <f t="shared" si="475"/>
        <v>FALSE</v>
      </c>
      <c r="CC293" s="1" t="b">
        <f t="shared" si="476"/>
        <v>0</v>
      </c>
      <c r="CF293" s="1" t="str">
        <f t="shared" si="440"/>
        <v/>
      </c>
      <c r="CH293" s="94" t="s">
        <v>3807</v>
      </c>
      <c r="CI293" s="1" t="str">
        <f t="shared" si="477"/>
        <v>FALSE</v>
      </c>
      <c r="CJ293" s="1" t="b">
        <f t="shared" si="478"/>
        <v>0</v>
      </c>
      <c r="CL293" s="1" t="str">
        <f t="shared" si="441"/>
        <v/>
      </c>
      <c r="CN293" s="94" t="s">
        <v>3807</v>
      </c>
      <c r="CO293" s="1" t="str">
        <f t="shared" si="479"/>
        <v>FALSE</v>
      </c>
      <c r="CP293" s="1" t="b">
        <f t="shared" si="480"/>
        <v>0</v>
      </c>
      <c r="CR293" s="1" t="str">
        <f t="shared" si="442"/>
        <v/>
      </c>
      <c r="CT293" s="94" t="s">
        <v>3807</v>
      </c>
      <c r="CU293" s="1" t="str">
        <f t="shared" si="481"/>
        <v>FALSE</v>
      </c>
      <c r="CV293" s="1" t="b">
        <f t="shared" si="482"/>
        <v>0</v>
      </c>
      <c r="CX293" s="1" t="str">
        <f t="shared" si="443"/>
        <v/>
      </c>
      <c r="CZ293" s="94" t="s">
        <v>3807</v>
      </c>
      <c r="DA293" s="1" t="str">
        <f t="shared" si="483"/>
        <v>FALSE</v>
      </c>
      <c r="DB293" s="1" t="b">
        <f t="shared" si="484"/>
        <v>0</v>
      </c>
      <c r="DD293" s="1" t="str">
        <f t="shared" si="444"/>
        <v/>
      </c>
      <c r="DF293" s="94" t="s">
        <v>3807</v>
      </c>
      <c r="DG293" s="1" t="str">
        <f t="shared" si="485"/>
        <v>FALSE</v>
      </c>
      <c r="DH293" s="1" t="b">
        <f t="shared" si="486"/>
        <v>0</v>
      </c>
      <c r="DJ293" s="1" t="str">
        <f t="shared" si="445"/>
        <v/>
      </c>
      <c r="DL293" s="94" t="s">
        <v>3807</v>
      </c>
      <c r="DM293" s="1" t="str">
        <f t="shared" si="487"/>
        <v>FALSE</v>
      </c>
      <c r="DN293" s="1" t="b">
        <f t="shared" si="488"/>
        <v>0</v>
      </c>
      <c r="DP293" s="1" t="str">
        <f t="shared" si="446"/>
        <v/>
      </c>
      <c r="DR293" s="94" t="s">
        <v>3807</v>
      </c>
      <c r="DS293" s="1" t="str">
        <f t="shared" si="489"/>
        <v>FALSE</v>
      </c>
      <c r="DT293" s="1" t="b">
        <f t="shared" si="490"/>
        <v>0</v>
      </c>
      <c r="DV293" s="1" t="str">
        <f t="shared" si="447"/>
        <v/>
      </c>
      <c r="DY293" s="94" t="s">
        <v>3807</v>
      </c>
      <c r="DZ293" s="1" t="str">
        <f t="shared" si="491"/>
        <v>FALSE</v>
      </c>
      <c r="EA293" s="1" t="b">
        <f t="shared" si="492"/>
        <v>0</v>
      </c>
      <c r="ED293" s="1" t="str">
        <f t="shared" si="448"/>
        <v/>
      </c>
      <c r="EF293" s="94" t="s">
        <v>3807</v>
      </c>
      <c r="EG293" s="1" t="str">
        <f t="shared" si="493"/>
        <v>FALSE</v>
      </c>
      <c r="EH293" s="1" t="b">
        <f t="shared" si="494"/>
        <v>0</v>
      </c>
      <c r="EJ293" s="1" t="str">
        <f t="shared" si="449"/>
        <v/>
      </c>
      <c r="EL293" s="94" t="s">
        <v>3807</v>
      </c>
      <c r="EM293" s="1" t="str">
        <f t="shared" si="495"/>
        <v>FALSE</v>
      </c>
      <c r="EN293" s="1" t="b">
        <f t="shared" si="496"/>
        <v>0</v>
      </c>
      <c r="EP293" s="1" t="str">
        <f t="shared" si="450"/>
        <v/>
      </c>
      <c r="ER293" s="94" t="s">
        <v>3807</v>
      </c>
      <c r="ES293" s="1" t="str">
        <f t="shared" si="497"/>
        <v>FALSE</v>
      </c>
      <c r="ET293" s="1" t="b">
        <f t="shared" si="498"/>
        <v>0</v>
      </c>
      <c r="EV293" s="1" t="str">
        <f t="shared" si="451"/>
        <v/>
      </c>
      <c r="EX293" s="94" t="s">
        <v>3807</v>
      </c>
      <c r="EY293" s="1" t="str">
        <f t="shared" si="499"/>
        <v>FALSE</v>
      </c>
      <c r="EZ293" s="1" t="b">
        <f t="shared" si="500"/>
        <v>0</v>
      </c>
      <c r="FB293" s="1" t="str">
        <f t="shared" si="452"/>
        <v/>
      </c>
      <c r="FD293" s="94" t="s">
        <v>3807</v>
      </c>
      <c r="FE293" s="1" t="str">
        <f t="shared" si="501"/>
        <v>FALSE</v>
      </c>
      <c r="FF293" s="1" t="b">
        <f t="shared" si="502"/>
        <v>0</v>
      </c>
      <c r="FH293" s="1" t="str">
        <f t="shared" si="453"/>
        <v/>
      </c>
      <c r="FJ293" s="94" t="s">
        <v>3807</v>
      </c>
      <c r="FK293" s="1" t="str">
        <f t="shared" si="503"/>
        <v>FALSE</v>
      </c>
      <c r="FL293" s="1" t="b">
        <f t="shared" si="504"/>
        <v>0</v>
      </c>
      <c r="FN293" s="1" t="str">
        <f t="shared" si="454"/>
        <v/>
      </c>
      <c r="FP293" s="94" t="s">
        <v>3807</v>
      </c>
      <c r="FQ293" s="1" t="str">
        <f t="shared" si="505"/>
        <v>FALSE</v>
      </c>
      <c r="FR293" s="1" t="b">
        <f t="shared" si="506"/>
        <v>0</v>
      </c>
      <c r="FU293" s="1" t="str">
        <f t="shared" si="455"/>
        <v/>
      </c>
      <c r="FW293" s="94" t="s">
        <v>3807</v>
      </c>
      <c r="FX293" s="1" t="str">
        <f t="shared" si="507"/>
        <v>FALSE</v>
      </c>
      <c r="FY293" s="1" t="b">
        <f t="shared" si="508"/>
        <v>0</v>
      </c>
      <c r="GA293" s="1" t="str">
        <f t="shared" si="456"/>
        <v/>
      </c>
      <c r="GC293" s="94" t="s">
        <v>3807</v>
      </c>
      <c r="GD293" s="1" t="str">
        <f t="shared" si="509"/>
        <v>FALSE</v>
      </c>
      <c r="GE293" s="1" t="b">
        <f t="shared" si="510"/>
        <v>0</v>
      </c>
      <c r="GG293" s="1" t="str">
        <f t="shared" si="457"/>
        <v/>
      </c>
      <c r="GI293" s="94" t="s">
        <v>3807</v>
      </c>
      <c r="GJ293" s="1" t="str">
        <f t="shared" si="511"/>
        <v>FALSE</v>
      </c>
      <c r="GK293" s="1" t="b">
        <f t="shared" si="512"/>
        <v>0</v>
      </c>
      <c r="GM293" s="1" t="str">
        <f t="shared" si="458"/>
        <v/>
      </c>
      <c r="GO293" s="94" t="s">
        <v>3807</v>
      </c>
      <c r="GP293" s="1" t="str">
        <f t="shared" si="513"/>
        <v>FALSE</v>
      </c>
      <c r="GQ293" s="1" t="b">
        <f t="shared" si="514"/>
        <v>0</v>
      </c>
      <c r="GU293" s="98" t="s">
        <v>2375</v>
      </c>
      <c r="GV293" s="98" t="s">
        <v>2375</v>
      </c>
      <c r="HC293" s="1" t="str">
        <f t="shared" si="459"/>
        <v/>
      </c>
      <c r="HF293" s="94" t="s">
        <v>3807</v>
      </c>
      <c r="HG293" s="1" t="str">
        <f t="shared" si="515"/>
        <v>FALSE</v>
      </c>
      <c r="HH293" s="1" t="b">
        <f t="shared" si="516"/>
        <v>0</v>
      </c>
      <c r="HK293" s="1" t="str">
        <f t="shared" si="460"/>
        <v/>
      </c>
      <c r="HM293" s="94" t="s">
        <v>3807</v>
      </c>
      <c r="HN293" s="1" t="str">
        <f t="shared" si="517"/>
        <v>FALSE</v>
      </c>
      <c r="HO293" s="1" t="b">
        <f t="shared" si="518"/>
        <v>0</v>
      </c>
      <c r="HQ293" s="1" t="str">
        <f t="shared" si="461"/>
        <v/>
      </c>
      <c r="HS293" s="94" t="s">
        <v>3807</v>
      </c>
      <c r="HT293" s="1" t="str">
        <f t="shared" si="519"/>
        <v>FALSE</v>
      </c>
      <c r="HU293" s="1" t="b">
        <f t="shared" si="520"/>
        <v>0</v>
      </c>
      <c r="HW293" s="1" t="str">
        <f t="shared" si="462"/>
        <v/>
      </c>
      <c r="HY293" s="94" t="s">
        <v>3807</v>
      </c>
      <c r="HZ293" s="1" t="str">
        <f t="shared" si="521"/>
        <v>FALSE</v>
      </c>
      <c r="IA293" s="1" t="b">
        <f t="shared" si="522"/>
        <v>0</v>
      </c>
      <c r="IC293" s="1" t="str">
        <f t="shared" si="463"/>
        <v/>
      </c>
      <c r="IE293" s="94" t="s">
        <v>3807</v>
      </c>
      <c r="IF293" s="1" t="str">
        <f t="shared" si="523"/>
        <v>FALSE</v>
      </c>
      <c r="IG293" s="1" t="b">
        <f t="shared" si="524"/>
        <v>0</v>
      </c>
      <c r="II293" s="1" t="str">
        <f t="shared" si="464"/>
        <v/>
      </c>
      <c r="IK293" s="94" t="s">
        <v>3807</v>
      </c>
      <c r="IL293" s="1" t="str">
        <f t="shared" si="525"/>
        <v>FALSE</v>
      </c>
      <c r="IM293" s="1" t="b">
        <f t="shared" si="526"/>
        <v>0</v>
      </c>
      <c r="IO293" s="1" t="str">
        <f t="shared" si="465"/>
        <v/>
      </c>
      <c r="IQ293" s="94" t="s">
        <v>3807</v>
      </c>
      <c r="IR293" s="1" t="str">
        <f t="shared" si="527"/>
        <v>FALSE</v>
      </c>
      <c r="IS293" s="1" t="b">
        <f t="shared" si="528"/>
        <v>0</v>
      </c>
      <c r="IU293" s="1" t="str">
        <f t="shared" si="466"/>
        <v/>
      </c>
      <c r="IW293" s="94" t="s">
        <v>3807</v>
      </c>
      <c r="IX293" s="1" t="str">
        <f t="shared" si="529"/>
        <v>FALSE</v>
      </c>
      <c r="IY293" s="1" t="b">
        <f t="shared" si="530"/>
        <v>0</v>
      </c>
      <c r="JA293" s="1" t="str">
        <f t="shared" si="467"/>
        <v/>
      </c>
      <c r="JD293" s="94" t="s">
        <v>3807</v>
      </c>
      <c r="JE293" s="1" t="str">
        <f t="shared" si="531"/>
        <v>FALSE</v>
      </c>
      <c r="JF293" s="1" t="b">
        <f t="shared" si="532"/>
        <v>0</v>
      </c>
      <c r="JI293" s="1" t="str">
        <f t="shared" si="468"/>
        <v/>
      </c>
      <c r="JK293" s="94" t="s">
        <v>3807</v>
      </c>
      <c r="JL293" s="1" t="str">
        <f t="shared" si="533"/>
        <v>FALSE</v>
      </c>
      <c r="JM293" s="1" t="b">
        <f t="shared" si="534"/>
        <v>0</v>
      </c>
      <c r="JO293" s="1" t="str">
        <f t="shared" si="469"/>
        <v/>
      </c>
      <c r="JQ293" s="94" t="s">
        <v>3807</v>
      </c>
      <c r="JR293" s="1" t="str">
        <f t="shared" si="535"/>
        <v>FALSE</v>
      </c>
      <c r="JS293" s="1" t="b">
        <f t="shared" si="536"/>
        <v>0</v>
      </c>
      <c r="JU293" s="1" t="str">
        <f t="shared" si="470"/>
        <v/>
      </c>
      <c r="JW293" s="94" t="s">
        <v>3807</v>
      </c>
      <c r="JX293" s="1" t="str">
        <f t="shared" si="537"/>
        <v>FALSE</v>
      </c>
      <c r="JY293" s="1" t="b">
        <f t="shared" si="538"/>
        <v>0</v>
      </c>
      <c r="KA293" s="1" t="str">
        <f t="shared" si="471"/>
        <v/>
      </c>
      <c r="KC293" s="94" t="s">
        <v>3807</v>
      </c>
      <c r="KD293" s="1" t="str">
        <f t="shared" si="539"/>
        <v>FALSE</v>
      </c>
      <c r="KE293" s="1" t="b">
        <f t="shared" si="540"/>
        <v>0</v>
      </c>
      <c r="KG293" s="1" t="str">
        <f t="shared" si="472"/>
        <v/>
      </c>
      <c r="KI293" s="94" t="s">
        <v>3807</v>
      </c>
      <c r="KJ293" s="1" t="str">
        <f t="shared" si="541"/>
        <v>FALSE</v>
      </c>
      <c r="KK293" s="1" t="b">
        <f t="shared" si="542"/>
        <v>0</v>
      </c>
      <c r="KM293" s="1" t="str">
        <f t="shared" si="473"/>
        <v/>
      </c>
      <c r="KO293" s="94" t="s">
        <v>3807</v>
      </c>
      <c r="KP293" s="1" t="str">
        <f t="shared" si="543"/>
        <v>FALSE</v>
      </c>
      <c r="KQ293" s="1" t="b">
        <f t="shared" si="544"/>
        <v>0</v>
      </c>
      <c r="KS293" s="1" t="str">
        <f t="shared" si="474"/>
        <v/>
      </c>
      <c r="KU293" s="94" t="s">
        <v>3807</v>
      </c>
      <c r="KV293" s="1" t="str">
        <f t="shared" si="545"/>
        <v>FALSE</v>
      </c>
      <c r="KW293" s="1" t="b">
        <f t="shared" si="546"/>
        <v>0</v>
      </c>
    </row>
    <row r="294" spans="2:309" ht="30" hidden="1" x14ac:dyDescent="0.25">
      <c r="B294" t="s">
        <v>2044</v>
      </c>
      <c r="C294">
        <v>83</v>
      </c>
      <c r="D294" t="s">
        <v>352</v>
      </c>
      <c r="AX294" s="85" t="s">
        <v>2079</v>
      </c>
      <c r="AY294" s="86">
        <v>3560</v>
      </c>
      <c r="AZ294" s="85" t="s">
        <v>3154</v>
      </c>
      <c r="BA294" s="85" t="s">
        <v>3191</v>
      </c>
      <c r="BB294" s="85" t="s">
        <v>2103</v>
      </c>
      <c r="BC294" s="85" t="s">
        <v>3093</v>
      </c>
      <c r="BD294" s="97" t="s">
        <v>2371</v>
      </c>
      <c r="BE294" s="85" t="s">
        <v>2544</v>
      </c>
      <c r="BG294"/>
      <c r="BI294" s="83"/>
      <c r="BJ294"/>
      <c r="BK294" s="89" t="s">
        <v>3154</v>
      </c>
      <c r="BL294" s="84"/>
      <c r="BM294" s="86"/>
      <c r="BN294" s="84"/>
      <c r="BO294" s="84"/>
      <c r="BP294" s="86">
        <v>3560</v>
      </c>
      <c r="BQ294" s="89" t="s">
        <v>3154</v>
      </c>
      <c r="BR294" s="84"/>
      <c r="BS294" s="84"/>
      <c r="BW294" s="1" t="str">
        <f t="shared" si="438"/>
        <v>PERRY STORAGECLINTON SANDS</v>
      </c>
      <c r="BX294" s="1" t="str">
        <f t="shared" si="439"/>
        <v/>
      </c>
      <c r="CA294" s="94" t="s">
        <v>3808</v>
      </c>
      <c r="CB294" s="1" t="str">
        <f t="shared" si="475"/>
        <v>FALSE</v>
      </c>
      <c r="CC294" s="1" t="b">
        <f t="shared" si="476"/>
        <v>0</v>
      </c>
      <c r="CF294" s="1" t="str">
        <f t="shared" si="440"/>
        <v/>
      </c>
      <c r="CH294" s="94" t="s">
        <v>3808</v>
      </c>
      <c r="CI294" s="1" t="str">
        <f t="shared" si="477"/>
        <v>FALSE</v>
      </c>
      <c r="CJ294" s="1" t="b">
        <f t="shared" si="478"/>
        <v>0</v>
      </c>
      <c r="CL294" s="1" t="str">
        <f t="shared" si="441"/>
        <v/>
      </c>
      <c r="CN294" s="94" t="s">
        <v>3808</v>
      </c>
      <c r="CO294" s="1" t="str">
        <f t="shared" si="479"/>
        <v>FALSE</v>
      </c>
      <c r="CP294" s="1" t="b">
        <f t="shared" si="480"/>
        <v>0</v>
      </c>
      <c r="CR294" s="1" t="str">
        <f t="shared" si="442"/>
        <v/>
      </c>
      <c r="CT294" s="94" t="s">
        <v>3808</v>
      </c>
      <c r="CU294" s="1" t="str">
        <f t="shared" si="481"/>
        <v>FALSE</v>
      </c>
      <c r="CV294" s="1" t="b">
        <f t="shared" si="482"/>
        <v>0</v>
      </c>
      <c r="CX294" s="1" t="str">
        <f t="shared" si="443"/>
        <v/>
      </c>
      <c r="CZ294" s="94" t="s">
        <v>3808</v>
      </c>
      <c r="DA294" s="1" t="str">
        <f t="shared" si="483"/>
        <v>FALSE</v>
      </c>
      <c r="DB294" s="1" t="b">
        <f t="shared" si="484"/>
        <v>0</v>
      </c>
      <c r="DD294" s="1" t="str">
        <f t="shared" si="444"/>
        <v/>
      </c>
      <c r="DF294" s="94" t="s">
        <v>3808</v>
      </c>
      <c r="DG294" s="1" t="str">
        <f t="shared" si="485"/>
        <v>FALSE</v>
      </c>
      <c r="DH294" s="1" t="b">
        <f t="shared" si="486"/>
        <v>0</v>
      </c>
      <c r="DJ294" s="1" t="str">
        <f t="shared" si="445"/>
        <v/>
      </c>
      <c r="DL294" s="94" t="s">
        <v>3808</v>
      </c>
      <c r="DM294" s="1" t="str">
        <f t="shared" si="487"/>
        <v>FALSE</v>
      </c>
      <c r="DN294" s="1" t="b">
        <f t="shared" si="488"/>
        <v>0</v>
      </c>
      <c r="DP294" s="1" t="str">
        <f t="shared" si="446"/>
        <v/>
      </c>
      <c r="DR294" s="94" t="s">
        <v>3808</v>
      </c>
      <c r="DS294" s="1" t="str">
        <f t="shared" si="489"/>
        <v>FALSE</v>
      </c>
      <c r="DT294" s="1" t="b">
        <f t="shared" si="490"/>
        <v>0</v>
      </c>
      <c r="DV294" s="1" t="str">
        <f t="shared" si="447"/>
        <v/>
      </c>
      <c r="DY294" s="94" t="s">
        <v>3808</v>
      </c>
      <c r="DZ294" s="1" t="str">
        <f t="shared" si="491"/>
        <v>FALSE</v>
      </c>
      <c r="EA294" s="1" t="b">
        <f t="shared" si="492"/>
        <v>0</v>
      </c>
      <c r="ED294" s="1" t="str">
        <f t="shared" si="448"/>
        <v/>
      </c>
      <c r="EF294" s="94" t="s">
        <v>3808</v>
      </c>
      <c r="EG294" s="1" t="str">
        <f t="shared" si="493"/>
        <v>FALSE</v>
      </c>
      <c r="EH294" s="1" t="b">
        <f t="shared" si="494"/>
        <v>0</v>
      </c>
      <c r="EJ294" s="1" t="str">
        <f t="shared" si="449"/>
        <v/>
      </c>
      <c r="EL294" s="94" t="s">
        <v>3808</v>
      </c>
      <c r="EM294" s="1" t="str">
        <f t="shared" si="495"/>
        <v>FALSE</v>
      </c>
      <c r="EN294" s="1" t="b">
        <f t="shared" si="496"/>
        <v>0</v>
      </c>
      <c r="EP294" s="1" t="str">
        <f t="shared" si="450"/>
        <v/>
      </c>
      <c r="ER294" s="94" t="s">
        <v>3808</v>
      </c>
      <c r="ES294" s="1" t="str">
        <f t="shared" si="497"/>
        <v>FALSE</v>
      </c>
      <c r="ET294" s="1" t="b">
        <f t="shared" si="498"/>
        <v>0</v>
      </c>
      <c r="EV294" s="1" t="str">
        <f t="shared" si="451"/>
        <v/>
      </c>
      <c r="EX294" s="94" t="s">
        <v>3808</v>
      </c>
      <c r="EY294" s="1" t="str">
        <f t="shared" si="499"/>
        <v>FALSE</v>
      </c>
      <c r="EZ294" s="1" t="b">
        <f t="shared" si="500"/>
        <v>0</v>
      </c>
      <c r="FB294" s="1" t="str">
        <f t="shared" si="452"/>
        <v/>
      </c>
      <c r="FD294" s="94" t="s">
        <v>3808</v>
      </c>
      <c r="FE294" s="1" t="str">
        <f t="shared" si="501"/>
        <v>FALSE</v>
      </c>
      <c r="FF294" s="1" t="b">
        <f t="shared" si="502"/>
        <v>0</v>
      </c>
      <c r="FH294" s="1" t="str">
        <f t="shared" si="453"/>
        <v/>
      </c>
      <c r="FJ294" s="94" t="s">
        <v>3808</v>
      </c>
      <c r="FK294" s="1" t="str">
        <f t="shared" si="503"/>
        <v>FALSE</v>
      </c>
      <c r="FL294" s="1" t="b">
        <f t="shared" si="504"/>
        <v>0</v>
      </c>
      <c r="FN294" s="1" t="str">
        <f t="shared" si="454"/>
        <v/>
      </c>
      <c r="FP294" s="94" t="s">
        <v>3808</v>
      </c>
      <c r="FQ294" s="1" t="str">
        <f t="shared" si="505"/>
        <v>FALSE</v>
      </c>
      <c r="FR294" s="1" t="b">
        <f t="shared" si="506"/>
        <v>0</v>
      </c>
      <c r="FU294" s="1" t="str">
        <f t="shared" si="455"/>
        <v/>
      </c>
      <c r="FW294" s="94" t="s">
        <v>3808</v>
      </c>
      <c r="FX294" s="1" t="str">
        <f t="shared" si="507"/>
        <v>FALSE</v>
      </c>
      <c r="FY294" s="1" t="b">
        <f t="shared" si="508"/>
        <v>0</v>
      </c>
      <c r="GA294" s="1" t="str">
        <f t="shared" si="456"/>
        <v/>
      </c>
      <c r="GC294" s="94" t="s">
        <v>3808</v>
      </c>
      <c r="GD294" s="1" t="str">
        <f t="shared" si="509"/>
        <v>FALSE</v>
      </c>
      <c r="GE294" s="1" t="b">
        <f t="shared" si="510"/>
        <v>0</v>
      </c>
      <c r="GG294" s="1" t="str">
        <f t="shared" si="457"/>
        <v/>
      </c>
      <c r="GI294" s="94" t="s">
        <v>3808</v>
      </c>
      <c r="GJ294" s="1" t="str">
        <f t="shared" si="511"/>
        <v>FALSE</v>
      </c>
      <c r="GK294" s="1" t="b">
        <f t="shared" si="512"/>
        <v>0</v>
      </c>
      <c r="GM294" s="1" t="str">
        <f t="shared" si="458"/>
        <v/>
      </c>
      <c r="GO294" s="94" t="s">
        <v>3808</v>
      </c>
      <c r="GP294" s="1" t="str">
        <f t="shared" si="513"/>
        <v>FALSE</v>
      </c>
      <c r="GQ294" s="1" t="b">
        <f t="shared" si="514"/>
        <v>0</v>
      </c>
      <c r="GU294" s="100" t="s">
        <v>4071</v>
      </c>
      <c r="GV294" s="100" t="s">
        <v>3986</v>
      </c>
      <c r="HC294" s="1" t="str">
        <f t="shared" si="459"/>
        <v/>
      </c>
      <c r="HF294" s="94" t="s">
        <v>3808</v>
      </c>
      <c r="HG294" s="1" t="str">
        <f t="shared" si="515"/>
        <v>FALSE</v>
      </c>
      <c r="HH294" s="1" t="b">
        <f t="shared" si="516"/>
        <v>0</v>
      </c>
      <c r="HK294" s="1" t="str">
        <f t="shared" si="460"/>
        <v/>
      </c>
      <c r="HM294" s="94" t="s">
        <v>3808</v>
      </c>
      <c r="HN294" s="1" t="str">
        <f t="shared" si="517"/>
        <v>FALSE</v>
      </c>
      <c r="HO294" s="1" t="b">
        <f t="shared" si="518"/>
        <v>0</v>
      </c>
      <c r="HQ294" s="1" t="str">
        <f t="shared" si="461"/>
        <v/>
      </c>
      <c r="HS294" s="94" t="s">
        <v>3808</v>
      </c>
      <c r="HT294" s="1" t="str">
        <f t="shared" si="519"/>
        <v>FALSE</v>
      </c>
      <c r="HU294" s="1" t="b">
        <f t="shared" si="520"/>
        <v>0</v>
      </c>
      <c r="HW294" s="1" t="str">
        <f t="shared" si="462"/>
        <v/>
      </c>
      <c r="HY294" s="94" t="s">
        <v>3808</v>
      </c>
      <c r="HZ294" s="1" t="str">
        <f t="shared" si="521"/>
        <v>FALSE</v>
      </c>
      <c r="IA294" s="1" t="b">
        <f t="shared" si="522"/>
        <v>0</v>
      </c>
      <c r="IC294" s="1" t="str">
        <f t="shared" si="463"/>
        <v/>
      </c>
      <c r="IE294" s="94" t="s">
        <v>3808</v>
      </c>
      <c r="IF294" s="1" t="str">
        <f t="shared" si="523"/>
        <v>FALSE</v>
      </c>
      <c r="IG294" s="1" t="b">
        <f t="shared" si="524"/>
        <v>0</v>
      </c>
      <c r="II294" s="1" t="str">
        <f t="shared" si="464"/>
        <v/>
      </c>
      <c r="IK294" s="94" t="s">
        <v>3808</v>
      </c>
      <c r="IL294" s="1" t="str">
        <f t="shared" si="525"/>
        <v>FALSE</v>
      </c>
      <c r="IM294" s="1" t="b">
        <f t="shared" si="526"/>
        <v>0</v>
      </c>
      <c r="IO294" s="1" t="str">
        <f t="shared" si="465"/>
        <v/>
      </c>
      <c r="IQ294" s="94" t="s">
        <v>3808</v>
      </c>
      <c r="IR294" s="1" t="str">
        <f t="shared" si="527"/>
        <v>FALSE</v>
      </c>
      <c r="IS294" s="1" t="b">
        <f t="shared" si="528"/>
        <v>0</v>
      </c>
      <c r="IU294" s="1" t="str">
        <f t="shared" si="466"/>
        <v/>
      </c>
      <c r="IW294" s="94" t="s">
        <v>3808</v>
      </c>
      <c r="IX294" s="1" t="str">
        <f t="shared" si="529"/>
        <v>FALSE</v>
      </c>
      <c r="IY294" s="1" t="b">
        <f t="shared" si="530"/>
        <v>0</v>
      </c>
      <c r="JA294" s="1" t="str">
        <f t="shared" si="467"/>
        <v/>
      </c>
      <c r="JD294" s="94" t="s">
        <v>3808</v>
      </c>
      <c r="JE294" s="1" t="str">
        <f t="shared" si="531"/>
        <v>FALSE</v>
      </c>
      <c r="JF294" s="1" t="b">
        <f t="shared" si="532"/>
        <v>0</v>
      </c>
      <c r="JI294" s="1" t="str">
        <f t="shared" si="468"/>
        <v/>
      </c>
      <c r="JK294" s="94" t="s">
        <v>3808</v>
      </c>
      <c r="JL294" s="1" t="str">
        <f t="shared" si="533"/>
        <v>FALSE</v>
      </c>
      <c r="JM294" s="1" t="b">
        <f t="shared" si="534"/>
        <v>0</v>
      </c>
      <c r="JO294" s="1" t="str">
        <f t="shared" si="469"/>
        <v/>
      </c>
      <c r="JQ294" s="94" t="s">
        <v>3808</v>
      </c>
      <c r="JR294" s="1" t="str">
        <f t="shared" si="535"/>
        <v>FALSE</v>
      </c>
      <c r="JS294" s="1" t="b">
        <f t="shared" si="536"/>
        <v>0</v>
      </c>
      <c r="JU294" s="1" t="str">
        <f t="shared" si="470"/>
        <v/>
      </c>
      <c r="JW294" s="94" t="s">
        <v>3808</v>
      </c>
      <c r="JX294" s="1" t="str">
        <f t="shared" si="537"/>
        <v>FALSE</v>
      </c>
      <c r="JY294" s="1" t="b">
        <f t="shared" si="538"/>
        <v>0</v>
      </c>
      <c r="KA294" s="1" t="str">
        <f t="shared" si="471"/>
        <v/>
      </c>
      <c r="KC294" s="94" t="s">
        <v>3808</v>
      </c>
      <c r="KD294" s="1" t="str">
        <f t="shared" si="539"/>
        <v>FALSE</v>
      </c>
      <c r="KE294" s="1" t="b">
        <f t="shared" si="540"/>
        <v>0</v>
      </c>
      <c r="KG294" s="1" t="str">
        <f t="shared" si="472"/>
        <v/>
      </c>
      <c r="KI294" s="94" t="s">
        <v>3808</v>
      </c>
      <c r="KJ294" s="1" t="str">
        <f t="shared" si="541"/>
        <v>FALSE</v>
      </c>
      <c r="KK294" s="1" t="b">
        <f t="shared" si="542"/>
        <v>0</v>
      </c>
      <c r="KM294" s="1" t="str">
        <f t="shared" si="473"/>
        <v/>
      </c>
      <c r="KO294" s="94" t="s">
        <v>3808</v>
      </c>
      <c r="KP294" s="1" t="str">
        <f t="shared" si="543"/>
        <v>FALSE</v>
      </c>
      <c r="KQ294" s="1" t="b">
        <f t="shared" si="544"/>
        <v>0</v>
      </c>
      <c r="KS294" s="1" t="str">
        <f t="shared" si="474"/>
        <v/>
      </c>
      <c r="KU294" s="94" t="s">
        <v>3808</v>
      </c>
      <c r="KV294" s="1" t="str">
        <f t="shared" si="545"/>
        <v>FALSE</v>
      </c>
      <c r="KW294" s="1" t="b">
        <f t="shared" si="546"/>
        <v>0</v>
      </c>
    </row>
    <row r="295" spans="2:309" ht="30" hidden="1" x14ac:dyDescent="0.25">
      <c r="B295" t="s">
        <v>2044</v>
      </c>
      <c r="C295">
        <v>85</v>
      </c>
      <c r="D295" t="s">
        <v>353</v>
      </c>
      <c r="AX295" s="85" t="s">
        <v>2079</v>
      </c>
      <c r="AY295" s="86">
        <v>3560</v>
      </c>
      <c r="AZ295" s="85" t="s">
        <v>3154</v>
      </c>
      <c r="BA295" s="85" t="s">
        <v>3376</v>
      </c>
      <c r="BB295" s="85" t="s">
        <v>2103</v>
      </c>
      <c r="BC295" s="85" t="s">
        <v>3375</v>
      </c>
      <c r="BD295" s="97" t="s">
        <v>2489</v>
      </c>
      <c r="BE295" s="85" t="s">
        <v>2544</v>
      </c>
      <c r="BG295"/>
      <c r="BI295" s="83"/>
      <c r="BJ295"/>
      <c r="BK295" s="89" t="s">
        <v>3154</v>
      </c>
      <c r="BL295" s="84"/>
      <c r="BM295" s="86"/>
      <c r="BN295" s="84"/>
      <c r="BO295" s="84"/>
      <c r="BP295" s="86">
        <v>3560</v>
      </c>
      <c r="BQ295" s="89" t="s">
        <v>3154</v>
      </c>
      <c r="BR295" s="84"/>
      <c r="BS295" s="84"/>
      <c r="BW295" s="1" t="str">
        <f t="shared" si="438"/>
        <v>ZANE STORAGECLINTON SANDS</v>
      </c>
      <c r="BX295" s="1" t="str">
        <f t="shared" si="439"/>
        <v/>
      </c>
      <c r="CA295" s="94" t="s">
        <v>3809</v>
      </c>
      <c r="CB295" s="1" t="str">
        <f t="shared" si="475"/>
        <v>FALSE</v>
      </c>
      <c r="CC295" s="1" t="b">
        <f t="shared" si="476"/>
        <v>0</v>
      </c>
      <c r="CF295" s="1" t="str">
        <f t="shared" si="440"/>
        <v/>
      </c>
      <c r="CH295" s="94" t="s">
        <v>3809</v>
      </c>
      <c r="CI295" s="1" t="str">
        <f t="shared" si="477"/>
        <v>FALSE</v>
      </c>
      <c r="CJ295" s="1" t="b">
        <f t="shared" si="478"/>
        <v>0</v>
      </c>
      <c r="CL295" s="1" t="str">
        <f t="shared" si="441"/>
        <v/>
      </c>
      <c r="CN295" s="94" t="s">
        <v>3809</v>
      </c>
      <c r="CO295" s="1" t="str">
        <f t="shared" si="479"/>
        <v>FALSE</v>
      </c>
      <c r="CP295" s="1" t="b">
        <f t="shared" si="480"/>
        <v>0</v>
      </c>
      <c r="CR295" s="1" t="str">
        <f t="shared" si="442"/>
        <v/>
      </c>
      <c r="CT295" s="94" t="s">
        <v>3809</v>
      </c>
      <c r="CU295" s="1" t="str">
        <f t="shared" si="481"/>
        <v>FALSE</v>
      </c>
      <c r="CV295" s="1" t="b">
        <f t="shared" si="482"/>
        <v>0</v>
      </c>
      <c r="CX295" s="1" t="str">
        <f t="shared" si="443"/>
        <v/>
      </c>
      <c r="CZ295" s="94" t="s">
        <v>3809</v>
      </c>
      <c r="DA295" s="1" t="str">
        <f t="shared" si="483"/>
        <v>FALSE</v>
      </c>
      <c r="DB295" s="1" t="b">
        <f t="shared" si="484"/>
        <v>0</v>
      </c>
      <c r="DD295" s="1" t="str">
        <f t="shared" si="444"/>
        <v/>
      </c>
      <c r="DF295" s="94" t="s">
        <v>3809</v>
      </c>
      <c r="DG295" s="1" t="str">
        <f t="shared" si="485"/>
        <v>FALSE</v>
      </c>
      <c r="DH295" s="1" t="b">
        <f t="shared" si="486"/>
        <v>0</v>
      </c>
      <c r="DJ295" s="1" t="str">
        <f t="shared" si="445"/>
        <v/>
      </c>
      <c r="DL295" s="94" t="s">
        <v>3809</v>
      </c>
      <c r="DM295" s="1" t="str">
        <f t="shared" si="487"/>
        <v>FALSE</v>
      </c>
      <c r="DN295" s="1" t="b">
        <f t="shared" si="488"/>
        <v>0</v>
      </c>
      <c r="DP295" s="1" t="str">
        <f t="shared" si="446"/>
        <v/>
      </c>
      <c r="DR295" s="94" t="s">
        <v>3809</v>
      </c>
      <c r="DS295" s="1" t="str">
        <f t="shared" si="489"/>
        <v>FALSE</v>
      </c>
      <c r="DT295" s="1" t="b">
        <f t="shared" si="490"/>
        <v>0</v>
      </c>
      <c r="DV295" s="1" t="str">
        <f t="shared" si="447"/>
        <v/>
      </c>
      <c r="DY295" s="94" t="s">
        <v>3809</v>
      </c>
      <c r="DZ295" s="1" t="str">
        <f t="shared" si="491"/>
        <v>FALSE</v>
      </c>
      <c r="EA295" s="1" t="b">
        <f t="shared" si="492"/>
        <v>0</v>
      </c>
      <c r="ED295" s="1" t="str">
        <f t="shared" si="448"/>
        <v/>
      </c>
      <c r="EF295" s="94" t="s">
        <v>3809</v>
      </c>
      <c r="EG295" s="1" t="str">
        <f t="shared" si="493"/>
        <v>FALSE</v>
      </c>
      <c r="EH295" s="1" t="b">
        <f t="shared" si="494"/>
        <v>0</v>
      </c>
      <c r="EJ295" s="1" t="str">
        <f t="shared" si="449"/>
        <v/>
      </c>
      <c r="EL295" s="94" t="s">
        <v>3809</v>
      </c>
      <c r="EM295" s="1" t="str">
        <f t="shared" si="495"/>
        <v>FALSE</v>
      </c>
      <c r="EN295" s="1" t="b">
        <f t="shared" si="496"/>
        <v>0</v>
      </c>
      <c r="EP295" s="1" t="str">
        <f t="shared" si="450"/>
        <v/>
      </c>
      <c r="ER295" s="94" t="s">
        <v>3809</v>
      </c>
      <c r="ES295" s="1" t="str">
        <f t="shared" si="497"/>
        <v>FALSE</v>
      </c>
      <c r="ET295" s="1" t="b">
        <f t="shared" si="498"/>
        <v>0</v>
      </c>
      <c r="EV295" s="1" t="str">
        <f t="shared" si="451"/>
        <v/>
      </c>
      <c r="EX295" s="94" t="s">
        <v>3809</v>
      </c>
      <c r="EY295" s="1" t="str">
        <f t="shared" si="499"/>
        <v>FALSE</v>
      </c>
      <c r="EZ295" s="1" t="b">
        <f t="shared" si="500"/>
        <v>0</v>
      </c>
      <c r="FB295" s="1" t="str">
        <f t="shared" si="452"/>
        <v/>
      </c>
      <c r="FD295" s="94" t="s">
        <v>3809</v>
      </c>
      <c r="FE295" s="1" t="str">
        <f t="shared" si="501"/>
        <v>FALSE</v>
      </c>
      <c r="FF295" s="1" t="b">
        <f t="shared" si="502"/>
        <v>0</v>
      </c>
      <c r="FH295" s="1" t="str">
        <f t="shared" si="453"/>
        <v/>
      </c>
      <c r="FJ295" s="94" t="s">
        <v>3809</v>
      </c>
      <c r="FK295" s="1" t="str">
        <f t="shared" si="503"/>
        <v>FALSE</v>
      </c>
      <c r="FL295" s="1" t="b">
        <f t="shared" si="504"/>
        <v>0</v>
      </c>
      <c r="FN295" s="1" t="str">
        <f t="shared" si="454"/>
        <v/>
      </c>
      <c r="FP295" s="94" t="s">
        <v>3809</v>
      </c>
      <c r="FQ295" s="1" t="str">
        <f t="shared" si="505"/>
        <v>FALSE</v>
      </c>
      <c r="FR295" s="1" t="b">
        <f t="shared" si="506"/>
        <v>0</v>
      </c>
      <c r="FU295" s="1" t="str">
        <f t="shared" si="455"/>
        <v/>
      </c>
      <c r="FW295" s="94" t="s">
        <v>3809</v>
      </c>
      <c r="FX295" s="1" t="str">
        <f t="shared" si="507"/>
        <v>FALSE</v>
      </c>
      <c r="FY295" s="1" t="b">
        <f t="shared" si="508"/>
        <v>0</v>
      </c>
      <c r="GA295" s="1" t="str">
        <f t="shared" si="456"/>
        <v/>
      </c>
      <c r="GC295" s="94" t="s">
        <v>3809</v>
      </c>
      <c r="GD295" s="1" t="str">
        <f t="shared" si="509"/>
        <v>FALSE</v>
      </c>
      <c r="GE295" s="1" t="b">
        <f t="shared" si="510"/>
        <v>0</v>
      </c>
      <c r="GG295" s="1" t="str">
        <f t="shared" si="457"/>
        <v/>
      </c>
      <c r="GI295" s="94" t="s">
        <v>3809</v>
      </c>
      <c r="GJ295" s="1" t="str">
        <f t="shared" si="511"/>
        <v>FALSE</v>
      </c>
      <c r="GK295" s="1" t="b">
        <f t="shared" si="512"/>
        <v>0</v>
      </c>
      <c r="GM295" s="1" t="str">
        <f t="shared" si="458"/>
        <v/>
      </c>
      <c r="GO295" s="94" t="s">
        <v>3809</v>
      </c>
      <c r="GP295" s="1" t="str">
        <f t="shared" si="513"/>
        <v>FALSE</v>
      </c>
      <c r="GQ295" s="1" t="b">
        <f t="shared" si="514"/>
        <v>0</v>
      </c>
      <c r="GU295" s="98" t="s">
        <v>2376</v>
      </c>
      <c r="GV295" s="98" t="s">
        <v>2376</v>
      </c>
      <c r="HC295" s="1" t="str">
        <f t="shared" si="459"/>
        <v/>
      </c>
      <c r="HF295" s="94" t="s">
        <v>3809</v>
      </c>
      <c r="HG295" s="1" t="str">
        <f t="shared" si="515"/>
        <v>FALSE</v>
      </c>
      <c r="HH295" s="1" t="b">
        <f t="shared" si="516"/>
        <v>0</v>
      </c>
      <c r="HK295" s="1" t="str">
        <f t="shared" si="460"/>
        <v/>
      </c>
      <c r="HM295" s="94" t="s">
        <v>3809</v>
      </c>
      <c r="HN295" s="1" t="str">
        <f t="shared" si="517"/>
        <v>FALSE</v>
      </c>
      <c r="HO295" s="1" t="b">
        <f t="shared" si="518"/>
        <v>0</v>
      </c>
      <c r="HQ295" s="1" t="str">
        <f t="shared" si="461"/>
        <v/>
      </c>
      <c r="HS295" s="94" t="s">
        <v>3809</v>
      </c>
      <c r="HT295" s="1" t="str">
        <f t="shared" si="519"/>
        <v>FALSE</v>
      </c>
      <c r="HU295" s="1" t="b">
        <f t="shared" si="520"/>
        <v>0</v>
      </c>
      <c r="HW295" s="1" t="str">
        <f t="shared" si="462"/>
        <v/>
      </c>
      <c r="HY295" s="94" t="s">
        <v>3809</v>
      </c>
      <c r="HZ295" s="1" t="str">
        <f t="shared" si="521"/>
        <v>FALSE</v>
      </c>
      <c r="IA295" s="1" t="b">
        <f t="shared" si="522"/>
        <v>0</v>
      </c>
      <c r="IC295" s="1" t="str">
        <f t="shared" si="463"/>
        <v/>
      </c>
      <c r="IE295" s="94" t="s">
        <v>3809</v>
      </c>
      <c r="IF295" s="1" t="str">
        <f t="shared" si="523"/>
        <v>FALSE</v>
      </c>
      <c r="IG295" s="1" t="b">
        <f t="shared" si="524"/>
        <v>0</v>
      </c>
      <c r="II295" s="1" t="str">
        <f t="shared" si="464"/>
        <v/>
      </c>
      <c r="IK295" s="94" t="s">
        <v>3809</v>
      </c>
      <c r="IL295" s="1" t="str">
        <f t="shared" si="525"/>
        <v>FALSE</v>
      </c>
      <c r="IM295" s="1" t="b">
        <f t="shared" si="526"/>
        <v>0</v>
      </c>
      <c r="IO295" s="1" t="str">
        <f t="shared" si="465"/>
        <v/>
      </c>
      <c r="IQ295" s="94" t="s">
        <v>3809</v>
      </c>
      <c r="IR295" s="1" t="str">
        <f t="shared" si="527"/>
        <v>FALSE</v>
      </c>
      <c r="IS295" s="1" t="b">
        <f t="shared" si="528"/>
        <v>0</v>
      </c>
      <c r="IU295" s="1" t="str">
        <f t="shared" si="466"/>
        <v/>
      </c>
      <c r="IW295" s="94" t="s">
        <v>3809</v>
      </c>
      <c r="IX295" s="1" t="str">
        <f t="shared" si="529"/>
        <v>FALSE</v>
      </c>
      <c r="IY295" s="1" t="b">
        <f t="shared" si="530"/>
        <v>0</v>
      </c>
      <c r="JA295" s="1" t="str">
        <f t="shared" si="467"/>
        <v/>
      </c>
      <c r="JD295" s="94" t="s">
        <v>3809</v>
      </c>
      <c r="JE295" s="1" t="str">
        <f t="shared" si="531"/>
        <v>FALSE</v>
      </c>
      <c r="JF295" s="1" t="b">
        <f t="shared" si="532"/>
        <v>0</v>
      </c>
      <c r="JI295" s="1" t="str">
        <f t="shared" si="468"/>
        <v/>
      </c>
      <c r="JK295" s="94" t="s">
        <v>3809</v>
      </c>
      <c r="JL295" s="1" t="str">
        <f t="shared" si="533"/>
        <v>FALSE</v>
      </c>
      <c r="JM295" s="1" t="b">
        <f t="shared" si="534"/>
        <v>0</v>
      </c>
      <c r="JO295" s="1" t="str">
        <f t="shared" si="469"/>
        <v/>
      </c>
      <c r="JQ295" s="94" t="s">
        <v>3809</v>
      </c>
      <c r="JR295" s="1" t="str">
        <f t="shared" si="535"/>
        <v>FALSE</v>
      </c>
      <c r="JS295" s="1" t="b">
        <f t="shared" si="536"/>
        <v>0</v>
      </c>
      <c r="JU295" s="1" t="str">
        <f t="shared" si="470"/>
        <v/>
      </c>
      <c r="JW295" s="94" t="s">
        <v>3809</v>
      </c>
      <c r="JX295" s="1" t="str">
        <f t="shared" si="537"/>
        <v>FALSE</v>
      </c>
      <c r="JY295" s="1" t="b">
        <f t="shared" si="538"/>
        <v>0</v>
      </c>
      <c r="KA295" s="1" t="str">
        <f t="shared" si="471"/>
        <v/>
      </c>
      <c r="KC295" s="94" t="s">
        <v>3809</v>
      </c>
      <c r="KD295" s="1" t="str">
        <f t="shared" si="539"/>
        <v>FALSE</v>
      </c>
      <c r="KE295" s="1" t="b">
        <f t="shared" si="540"/>
        <v>0</v>
      </c>
      <c r="KG295" s="1" t="str">
        <f t="shared" si="472"/>
        <v/>
      </c>
      <c r="KI295" s="94" t="s">
        <v>3809</v>
      </c>
      <c r="KJ295" s="1" t="str">
        <f t="shared" si="541"/>
        <v>FALSE</v>
      </c>
      <c r="KK295" s="1" t="b">
        <f t="shared" si="542"/>
        <v>0</v>
      </c>
      <c r="KM295" s="1" t="str">
        <f t="shared" si="473"/>
        <v/>
      </c>
      <c r="KO295" s="94" t="s">
        <v>3809</v>
      </c>
      <c r="KP295" s="1" t="str">
        <f t="shared" si="543"/>
        <v>FALSE</v>
      </c>
      <c r="KQ295" s="1" t="b">
        <f t="shared" si="544"/>
        <v>0</v>
      </c>
      <c r="KS295" s="1" t="str">
        <f t="shared" si="474"/>
        <v/>
      </c>
      <c r="KU295" s="94" t="s">
        <v>3809</v>
      </c>
      <c r="KV295" s="1" t="str">
        <f t="shared" si="545"/>
        <v>FALSE</v>
      </c>
      <c r="KW295" s="1" t="b">
        <f t="shared" si="546"/>
        <v>0</v>
      </c>
    </row>
    <row r="296" spans="2:309" ht="30" hidden="1" x14ac:dyDescent="0.25">
      <c r="B296" t="s">
        <v>2044</v>
      </c>
      <c r="C296">
        <v>87</v>
      </c>
      <c r="D296" t="s">
        <v>309</v>
      </c>
      <c r="AX296" s="85" t="s">
        <v>2054</v>
      </c>
      <c r="AY296" s="86">
        <v>3795</v>
      </c>
      <c r="AZ296" s="85" t="s">
        <v>2682</v>
      </c>
      <c r="BA296" s="85" t="s">
        <v>2683</v>
      </c>
      <c r="BB296" s="85" t="s">
        <v>2101</v>
      </c>
      <c r="BC296" s="85" t="s">
        <v>2684</v>
      </c>
      <c r="BD296" s="97" t="s">
        <v>2123</v>
      </c>
      <c r="BE296" s="85" t="s">
        <v>2559</v>
      </c>
      <c r="BG296"/>
      <c r="BI296" s="83"/>
      <c r="BJ296"/>
      <c r="BK296" s="89" t="s">
        <v>2682</v>
      </c>
      <c r="BL296" s="84"/>
      <c r="BM296" s="86"/>
      <c r="BN296" s="84"/>
      <c r="BO296" s="84"/>
      <c r="BP296" s="86">
        <v>3795</v>
      </c>
      <c r="BQ296" s="89" t="s">
        <v>2682</v>
      </c>
      <c r="BR296" s="84"/>
      <c r="BS296" s="84"/>
      <c r="BW296" s="1" t="str">
        <f t="shared" si="438"/>
        <v>ANCONAMT SIMON</v>
      </c>
      <c r="BX296" s="1" t="str">
        <f t="shared" si="439"/>
        <v/>
      </c>
      <c r="CA296" s="94" t="s">
        <v>3810</v>
      </c>
      <c r="CB296" s="1" t="str">
        <f t="shared" si="475"/>
        <v>FALSE</v>
      </c>
      <c r="CC296" s="1" t="b">
        <f t="shared" si="476"/>
        <v>0</v>
      </c>
      <c r="CF296" s="1" t="str">
        <f t="shared" si="440"/>
        <v/>
      </c>
      <c r="CH296" s="94" t="s">
        <v>3810</v>
      </c>
      <c r="CI296" s="1" t="str">
        <f t="shared" si="477"/>
        <v>FALSE</v>
      </c>
      <c r="CJ296" s="1" t="b">
        <f t="shared" si="478"/>
        <v>0</v>
      </c>
      <c r="CL296" s="1" t="str">
        <f t="shared" si="441"/>
        <v/>
      </c>
      <c r="CN296" s="94" t="s">
        <v>3810</v>
      </c>
      <c r="CO296" s="1" t="str">
        <f t="shared" si="479"/>
        <v>FALSE</v>
      </c>
      <c r="CP296" s="1" t="b">
        <f t="shared" si="480"/>
        <v>0</v>
      </c>
      <c r="CR296" s="1" t="str">
        <f t="shared" si="442"/>
        <v/>
      </c>
      <c r="CT296" s="94" t="s">
        <v>3810</v>
      </c>
      <c r="CU296" s="1" t="str">
        <f t="shared" si="481"/>
        <v>FALSE</v>
      </c>
      <c r="CV296" s="1" t="b">
        <f t="shared" si="482"/>
        <v>0</v>
      </c>
      <c r="CX296" s="1" t="str">
        <f t="shared" si="443"/>
        <v/>
      </c>
      <c r="CZ296" s="94" t="s">
        <v>3810</v>
      </c>
      <c r="DA296" s="1" t="str">
        <f t="shared" si="483"/>
        <v>FALSE</v>
      </c>
      <c r="DB296" s="1" t="b">
        <f t="shared" si="484"/>
        <v>0</v>
      </c>
      <c r="DD296" s="1" t="str">
        <f t="shared" si="444"/>
        <v/>
      </c>
      <c r="DF296" s="94" t="s">
        <v>3810</v>
      </c>
      <c r="DG296" s="1" t="str">
        <f t="shared" si="485"/>
        <v>FALSE</v>
      </c>
      <c r="DH296" s="1" t="b">
        <f t="shared" si="486"/>
        <v>0</v>
      </c>
      <c r="DJ296" s="1" t="str">
        <f t="shared" si="445"/>
        <v/>
      </c>
      <c r="DL296" s="94" t="s">
        <v>3810</v>
      </c>
      <c r="DM296" s="1" t="str">
        <f t="shared" si="487"/>
        <v>FALSE</v>
      </c>
      <c r="DN296" s="1" t="b">
        <f t="shared" si="488"/>
        <v>0</v>
      </c>
      <c r="DP296" s="1" t="str">
        <f t="shared" si="446"/>
        <v/>
      </c>
      <c r="DR296" s="94" t="s">
        <v>3810</v>
      </c>
      <c r="DS296" s="1" t="str">
        <f t="shared" si="489"/>
        <v>FALSE</v>
      </c>
      <c r="DT296" s="1" t="b">
        <f t="shared" si="490"/>
        <v>0</v>
      </c>
      <c r="DV296" s="1" t="str">
        <f t="shared" si="447"/>
        <v/>
      </c>
      <c r="DY296" s="94" t="s">
        <v>3810</v>
      </c>
      <c r="DZ296" s="1" t="str">
        <f t="shared" si="491"/>
        <v>FALSE</v>
      </c>
      <c r="EA296" s="1" t="b">
        <f t="shared" si="492"/>
        <v>0</v>
      </c>
      <c r="ED296" s="1" t="str">
        <f t="shared" si="448"/>
        <v/>
      </c>
      <c r="EF296" s="94" t="s">
        <v>3810</v>
      </c>
      <c r="EG296" s="1" t="str">
        <f t="shared" si="493"/>
        <v>FALSE</v>
      </c>
      <c r="EH296" s="1" t="b">
        <f t="shared" si="494"/>
        <v>0</v>
      </c>
      <c r="EJ296" s="1" t="str">
        <f t="shared" si="449"/>
        <v/>
      </c>
      <c r="EL296" s="94" t="s">
        <v>3810</v>
      </c>
      <c r="EM296" s="1" t="str">
        <f t="shared" si="495"/>
        <v>FALSE</v>
      </c>
      <c r="EN296" s="1" t="b">
        <f t="shared" si="496"/>
        <v>0</v>
      </c>
      <c r="EP296" s="1" t="str">
        <f t="shared" si="450"/>
        <v/>
      </c>
      <c r="ER296" s="94" t="s">
        <v>3810</v>
      </c>
      <c r="ES296" s="1" t="str">
        <f t="shared" si="497"/>
        <v>FALSE</v>
      </c>
      <c r="ET296" s="1" t="b">
        <f t="shared" si="498"/>
        <v>0</v>
      </c>
      <c r="EV296" s="1" t="str">
        <f t="shared" si="451"/>
        <v/>
      </c>
      <c r="EX296" s="94" t="s">
        <v>3810</v>
      </c>
      <c r="EY296" s="1" t="str">
        <f t="shared" si="499"/>
        <v>FALSE</v>
      </c>
      <c r="EZ296" s="1" t="b">
        <f t="shared" si="500"/>
        <v>0</v>
      </c>
      <c r="FB296" s="1" t="str">
        <f t="shared" si="452"/>
        <v/>
      </c>
      <c r="FD296" s="94" t="s">
        <v>3810</v>
      </c>
      <c r="FE296" s="1" t="str">
        <f t="shared" si="501"/>
        <v>FALSE</v>
      </c>
      <c r="FF296" s="1" t="b">
        <f t="shared" si="502"/>
        <v>0</v>
      </c>
      <c r="FH296" s="1" t="str">
        <f t="shared" si="453"/>
        <v/>
      </c>
      <c r="FJ296" s="94" t="s">
        <v>3810</v>
      </c>
      <c r="FK296" s="1" t="str">
        <f t="shared" si="503"/>
        <v>FALSE</v>
      </c>
      <c r="FL296" s="1" t="b">
        <f t="shared" si="504"/>
        <v>0</v>
      </c>
      <c r="FN296" s="1" t="str">
        <f t="shared" si="454"/>
        <v/>
      </c>
      <c r="FP296" s="94" t="s">
        <v>3810</v>
      </c>
      <c r="FQ296" s="1" t="str">
        <f t="shared" si="505"/>
        <v>FALSE</v>
      </c>
      <c r="FR296" s="1" t="b">
        <f t="shared" si="506"/>
        <v>0</v>
      </c>
      <c r="FU296" s="1" t="str">
        <f t="shared" si="455"/>
        <v/>
      </c>
      <c r="FW296" s="94" t="s">
        <v>3810</v>
      </c>
      <c r="FX296" s="1" t="str">
        <f t="shared" si="507"/>
        <v>FALSE</v>
      </c>
      <c r="FY296" s="1" t="b">
        <f t="shared" si="508"/>
        <v>0</v>
      </c>
      <c r="GA296" s="1" t="str">
        <f t="shared" si="456"/>
        <v/>
      </c>
      <c r="GC296" s="94" t="s">
        <v>3810</v>
      </c>
      <c r="GD296" s="1" t="str">
        <f t="shared" si="509"/>
        <v>FALSE</v>
      </c>
      <c r="GE296" s="1" t="b">
        <f t="shared" si="510"/>
        <v>0</v>
      </c>
      <c r="GG296" s="1" t="str">
        <f t="shared" si="457"/>
        <v/>
      </c>
      <c r="GI296" s="94" t="s">
        <v>3810</v>
      </c>
      <c r="GJ296" s="1" t="str">
        <f t="shared" si="511"/>
        <v>FALSE</v>
      </c>
      <c r="GK296" s="1" t="b">
        <f t="shared" si="512"/>
        <v>0</v>
      </c>
      <c r="GM296" s="1" t="str">
        <f t="shared" si="458"/>
        <v/>
      </c>
      <c r="GO296" s="94" t="s">
        <v>3810</v>
      </c>
      <c r="GP296" s="1" t="str">
        <f t="shared" si="513"/>
        <v>FALSE</v>
      </c>
      <c r="GQ296" s="1" t="b">
        <f t="shared" si="514"/>
        <v>0</v>
      </c>
      <c r="GU296" s="98" t="s">
        <v>2377</v>
      </c>
      <c r="GV296" s="98" t="s">
        <v>2377</v>
      </c>
      <c r="HC296" s="1" t="str">
        <f t="shared" si="459"/>
        <v/>
      </c>
      <c r="HF296" s="94" t="s">
        <v>3810</v>
      </c>
      <c r="HG296" s="1" t="str">
        <f t="shared" si="515"/>
        <v>FALSE</v>
      </c>
      <c r="HH296" s="1" t="b">
        <f t="shared" si="516"/>
        <v>0</v>
      </c>
      <c r="HK296" s="1" t="str">
        <f t="shared" si="460"/>
        <v/>
      </c>
      <c r="HM296" s="94" t="s">
        <v>3810</v>
      </c>
      <c r="HN296" s="1" t="str">
        <f t="shared" si="517"/>
        <v>FALSE</v>
      </c>
      <c r="HO296" s="1" t="b">
        <f t="shared" si="518"/>
        <v>0</v>
      </c>
      <c r="HQ296" s="1" t="str">
        <f t="shared" si="461"/>
        <v/>
      </c>
      <c r="HS296" s="94" t="s">
        <v>3810</v>
      </c>
      <c r="HT296" s="1" t="str">
        <f t="shared" si="519"/>
        <v>FALSE</v>
      </c>
      <c r="HU296" s="1" t="b">
        <f t="shared" si="520"/>
        <v>0</v>
      </c>
      <c r="HW296" s="1" t="str">
        <f t="shared" si="462"/>
        <v/>
      </c>
      <c r="HY296" s="94" t="s">
        <v>3810</v>
      </c>
      <c r="HZ296" s="1" t="str">
        <f t="shared" si="521"/>
        <v>FALSE</v>
      </c>
      <c r="IA296" s="1" t="b">
        <f t="shared" si="522"/>
        <v>0</v>
      </c>
      <c r="IC296" s="1" t="str">
        <f t="shared" si="463"/>
        <v/>
      </c>
      <c r="IE296" s="94" t="s">
        <v>3810</v>
      </c>
      <c r="IF296" s="1" t="str">
        <f t="shared" si="523"/>
        <v>FALSE</v>
      </c>
      <c r="IG296" s="1" t="b">
        <f t="shared" si="524"/>
        <v>0</v>
      </c>
      <c r="II296" s="1" t="str">
        <f t="shared" si="464"/>
        <v/>
      </c>
      <c r="IK296" s="94" t="s">
        <v>3810</v>
      </c>
      <c r="IL296" s="1" t="str">
        <f t="shared" si="525"/>
        <v>FALSE</v>
      </c>
      <c r="IM296" s="1" t="b">
        <f t="shared" si="526"/>
        <v>0</v>
      </c>
      <c r="IO296" s="1" t="str">
        <f t="shared" si="465"/>
        <v/>
      </c>
      <c r="IQ296" s="94" t="s">
        <v>3810</v>
      </c>
      <c r="IR296" s="1" t="str">
        <f t="shared" si="527"/>
        <v>FALSE</v>
      </c>
      <c r="IS296" s="1" t="b">
        <f t="shared" si="528"/>
        <v>0</v>
      </c>
      <c r="IU296" s="1" t="str">
        <f t="shared" si="466"/>
        <v/>
      </c>
      <c r="IW296" s="94" t="s">
        <v>3810</v>
      </c>
      <c r="IX296" s="1" t="str">
        <f t="shared" si="529"/>
        <v>FALSE</v>
      </c>
      <c r="IY296" s="1" t="b">
        <f t="shared" si="530"/>
        <v>0</v>
      </c>
      <c r="JA296" s="1" t="str">
        <f t="shared" si="467"/>
        <v/>
      </c>
      <c r="JD296" s="94" t="s">
        <v>3810</v>
      </c>
      <c r="JE296" s="1" t="str">
        <f t="shared" si="531"/>
        <v>FALSE</v>
      </c>
      <c r="JF296" s="1" t="b">
        <f t="shared" si="532"/>
        <v>0</v>
      </c>
      <c r="JI296" s="1" t="str">
        <f t="shared" si="468"/>
        <v/>
      </c>
      <c r="JK296" s="94" t="s">
        <v>3810</v>
      </c>
      <c r="JL296" s="1" t="str">
        <f t="shared" si="533"/>
        <v>FALSE</v>
      </c>
      <c r="JM296" s="1" t="b">
        <f t="shared" si="534"/>
        <v>0</v>
      </c>
      <c r="JO296" s="1" t="str">
        <f t="shared" si="469"/>
        <v/>
      </c>
      <c r="JQ296" s="94" t="s">
        <v>3810</v>
      </c>
      <c r="JR296" s="1" t="str">
        <f t="shared" si="535"/>
        <v>FALSE</v>
      </c>
      <c r="JS296" s="1" t="b">
        <f t="shared" si="536"/>
        <v>0</v>
      </c>
      <c r="JU296" s="1" t="str">
        <f t="shared" si="470"/>
        <v/>
      </c>
      <c r="JW296" s="94" t="s">
        <v>3810</v>
      </c>
      <c r="JX296" s="1" t="str">
        <f t="shared" si="537"/>
        <v>FALSE</v>
      </c>
      <c r="JY296" s="1" t="b">
        <f t="shared" si="538"/>
        <v>0</v>
      </c>
      <c r="KA296" s="1" t="str">
        <f t="shared" si="471"/>
        <v/>
      </c>
      <c r="KC296" s="94" t="s">
        <v>3810</v>
      </c>
      <c r="KD296" s="1" t="str">
        <f t="shared" si="539"/>
        <v>FALSE</v>
      </c>
      <c r="KE296" s="1" t="b">
        <f t="shared" si="540"/>
        <v>0</v>
      </c>
      <c r="KG296" s="1" t="str">
        <f t="shared" si="472"/>
        <v/>
      </c>
      <c r="KI296" s="94" t="s">
        <v>3810</v>
      </c>
      <c r="KJ296" s="1" t="str">
        <f t="shared" si="541"/>
        <v>FALSE</v>
      </c>
      <c r="KK296" s="1" t="b">
        <f t="shared" si="542"/>
        <v>0</v>
      </c>
      <c r="KM296" s="1" t="str">
        <f t="shared" si="473"/>
        <v/>
      </c>
      <c r="KO296" s="94" t="s">
        <v>3810</v>
      </c>
      <c r="KP296" s="1" t="str">
        <f t="shared" si="543"/>
        <v>FALSE</v>
      </c>
      <c r="KQ296" s="1" t="b">
        <f t="shared" si="544"/>
        <v>0</v>
      </c>
      <c r="KS296" s="1" t="str">
        <f t="shared" si="474"/>
        <v/>
      </c>
      <c r="KU296" s="94" t="s">
        <v>3810</v>
      </c>
      <c r="KV296" s="1" t="str">
        <f t="shared" si="545"/>
        <v>FALSE</v>
      </c>
      <c r="KW296" s="1" t="b">
        <f t="shared" si="546"/>
        <v>0</v>
      </c>
    </row>
    <row r="297" spans="2:309" ht="30" hidden="1" x14ac:dyDescent="0.25">
      <c r="B297" t="s">
        <v>2044</v>
      </c>
      <c r="C297">
        <v>89</v>
      </c>
      <c r="D297" t="s">
        <v>354</v>
      </c>
      <c r="AX297" s="85" t="s">
        <v>2054</v>
      </c>
      <c r="AY297" s="86">
        <v>3795</v>
      </c>
      <c r="AZ297" s="85" t="s">
        <v>2682</v>
      </c>
      <c r="BA297" s="85" t="s">
        <v>2991</v>
      </c>
      <c r="BB297" s="85" t="s">
        <v>2101</v>
      </c>
      <c r="BC297" s="85" t="s">
        <v>2992</v>
      </c>
      <c r="BD297" s="97" t="s">
        <v>2272</v>
      </c>
      <c r="BE297" s="87" t="s">
        <v>2559</v>
      </c>
      <c r="BG297" s="88"/>
      <c r="BI297" s="83"/>
      <c r="BJ297"/>
      <c r="BK297" s="89" t="s">
        <v>2682</v>
      </c>
      <c r="BL297" s="84"/>
      <c r="BM297" s="86"/>
      <c r="BN297" s="84"/>
      <c r="BO297" s="84"/>
      <c r="BP297" s="86">
        <v>3795</v>
      </c>
      <c r="BQ297" s="89" t="s">
        <v>2682</v>
      </c>
      <c r="BR297" s="84"/>
      <c r="BS297" s="84"/>
      <c r="BW297" s="1" t="str">
        <f t="shared" si="438"/>
        <v>HUDSONMT SIMON</v>
      </c>
      <c r="BX297" s="1" t="str">
        <f t="shared" si="439"/>
        <v/>
      </c>
      <c r="CA297" s="94" t="s">
        <v>3811</v>
      </c>
      <c r="CB297" s="1" t="str">
        <f t="shared" si="475"/>
        <v>FALSE</v>
      </c>
      <c r="CC297" s="1" t="b">
        <f t="shared" si="476"/>
        <v>0</v>
      </c>
      <c r="CF297" s="1" t="str">
        <f t="shared" si="440"/>
        <v/>
      </c>
      <c r="CH297" s="94" t="s">
        <v>3811</v>
      </c>
      <c r="CI297" s="1" t="str">
        <f t="shared" si="477"/>
        <v>FALSE</v>
      </c>
      <c r="CJ297" s="1" t="b">
        <f t="shared" si="478"/>
        <v>0</v>
      </c>
      <c r="CL297" s="1" t="str">
        <f t="shared" si="441"/>
        <v/>
      </c>
      <c r="CN297" s="94" t="s">
        <v>3811</v>
      </c>
      <c r="CO297" s="1" t="str">
        <f t="shared" si="479"/>
        <v>FALSE</v>
      </c>
      <c r="CP297" s="1" t="b">
        <f t="shared" si="480"/>
        <v>0</v>
      </c>
      <c r="CR297" s="1" t="str">
        <f t="shared" si="442"/>
        <v/>
      </c>
      <c r="CT297" s="94" t="s">
        <v>3811</v>
      </c>
      <c r="CU297" s="1" t="str">
        <f t="shared" si="481"/>
        <v>FALSE</v>
      </c>
      <c r="CV297" s="1" t="b">
        <f t="shared" si="482"/>
        <v>0</v>
      </c>
      <c r="CX297" s="1" t="str">
        <f t="shared" si="443"/>
        <v/>
      </c>
      <c r="CZ297" s="94" t="s">
        <v>3811</v>
      </c>
      <c r="DA297" s="1" t="str">
        <f t="shared" si="483"/>
        <v>FALSE</v>
      </c>
      <c r="DB297" s="1" t="b">
        <f t="shared" si="484"/>
        <v>0</v>
      </c>
      <c r="DD297" s="1" t="str">
        <f t="shared" si="444"/>
        <v/>
      </c>
      <c r="DF297" s="94" t="s">
        <v>3811</v>
      </c>
      <c r="DG297" s="1" t="str">
        <f t="shared" si="485"/>
        <v>FALSE</v>
      </c>
      <c r="DH297" s="1" t="b">
        <f t="shared" si="486"/>
        <v>0</v>
      </c>
      <c r="DJ297" s="1" t="str">
        <f t="shared" si="445"/>
        <v/>
      </c>
      <c r="DL297" s="94" t="s">
        <v>3811</v>
      </c>
      <c r="DM297" s="1" t="str">
        <f t="shared" si="487"/>
        <v>FALSE</v>
      </c>
      <c r="DN297" s="1" t="b">
        <f t="shared" si="488"/>
        <v>0</v>
      </c>
      <c r="DP297" s="1" t="str">
        <f t="shared" si="446"/>
        <v/>
      </c>
      <c r="DR297" s="94" t="s">
        <v>3811</v>
      </c>
      <c r="DS297" s="1" t="str">
        <f t="shared" si="489"/>
        <v>FALSE</v>
      </c>
      <c r="DT297" s="1" t="b">
        <f t="shared" si="490"/>
        <v>0</v>
      </c>
      <c r="DV297" s="1" t="str">
        <f t="shared" si="447"/>
        <v/>
      </c>
      <c r="DY297" s="94" t="s">
        <v>3811</v>
      </c>
      <c r="DZ297" s="1" t="str">
        <f t="shared" si="491"/>
        <v>FALSE</v>
      </c>
      <c r="EA297" s="1" t="b">
        <f t="shared" si="492"/>
        <v>0</v>
      </c>
      <c r="ED297" s="1" t="str">
        <f t="shared" si="448"/>
        <v/>
      </c>
      <c r="EF297" s="94" t="s">
        <v>3811</v>
      </c>
      <c r="EG297" s="1" t="str">
        <f t="shared" si="493"/>
        <v>FALSE</v>
      </c>
      <c r="EH297" s="1" t="b">
        <f t="shared" si="494"/>
        <v>0</v>
      </c>
      <c r="EJ297" s="1" t="str">
        <f t="shared" si="449"/>
        <v/>
      </c>
      <c r="EL297" s="94" t="s">
        <v>3811</v>
      </c>
      <c r="EM297" s="1" t="str">
        <f t="shared" si="495"/>
        <v>FALSE</v>
      </c>
      <c r="EN297" s="1" t="b">
        <f t="shared" si="496"/>
        <v>0</v>
      </c>
      <c r="EP297" s="1" t="str">
        <f t="shared" si="450"/>
        <v/>
      </c>
      <c r="ER297" s="94" t="s">
        <v>3811</v>
      </c>
      <c r="ES297" s="1" t="str">
        <f t="shared" si="497"/>
        <v>FALSE</v>
      </c>
      <c r="ET297" s="1" t="b">
        <f t="shared" si="498"/>
        <v>0</v>
      </c>
      <c r="EV297" s="1" t="str">
        <f t="shared" si="451"/>
        <v/>
      </c>
      <c r="EX297" s="94" t="s">
        <v>3811</v>
      </c>
      <c r="EY297" s="1" t="str">
        <f t="shared" si="499"/>
        <v>FALSE</v>
      </c>
      <c r="EZ297" s="1" t="b">
        <f t="shared" si="500"/>
        <v>0</v>
      </c>
      <c r="FB297" s="1" t="str">
        <f t="shared" si="452"/>
        <v/>
      </c>
      <c r="FD297" s="94" t="s">
        <v>3811</v>
      </c>
      <c r="FE297" s="1" t="str">
        <f t="shared" si="501"/>
        <v>FALSE</v>
      </c>
      <c r="FF297" s="1" t="b">
        <f t="shared" si="502"/>
        <v>0</v>
      </c>
      <c r="FH297" s="1" t="str">
        <f t="shared" si="453"/>
        <v/>
      </c>
      <c r="FJ297" s="94" t="s">
        <v>3811</v>
      </c>
      <c r="FK297" s="1" t="str">
        <f t="shared" si="503"/>
        <v>FALSE</v>
      </c>
      <c r="FL297" s="1" t="b">
        <f t="shared" si="504"/>
        <v>0</v>
      </c>
      <c r="FN297" s="1" t="str">
        <f t="shared" si="454"/>
        <v/>
      </c>
      <c r="FP297" s="94" t="s">
        <v>3811</v>
      </c>
      <c r="FQ297" s="1" t="str">
        <f t="shared" si="505"/>
        <v>FALSE</v>
      </c>
      <c r="FR297" s="1" t="b">
        <f t="shared" si="506"/>
        <v>0</v>
      </c>
      <c r="FU297" s="1" t="str">
        <f t="shared" si="455"/>
        <v/>
      </c>
      <c r="FW297" s="94" t="s">
        <v>3811</v>
      </c>
      <c r="FX297" s="1" t="str">
        <f t="shared" si="507"/>
        <v>FALSE</v>
      </c>
      <c r="FY297" s="1" t="b">
        <f t="shared" si="508"/>
        <v>0</v>
      </c>
      <c r="GA297" s="1" t="str">
        <f t="shared" si="456"/>
        <v/>
      </c>
      <c r="GC297" s="94" t="s">
        <v>3811</v>
      </c>
      <c r="GD297" s="1" t="str">
        <f t="shared" si="509"/>
        <v>FALSE</v>
      </c>
      <c r="GE297" s="1" t="b">
        <f t="shared" si="510"/>
        <v>0</v>
      </c>
      <c r="GG297" s="1" t="str">
        <f t="shared" si="457"/>
        <v/>
      </c>
      <c r="GI297" s="94" t="s">
        <v>3811</v>
      </c>
      <c r="GJ297" s="1" t="str">
        <f t="shared" si="511"/>
        <v>FALSE</v>
      </c>
      <c r="GK297" s="1" t="b">
        <f t="shared" si="512"/>
        <v>0</v>
      </c>
      <c r="GM297" s="1" t="str">
        <f t="shared" si="458"/>
        <v/>
      </c>
      <c r="GO297" s="94" t="s">
        <v>3811</v>
      </c>
      <c r="GP297" s="1" t="str">
        <f t="shared" si="513"/>
        <v>FALSE</v>
      </c>
      <c r="GQ297" s="1" t="b">
        <f t="shared" si="514"/>
        <v>0</v>
      </c>
      <c r="GU297" s="98" t="s">
        <v>2378</v>
      </c>
      <c r="GV297" s="98" t="s">
        <v>2378</v>
      </c>
      <c r="HC297" s="1" t="str">
        <f t="shared" si="459"/>
        <v/>
      </c>
      <c r="HF297" s="94" t="s">
        <v>3811</v>
      </c>
      <c r="HG297" s="1" t="str">
        <f t="shared" si="515"/>
        <v>FALSE</v>
      </c>
      <c r="HH297" s="1" t="b">
        <f t="shared" si="516"/>
        <v>0</v>
      </c>
      <c r="HK297" s="1" t="str">
        <f t="shared" si="460"/>
        <v/>
      </c>
      <c r="HM297" s="94" t="s">
        <v>3811</v>
      </c>
      <c r="HN297" s="1" t="str">
        <f t="shared" si="517"/>
        <v>FALSE</v>
      </c>
      <c r="HO297" s="1" t="b">
        <f t="shared" si="518"/>
        <v>0</v>
      </c>
      <c r="HQ297" s="1" t="str">
        <f t="shared" si="461"/>
        <v/>
      </c>
      <c r="HS297" s="94" t="s">
        <v>3811</v>
      </c>
      <c r="HT297" s="1" t="str">
        <f t="shared" si="519"/>
        <v>FALSE</v>
      </c>
      <c r="HU297" s="1" t="b">
        <f t="shared" si="520"/>
        <v>0</v>
      </c>
      <c r="HW297" s="1" t="str">
        <f t="shared" si="462"/>
        <v/>
      </c>
      <c r="HY297" s="94" t="s">
        <v>3811</v>
      </c>
      <c r="HZ297" s="1" t="str">
        <f t="shared" si="521"/>
        <v>FALSE</v>
      </c>
      <c r="IA297" s="1" t="b">
        <f t="shared" si="522"/>
        <v>0</v>
      </c>
      <c r="IC297" s="1" t="str">
        <f t="shared" si="463"/>
        <v/>
      </c>
      <c r="IE297" s="94" t="s">
        <v>3811</v>
      </c>
      <c r="IF297" s="1" t="str">
        <f t="shared" si="523"/>
        <v>FALSE</v>
      </c>
      <c r="IG297" s="1" t="b">
        <f t="shared" si="524"/>
        <v>0</v>
      </c>
      <c r="II297" s="1" t="str">
        <f t="shared" si="464"/>
        <v/>
      </c>
      <c r="IK297" s="94" t="s">
        <v>3811</v>
      </c>
      <c r="IL297" s="1" t="str">
        <f t="shared" si="525"/>
        <v>FALSE</v>
      </c>
      <c r="IM297" s="1" t="b">
        <f t="shared" si="526"/>
        <v>0</v>
      </c>
      <c r="IO297" s="1" t="str">
        <f t="shared" si="465"/>
        <v/>
      </c>
      <c r="IQ297" s="94" t="s">
        <v>3811</v>
      </c>
      <c r="IR297" s="1" t="str">
        <f t="shared" si="527"/>
        <v>FALSE</v>
      </c>
      <c r="IS297" s="1" t="b">
        <f t="shared" si="528"/>
        <v>0</v>
      </c>
      <c r="IU297" s="1" t="str">
        <f t="shared" si="466"/>
        <v/>
      </c>
      <c r="IW297" s="94" t="s">
        <v>3811</v>
      </c>
      <c r="IX297" s="1" t="str">
        <f t="shared" si="529"/>
        <v>FALSE</v>
      </c>
      <c r="IY297" s="1" t="b">
        <f t="shared" si="530"/>
        <v>0</v>
      </c>
      <c r="JA297" s="1" t="str">
        <f t="shared" si="467"/>
        <v/>
      </c>
      <c r="JD297" s="94" t="s">
        <v>3811</v>
      </c>
      <c r="JE297" s="1" t="str">
        <f t="shared" si="531"/>
        <v>FALSE</v>
      </c>
      <c r="JF297" s="1" t="b">
        <f t="shared" si="532"/>
        <v>0</v>
      </c>
      <c r="JI297" s="1" t="str">
        <f t="shared" si="468"/>
        <v/>
      </c>
      <c r="JK297" s="94" t="s">
        <v>3811</v>
      </c>
      <c r="JL297" s="1" t="str">
        <f t="shared" si="533"/>
        <v>FALSE</v>
      </c>
      <c r="JM297" s="1" t="b">
        <f t="shared" si="534"/>
        <v>0</v>
      </c>
      <c r="JO297" s="1" t="str">
        <f t="shared" si="469"/>
        <v/>
      </c>
      <c r="JQ297" s="94" t="s">
        <v>3811</v>
      </c>
      <c r="JR297" s="1" t="str">
        <f t="shared" si="535"/>
        <v>FALSE</v>
      </c>
      <c r="JS297" s="1" t="b">
        <f t="shared" si="536"/>
        <v>0</v>
      </c>
      <c r="JU297" s="1" t="str">
        <f t="shared" si="470"/>
        <v/>
      </c>
      <c r="JW297" s="94" t="s">
        <v>3811</v>
      </c>
      <c r="JX297" s="1" t="str">
        <f t="shared" si="537"/>
        <v>FALSE</v>
      </c>
      <c r="JY297" s="1" t="b">
        <f t="shared" si="538"/>
        <v>0</v>
      </c>
      <c r="KA297" s="1" t="str">
        <f t="shared" si="471"/>
        <v/>
      </c>
      <c r="KC297" s="94" t="s">
        <v>3811</v>
      </c>
      <c r="KD297" s="1" t="str">
        <f t="shared" si="539"/>
        <v>FALSE</v>
      </c>
      <c r="KE297" s="1" t="b">
        <f t="shared" si="540"/>
        <v>0</v>
      </c>
      <c r="KG297" s="1" t="str">
        <f t="shared" si="472"/>
        <v/>
      </c>
      <c r="KI297" s="94" t="s">
        <v>3811</v>
      </c>
      <c r="KJ297" s="1" t="str">
        <f t="shared" si="541"/>
        <v>FALSE</v>
      </c>
      <c r="KK297" s="1" t="b">
        <f t="shared" si="542"/>
        <v>0</v>
      </c>
      <c r="KM297" s="1" t="str">
        <f t="shared" si="473"/>
        <v/>
      </c>
      <c r="KO297" s="94" t="s">
        <v>3811</v>
      </c>
      <c r="KP297" s="1" t="str">
        <f t="shared" si="543"/>
        <v>FALSE</v>
      </c>
      <c r="KQ297" s="1" t="b">
        <f t="shared" si="544"/>
        <v>0</v>
      </c>
      <c r="KS297" s="1" t="str">
        <f t="shared" si="474"/>
        <v/>
      </c>
      <c r="KU297" s="94" t="s">
        <v>3811</v>
      </c>
      <c r="KV297" s="1" t="str">
        <f t="shared" si="545"/>
        <v>FALSE</v>
      </c>
      <c r="KW297" s="1" t="b">
        <f t="shared" si="546"/>
        <v>0</v>
      </c>
    </row>
    <row r="298" spans="2:309" ht="30" hidden="1" x14ac:dyDescent="0.25">
      <c r="B298" t="s">
        <v>2044</v>
      </c>
      <c r="C298">
        <v>91</v>
      </c>
      <c r="D298" t="s">
        <v>355</v>
      </c>
      <c r="AX298" s="85" t="s">
        <v>2054</v>
      </c>
      <c r="AY298" s="86">
        <v>3795</v>
      </c>
      <c r="AZ298" s="85" t="s">
        <v>2682</v>
      </c>
      <c r="BA298" s="85" t="s">
        <v>3039</v>
      </c>
      <c r="BB298" s="85" t="s">
        <v>2101</v>
      </c>
      <c r="BC298" s="85" t="s">
        <v>2992</v>
      </c>
      <c r="BD298" s="97" t="s">
        <v>2294</v>
      </c>
      <c r="BE298" s="87" t="s">
        <v>2559</v>
      </c>
      <c r="BG298"/>
      <c r="BI298" s="83"/>
      <c r="BJ298"/>
      <c r="BK298" s="89" t="s">
        <v>2682</v>
      </c>
      <c r="BL298" s="84"/>
      <c r="BM298" s="86"/>
      <c r="BN298" s="84"/>
      <c r="BO298" s="84"/>
      <c r="BP298" s="86">
        <v>3795</v>
      </c>
      <c r="BQ298" s="89" t="s">
        <v>2682</v>
      </c>
      <c r="BR298" s="84"/>
      <c r="BS298" s="84"/>
      <c r="BW298" s="1" t="str">
        <f t="shared" si="438"/>
        <v>LAKE BLOOMINGTONMT SIMON</v>
      </c>
      <c r="BX298" s="1" t="str">
        <f t="shared" si="439"/>
        <v/>
      </c>
      <c r="CA298" s="94" t="s">
        <v>3812</v>
      </c>
      <c r="CB298" s="1" t="str">
        <f t="shared" si="475"/>
        <v>FALSE</v>
      </c>
      <c r="CC298" s="1" t="b">
        <f t="shared" si="476"/>
        <v>0</v>
      </c>
      <c r="CF298" s="1" t="str">
        <f t="shared" si="440"/>
        <v/>
      </c>
      <c r="CH298" s="94" t="s">
        <v>3812</v>
      </c>
      <c r="CI298" s="1" t="str">
        <f t="shared" si="477"/>
        <v>FALSE</v>
      </c>
      <c r="CJ298" s="1" t="b">
        <f t="shared" si="478"/>
        <v>0</v>
      </c>
      <c r="CL298" s="1" t="str">
        <f t="shared" si="441"/>
        <v/>
      </c>
      <c r="CN298" s="94" t="s">
        <v>3812</v>
      </c>
      <c r="CO298" s="1" t="str">
        <f t="shared" si="479"/>
        <v>FALSE</v>
      </c>
      <c r="CP298" s="1" t="b">
        <f t="shared" si="480"/>
        <v>0</v>
      </c>
      <c r="CR298" s="1" t="str">
        <f t="shared" si="442"/>
        <v/>
      </c>
      <c r="CT298" s="94" t="s">
        <v>3812</v>
      </c>
      <c r="CU298" s="1" t="str">
        <f t="shared" si="481"/>
        <v>FALSE</v>
      </c>
      <c r="CV298" s="1" t="b">
        <f t="shared" si="482"/>
        <v>0</v>
      </c>
      <c r="CX298" s="1" t="str">
        <f t="shared" si="443"/>
        <v/>
      </c>
      <c r="CZ298" s="94" t="s">
        <v>3812</v>
      </c>
      <c r="DA298" s="1" t="str">
        <f t="shared" si="483"/>
        <v>FALSE</v>
      </c>
      <c r="DB298" s="1" t="b">
        <f t="shared" si="484"/>
        <v>0</v>
      </c>
      <c r="DD298" s="1" t="str">
        <f t="shared" si="444"/>
        <v/>
      </c>
      <c r="DF298" s="94" t="s">
        <v>3812</v>
      </c>
      <c r="DG298" s="1" t="str">
        <f t="shared" si="485"/>
        <v>FALSE</v>
      </c>
      <c r="DH298" s="1" t="b">
        <f t="shared" si="486"/>
        <v>0</v>
      </c>
      <c r="DJ298" s="1" t="str">
        <f t="shared" si="445"/>
        <v/>
      </c>
      <c r="DL298" s="94" t="s">
        <v>3812</v>
      </c>
      <c r="DM298" s="1" t="str">
        <f t="shared" si="487"/>
        <v>FALSE</v>
      </c>
      <c r="DN298" s="1" t="b">
        <f t="shared" si="488"/>
        <v>0</v>
      </c>
      <c r="DP298" s="1" t="str">
        <f t="shared" si="446"/>
        <v/>
      </c>
      <c r="DR298" s="94" t="s">
        <v>3812</v>
      </c>
      <c r="DS298" s="1" t="str">
        <f t="shared" si="489"/>
        <v>FALSE</v>
      </c>
      <c r="DT298" s="1" t="b">
        <f t="shared" si="490"/>
        <v>0</v>
      </c>
      <c r="DV298" s="1" t="str">
        <f t="shared" si="447"/>
        <v/>
      </c>
      <c r="DY298" s="94" t="s">
        <v>3812</v>
      </c>
      <c r="DZ298" s="1" t="str">
        <f t="shared" si="491"/>
        <v>FALSE</v>
      </c>
      <c r="EA298" s="1" t="b">
        <f t="shared" si="492"/>
        <v>0</v>
      </c>
      <c r="ED298" s="1" t="str">
        <f t="shared" si="448"/>
        <v/>
      </c>
      <c r="EF298" s="94" t="s">
        <v>3812</v>
      </c>
      <c r="EG298" s="1" t="str">
        <f t="shared" si="493"/>
        <v>FALSE</v>
      </c>
      <c r="EH298" s="1" t="b">
        <f t="shared" si="494"/>
        <v>0</v>
      </c>
      <c r="EJ298" s="1" t="str">
        <f t="shared" si="449"/>
        <v/>
      </c>
      <c r="EL298" s="94" t="s">
        <v>3812</v>
      </c>
      <c r="EM298" s="1" t="str">
        <f t="shared" si="495"/>
        <v>FALSE</v>
      </c>
      <c r="EN298" s="1" t="b">
        <f t="shared" si="496"/>
        <v>0</v>
      </c>
      <c r="EP298" s="1" t="str">
        <f t="shared" si="450"/>
        <v/>
      </c>
      <c r="ER298" s="94" t="s">
        <v>3812</v>
      </c>
      <c r="ES298" s="1" t="str">
        <f t="shared" si="497"/>
        <v>FALSE</v>
      </c>
      <c r="ET298" s="1" t="b">
        <f t="shared" si="498"/>
        <v>0</v>
      </c>
      <c r="EV298" s="1" t="str">
        <f t="shared" si="451"/>
        <v/>
      </c>
      <c r="EX298" s="94" t="s">
        <v>3812</v>
      </c>
      <c r="EY298" s="1" t="str">
        <f t="shared" si="499"/>
        <v>FALSE</v>
      </c>
      <c r="EZ298" s="1" t="b">
        <f t="shared" si="500"/>
        <v>0</v>
      </c>
      <c r="FB298" s="1" t="str">
        <f t="shared" si="452"/>
        <v/>
      </c>
      <c r="FD298" s="94" t="s">
        <v>3812</v>
      </c>
      <c r="FE298" s="1" t="str">
        <f t="shared" si="501"/>
        <v>FALSE</v>
      </c>
      <c r="FF298" s="1" t="b">
        <f t="shared" si="502"/>
        <v>0</v>
      </c>
      <c r="FH298" s="1" t="str">
        <f t="shared" si="453"/>
        <v/>
      </c>
      <c r="FJ298" s="94" t="s">
        <v>3812</v>
      </c>
      <c r="FK298" s="1" t="str">
        <f t="shared" si="503"/>
        <v>FALSE</v>
      </c>
      <c r="FL298" s="1" t="b">
        <f t="shared" si="504"/>
        <v>0</v>
      </c>
      <c r="FN298" s="1" t="str">
        <f t="shared" si="454"/>
        <v/>
      </c>
      <c r="FP298" s="94" t="s">
        <v>3812</v>
      </c>
      <c r="FQ298" s="1" t="str">
        <f t="shared" si="505"/>
        <v>FALSE</v>
      </c>
      <c r="FR298" s="1" t="b">
        <f t="shared" si="506"/>
        <v>0</v>
      </c>
      <c r="FU298" s="1" t="str">
        <f t="shared" si="455"/>
        <v/>
      </c>
      <c r="FW298" s="94" t="s">
        <v>3812</v>
      </c>
      <c r="FX298" s="1" t="str">
        <f t="shared" si="507"/>
        <v>FALSE</v>
      </c>
      <c r="FY298" s="1" t="b">
        <f t="shared" si="508"/>
        <v>0</v>
      </c>
      <c r="GA298" s="1" t="str">
        <f t="shared" si="456"/>
        <v/>
      </c>
      <c r="GC298" s="94" t="s">
        <v>3812</v>
      </c>
      <c r="GD298" s="1" t="str">
        <f t="shared" si="509"/>
        <v>FALSE</v>
      </c>
      <c r="GE298" s="1" t="b">
        <f t="shared" si="510"/>
        <v>0</v>
      </c>
      <c r="GG298" s="1" t="str">
        <f t="shared" si="457"/>
        <v/>
      </c>
      <c r="GI298" s="94" t="s">
        <v>3812</v>
      </c>
      <c r="GJ298" s="1" t="str">
        <f t="shared" si="511"/>
        <v>FALSE</v>
      </c>
      <c r="GK298" s="1" t="b">
        <f t="shared" si="512"/>
        <v>0</v>
      </c>
      <c r="GM298" s="1" t="str">
        <f t="shared" si="458"/>
        <v/>
      </c>
      <c r="GO298" s="94" t="s">
        <v>3812</v>
      </c>
      <c r="GP298" s="1" t="str">
        <f t="shared" si="513"/>
        <v>FALSE</v>
      </c>
      <c r="GQ298" s="1" t="b">
        <f t="shared" si="514"/>
        <v>0</v>
      </c>
      <c r="GU298" s="98" t="s">
        <v>2379</v>
      </c>
      <c r="GV298" s="98" t="s">
        <v>2379</v>
      </c>
      <c r="HC298" s="1" t="str">
        <f t="shared" si="459"/>
        <v/>
      </c>
      <c r="HF298" s="94" t="s">
        <v>3812</v>
      </c>
      <c r="HG298" s="1" t="str">
        <f t="shared" si="515"/>
        <v>FALSE</v>
      </c>
      <c r="HH298" s="1" t="b">
        <f t="shared" si="516"/>
        <v>0</v>
      </c>
      <c r="HK298" s="1" t="str">
        <f t="shared" si="460"/>
        <v/>
      </c>
      <c r="HM298" s="94" t="s">
        <v>3812</v>
      </c>
      <c r="HN298" s="1" t="str">
        <f t="shared" si="517"/>
        <v>FALSE</v>
      </c>
      <c r="HO298" s="1" t="b">
        <f t="shared" si="518"/>
        <v>0</v>
      </c>
      <c r="HQ298" s="1" t="str">
        <f t="shared" si="461"/>
        <v/>
      </c>
      <c r="HS298" s="94" t="s">
        <v>3812</v>
      </c>
      <c r="HT298" s="1" t="str">
        <f t="shared" si="519"/>
        <v>FALSE</v>
      </c>
      <c r="HU298" s="1" t="b">
        <f t="shared" si="520"/>
        <v>0</v>
      </c>
      <c r="HW298" s="1" t="str">
        <f t="shared" si="462"/>
        <v/>
      </c>
      <c r="HY298" s="94" t="s">
        <v>3812</v>
      </c>
      <c r="HZ298" s="1" t="str">
        <f t="shared" si="521"/>
        <v>FALSE</v>
      </c>
      <c r="IA298" s="1" t="b">
        <f t="shared" si="522"/>
        <v>0</v>
      </c>
      <c r="IC298" s="1" t="str">
        <f t="shared" si="463"/>
        <v/>
      </c>
      <c r="IE298" s="94" t="s">
        <v>3812</v>
      </c>
      <c r="IF298" s="1" t="str">
        <f t="shared" si="523"/>
        <v>FALSE</v>
      </c>
      <c r="IG298" s="1" t="b">
        <f t="shared" si="524"/>
        <v>0</v>
      </c>
      <c r="II298" s="1" t="str">
        <f t="shared" si="464"/>
        <v/>
      </c>
      <c r="IK298" s="94" t="s">
        <v>3812</v>
      </c>
      <c r="IL298" s="1" t="str">
        <f t="shared" si="525"/>
        <v>FALSE</v>
      </c>
      <c r="IM298" s="1" t="b">
        <f t="shared" si="526"/>
        <v>0</v>
      </c>
      <c r="IO298" s="1" t="str">
        <f t="shared" si="465"/>
        <v/>
      </c>
      <c r="IQ298" s="94" t="s">
        <v>3812</v>
      </c>
      <c r="IR298" s="1" t="str">
        <f t="shared" si="527"/>
        <v>FALSE</v>
      </c>
      <c r="IS298" s="1" t="b">
        <f t="shared" si="528"/>
        <v>0</v>
      </c>
      <c r="IU298" s="1" t="str">
        <f t="shared" si="466"/>
        <v/>
      </c>
      <c r="IW298" s="94" t="s">
        <v>3812</v>
      </c>
      <c r="IX298" s="1" t="str">
        <f t="shared" si="529"/>
        <v>FALSE</v>
      </c>
      <c r="IY298" s="1" t="b">
        <f t="shared" si="530"/>
        <v>0</v>
      </c>
      <c r="JA298" s="1" t="str">
        <f t="shared" si="467"/>
        <v/>
      </c>
      <c r="JD298" s="94" t="s">
        <v>3812</v>
      </c>
      <c r="JE298" s="1" t="str">
        <f t="shared" si="531"/>
        <v>FALSE</v>
      </c>
      <c r="JF298" s="1" t="b">
        <f t="shared" si="532"/>
        <v>0</v>
      </c>
      <c r="JI298" s="1" t="str">
        <f t="shared" si="468"/>
        <v/>
      </c>
      <c r="JK298" s="94" t="s">
        <v>3812</v>
      </c>
      <c r="JL298" s="1" t="str">
        <f t="shared" si="533"/>
        <v>FALSE</v>
      </c>
      <c r="JM298" s="1" t="b">
        <f t="shared" si="534"/>
        <v>0</v>
      </c>
      <c r="JO298" s="1" t="str">
        <f t="shared" si="469"/>
        <v/>
      </c>
      <c r="JQ298" s="94" t="s">
        <v>3812</v>
      </c>
      <c r="JR298" s="1" t="str">
        <f t="shared" si="535"/>
        <v>FALSE</v>
      </c>
      <c r="JS298" s="1" t="b">
        <f t="shared" si="536"/>
        <v>0</v>
      </c>
      <c r="JU298" s="1" t="str">
        <f t="shared" si="470"/>
        <v/>
      </c>
      <c r="JW298" s="94" t="s">
        <v>3812</v>
      </c>
      <c r="JX298" s="1" t="str">
        <f t="shared" si="537"/>
        <v>FALSE</v>
      </c>
      <c r="JY298" s="1" t="b">
        <f t="shared" si="538"/>
        <v>0</v>
      </c>
      <c r="KA298" s="1" t="str">
        <f t="shared" si="471"/>
        <v/>
      </c>
      <c r="KC298" s="94" t="s">
        <v>3812</v>
      </c>
      <c r="KD298" s="1" t="str">
        <f t="shared" si="539"/>
        <v>FALSE</v>
      </c>
      <c r="KE298" s="1" t="b">
        <f t="shared" si="540"/>
        <v>0</v>
      </c>
      <c r="KG298" s="1" t="str">
        <f t="shared" si="472"/>
        <v/>
      </c>
      <c r="KI298" s="94" t="s">
        <v>3812</v>
      </c>
      <c r="KJ298" s="1" t="str">
        <f t="shared" si="541"/>
        <v>FALSE</v>
      </c>
      <c r="KK298" s="1" t="b">
        <f t="shared" si="542"/>
        <v>0</v>
      </c>
      <c r="KM298" s="1" t="str">
        <f t="shared" si="473"/>
        <v/>
      </c>
      <c r="KO298" s="94" t="s">
        <v>3812</v>
      </c>
      <c r="KP298" s="1" t="str">
        <f t="shared" si="543"/>
        <v>FALSE</v>
      </c>
      <c r="KQ298" s="1" t="b">
        <f t="shared" si="544"/>
        <v>0</v>
      </c>
      <c r="KS298" s="1" t="str">
        <f t="shared" si="474"/>
        <v/>
      </c>
      <c r="KU298" s="94" t="s">
        <v>3812</v>
      </c>
      <c r="KV298" s="1" t="str">
        <f t="shared" si="545"/>
        <v>FALSE</v>
      </c>
      <c r="KW298" s="1" t="b">
        <f t="shared" si="546"/>
        <v>0</v>
      </c>
    </row>
    <row r="299" spans="2:309" ht="30" hidden="1" x14ac:dyDescent="0.25">
      <c r="B299" t="s">
        <v>2044</v>
      </c>
      <c r="C299">
        <v>93</v>
      </c>
      <c r="D299" t="s">
        <v>356</v>
      </c>
      <c r="AX299" s="85" t="s">
        <v>2054</v>
      </c>
      <c r="AY299" s="86">
        <v>3795</v>
      </c>
      <c r="AZ299" s="85" t="s">
        <v>2682</v>
      </c>
      <c r="BA299" s="85" t="s">
        <v>3059</v>
      </c>
      <c r="BB299" s="85" t="s">
        <v>2101</v>
      </c>
      <c r="BC299" s="85" t="s">
        <v>3060</v>
      </c>
      <c r="BD299" s="97" t="s">
        <v>2304</v>
      </c>
      <c r="BE299" s="87" t="s">
        <v>2559</v>
      </c>
      <c r="BG299"/>
      <c r="BI299" s="83"/>
      <c r="BJ299"/>
      <c r="BK299" s="89" t="s">
        <v>2682</v>
      </c>
      <c r="BL299" s="84"/>
      <c r="BM299" s="86"/>
      <c r="BN299" s="84"/>
      <c r="BO299" s="84"/>
      <c r="BP299" s="86">
        <v>3795</v>
      </c>
      <c r="BQ299" s="89" t="s">
        <v>2682</v>
      </c>
      <c r="BR299" s="84"/>
      <c r="BS299" s="84"/>
      <c r="BW299" s="1" t="str">
        <f t="shared" si="438"/>
        <v>LEXINGTONMT SIMON</v>
      </c>
      <c r="BX299" s="1" t="str">
        <f t="shared" si="439"/>
        <v/>
      </c>
      <c r="CA299" s="94" t="s">
        <v>3813</v>
      </c>
      <c r="CB299" s="1" t="str">
        <f t="shared" si="475"/>
        <v>FALSE</v>
      </c>
      <c r="CC299" s="1" t="b">
        <f t="shared" si="476"/>
        <v>0</v>
      </c>
      <c r="CF299" s="1" t="str">
        <f t="shared" si="440"/>
        <v/>
      </c>
      <c r="CH299" s="94" t="s">
        <v>3813</v>
      </c>
      <c r="CI299" s="1" t="str">
        <f t="shared" si="477"/>
        <v>FALSE</v>
      </c>
      <c r="CJ299" s="1" t="b">
        <f t="shared" si="478"/>
        <v>0</v>
      </c>
      <c r="CL299" s="1" t="str">
        <f t="shared" si="441"/>
        <v/>
      </c>
      <c r="CN299" s="94" t="s">
        <v>3813</v>
      </c>
      <c r="CO299" s="1" t="str">
        <f t="shared" si="479"/>
        <v>FALSE</v>
      </c>
      <c r="CP299" s="1" t="b">
        <f t="shared" si="480"/>
        <v>0</v>
      </c>
      <c r="CR299" s="1" t="str">
        <f t="shared" si="442"/>
        <v/>
      </c>
      <c r="CT299" s="94" t="s">
        <v>3813</v>
      </c>
      <c r="CU299" s="1" t="str">
        <f t="shared" si="481"/>
        <v>FALSE</v>
      </c>
      <c r="CV299" s="1" t="b">
        <f t="shared" si="482"/>
        <v>0</v>
      </c>
      <c r="CX299" s="1" t="str">
        <f t="shared" si="443"/>
        <v/>
      </c>
      <c r="CZ299" s="94" t="s">
        <v>3813</v>
      </c>
      <c r="DA299" s="1" t="str">
        <f t="shared" si="483"/>
        <v>FALSE</v>
      </c>
      <c r="DB299" s="1" t="b">
        <f t="shared" si="484"/>
        <v>0</v>
      </c>
      <c r="DD299" s="1" t="str">
        <f t="shared" si="444"/>
        <v/>
      </c>
      <c r="DF299" s="94" t="s">
        <v>3813</v>
      </c>
      <c r="DG299" s="1" t="str">
        <f t="shared" si="485"/>
        <v>FALSE</v>
      </c>
      <c r="DH299" s="1" t="b">
        <f t="shared" si="486"/>
        <v>0</v>
      </c>
      <c r="DJ299" s="1" t="str">
        <f t="shared" si="445"/>
        <v/>
      </c>
      <c r="DL299" s="94" t="s">
        <v>3813</v>
      </c>
      <c r="DM299" s="1" t="str">
        <f t="shared" si="487"/>
        <v>FALSE</v>
      </c>
      <c r="DN299" s="1" t="b">
        <f t="shared" si="488"/>
        <v>0</v>
      </c>
      <c r="DP299" s="1" t="str">
        <f t="shared" si="446"/>
        <v/>
      </c>
      <c r="DR299" s="94" t="s">
        <v>3813</v>
      </c>
      <c r="DS299" s="1" t="str">
        <f t="shared" si="489"/>
        <v>FALSE</v>
      </c>
      <c r="DT299" s="1" t="b">
        <f t="shared" si="490"/>
        <v>0</v>
      </c>
      <c r="DV299" s="1" t="str">
        <f t="shared" si="447"/>
        <v/>
      </c>
      <c r="DY299" s="94" t="s">
        <v>3813</v>
      </c>
      <c r="DZ299" s="1" t="str">
        <f t="shared" si="491"/>
        <v>FALSE</v>
      </c>
      <c r="EA299" s="1" t="b">
        <f t="shared" si="492"/>
        <v>0</v>
      </c>
      <c r="ED299" s="1" t="str">
        <f t="shared" si="448"/>
        <v/>
      </c>
      <c r="EF299" s="94" t="s">
        <v>3813</v>
      </c>
      <c r="EG299" s="1" t="str">
        <f t="shared" si="493"/>
        <v>FALSE</v>
      </c>
      <c r="EH299" s="1" t="b">
        <f t="shared" si="494"/>
        <v>0</v>
      </c>
      <c r="EJ299" s="1" t="str">
        <f t="shared" si="449"/>
        <v/>
      </c>
      <c r="EL299" s="94" t="s">
        <v>3813</v>
      </c>
      <c r="EM299" s="1" t="str">
        <f t="shared" si="495"/>
        <v>FALSE</v>
      </c>
      <c r="EN299" s="1" t="b">
        <f t="shared" si="496"/>
        <v>0</v>
      </c>
      <c r="EP299" s="1" t="str">
        <f t="shared" si="450"/>
        <v/>
      </c>
      <c r="ER299" s="94" t="s">
        <v>3813</v>
      </c>
      <c r="ES299" s="1" t="str">
        <f t="shared" si="497"/>
        <v>FALSE</v>
      </c>
      <c r="ET299" s="1" t="b">
        <f t="shared" si="498"/>
        <v>0</v>
      </c>
      <c r="EV299" s="1" t="str">
        <f t="shared" si="451"/>
        <v/>
      </c>
      <c r="EX299" s="94" t="s">
        <v>3813</v>
      </c>
      <c r="EY299" s="1" t="str">
        <f t="shared" si="499"/>
        <v>FALSE</v>
      </c>
      <c r="EZ299" s="1" t="b">
        <f t="shared" si="500"/>
        <v>0</v>
      </c>
      <c r="FB299" s="1" t="str">
        <f t="shared" si="452"/>
        <v/>
      </c>
      <c r="FD299" s="94" t="s">
        <v>3813</v>
      </c>
      <c r="FE299" s="1" t="str">
        <f t="shared" si="501"/>
        <v>FALSE</v>
      </c>
      <c r="FF299" s="1" t="b">
        <f t="shared" si="502"/>
        <v>0</v>
      </c>
      <c r="FH299" s="1" t="str">
        <f t="shared" si="453"/>
        <v/>
      </c>
      <c r="FJ299" s="94" t="s">
        <v>3813</v>
      </c>
      <c r="FK299" s="1" t="str">
        <f t="shared" si="503"/>
        <v>FALSE</v>
      </c>
      <c r="FL299" s="1" t="b">
        <f t="shared" si="504"/>
        <v>0</v>
      </c>
      <c r="FN299" s="1" t="str">
        <f t="shared" si="454"/>
        <v/>
      </c>
      <c r="FP299" s="94" t="s">
        <v>3813</v>
      </c>
      <c r="FQ299" s="1" t="str">
        <f t="shared" si="505"/>
        <v>FALSE</v>
      </c>
      <c r="FR299" s="1" t="b">
        <f t="shared" si="506"/>
        <v>0</v>
      </c>
      <c r="FU299" s="1" t="str">
        <f t="shared" si="455"/>
        <v/>
      </c>
      <c r="FW299" s="94" t="s">
        <v>3813</v>
      </c>
      <c r="FX299" s="1" t="str">
        <f t="shared" si="507"/>
        <v>FALSE</v>
      </c>
      <c r="FY299" s="1" t="b">
        <f t="shared" si="508"/>
        <v>0</v>
      </c>
      <c r="GA299" s="1" t="str">
        <f t="shared" si="456"/>
        <v/>
      </c>
      <c r="GC299" s="94" t="s">
        <v>3813</v>
      </c>
      <c r="GD299" s="1" t="str">
        <f t="shared" si="509"/>
        <v>FALSE</v>
      </c>
      <c r="GE299" s="1" t="b">
        <f t="shared" si="510"/>
        <v>0</v>
      </c>
      <c r="GG299" s="1" t="str">
        <f t="shared" si="457"/>
        <v/>
      </c>
      <c r="GI299" s="94" t="s">
        <v>3813</v>
      </c>
      <c r="GJ299" s="1" t="str">
        <f t="shared" si="511"/>
        <v>FALSE</v>
      </c>
      <c r="GK299" s="1" t="b">
        <f t="shared" si="512"/>
        <v>0</v>
      </c>
      <c r="GM299" s="1" t="str">
        <f t="shared" si="458"/>
        <v/>
      </c>
      <c r="GO299" s="94" t="s">
        <v>3813</v>
      </c>
      <c r="GP299" s="1" t="str">
        <f t="shared" si="513"/>
        <v>FALSE</v>
      </c>
      <c r="GQ299" s="1" t="b">
        <f t="shared" si="514"/>
        <v>0</v>
      </c>
      <c r="GU299" s="100" t="s">
        <v>4049</v>
      </c>
      <c r="GV299" s="100" t="s">
        <v>3464</v>
      </c>
      <c r="HC299" s="1" t="str">
        <f t="shared" si="459"/>
        <v/>
      </c>
      <c r="HF299" s="94" t="s">
        <v>3813</v>
      </c>
      <c r="HG299" s="1" t="str">
        <f t="shared" si="515"/>
        <v>FALSE</v>
      </c>
      <c r="HH299" s="1" t="b">
        <f t="shared" si="516"/>
        <v>0</v>
      </c>
      <c r="HK299" s="1" t="str">
        <f t="shared" si="460"/>
        <v/>
      </c>
      <c r="HM299" s="94" t="s">
        <v>3813</v>
      </c>
      <c r="HN299" s="1" t="str">
        <f t="shared" si="517"/>
        <v>FALSE</v>
      </c>
      <c r="HO299" s="1" t="b">
        <f t="shared" si="518"/>
        <v>0</v>
      </c>
      <c r="HQ299" s="1" t="str">
        <f t="shared" si="461"/>
        <v/>
      </c>
      <c r="HS299" s="94" t="s">
        <v>3813</v>
      </c>
      <c r="HT299" s="1" t="str">
        <f t="shared" si="519"/>
        <v>FALSE</v>
      </c>
      <c r="HU299" s="1" t="b">
        <f t="shared" si="520"/>
        <v>0</v>
      </c>
      <c r="HW299" s="1" t="str">
        <f t="shared" si="462"/>
        <v/>
      </c>
      <c r="HY299" s="94" t="s">
        <v>3813</v>
      </c>
      <c r="HZ299" s="1" t="str">
        <f t="shared" si="521"/>
        <v>FALSE</v>
      </c>
      <c r="IA299" s="1" t="b">
        <f t="shared" si="522"/>
        <v>0</v>
      </c>
      <c r="IC299" s="1" t="str">
        <f t="shared" si="463"/>
        <v/>
      </c>
      <c r="IE299" s="94" t="s">
        <v>3813</v>
      </c>
      <c r="IF299" s="1" t="str">
        <f t="shared" si="523"/>
        <v>FALSE</v>
      </c>
      <c r="IG299" s="1" t="b">
        <f t="shared" si="524"/>
        <v>0</v>
      </c>
      <c r="II299" s="1" t="str">
        <f t="shared" si="464"/>
        <v/>
      </c>
      <c r="IK299" s="94" t="s">
        <v>3813</v>
      </c>
      <c r="IL299" s="1" t="str">
        <f t="shared" si="525"/>
        <v>FALSE</v>
      </c>
      <c r="IM299" s="1" t="b">
        <f t="shared" si="526"/>
        <v>0</v>
      </c>
      <c r="IO299" s="1" t="str">
        <f t="shared" si="465"/>
        <v/>
      </c>
      <c r="IQ299" s="94" t="s">
        <v>3813</v>
      </c>
      <c r="IR299" s="1" t="str">
        <f t="shared" si="527"/>
        <v>FALSE</v>
      </c>
      <c r="IS299" s="1" t="b">
        <f t="shared" si="528"/>
        <v>0</v>
      </c>
      <c r="IU299" s="1" t="str">
        <f t="shared" si="466"/>
        <v/>
      </c>
      <c r="IW299" s="94" t="s">
        <v>3813</v>
      </c>
      <c r="IX299" s="1" t="str">
        <f t="shared" si="529"/>
        <v>FALSE</v>
      </c>
      <c r="IY299" s="1" t="b">
        <f t="shared" si="530"/>
        <v>0</v>
      </c>
      <c r="JA299" s="1" t="str">
        <f t="shared" si="467"/>
        <v/>
      </c>
      <c r="JD299" s="94" t="s">
        <v>3813</v>
      </c>
      <c r="JE299" s="1" t="str">
        <f t="shared" si="531"/>
        <v>FALSE</v>
      </c>
      <c r="JF299" s="1" t="b">
        <f t="shared" si="532"/>
        <v>0</v>
      </c>
      <c r="JI299" s="1" t="str">
        <f t="shared" si="468"/>
        <v/>
      </c>
      <c r="JK299" s="94" t="s">
        <v>3813</v>
      </c>
      <c r="JL299" s="1" t="str">
        <f t="shared" si="533"/>
        <v>FALSE</v>
      </c>
      <c r="JM299" s="1" t="b">
        <f t="shared" si="534"/>
        <v>0</v>
      </c>
      <c r="JO299" s="1" t="str">
        <f t="shared" si="469"/>
        <v/>
      </c>
      <c r="JQ299" s="94" t="s">
        <v>3813</v>
      </c>
      <c r="JR299" s="1" t="str">
        <f t="shared" si="535"/>
        <v>FALSE</v>
      </c>
      <c r="JS299" s="1" t="b">
        <f t="shared" si="536"/>
        <v>0</v>
      </c>
      <c r="JU299" s="1" t="str">
        <f t="shared" si="470"/>
        <v/>
      </c>
      <c r="JW299" s="94" t="s">
        <v>3813</v>
      </c>
      <c r="JX299" s="1" t="str">
        <f t="shared" si="537"/>
        <v>FALSE</v>
      </c>
      <c r="JY299" s="1" t="b">
        <f t="shared" si="538"/>
        <v>0</v>
      </c>
      <c r="KA299" s="1" t="str">
        <f t="shared" si="471"/>
        <v/>
      </c>
      <c r="KC299" s="94" t="s">
        <v>3813</v>
      </c>
      <c r="KD299" s="1" t="str">
        <f t="shared" si="539"/>
        <v>FALSE</v>
      </c>
      <c r="KE299" s="1" t="b">
        <f t="shared" si="540"/>
        <v>0</v>
      </c>
      <c r="KG299" s="1" t="str">
        <f t="shared" si="472"/>
        <v/>
      </c>
      <c r="KI299" s="94" t="s">
        <v>3813</v>
      </c>
      <c r="KJ299" s="1" t="str">
        <f t="shared" si="541"/>
        <v>FALSE</v>
      </c>
      <c r="KK299" s="1" t="b">
        <f t="shared" si="542"/>
        <v>0</v>
      </c>
      <c r="KM299" s="1" t="str">
        <f t="shared" si="473"/>
        <v/>
      </c>
      <c r="KO299" s="94" t="s">
        <v>3813</v>
      </c>
      <c r="KP299" s="1" t="str">
        <f t="shared" si="543"/>
        <v>FALSE</v>
      </c>
      <c r="KQ299" s="1" t="b">
        <f t="shared" si="544"/>
        <v>0</v>
      </c>
      <c r="KS299" s="1" t="str">
        <f t="shared" si="474"/>
        <v/>
      </c>
      <c r="KU299" s="94" t="s">
        <v>3813</v>
      </c>
      <c r="KV299" s="1" t="str">
        <f t="shared" si="545"/>
        <v>FALSE</v>
      </c>
      <c r="KW299" s="1" t="b">
        <f t="shared" si="546"/>
        <v>0</v>
      </c>
    </row>
    <row r="300" spans="2:309" ht="30" hidden="1" x14ac:dyDescent="0.25">
      <c r="B300" t="s">
        <v>2044</v>
      </c>
      <c r="C300">
        <v>95</v>
      </c>
      <c r="D300" t="s">
        <v>357</v>
      </c>
      <c r="AX300" s="85" t="s">
        <v>2054</v>
      </c>
      <c r="AY300" s="86">
        <v>3795</v>
      </c>
      <c r="AZ300" s="85" t="s">
        <v>2682</v>
      </c>
      <c r="BA300" s="85" t="s">
        <v>3188</v>
      </c>
      <c r="BB300" s="85" t="s">
        <v>2101</v>
      </c>
      <c r="BC300" s="85" t="s">
        <v>3060</v>
      </c>
      <c r="BD300" s="97" t="s">
        <v>2369</v>
      </c>
      <c r="BE300" s="108" t="s">
        <v>2559</v>
      </c>
      <c r="BJ300"/>
      <c r="BK300" s="89" t="s">
        <v>2682</v>
      </c>
      <c r="BP300" s="86">
        <v>3795</v>
      </c>
      <c r="BQ300" s="89" t="s">
        <v>2682</v>
      </c>
      <c r="BR300" s="84"/>
      <c r="BS300" s="84"/>
      <c r="BW300" s="1" t="str">
        <f t="shared" si="438"/>
        <v>PECATONICAMT SIMON</v>
      </c>
      <c r="BX300" s="1" t="str">
        <f t="shared" si="439"/>
        <v/>
      </c>
      <c r="CA300" s="94" t="s">
        <v>3814</v>
      </c>
      <c r="CB300" s="1" t="str">
        <f t="shared" si="475"/>
        <v>FALSE</v>
      </c>
      <c r="CC300" s="1" t="b">
        <f t="shared" si="476"/>
        <v>0</v>
      </c>
      <c r="CF300" s="1" t="str">
        <f t="shared" si="440"/>
        <v/>
      </c>
      <c r="CH300" s="94" t="s">
        <v>3814</v>
      </c>
      <c r="CI300" s="1" t="str">
        <f t="shared" si="477"/>
        <v>FALSE</v>
      </c>
      <c r="CJ300" s="1" t="b">
        <f t="shared" si="478"/>
        <v>0</v>
      </c>
      <c r="CL300" s="1" t="str">
        <f t="shared" si="441"/>
        <v/>
      </c>
      <c r="CN300" s="94" t="s">
        <v>3814</v>
      </c>
      <c r="CO300" s="1" t="str">
        <f t="shared" si="479"/>
        <v>FALSE</v>
      </c>
      <c r="CP300" s="1" t="b">
        <f t="shared" si="480"/>
        <v>0</v>
      </c>
      <c r="CR300" s="1" t="str">
        <f t="shared" si="442"/>
        <v/>
      </c>
      <c r="CT300" s="94" t="s">
        <v>3814</v>
      </c>
      <c r="CU300" s="1" t="str">
        <f t="shared" si="481"/>
        <v>FALSE</v>
      </c>
      <c r="CV300" s="1" t="b">
        <f t="shared" si="482"/>
        <v>0</v>
      </c>
      <c r="CX300" s="1" t="str">
        <f t="shared" si="443"/>
        <v/>
      </c>
      <c r="CZ300" s="94" t="s">
        <v>3814</v>
      </c>
      <c r="DA300" s="1" t="str">
        <f t="shared" si="483"/>
        <v>FALSE</v>
      </c>
      <c r="DB300" s="1" t="b">
        <f t="shared" si="484"/>
        <v>0</v>
      </c>
      <c r="DD300" s="1" t="str">
        <f t="shared" si="444"/>
        <v/>
      </c>
      <c r="DF300" s="94" t="s">
        <v>3814</v>
      </c>
      <c r="DG300" s="1" t="str">
        <f t="shared" si="485"/>
        <v>FALSE</v>
      </c>
      <c r="DH300" s="1" t="b">
        <f t="shared" si="486"/>
        <v>0</v>
      </c>
      <c r="DJ300" s="1" t="str">
        <f t="shared" si="445"/>
        <v/>
      </c>
      <c r="DL300" s="94" t="s">
        <v>3814</v>
      </c>
      <c r="DM300" s="1" t="str">
        <f t="shared" si="487"/>
        <v>FALSE</v>
      </c>
      <c r="DN300" s="1" t="b">
        <f t="shared" si="488"/>
        <v>0</v>
      </c>
      <c r="DP300" s="1" t="str">
        <f t="shared" si="446"/>
        <v/>
      </c>
      <c r="DR300" s="94" t="s">
        <v>3814</v>
      </c>
      <c r="DS300" s="1" t="str">
        <f t="shared" si="489"/>
        <v>FALSE</v>
      </c>
      <c r="DT300" s="1" t="b">
        <f t="shared" si="490"/>
        <v>0</v>
      </c>
      <c r="DV300" s="1" t="str">
        <f t="shared" si="447"/>
        <v/>
      </c>
      <c r="DY300" s="94" t="s">
        <v>3814</v>
      </c>
      <c r="DZ300" s="1" t="str">
        <f t="shared" si="491"/>
        <v>FALSE</v>
      </c>
      <c r="EA300" s="1" t="b">
        <f t="shared" si="492"/>
        <v>0</v>
      </c>
      <c r="ED300" s="1" t="str">
        <f t="shared" si="448"/>
        <v/>
      </c>
      <c r="EF300" s="94" t="s">
        <v>3814</v>
      </c>
      <c r="EG300" s="1" t="str">
        <f t="shared" si="493"/>
        <v>FALSE</v>
      </c>
      <c r="EH300" s="1" t="b">
        <f t="shared" si="494"/>
        <v>0</v>
      </c>
      <c r="EJ300" s="1" t="str">
        <f t="shared" si="449"/>
        <v/>
      </c>
      <c r="EL300" s="94" t="s">
        <v>3814</v>
      </c>
      <c r="EM300" s="1" t="str">
        <f t="shared" si="495"/>
        <v>FALSE</v>
      </c>
      <c r="EN300" s="1" t="b">
        <f t="shared" si="496"/>
        <v>0</v>
      </c>
      <c r="EP300" s="1" t="str">
        <f t="shared" si="450"/>
        <v/>
      </c>
      <c r="ER300" s="94" t="s">
        <v>3814</v>
      </c>
      <c r="ES300" s="1" t="str">
        <f t="shared" si="497"/>
        <v>FALSE</v>
      </c>
      <c r="ET300" s="1" t="b">
        <f t="shared" si="498"/>
        <v>0</v>
      </c>
      <c r="EV300" s="1" t="str">
        <f t="shared" si="451"/>
        <v/>
      </c>
      <c r="EX300" s="94" t="s">
        <v>3814</v>
      </c>
      <c r="EY300" s="1" t="str">
        <f t="shared" si="499"/>
        <v>FALSE</v>
      </c>
      <c r="EZ300" s="1" t="b">
        <f t="shared" si="500"/>
        <v>0</v>
      </c>
      <c r="FB300" s="1" t="str">
        <f t="shared" si="452"/>
        <v/>
      </c>
      <c r="FD300" s="94" t="s">
        <v>3814</v>
      </c>
      <c r="FE300" s="1" t="str">
        <f t="shared" si="501"/>
        <v>FALSE</v>
      </c>
      <c r="FF300" s="1" t="b">
        <f t="shared" si="502"/>
        <v>0</v>
      </c>
      <c r="FH300" s="1" t="str">
        <f t="shared" si="453"/>
        <v/>
      </c>
      <c r="FJ300" s="94" t="s">
        <v>3814</v>
      </c>
      <c r="FK300" s="1" t="str">
        <f t="shared" si="503"/>
        <v>FALSE</v>
      </c>
      <c r="FL300" s="1" t="b">
        <f t="shared" si="504"/>
        <v>0</v>
      </c>
      <c r="FN300" s="1" t="str">
        <f t="shared" si="454"/>
        <v/>
      </c>
      <c r="FP300" s="94" t="s">
        <v>3814</v>
      </c>
      <c r="FQ300" s="1" t="str">
        <f t="shared" si="505"/>
        <v>FALSE</v>
      </c>
      <c r="FR300" s="1" t="b">
        <f t="shared" si="506"/>
        <v>0</v>
      </c>
      <c r="FU300" s="1" t="str">
        <f t="shared" si="455"/>
        <v/>
      </c>
      <c r="FW300" s="94" t="s">
        <v>3814</v>
      </c>
      <c r="FX300" s="1" t="str">
        <f t="shared" si="507"/>
        <v>FALSE</v>
      </c>
      <c r="FY300" s="1" t="b">
        <f t="shared" si="508"/>
        <v>0</v>
      </c>
      <c r="GA300" s="1" t="str">
        <f t="shared" si="456"/>
        <v/>
      </c>
      <c r="GC300" s="94" t="s">
        <v>3814</v>
      </c>
      <c r="GD300" s="1" t="str">
        <f t="shared" si="509"/>
        <v>FALSE</v>
      </c>
      <c r="GE300" s="1" t="b">
        <f t="shared" si="510"/>
        <v>0</v>
      </c>
      <c r="GG300" s="1" t="str">
        <f t="shared" si="457"/>
        <v/>
      </c>
      <c r="GI300" s="94" t="s">
        <v>3814</v>
      </c>
      <c r="GJ300" s="1" t="str">
        <f t="shared" si="511"/>
        <v>FALSE</v>
      </c>
      <c r="GK300" s="1" t="b">
        <f t="shared" si="512"/>
        <v>0</v>
      </c>
      <c r="GM300" s="1" t="str">
        <f t="shared" si="458"/>
        <v/>
      </c>
      <c r="GO300" s="94" t="s">
        <v>3814</v>
      </c>
      <c r="GP300" s="1" t="str">
        <f t="shared" si="513"/>
        <v>FALSE</v>
      </c>
      <c r="GQ300" s="1" t="b">
        <f t="shared" si="514"/>
        <v>0</v>
      </c>
      <c r="GU300" s="100" t="s">
        <v>4049</v>
      </c>
      <c r="GV300" s="100" t="s">
        <v>3465</v>
      </c>
      <c r="HC300" s="1" t="str">
        <f t="shared" si="459"/>
        <v/>
      </c>
      <c r="HF300" s="94" t="s">
        <v>3814</v>
      </c>
      <c r="HG300" s="1" t="str">
        <f t="shared" si="515"/>
        <v>FALSE</v>
      </c>
      <c r="HH300" s="1" t="b">
        <f t="shared" si="516"/>
        <v>0</v>
      </c>
      <c r="HK300" s="1" t="str">
        <f t="shared" si="460"/>
        <v/>
      </c>
      <c r="HM300" s="94" t="s">
        <v>3814</v>
      </c>
      <c r="HN300" s="1" t="str">
        <f t="shared" si="517"/>
        <v>FALSE</v>
      </c>
      <c r="HO300" s="1" t="b">
        <f t="shared" si="518"/>
        <v>0</v>
      </c>
      <c r="HQ300" s="1" t="str">
        <f t="shared" si="461"/>
        <v/>
      </c>
      <c r="HS300" s="94" t="s">
        <v>3814</v>
      </c>
      <c r="HT300" s="1" t="str">
        <f t="shared" si="519"/>
        <v>FALSE</v>
      </c>
      <c r="HU300" s="1" t="b">
        <f t="shared" si="520"/>
        <v>0</v>
      </c>
      <c r="HW300" s="1" t="str">
        <f t="shared" si="462"/>
        <v/>
      </c>
      <c r="HY300" s="94" t="s">
        <v>3814</v>
      </c>
      <c r="HZ300" s="1" t="str">
        <f t="shared" si="521"/>
        <v>FALSE</v>
      </c>
      <c r="IA300" s="1" t="b">
        <f t="shared" si="522"/>
        <v>0</v>
      </c>
      <c r="IC300" s="1" t="str">
        <f t="shared" si="463"/>
        <v/>
      </c>
      <c r="IE300" s="94" t="s">
        <v>3814</v>
      </c>
      <c r="IF300" s="1" t="str">
        <f t="shared" si="523"/>
        <v>FALSE</v>
      </c>
      <c r="IG300" s="1" t="b">
        <f t="shared" si="524"/>
        <v>0</v>
      </c>
      <c r="II300" s="1" t="str">
        <f t="shared" si="464"/>
        <v/>
      </c>
      <c r="IK300" s="94" t="s">
        <v>3814</v>
      </c>
      <c r="IL300" s="1" t="str">
        <f t="shared" si="525"/>
        <v>FALSE</v>
      </c>
      <c r="IM300" s="1" t="b">
        <f t="shared" si="526"/>
        <v>0</v>
      </c>
      <c r="IO300" s="1" t="str">
        <f t="shared" si="465"/>
        <v/>
      </c>
      <c r="IQ300" s="94" t="s">
        <v>3814</v>
      </c>
      <c r="IR300" s="1" t="str">
        <f t="shared" si="527"/>
        <v>FALSE</v>
      </c>
      <c r="IS300" s="1" t="b">
        <f t="shared" si="528"/>
        <v>0</v>
      </c>
      <c r="IU300" s="1" t="str">
        <f t="shared" si="466"/>
        <v/>
      </c>
      <c r="IW300" s="94" t="s">
        <v>3814</v>
      </c>
      <c r="IX300" s="1" t="str">
        <f t="shared" si="529"/>
        <v>FALSE</v>
      </c>
      <c r="IY300" s="1" t="b">
        <f t="shared" si="530"/>
        <v>0</v>
      </c>
      <c r="JA300" s="1" t="str">
        <f t="shared" si="467"/>
        <v/>
      </c>
      <c r="JD300" s="94" t="s">
        <v>3814</v>
      </c>
      <c r="JE300" s="1" t="str">
        <f t="shared" si="531"/>
        <v>FALSE</v>
      </c>
      <c r="JF300" s="1" t="b">
        <f t="shared" si="532"/>
        <v>0</v>
      </c>
      <c r="JI300" s="1" t="str">
        <f t="shared" si="468"/>
        <v/>
      </c>
      <c r="JK300" s="94" t="s">
        <v>3814</v>
      </c>
      <c r="JL300" s="1" t="str">
        <f t="shared" si="533"/>
        <v>FALSE</v>
      </c>
      <c r="JM300" s="1" t="b">
        <f t="shared" si="534"/>
        <v>0</v>
      </c>
      <c r="JO300" s="1" t="str">
        <f t="shared" si="469"/>
        <v/>
      </c>
      <c r="JQ300" s="94" t="s">
        <v>3814</v>
      </c>
      <c r="JR300" s="1" t="str">
        <f t="shared" si="535"/>
        <v>FALSE</v>
      </c>
      <c r="JS300" s="1" t="b">
        <f t="shared" si="536"/>
        <v>0</v>
      </c>
      <c r="JU300" s="1" t="str">
        <f t="shared" si="470"/>
        <v/>
      </c>
      <c r="JW300" s="94" t="s">
        <v>3814</v>
      </c>
      <c r="JX300" s="1" t="str">
        <f t="shared" si="537"/>
        <v>FALSE</v>
      </c>
      <c r="JY300" s="1" t="b">
        <f t="shared" si="538"/>
        <v>0</v>
      </c>
      <c r="KA300" s="1" t="str">
        <f t="shared" si="471"/>
        <v/>
      </c>
      <c r="KC300" s="94" t="s">
        <v>3814</v>
      </c>
      <c r="KD300" s="1" t="str">
        <f t="shared" si="539"/>
        <v>FALSE</v>
      </c>
      <c r="KE300" s="1" t="b">
        <f t="shared" si="540"/>
        <v>0</v>
      </c>
      <c r="KG300" s="1" t="str">
        <f t="shared" si="472"/>
        <v/>
      </c>
      <c r="KI300" s="94" t="s">
        <v>3814</v>
      </c>
      <c r="KJ300" s="1" t="str">
        <f t="shared" si="541"/>
        <v>FALSE</v>
      </c>
      <c r="KK300" s="1" t="b">
        <f t="shared" si="542"/>
        <v>0</v>
      </c>
      <c r="KM300" s="1" t="str">
        <f t="shared" si="473"/>
        <v/>
      </c>
      <c r="KO300" s="94" t="s">
        <v>3814</v>
      </c>
      <c r="KP300" s="1" t="str">
        <f t="shared" si="543"/>
        <v>FALSE</v>
      </c>
      <c r="KQ300" s="1" t="b">
        <f t="shared" si="544"/>
        <v>0</v>
      </c>
      <c r="KS300" s="1" t="str">
        <f t="shared" si="474"/>
        <v/>
      </c>
      <c r="KU300" s="94" t="s">
        <v>3814</v>
      </c>
      <c r="KV300" s="1" t="str">
        <f t="shared" si="545"/>
        <v>FALSE</v>
      </c>
      <c r="KW300" s="1" t="b">
        <f t="shared" si="546"/>
        <v>0</v>
      </c>
    </row>
    <row r="301" spans="2:309" ht="30" hidden="1" x14ac:dyDescent="0.25">
      <c r="B301" t="s">
        <v>2044</v>
      </c>
      <c r="C301">
        <v>97</v>
      </c>
      <c r="D301" t="s">
        <v>358</v>
      </c>
      <c r="AX301" s="85" t="s">
        <v>2054</v>
      </c>
      <c r="AY301" s="86">
        <v>3795</v>
      </c>
      <c r="AZ301" s="85" t="s">
        <v>2682</v>
      </c>
      <c r="BA301" s="85" t="s">
        <v>3208</v>
      </c>
      <c r="BB301" s="85" t="s">
        <v>2101</v>
      </c>
      <c r="BC301" s="85" t="s">
        <v>2684</v>
      </c>
      <c r="BD301" s="97" t="s">
        <v>4049</v>
      </c>
      <c r="BE301" s="85" t="s">
        <v>2618</v>
      </c>
      <c r="BG301"/>
      <c r="BI301" s="83"/>
      <c r="BJ301"/>
      <c r="BK301" s="89" t="s">
        <v>2682</v>
      </c>
      <c r="BL301" s="84"/>
      <c r="BM301" s="86"/>
      <c r="BN301" s="84"/>
      <c r="BO301" s="84"/>
      <c r="BP301" s="86">
        <v>3795</v>
      </c>
      <c r="BQ301" s="89" t="s">
        <v>2682</v>
      </c>
      <c r="BR301" s="84"/>
      <c r="BS301" s="84"/>
      <c r="BW301" s="1" t="str">
        <f t="shared" si="438"/>
        <v>PONTIACGALESVILLE</v>
      </c>
      <c r="BX301" s="1" t="str">
        <f t="shared" si="439"/>
        <v/>
      </c>
      <c r="CA301" s="94" t="s">
        <v>3815</v>
      </c>
      <c r="CB301" s="1" t="str">
        <f t="shared" si="475"/>
        <v>FALSE</v>
      </c>
      <c r="CC301" s="1" t="b">
        <f t="shared" si="476"/>
        <v>0</v>
      </c>
      <c r="CF301" s="1" t="str">
        <f t="shared" si="440"/>
        <v/>
      </c>
      <c r="CH301" s="94" t="s">
        <v>3815</v>
      </c>
      <c r="CI301" s="1" t="str">
        <f t="shared" si="477"/>
        <v>FALSE</v>
      </c>
      <c r="CJ301" s="1" t="b">
        <f t="shared" si="478"/>
        <v>0</v>
      </c>
      <c r="CL301" s="1" t="str">
        <f t="shared" si="441"/>
        <v/>
      </c>
      <c r="CN301" s="94" t="s">
        <v>3815</v>
      </c>
      <c r="CO301" s="1" t="str">
        <f t="shared" si="479"/>
        <v>FALSE</v>
      </c>
      <c r="CP301" s="1" t="b">
        <f t="shared" si="480"/>
        <v>0</v>
      </c>
      <c r="CR301" s="1" t="str">
        <f t="shared" si="442"/>
        <v/>
      </c>
      <c r="CT301" s="94" t="s">
        <v>3815</v>
      </c>
      <c r="CU301" s="1" t="str">
        <f t="shared" si="481"/>
        <v>FALSE</v>
      </c>
      <c r="CV301" s="1" t="b">
        <f t="shared" si="482"/>
        <v>0</v>
      </c>
      <c r="CX301" s="1" t="str">
        <f t="shared" si="443"/>
        <v/>
      </c>
      <c r="CZ301" s="94" t="s">
        <v>3815</v>
      </c>
      <c r="DA301" s="1" t="str">
        <f t="shared" si="483"/>
        <v>FALSE</v>
      </c>
      <c r="DB301" s="1" t="b">
        <f t="shared" si="484"/>
        <v>0</v>
      </c>
      <c r="DD301" s="1" t="str">
        <f t="shared" si="444"/>
        <v/>
      </c>
      <c r="DF301" s="94" t="s">
        <v>3815</v>
      </c>
      <c r="DG301" s="1" t="str">
        <f t="shared" si="485"/>
        <v>FALSE</v>
      </c>
      <c r="DH301" s="1" t="b">
        <f t="shared" si="486"/>
        <v>0</v>
      </c>
      <c r="DJ301" s="1" t="str">
        <f t="shared" si="445"/>
        <v/>
      </c>
      <c r="DL301" s="94" t="s">
        <v>3815</v>
      </c>
      <c r="DM301" s="1" t="str">
        <f t="shared" si="487"/>
        <v>FALSE</v>
      </c>
      <c r="DN301" s="1" t="b">
        <f t="shared" si="488"/>
        <v>0</v>
      </c>
      <c r="DP301" s="1" t="str">
        <f t="shared" si="446"/>
        <v/>
      </c>
      <c r="DR301" s="94" t="s">
        <v>3815</v>
      </c>
      <c r="DS301" s="1" t="str">
        <f t="shared" si="489"/>
        <v>FALSE</v>
      </c>
      <c r="DT301" s="1" t="b">
        <f t="shared" si="490"/>
        <v>0</v>
      </c>
      <c r="DV301" s="1" t="str">
        <f t="shared" si="447"/>
        <v/>
      </c>
      <c r="DY301" s="94" t="s">
        <v>3815</v>
      </c>
      <c r="DZ301" s="1" t="str">
        <f t="shared" si="491"/>
        <v>FALSE</v>
      </c>
      <c r="EA301" s="1" t="b">
        <f t="shared" si="492"/>
        <v>0</v>
      </c>
      <c r="ED301" s="1" t="str">
        <f t="shared" si="448"/>
        <v/>
      </c>
      <c r="EF301" s="94" t="s">
        <v>3815</v>
      </c>
      <c r="EG301" s="1" t="str">
        <f t="shared" si="493"/>
        <v>FALSE</v>
      </c>
      <c r="EH301" s="1" t="b">
        <f t="shared" si="494"/>
        <v>0</v>
      </c>
      <c r="EJ301" s="1" t="str">
        <f t="shared" si="449"/>
        <v/>
      </c>
      <c r="EL301" s="94" t="s">
        <v>3815</v>
      </c>
      <c r="EM301" s="1" t="str">
        <f t="shared" si="495"/>
        <v>FALSE</v>
      </c>
      <c r="EN301" s="1" t="b">
        <f t="shared" si="496"/>
        <v>0</v>
      </c>
      <c r="EP301" s="1" t="str">
        <f t="shared" si="450"/>
        <v/>
      </c>
      <c r="ER301" s="94" t="s">
        <v>3815</v>
      </c>
      <c r="ES301" s="1" t="str">
        <f t="shared" si="497"/>
        <v>FALSE</v>
      </c>
      <c r="ET301" s="1" t="b">
        <f t="shared" si="498"/>
        <v>0</v>
      </c>
      <c r="EV301" s="1" t="str">
        <f t="shared" si="451"/>
        <v/>
      </c>
      <c r="EX301" s="94" t="s">
        <v>3815</v>
      </c>
      <c r="EY301" s="1" t="str">
        <f t="shared" si="499"/>
        <v>FALSE</v>
      </c>
      <c r="EZ301" s="1" t="b">
        <f t="shared" si="500"/>
        <v>0</v>
      </c>
      <c r="FB301" s="1" t="str">
        <f t="shared" si="452"/>
        <v/>
      </c>
      <c r="FD301" s="94" t="s">
        <v>3815</v>
      </c>
      <c r="FE301" s="1" t="str">
        <f t="shared" si="501"/>
        <v>FALSE</v>
      </c>
      <c r="FF301" s="1" t="b">
        <f t="shared" si="502"/>
        <v>0</v>
      </c>
      <c r="FH301" s="1" t="str">
        <f t="shared" si="453"/>
        <v/>
      </c>
      <c r="FJ301" s="94" t="s">
        <v>3815</v>
      </c>
      <c r="FK301" s="1" t="str">
        <f t="shared" si="503"/>
        <v>FALSE</v>
      </c>
      <c r="FL301" s="1" t="b">
        <f t="shared" si="504"/>
        <v>0</v>
      </c>
      <c r="FN301" s="1" t="str">
        <f t="shared" si="454"/>
        <v/>
      </c>
      <c r="FP301" s="94" t="s">
        <v>3815</v>
      </c>
      <c r="FQ301" s="1" t="str">
        <f t="shared" si="505"/>
        <v>FALSE</v>
      </c>
      <c r="FR301" s="1" t="b">
        <f t="shared" si="506"/>
        <v>0</v>
      </c>
      <c r="FU301" s="1" t="str">
        <f t="shared" si="455"/>
        <v/>
      </c>
      <c r="FW301" s="94" t="s">
        <v>3815</v>
      </c>
      <c r="FX301" s="1" t="str">
        <f t="shared" si="507"/>
        <v>FALSE</v>
      </c>
      <c r="FY301" s="1" t="b">
        <f t="shared" si="508"/>
        <v>0</v>
      </c>
      <c r="GA301" s="1" t="str">
        <f t="shared" si="456"/>
        <v/>
      </c>
      <c r="GC301" s="94" t="s">
        <v>3815</v>
      </c>
      <c r="GD301" s="1" t="str">
        <f t="shared" si="509"/>
        <v>FALSE</v>
      </c>
      <c r="GE301" s="1" t="b">
        <f t="shared" si="510"/>
        <v>0</v>
      </c>
      <c r="GG301" s="1" t="str">
        <f t="shared" si="457"/>
        <v/>
      </c>
      <c r="GI301" s="94" t="s">
        <v>3815</v>
      </c>
      <c r="GJ301" s="1" t="str">
        <f t="shared" si="511"/>
        <v>FALSE</v>
      </c>
      <c r="GK301" s="1" t="b">
        <f t="shared" si="512"/>
        <v>0</v>
      </c>
      <c r="GM301" s="1" t="str">
        <f t="shared" si="458"/>
        <v/>
      </c>
      <c r="GO301" s="94" t="s">
        <v>3815</v>
      </c>
      <c r="GP301" s="1" t="str">
        <f t="shared" si="513"/>
        <v>FALSE</v>
      </c>
      <c r="GQ301" s="1" t="b">
        <f t="shared" si="514"/>
        <v>0</v>
      </c>
      <c r="GU301" s="98" t="s">
        <v>2380</v>
      </c>
      <c r="GV301" s="98" t="s">
        <v>2380</v>
      </c>
      <c r="HC301" s="1" t="str">
        <f t="shared" si="459"/>
        <v/>
      </c>
      <c r="HF301" s="94" t="s">
        <v>3815</v>
      </c>
      <c r="HG301" s="1" t="str">
        <f t="shared" si="515"/>
        <v>FALSE</v>
      </c>
      <c r="HH301" s="1" t="b">
        <f t="shared" si="516"/>
        <v>0</v>
      </c>
      <c r="HK301" s="1" t="str">
        <f t="shared" si="460"/>
        <v/>
      </c>
      <c r="HM301" s="94" t="s">
        <v>3815</v>
      </c>
      <c r="HN301" s="1" t="str">
        <f t="shared" si="517"/>
        <v>FALSE</v>
      </c>
      <c r="HO301" s="1" t="b">
        <f t="shared" si="518"/>
        <v>0</v>
      </c>
      <c r="HQ301" s="1" t="str">
        <f t="shared" si="461"/>
        <v/>
      </c>
      <c r="HS301" s="94" t="s">
        <v>3815</v>
      </c>
      <c r="HT301" s="1" t="str">
        <f t="shared" si="519"/>
        <v>FALSE</v>
      </c>
      <c r="HU301" s="1" t="b">
        <f t="shared" si="520"/>
        <v>0</v>
      </c>
      <c r="HW301" s="1" t="str">
        <f t="shared" si="462"/>
        <v/>
      </c>
      <c r="HY301" s="94" t="s">
        <v>3815</v>
      </c>
      <c r="HZ301" s="1" t="str">
        <f t="shared" si="521"/>
        <v>FALSE</v>
      </c>
      <c r="IA301" s="1" t="b">
        <f t="shared" si="522"/>
        <v>0</v>
      </c>
      <c r="IC301" s="1" t="str">
        <f t="shared" si="463"/>
        <v/>
      </c>
      <c r="IE301" s="94" t="s">
        <v>3815</v>
      </c>
      <c r="IF301" s="1" t="str">
        <f t="shared" si="523"/>
        <v>FALSE</v>
      </c>
      <c r="IG301" s="1" t="b">
        <f t="shared" si="524"/>
        <v>0</v>
      </c>
      <c r="II301" s="1" t="str">
        <f t="shared" si="464"/>
        <v/>
      </c>
      <c r="IK301" s="94" t="s">
        <v>3815</v>
      </c>
      <c r="IL301" s="1" t="str">
        <f t="shared" si="525"/>
        <v>FALSE</v>
      </c>
      <c r="IM301" s="1" t="b">
        <f t="shared" si="526"/>
        <v>0</v>
      </c>
      <c r="IO301" s="1" t="str">
        <f t="shared" si="465"/>
        <v/>
      </c>
      <c r="IQ301" s="94" t="s">
        <v>3815</v>
      </c>
      <c r="IR301" s="1" t="str">
        <f t="shared" si="527"/>
        <v>FALSE</v>
      </c>
      <c r="IS301" s="1" t="b">
        <f t="shared" si="528"/>
        <v>0</v>
      </c>
      <c r="IU301" s="1" t="str">
        <f t="shared" si="466"/>
        <v/>
      </c>
      <c r="IW301" s="94" t="s">
        <v>3815</v>
      </c>
      <c r="IX301" s="1" t="str">
        <f t="shared" si="529"/>
        <v>FALSE</v>
      </c>
      <c r="IY301" s="1" t="b">
        <f t="shared" si="530"/>
        <v>0</v>
      </c>
      <c r="JA301" s="1" t="str">
        <f t="shared" si="467"/>
        <v/>
      </c>
      <c r="JD301" s="94" t="s">
        <v>3815</v>
      </c>
      <c r="JE301" s="1" t="str">
        <f t="shared" si="531"/>
        <v>FALSE</v>
      </c>
      <c r="JF301" s="1" t="b">
        <f t="shared" si="532"/>
        <v>0</v>
      </c>
      <c r="JI301" s="1" t="str">
        <f t="shared" si="468"/>
        <v/>
      </c>
      <c r="JK301" s="94" t="s">
        <v>3815</v>
      </c>
      <c r="JL301" s="1" t="str">
        <f t="shared" si="533"/>
        <v>FALSE</v>
      </c>
      <c r="JM301" s="1" t="b">
        <f t="shared" si="534"/>
        <v>0</v>
      </c>
      <c r="JO301" s="1" t="str">
        <f t="shared" si="469"/>
        <v/>
      </c>
      <c r="JQ301" s="94" t="s">
        <v>3815</v>
      </c>
      <c r="JR301" s="1" t="str">
        <f t="shared" si="535"/>
        <v>FALSE</v>
      </c>
      <c r="JS301" s="1" t="b">
        <f t="shared" si="536"/>
        <v>0</v>
      </c>
      <c r="JU301" s="1" t="str">
        <f t="shared" si="470"/>
        <v/>
      </c>
      <c r="JW301" s="94" t="s">
        <v>3815</v>
      </c>
      <c r="JX301" s="1" t="str">
        <f t="shared" si="537"/>
        <v>FALSE</v>
      </c>
      <c r="JY301" s="1" t="b">
        <f t="shared" si="538"/>
        <v>0</v>
      </c>
      <c r="KA301" s="1" t="str">
        <f t="shared" si="471"/>
        <v/>
      </c>
      <c r="KC301" s="94" t="s">
        <v>3815</v>
      </c>
      <c r="KD301" s="1" t="str">
        <f t="shared" si="539"/>
        <v>FALSE</v>
      </c>
      <c r="KE301" s="1" t="b">
        <f t="shared" si="540"/>
        <v>0</v>
      </c>
      <c r="KG301" s="1" t="str">
        <f t="shared" si="472"/>
        <v/>
      </c>
      <c r="KI301" s="94" t="s">
        <v>3815</v>
      </c>
      <c r="KJ301" s="1" t="str">
        <f t="shared" si="541"/>
        <v>FALSE</v>
      </c>
      <c r="KK301" s="1" t="b">
        <f t="shared" si="542"/>
        <v>0</v>
      </c>
      <c r="KM301" s="1" t="str">
        <f t="shared" si="473"/>
        <v/>
      </c>
      <c r="KO301" s="94" t="s">
        <v>3815</v>
      </c>
      <c r="KP301" s="1" t="str">
        <f t="shared" si="543"/>
        <v>FALSE</v>
      </c>
      <c r="KQ301" s="1" t="b">
        <f t="shared" si="544"/>
        <v>0</v>
      </c>
      <c r="KS301" s="1" t="str">
        <f t="shared" si="474"/>
        <v/>
      </c>
      <c r="KU301" s="94" t="s">
        <v>3815</v>
      </c>
      <c r="KV301" s="1" t="str">
        <f t="shared" si="545"/>
        <v>FALSE</v>
      </c>
      <c r="KW301" s="1" t="b">
        <f t="shared" si="546"/>
        <v>0</v>
      </c>
    </row>
    <row r="302" spans="2:309" ht="30" hidden="1" x14ac:dyDescent="0.25">
      <c r="B302" t="s">
        <v>2044</v>
      </c>
      <c r="C302">
        <v>99</v>
      </c>
      <c r="D302" t="s">
        <v>359</v>
      </c>
      <c r="AX302" s="85" t="s">
        <v>2054</v>
      </c>
      <c r="AY302" s="86">
        <v>3795</v>
      </c>
      <c r="AZ302" s="85" t="s">
        <v>2682</v>
      </c>
      <c r="BA302" s="85" t="s">
        <v>3207</v>
      </c>
      <c r="BB302" s="85" t="s">
        <v>2101</v>
      </c>
      <c r="BC302" s="85" t="s">
        <v>2684</v>
      </c>
      <c r="BD302" s="97" t="s">
        <v>4049</v>
      </c>
      <c r="BE302" s="87" t="s">
        <v>2559</v>
      </c>
      <c r="BG302"/>
      <c r="BI302" s="83"/>
      <c r="BJ302"/>
      <c r="BK302" s="89" t="s">
        <v>2682</v>
      </c>
      <c r="BL302" s="84"/>
      <c r="BM302" s="86"/>
      <c r="BN302" s="84"/>
      <c r="BO302" s="84"/>
      <c r="BP302" s="86">
        <v>3795</v>
      </c>
      <c r="BQ302" s="89" t="s">
        <v>2682</v>
      </c>
      <c r="BR302" s="84"/>
      <c r="BS302" s="84"/>
      <c r="BW302" s="1" t="str">
        <f t="shared" si="438"/>
        <v>PONTIACMT SIMON</v>
      </c>
      <c r="BX302" s="1" t="str">
        <f t="shared" si="439"/>
        <v/>
      </c>
      <c r="CA302" s="94" t="s">
        <v>3816</v>
      </c>
      <c r="CB302" s="1" t="str">
        <f t="shared" si="475"/>
        <v>FALSE</v>
      </c>
      <c r="CC302" s="1" t="b">
        <f t="shared" si="476"/>
        <v>0</v>
      </c>
      <c r="CF302" s="1" t="str">
        <f t="shared" si="440"/>
        <v/>
      </c>
      <c r="CH302" s="94" t="s">
        <v>3816</v>
      </c>
      <c r="CI302" s="1" t="str">
        <f t="shared" si="477"/>
        <v>FALSE</v>
      </c>
      <c r="CJ302" s="1" t="b">
        <f t="shared" si="478"/>
        <v>0</v>
      </c>
      <c r="CL302" s="1" t="str">
        <f t="shared" si="441"/>
        <v/>
      </c>
      <c r="CN302" s="94" t="s">
        <v>3816</v>
      </c>
      <c r="CO302" s="1" t="str">
        <f t="shared" si="479"/>
        <v>FALSE</v>
      </c>
      <c r="CP302" s="1" t="b">
        <f t="shared" si="480"/>
        <v>0</v>
      </c>
      <c r="CR302" s="1" t="str">
        <f t="shared" si="442"/>
        <v/>
      </c>
      <c r="CT302" s="94" t="s">
        <v>3816</v>
      </c>
      <c r="CU302" s="1" t="str">
        <f t="shared" si="481"/>
        <v>FALSE</v>
      </c>
      <c r="CV302" s="1" t="b">
        <f t="shared" si="482"/>
        <v>0</v>
      </c>
      <c r="CX302" s="1" t="str">
        <f t="shared" si="443"/>
        <v/>
      </c>
      <c r="CZ302" s="94" t="s">
        <v>3816</v>
      </c>
      <c r="DA302" s="1" t="str">
        <f t="shared" si="483"/>
        <v>FALSE</v>
      </c>
      <c r="DB302" s="1" t="b">
        <f t="shared" si="484"/>
        <v>0</v>
      </c>
      <c r="DD302" s="1" t="str">
        <f t="shared" si="444"/>
        <v/>
      </c>
      <c r="DF302" s="94" t="s">
        <v>3816</v>
      </c>
      <c r="DG302" s="1" t="str">
        <f t="shared" si="485"/>
        <v>FALSE</v>
      </c>
      <c r="DH302" s="1" t="b">
        <f t="shared" si="486"/>
        <v>0</v>
      </c>
      <c r="DJ302" s="1" t="str">
        <f t="shared" si="445"/>
        <v/>
      </c>
      <c r="DL302" s="94" t="s">
        <v>3816</v>
      </c>
      <c r="DM302" s="1" t="str">
        <f t="shared" si="487"/>
        <v>FALSE</v>
      </c>
      <c r="DN302" s="1" t="b">
        <f t="shared" si="488"/>
        <v>0</v>
      </c>
      <c r="DP302" s="1" t="str">
        <f t="shared" si="446"/>
        <v/>
      </c>
      <c r="DR302" s="94" t="s">
        <v>3816</v>
      </c>
      <c r="DS302" s="1" t="str">
        <f t="shared" si="489"/>
        <v>FALSE</v>
      </c>
      <c r="DT302" s="1" t="b">
        <f t="shared" si="490"/>
        <v>0</v>
      </c>
      <c r="DV302" s="1" t="str">
        <f t="shared" si="447"/>
        <v/>
      </c>
      <c r="DY302" s="94" t="s">
        <v>3816</v>
      </c>
      <c r="DZ302" s="1" t="str">
        <f t="shared" si="491"/>
        <v>FALSE</v>
      </c>
      <c r="EA302" s="1" t="b">
        <f t="shared" si="492"/>
        <v>0</v>
      </c>
      <c r="ED302" s="1" t="str">
        <f t="shared" si="448"/>
        <v/>
      </c>
      <c r="EF302" s="94" t="s">
        <v>3816</v>
      </c>
      <c r="EG302" s="1" t="str">
        <f t="shared" si="493"/>
        <v>FALSE</v>
      </c>
      <c r="EH302" s="1" t="b">
        <f t="shared" si="494"/>
        <v>0</v>
      </c>
      <c r="EJ302" s="1" t="str">
        <f t="shared" si="449"/>
        <v/>
      </c>
      <c r="EL302" s="94" t="s">
        <v>3816</v>
      </c>
      <c r="EM302" s="1" t="str">
        <f t="shared" si="495"/>
        <v>FALSE</v>
      </c>
      <c r="EN302" s="1" t="b">
        <f t="shared" si="496"/>
        <v>0</v>
      </c>
      <c r="EP302" s="1" t="str">
        <f t="shared" si="450"/>
        <v/>
      </c>
      <c r="ER302" s="94" t="s">
        <v>3816</v>
      </c>
      <c r="ES302" s="1" t="str">
        <f t="shared" si="497"/>
        <v>FALSE</v>
      </c>
      <c r="ET302" s="1" t="b">
        <f t="shared" si="498"/>
        <v>0</v>
      </c>
      <c r="EV302" s="1" t="str">
        <f t="shared" si="451"/>
        <v/>
      </c>
      <c r="EX302" s="94" t="s">
        <v>3816</v>
      </c>
      <c r="EY302" s="1" t="str">
        <f t="shared" si="499"/>
        <v>FALSE</v>
      </c>
      <c r="EZ302" s="1" t="b">
        <f t="shared" si="500"/>
        <v>0</v>
      </c>
      <c r="FB302" s="1" t="str">
        <f t="shared" si="452"/>
        <v/>
      </c>
      <c r="FD302" s="94" t="s">
        <v>3816</v>
      </c>
      <c r="FE302" s="1" t="str">
        <f t="shared" si="501"/>
        <v>FALSE</v>
      </c>
      <c r="FF302" s="1" t="b">
        <f t="shared" si="502"/>
        <v>0</v>
      </c>
      <c r="FH302" s="1" t="str">
        <f t="shared" si="453"/>
        <v/>
      </c>
      <c r="FJ302" s="94" t="s">
        <v>3816</v>
      </c>
      <c r="FK302" s="1" t="str">
        <f t="shared" si="503"/>
        <v>FALSE</v>
      </c>
      <c r="FL302" s="1" t="b">
        <f t="shared" si="504"/>
        <v>0</v>
      </c>
      <c r="FN302" s="1" t="str">
        <f t="shared" si="454"/>
        <v/>
      </c>
      <c r="FP302" s="94" t="s">
        <v>3816</v>
      </c>
      <c r="FQ302" s="1" t="str">
        <f t="shared" si="505"/>
        <v>FALSE</v>
      </c>
      <c r="FR302" s="1" t="b">
        <f t="shared" si="506"/>
        <v>0</v>
      </c>
      <c r="FU302" s="1" t="str">
        <f t="shared" si="455"/>
        <v/>
      </c>
      <c r="FW302" s="94" t="s">
        <v>3816</v>
      </c>
      <c r="FX302" s="1" t="str">
        <f t="shared" si="507"/>
        <v>FALSE</v>
      </c>
      <c r="FY302" s="1" t="b">
        <f t="shared" si="508"/>
        <v>0</v>
      </c>
      <c r="GA302" s="1" t="str">
        <f t="shared" si="456"/>
        <v/>
      </c>
      <c r="GC302" s="94" t="s">
        <v>3816</v>
      </c>
      <c r="GD302" s="1" t="str">
        <f t="shared" si="509"/>
        <v>FALSE</v>
      </c>
      <c r="GE302" s="1" t="b">
        <f t="shared" si="510"/>
        <v>0</v>
      </c>
      <c r="GG302" s="1" t="str">
        <f t="shared" si="457"/>
        <v/>
      </c>
      <c r="GI302" s="94" t="s">
        <v>3816</v>
      </c>
      <c r="GJ302" s="1" t="str">
        <f t="shared" si="511"/>
        <v>FALSE</v>
      </c>
      <c r="GK302" s="1" t="b">
        <f t="shared" si="512"/>
        <v>0</v>
      </c>
      <c r="GM302" s="1" t="str">
        <f t="shared" si="458"/>
        <v/>
      </c>
      <c r="GO302" s="94" t="s">
        <v>3816</v>
      </c>
      <c r="GP302" s="1" t="str">
        <f t="shared" si="513"/>
        <v>FALSE</v>
      </c>
      <c r="GQ302" s="1" t="b">
        <f t="shared" si="514"/>
        <v>0</v>
      </c>
      <c r="GU302" s="100" t="s">
        <v>2381</v>
      </c>
      <c r="GV302" s="100" t="s">
        <v>3478</v>
      </c>
      <c r="HC302" s="1" t="str">
        <f t="shared" si="459"/>
        <v/>
      </c>
      <c r="HF302" s="94" t="s">
        <v>3816</v>
      </c>
      <c r="HG302" s="1" t="str">
        <f t="shared" si="515"/>
        <v>FALSE</v>
      </c>
      <c r="HH302" s="1" t="b">
        <f t="shared" si="516"/>
        <v>0</v>
      </c>
      <c r="HK302" s="1" t="str">
        <f t="shared" si="460"/>
        <v/>
      </c>
      <c r="HM302" s="94" t="s">
        <v>3816</v>
      </c>
      <c r="HN302" s="1" t="str">
        <f t="shared" si="517"/>
        <v>FALSE</v>
      </c>
      <c r="HO302" s="1" t="b">
        <f t="shared" si="518"/>
        <v>0</v>
      </c>
      <c r="HQ302" s="1" t="str">
        <f t="shared" si="461"/>
        <v/>
      </c>
      <c r="HS302" s="94" t="s">
        <v>3816</v>
      </c>
      <c r="HT302" s="1" t="str">
        <f t="shared" si="519"/>
        <v>FALSE</v>
      </c>
      <c r="HU302" s="1" t="b">
        <f t="shared" si="520"/>
        <v>0</v>
      </c>
      <c r="HW302" s="1" t="str">
        <f t="shared" si="462"/>
        <v/>
      </c>
      <c r="HY302" s="94" t="s">
        <v>3816</v>
      </c>
      <c r="HZ302" s="1" t="str">
        <f t="shared" si="521"/>
        <v>FALSE</v>
      </c>
      <c r="IA302" s="1" t="b">
        <f t="shared" si="522"/>
        <v>0</v>
      </c>
      <c r="IC302" s="1" t="str">
        <f t="shared" si="463"/>
        <v/>
      </c>
      <c r="IE302" s="94" t="s">
        <v>3816</v>
      </c>
      <c r="IF302" s="1" t="str">
        <f t="shared" si="523"/>
        <v>FALSE</v>
      </c>
      <c r="IG302" s="1" t="b">
        <f t="shared" si="524"/>
        <v>0</v>
      </c>
      <c r="II302" s="1" t="str">
        <f t="shared" si="464"/>
        <v/>
      </c>
      <c r="IK302" s="94" t="s">
        <v>3816</v>
      </c>
      <c r="IL302" s="1" t="str">
        <f t="shared" si="525"/>
        <v>FALSE</v>
      </c>
      <c r="IM302" s="1" t="b">
        <f t="shared" si="526"/>
        <v>0</v>
      </c>
      <c r="IO302" s="1" t="str">
        <f t="shared" si="465"/>
        <v/>
      </c>
      <c r="IQ302" s="94" t="s">
        <v>3816</v>
      </c>
      <c r="IR302" s="1" t="str">
        <f t="shared" si="527"/>
        <v>FALSE</v>
      </c>
      <c r="IS302" s="1" t="b">
        <f t="shared" si="528"/>
        <v>0</v>
      </c>
      <c r="IU302" s="1" t="str">
        <f t="shared" si="466"/>
        <v/>
      </c>
      <c r="IW302" s="94" t="s">
        <v>3816</v>
      </c>
      <c r="IX302" s="1" t="str">
        <f t="shared" si="529"/>
        <v>FALSE</v>
      </c>
      <c r="IY302" s="1" t="b">
        <f t="shared" si="530"/>
        <v>0</v>
      </c>
      <c r="JA302" s="1" t="str">
        <f t="shared" si="467"/>
        <v/>
      </c>
      <c r="JD302" s="94" t="s">
        <v>3816</v>
      </c>
      <c r="JE302" s="1" t="str">
        <f t="shared" si="531"/>
        <v>FALSE</v>
      </c>
      <c r="JF302" s="1" t="b">
        <f t="shared" si="532"/>
        <v>0</v>
      </c>
      <c r="JI302" s="1" t="str">
        <f t="shared" si="468"/>
        <v/>
      </c>
      <c r="JK302" s="94" t="s">
        <v>3816</v>
      </c>
      <c r="JL302" s="1" t="str">
        <f t="shared" si="533"/>
        <v>FALSE</v>
      </c>
      <c r="JM302" s="1" t="b">
        <f t="shared" si="534"/>
        <v>0</v>
      </c>
      <c r="JO302" s="1" t="str">
        <f t="shared" si="469"/>
        <v/>
      </c>
      <c r="JQ302" s="94" t="s">
        <v>3816</v>
      </c>
      <c r="JR302" s="1" t="str">
        <f t="shared" si="535"/>
        <v>FALSE</v>
      </c>
      <c r="JS302" s="1" t="b">
        <f t="shared" si="536"/>
        <v>0</v>
      </c>
      <c r="JU302" s="1" t="str">
        <f t="shared" si="470"/>
        <v/>
      </c>
      <c r="JW302" s="94" t="s">
        <v>3816</v>
      </c>
      <c r="JX302" s="1" t="str">
        <f t="shared" si="537"/>
        <v>FALSE</v>
      </c>
      <c r="JY302" s="1" t="b">
        <f t="shared" si="538"/>
        <v>0</v>
      </c>
      <c r="KA302" s="1" t="str">
        <f t="shared" si="471"/>
        <v/>
      </c>
      <c r="KC302" s="94" t="s">
        <v>3816</v>
      </c>
      <c r="KD302" s="1" t="str">
        <f t="shared" si="539"/>
        <v>FALSE</v>
      </c>
      <c r="KE302" s="1" t="b">
        <f t="shared" si="540"/>
        <v>0</v>
      </c>
      <c r="KG302" s="1" t="str">
        <f t="shared" si="472"/>
        <v/>
      </c>
      <c r="KI302" s="94" t="s">
        <v>3816</v>
      </c>
      <c r="KJ302" s="1" t="str">
        <f t="shared" si="541"/>
        <v>FALSE</v>
      </c>
      <c r="KK302" s="1" t="b">
        <f t="shared" si="542"/>
        <v>0</v>
      </c>
      <c r="KM302" s="1" t="str">
        <f t="shared" si="473"/>
        <v/>
      </c>
      <c r="KO302" s="94" t="s">
        <v>3816</v>
      </c>
      <c r="KP302" s="1" t="str">
        <f t="shared" si="543"/>
        <v>FALSE</v>
      </c>
      <c r="KQ302" s="1" t="b">
        <f t="shared" si="544"/>
        <v>0</v>
      </c>
      <c r="KS302" s="1" t="str">
        <f t="shared" si="474"/>
        <v/>
      </c>
      <c r="KU302" s="94" t="s">
        <v>3816</v>
      </c>
      <c r="KV302" s="1" t="str">
        <f t="shared" si="545"/>
        <v>FALSE</v>
      </c>
      <c r="KW302" s="1" t="b">
        <f t="shared" si="546"/>
        <v>0</v>
      </c>
    </row>
    <row r="303" spans="2:309" ht="30" hidden="1" x14ac:dyDescent="0.25">
      <c r="B303" t="s">
        <v>2044</v>
      </c>
      <c r="C303">
        <v>101</v>
      </c>
      <c r="D303" t="s">
        <v>360</v>
      </c>
      <c r="AX303" s="85" t="s">
        <v>2054</v>
      </c>
      <c r="AY303" s="86">
        <v>3795</v>
      </c>
      <c r="AZ303" s="85" t="s">
        <v>2682</v>
      </c>
      <c r="BA303" s="85" t="s">
        <v>3321</v>
      </c>
      <c r="BB303" s="85" t="s">
        <v>2101</v>
      </c>
      <c r="BC303" s="85" t="s">
        <v>3322</v>
      </c>
      <c r="BD303" s="97" t="s">
        <v>2450</v>
      </c>
      <c r="BE303" s="87" t="s">
        <v>2559</v>
      </c>
      <c r="BG303"/>
      <c r="BI303" s="83"/>
      <c r="BJ303"/>
      <c r="BK303" s="89" t="s">
        <v>2682</v>
      </c>
      <c r="BL303" s="84"/>
      <c r="BM303" s="86"/>
      <c r="BN303" s="84"/>
      <c r="BO303" s="84"/>
      <c r="BP303" s="86">
        <v>3795</v>
      </c>
      <c r="BQ303" s="89" t="s">
        <v>2682</v>
      </c>
      <c r="BR303" s="84"/>
      <c r="BS303" s="84"/>
      <c r="BW303" s="1" t="str">
        <f t="shared" si="438"/>
        <v>TROY GROVEMT SIMON</v>
      </c>
      <c r="BX303" s="1" t="str">
        <f t="shared" si="439"/>
        <v/>
      </c>
      <c r="CA303" s="94" t="s">
        <v>3817</v>
      </c>
      <c r="CB303" s="1" t="str">
        <f t="shared" si="475"/>
        <v>FALSE</v>
      </c>
      <c r="CC303" s="1" t="b">
        <f t="shared" si="476"/>
        <v>0</v>
      </c>
      <c r="CF303" s="1" t="str">
        <f t="shared" si="440"/>
        <v/>
      </c>
      <c r="CH303" s="94" t="s">
        <v>3817</v>
      </c>
      <c r="CI303" s="1" t="str">
        <f t="shared" si="477"/>
        <v>FALSE</v>
      </c>
      <c r="CJ303" s="1" t="b">
        <f t="shared" si="478"/>
        <v>0</v>
      </c>
      <c r="CL303" s="1" t="str">
        <f t="shared" si="441"/>
        <v/>
      </c>
      <c r="CN303" s="94" t="s">
        <v>3817</v>
      </c>
      <c r="CO303" s="1" t="str">
        <f t="shared" si="479"/>
        <v>FALSE</v>
      </c>
      <c r="CP303" s="1" t="b">
        <f t="shared" si="480"/>
        <v>0</v>
      </c>
      <c r="CR303" s="1" t="str">
        <f t="shared" si="442"/>
        <v/>
      </c>
      <c r="CT303" s="94" t="s">
        <v>3817</v>
      </c>
      <c r="CU303" s="1" t="str">
        <f t="shared" si="481"/>
        <v>FALSE</v>
      </c>
      <c r="CV303" s="1" t="b">
        <f t="shared" si="482"/>
        <v>0</v>
      </c>
      <c r="CX303" s="1" t="str">
        <f t="shared" si="443"/>
        <v/>
      </c>
      <c r="CZ303" s="94" t="s">
        <v>3817</v>
      </c>
      <c r="DA303" s="1" t="str">
        <f t="shared" si="483"/>
        <v>FALSE</v>
      </c>
      <c r="DB303" s="1" t="b">
        <f t="shared" si="484"/>
        <v>0</v>
      </c>
      <c r="DD303" s="1" t="str">
        <f t="shared" si="444"/>
        <v/>
      </c>
      <c r="DF303" s="94" t="s">
        <v>3817</v>
      </c>
      <c r="DG303" s="1" t="str">
        <f t="shared" si="485"/>
        <v>FALSE</v>
      </c>
      <c r="DH303" s="1" t="b">
        <f t="shared" si="486"/>
        <v>0</v>
      </c>
      <c r="DJ303" s="1" t="str">
        <f t="shared" si="445"/>
        <v/>
      </c>
      <c r="DL303" s="94" t="s">
        <v>3817</v>
      </c>
      <c r="DM303" s="1" t="str">
        <f t="shared" si="487"/>
        <v>FALSE</v>
      </c>
      <c r="DN303" s="1" t="b">
        <f t="shared" si="488"/>
        <v>0</v>
      </c>
      <c r="DP303" s="1" t="str">
        <f t="shared" si="446"/>
        <v/>
      </c>
      <c r="DR303" s="94" t="s">
        <v>3817</v>
      </c>
      <c r="DS303" s="1" t="str">
        <f t="shared" si="489"/>
        <v>FALSE</v>
      </c>
      <c r="DT303" s="1" t="b">
        <f t="shared" si="490"/>
        <v>0</v>
      </c>
      <c r="DV303" s="1" t="str">
        <f t="shared" si="447"/>
        <v/>
      </c>
      <c r="DY303" s="94" t="s">
        <v>3817</v>
      </c>
      <c r="DZ303" s="1" t="str">
        <f t="shared" si="491"/>
        <v>FALSE</v>
      </c>
      <c r="EA303" s="1" t="b">
        <f t="shared" si="492"/>
        <v>0</v>
      </c>
      <c r="ED303" s="1" t="str">
        <f t="shared" si="448"/>
        <v/>
      </c>
      <c r="EF303" s="94" t="s">
        <v>3817</v>
      </c>
      <c r="EG303" s="1" t="str">
        <f t="shared" si="493"/>
        <v>FALSE</v>
      </c>
      <c r="EH303" s="1" t="b">
        <f t="shared" si="494"/>
        <v>0</v>
      </c>
      <c r="EJ303" s="1" t="str">
        <f t="shared" si="449"/>
        <v/>
      </c>
      <c r="EL303" s="94" t="s">
        <v>3817</v>
      </c>
      <c r="EM303" s="1" t="str">
        <f t="shared" si="495"/>
        <v>FALSE</v>
      </c>
      <c r="EN303" s="1" t="b">
        <f t="shared" si="496"/>
        <v>0</v>
      </c>
      <c r="EP303" s="1" t="str">
        <f t="shared" si="450"/>
        <v/>
      </c>
      <c r="ER303" s="94" t="s">
        <v>3817</v>
      </c>
      <c r="ES303" s="1" t="str">
        <f t="shared" si="497"/>
        <v>FALSE</v>
      </c>
      <c r="ET303" s="1" t="b">
        <f t="shared" si="498"/>
        <v>0</v>
      </c>
      <c r="EV303" s="1" t="str">
        <f t="shared" si="451"/>
        <v/>
      </c>
      <c r="EX303" s="94" t="s">
        <v>3817</v>
      </c>
      <c r="EY303" s="1" t="str">
        <f t="shared" si="499"/>
        <v>FALSE</v>
      </c>
      <c r="EZ303" s="1" t="b">
        <f t="shared" si="500"/>
        <v>0</v>
      </c>
      <c r="FB303" s="1" t="str">
        <f t="shared" si="452"/>
        <v/>
      </c>
      <c r="FD303" s="94" t="s">
        <v>3817</v>
      </c>
      <c r="FE303" s="1" t="str">
        <f t="shared" si="501"/>
        <v>FALSE</v>
      </c>
      <c r="FF303" s="1" t="b">
        <f t="shared" si="502"/>
        <v>0</v>
      </c>
      <c r="FH303" s="1" t="str">
        <f t="shared" si="453"/>
        <v/>
      </c>
      <c r="FJ303" s="94" t="s">
        <v>3817</v>
      </c>
      <c r="FK303" s="1" t="str">
        <f t="shared" si="503"/>
        <v>FALSE</v>
      </c>
      <c r="FL303" s="1" t="b">
        <f t="shared" si="504"/>
        <v>0</v>
      </c>
      <c r="FN303" s="1" t="str">
        <f t="shared" si="454"/>
        <v/>
      </c>
      <c r="FP303" s="94" t="s">
        <v>3817</v>
      </c>
      <c r="FQ303" s="1" t="str">
        <f t="shared" si="505"/>
        <v>FALSE</v>
      </c>
      <c r="FR303" s="1" t="b">
        <f t="shared" si="506"/>
        <v>0</v>
      </c>
      <c r="FU303" s="1" t="str">
        <f t="shared" si="455"/>
        <v/>
      </c>
      <c r="FW303" s="94" t="s">
        <v>3817</v>
      </c>
      <c r="FX303" s="1" t="str">
        <f t="shared" si="507"/>
        <v>FALSE</v>
      </c>
      <c r="FY303" s="1" t="b">
        <f t="shared" si="508"/>
        <v>0</v>
      </c>
      <c r="GA303" s="1" t="str">
        <f t="shared" si="456"/>
        <v/>
      </c>
      <c r="GC303" s="94" t="s">
        <v>3817</v>
      </c>
      <c r="GD303" s="1" t="str">
        <f t="shared" si="509"/>
        <v>FALSE</v>
      </c>
      <c r="GE303" s="1" t="b">
        <f t="shared" si="510"/>
        <v>0</v>
      </c>
      <c r="GG303" s="1" t="str">
        <f t="shared" si="457"/>
        <v/>
      </c>
      <c r="GI303" s="94" t="s">
        <v>3817</v>
      </c>
      <c r="GJ303" s="1" t="str">
        <f t="shared" si="511"/>
        <v>FALSE</v>
      </c>
      <c r="GK303" s="1" t="b">
        <f t="shared" si="512"/>
        <v>0</v>
      </c>
      <c r="GM303" s="1" t="str">
        <f t="shared" si="458"/>
        <v/>
      </c>
      <c r="GO303" s="94" t="s">
        <v>3817</v>
      </c>
      <c r="GP303" s="1" t="str">
        <f t="shared" si="513"/>
        <v>FALSE</v>
      </c>
      <c r="GQ303" s="1" t="b">
        <f t="shared" si="514"/>
        <v>0</v>
      </c>
      <c r="GU303" s="98" t="s">
        <v>2382</v>
      </c>
      <c r="GV303" s="98" t="s">
        <v>2382</v>
      </c>
      <c r="HC303" s="1" t="str">
        <f t="shared" si="459"/>
        <v/>
      </c>
      <c r="HF303" s="94" t="s">
        <v>3817</v>
      </c>
      <c r="HG303" s="1" t="str">
        <f t="shared" si="515"/>
        <v>FALSE</v>
      </c>
      <c r="HH303" s="1" t="b">
        <f t="shared" si="516"/>
        <v>0</v>
      </c>
      <c r="HK303" s="1" t="str">
        <f t="shared" si="460"/>
        <v/>
      </c>
      <c r="HM303" s="94" t="s">
        <v>3817</v>
      </c>
      <c r="HN303" s="1" t="str">
        <f t="shared" si="517"/>
        <v>FALSE</v>
      </c>
      <c r="HO303" s="1" t="b">
        <f t="shared" si="518"/>
        <v>0</v>
      </c>
      <c r="HQ303" s="1" t="str">
        <f t="shared" si="461"/>
        <v/>
      </c>
      <c r="HS303" s="94" t="s">
        <v>3817</v>
      </c>
      <c r="HT303" s="1" t="str">
        <f t="shared" si="519"/>
        <v>FALSE</v>
      </c>
      <c r="HU303" s="1" t="b">
        <f t="shared" si="520"/>
        <v>0</v>
      </c>
      <c r="HW303" s="1" t="str">
        <f t="shared" si="462"/>
        <v/>
      </c>
      <c r="HY303" s="94" t="s">
        <v>3817</v>
      </c>
      <c r="HZ303" s="1" t="str">
        <f t="shared" si="521"/>
        <v>FALSE</v>
      </c>
      <c r="IA303" s="1" t="b">
        <f t="shared" si="522"/>
        <v>0</v>
      </c>
      <c r="IC303" s="1" t="str">
        <f t="shared" si="463"/>
        <v/>
      </c>
      <c r="IE303" s="94" t="s">
        <v>3817</v>
      </c>
      <c r="IF303" s="1" t="str">
        <f t="shared" si="523"/>
        <v>FALSE</v>
      </c>
      <c r="IG303" s="1" t="b">
        <f t="shared" si="524"/>
        <v>0</v>
      </c>
      <c r="II303" s="1" t="str">
        <f t="shared" si="464"/>
        <v/>
      </c>
      <c r="IK303" s="94" t="s">
        <v>3817</v>
      </c>
      <c r="IL303" s="1" t="str">
        <f t="shared" si="525"/>
        <v>FALSE</v>
      </c>
      <c r="IM303" s="1" t="b">
        <f t="shared" si="526"/>
        <v>0</v>
      </c>
      <c r="IO303" s="1" t="str">
        <f t="shared" si="465"/>
        <v/>
      </c>
      <c r="IQ303" s="94" t="s">
        <v>3817</v>
      </c>
      <c r="IR303" s="1" t="str">
        <f t="shared" si="527"/>
        <v>FALSE</v>
      </c>
      <c r="IS303" s="1" t="b">
        <f t="shared" si="528"/>
        <v>0</v>
      </c>
      <c r="IU303" s="1" t="str">
        <f t="shared" si="466"/>
        <v/>
      </c>
      <c r="IW303" s="94" t="s">
        <v>3817</v>
      </c>
      <c r="IX303" s="1" t="str">
        <f t="shared" si="529"/>
        <v>FALSE</v>
      </c>
      <c r="IY303" s="1" t="b">
        <f t="shared" si="530"/>
        <v>0</v>
      </c>
      <c r="JA303" s="1" t="str">
        <f t="shared" si="467"/>
        <v/>
      </c>
      <c r="JD303" s="94" t="s">
        <v>3817</v>
      </c>
      <c r="JE303" s="1" t="str">
        <f t="shared" si="531"/>
        <v>FALSE</v>
      </c>
      <c r="JF303" s="1" t="b">
        <f t="shared" si="532"/>
        <v>0</v>
      </c>
      <c r="JI303" s="1" t="str">
        <f t="shared" si="468"/>
        <v/>
      </c>
      <c r="JK303" s="94" t="s">
        <v>3817</v>
      </c>
      <c r="JL303" s="1" t="str">
        <f t="shared" si="533"/>
        <v>FALSE</v>
      </c>
      <c r="JM303" s="1" t="b">
        <f t="shared" si="534"/>
        <v>0</v>
      </c>
      <c r="JO303" s="1" t="str">
        <f t="shared" si="469"/>
        <v/>
      </c>
      <c r="JQ303" s="94" t="s">
        <v>3817</v>
      </c>
      <c r="JR303" s="1" t="str">
        <f t="shared" si="535"/>
        <v>FALSE</v>
      </c>
      <c r="JS303" s="1" t="b">
        <f t="shared" si="536"/>
        <v>0</v>
      </c>
      <c r="JU303" s="1" t="str">
        <f t="shared" si="470"/>
        <v/>
      </c>
      <c r="JW303" s="94" t="s">
        <v>3817</v>
      </c>
      <c r="JX303" s="1" t="str">
        <f t="shared" si="537"/>
        <v>FALSE</v>
      </c>
      <c r="JY303" s="1" t="b">
        <f t="shared" si="538"/>
        <v>0</v>
      </c>
      <c r="KA303" s="1" t="str">
        <f t="shared" si="471"/>
        <v/>
      </c>
      <c r="KC303" s="94" t="s">
        <v>3817</v>
      </c>
      <c r="KD303" s="1" t="str">
        <f t="shared" si="539"/>
        <v>FALSE</v>
      </c>
      <c r="KE303" s="1" t="b">
        <f t="shared" si="540"/>
        <v>0</v>
      </c>
      <c r="KG303" s="1" t="str">
        <f t="shared" si="472"/>
        <v/>
      </c>
      <c r="KI303" s="94" t="s">
        <v>3817</v>
      </c>
      <c r="KJ303" s="1" t="str">
        <f t="shared" si="541"/>
        <v>FALSE</v>
      </c>
      <c r="KK303" s="1" t="b">
        <f t="shared" si="542"/>
        <v>0</v>
      </c>
      <c r="KM303" s="1" t="str">
        <f t="shared" si="473"/>
        <v/>
      </c>
      <c r="KO303" s="94" t="s">
        <v>3817</v>
      </c>
      <c r="KP303" s="1" t="str">
        <f t="shared" si="543"/>
        <v>FALSE</v>
      </c>
      <c r="KQ303" s="1" t="b">
        <f t="shared" si="544"/>
        <v>0</v>
      </c>
      <c r="KS303" s="1" t="str">
        <f t="shared" si="474"/>
        <v/>
      </c>
      <c r="KU303" s="94" t="s">
        <v>3817</v>
      </c>
      <c r="KV303" s="1" t="str">
        <f t="shared" si="545"/>
        <v>FALSE</v>
      </c>
      <c r="KW303" s="1" t="b">
        <f t="shared" si="546"/>
        <v>0</v>
      </c>
    </row>
    <row r="304" spans="2:309" ht="30" hidden="1" x14ac:dyDescent="0.25">
      <c r="B304" t="s">
        <v>2044</v>
      </c>
      <c r="C304">
        <v>103</v>
      </c>
      <c r="D304" t="s">
        <v>361</v>
      </c>
      <c r="AX304" s="85" t="s">
        <v>2055</v>
      </c>
      <c r="AY304" s="86">
        <v>3796</v>
      </c>
      <c r="AZ304" s="87" t="s">
        <v>3466</v>
      </c>
      <c r="BA304" s="85" t="s">
        <v>2943</v>
      </c>
      <c r="BB304" s="85" t="s">
        <v>2101</v>
      </c>
      <c r="BC304" s="85" t="s">
        <v>2944</v>
      </c>
      <c r="BD304" s="97" t="s">
        <v>2243</v>
      </c>
      <c r="BE304" s="85" t="s">
        <v>2559</v>
      </c>
      <c r="BG304"/>
      <c r="BI304" s="83"/>
      <c r="BJ304"/>
      <c r="BK304" s="89" t="s">
        <v>3466</v>
      </c>
      <c r="BL304" s="84"/>
      <c r="BM304" s="86"/>
      <c r="BN304" s="84"/>
      <c r="BO304" s="84"/>
      <c r="BP304" s="86">
        <v>3796</v>
      </c>
      <c r="BQ304" s="89" t="s">
        <v>3466</v>
      </c>
      <c r="BR304" s="84"/>
      <c r="BS304" s="84"/>
      <c r="BW304" s="1" t="str">
        <f t="shared" si="438"/>
        <v>GRASS CREEKMT SIMON</v>
      </c>
      <c r="BX304" s="1" t="str">
        <f t="shared" si="439"/>
        <v/>
      </c>
      <c r="CA304" s="94" t="s">
        <v>3818</v>
      </c>
      <c r="CB304" s="1" t="str">
        <f t="shared" si="475"/>
        <v>FALSE</v>
      </c>
      <c r="CC304" s="1" t="b">
        <f t="shared" si="476"/>
        <v>0</v>
      </c>
      <c r="CF304" s="1" t="str">
        <f t="shared" si="440"/>
        <v/>
      </c>
      <c r="CH304" s="94" t="s">
        <v>3818</v>
      </c>
      <c r="CI304" s="1" t="str">
        <f t="shared" si="477"/>
        <v>FALSE</v>
      </c>
      <c r="CJ304" s="1" t="b">
        <f t="shared" si="478"/>
        <v>0</v>
      </c>
      <c r="CL304" s="1" t="str">
        <f t="shared" si="441"/>
        <v/>
      </c>
      <c r="CN304" s="94" t="s">
        <v>3818</v>
      </c>
      <c r="CO304" s="1" t="str">
        <f t="shared" si="479"/>
        <v>FALSE</v>
      </c>
      <c r="CP304" s="1" t="b">
        <f t="shared" si="480"/>
        <v>0</v>
      </c>
      <c r="CR304" s="1" t="str">
        <f t="shared" si="442"/>
        <v/>
      </c>
      <c r="CT304" s="94" t="s">
        <v>3818</v>
      </c>
      <c r="CU304" s="1" t="str">
        <f t="shared" si="481"/>
        <v>FALSE</v>
      </c>
      <c r="CV304" s="1" t="b">
        <f t="shared" si="482"/>
        <v>0</v>
      </c>
      <c r="CX304" s="1" t="str">
        <f t="shared" si="443"/>
        <v/>
      </c>
      <c r="CZ304" s="94" t="s">
        <v>3818</v>
      </c>
      <c r="DA304" s="1" t="str">
        <f t="shared" si="483"/>
        <v>FALSE</v>
      </c>
      <c r="DB304" s="1" t="b">
        <f t="shared" si="484"/>
        <v>0</v>
      </c>
      <c r="DD304" s="1" t="str">
        <f t="shared" si="444"/>
        <v/>
      </c>
      <c r="DF304" s="94" t="s">
        <v>3818</v>
      </c>
      <c r="DG304" s="1" t="str">
        <f t="shared" si="485"/>
        <v>FALSE</v>
      </c>
      <c r="DH304" s="1" t="b">
        <f t="shared" si="486"/>
        <v>0</v>
      </c>
      <c r="DJ304" s="1" t="str">
        <f t="shared" si="445"/>
        <v/>
      </c>
      <c r="DL304" s="94" t="s">
        <v>3818</v>
      </c>
      <c r="DM304" s="1" t="str">
        <f t="shared" si="487"/>
        <v>FALSE</v>
      </c>
      <c r="DN304" s="1" t="b">
        <f t="shared" si="488"/>
        <v>0</v>
      </c>
      <c r="DP304" s="1" t="str">
        <f t="shared" si="446"/>
        <v/>
      </c>
      <c r="DR304" s="94" t="s">
        <v>3818</v>
      </c>
      <c r="DS304" s="1" t="str">
        <f t="shared" si="489"/>
        <v>FALSE</v>
      </c>
      <c r="DT304" s="1" t="b">
        <f t="shared" si="490"/>
        <v>0</v>
      </c>
      <c r="DV304" s="1" t="str">
        <f t="shared" si="447"/>
        <v/>
      </c>
      <c r="DY304" s="94" t="s">
        <v>3818</v>
      </c>
      <c r="DZ304" s="1" t="str">
        <f t="shared" si="491"/>
        <v>FALSE</v>
      </c>
      <c r="EA304" s="1" t="b">
        <f t="shared" si="492"/>
        <v>0</v>
      </c>
      <c r="ED304" s="1" t="str">
        <f t="shared" si="448"/>
        <v/>
      </c>
      <c r="EF304" s="94" t="s">
        <v>3818</v>
      </c>
      <c r="EG304" s="1" t="str">
        <f t="shared" si="493"/>
        <v>FALSE</v>
      </c>
      <c r="EH304" s="1" t="b">
        <f t="shared" si="494"/>
        <v>0</v>
      </c>
      <c r="EJ304" s="1" t="str">
        <f t="shared" si="449"/>
        <v/>
      </c>
      <c r="EL304" s="94" t="s">
        <v>3818</v>
      </c>
      <c r="EM304" s="1" t="str">
        <f t="shared" si="495"/>
        <v>FALSE</v>
      </c>
      <c r="EN304" s="1" t="b">
        <f t="shared" si="496"/>
        <v>0</v>
      </c>
      <c r="EP304" s="1" t="str">
        <f t="shared" si="450"/>
        <v/>
      </c>
      <c r="ER304" s="94" t="s">
        <v>3818</v>
      </c>
      <c r="ES304" s="1" t="str">
        <f t="shared" si="497"/>
        <v>FALSE</v>
      </c>
      <c r="ET304" s="1" t="b">
        <f t="shared" si="498"/>
        <v>0</v>
      </c>
      <c r="EV304" s="1" t="str">
        <f t="shared" si="451"/>
        <v/>
      </c>
      <c r="EX304" s="94" t="s">
        <v>3818</v>
      </c>
      <c r="EY304" s="1" t="str">
        <f t="shared" si="499"/>
        <v>FALSE</v>
      </c>
      <c r="EZ304" s="1" t="b">
        <f t="shared" si="500"/>
        <v>0</v>
      </c>
      <c r="FB304" s="1" t="str">
        <f t="shared" si="452"/>
        <v/>
      </c>
      <c r="FD304" s="94" t="s">
        <v>3818</v>
      </c>
      <c r="FE304" s="1" t="str">
        <f t="shared" si="501"/>
        <v>FALSE</v>
      </c>
      <c r="FF304" s="1" t="b">
        <f t="shared" si="502"/>
        <v>0</v>
      </c>
      <c r="FH304" s="1" t="str">
        <f t="shared" si="453"/>
        <v/>
      </c>
      <c r="FJ304" s="94" t="s">
        <v>3818</v>
      </c>
      <c r="FK304" s="1" t="str">
        <f t="shared" si="503"/>
        <v>FALSE</v>
      </c>
      <c r="FL304" s="1" t="b">
        <f t="shared" si="504"/>
        <v>0</v>
      </c>
      <c r="FN304" s="1" t="str">
        <f t="shared" si="454"/>
        <v/>
      </c>
      <c r="FP304" s="94" t="s">
        <v>3818</v>
      </c>
      <c r="FQ304" s="1" t="str">
        <f t="shared" si="505"/>
        <v>FALSE</v>
      </c>
      <c r="FR304" s="1" t="b">
        <f t="shared" si="506"/>
        <v>0</v>
      </c>
      <c r="FU304" s="1" t="str">
        <f t="shared" si="455"/>
        <v/>
      </c>
      <c r="FW304" s="94" t="s">
        <v>3818</v>
      </c>
      <c r="FX304" s="1" t="str">
        <f t="shared" si="507"/>
        <v>FALSE</v>
      </c>
      <c r="FY304" s="1" t="b">
        <f t="shared" si="508"/>
        <v>0</v>
      </c>
      <c r="GA304" s="1" t="str">
        <f t="shared" si="456"/>
        <v/>
      </c>
      <c r="GC304" s="94" t="s">
        <v>3818</v>
      </c>
      <c r="GD304" s="1" t="str">
        <f t="shared" si="509"/>
        <v>FALSE</v>
      </c>
      <c r="GE304" s="1" t="b">
        <f t="shared" si="510"/>
        <v>0</v>
      </c>
      <c r="GG304" s="1" t="str">
        <f t="shared" si="457"/>
        <v/>
      </c>
      <c r="GI304" s="94" t="s">
        <v>3818</v>
      </c>
      <c r="GJ304" s="1" t="str">
        <f t="shared" si="511"/>
        <v>FALSE</v>
      </c>
      <c r="GK304" s="1" t="b">
        <f t="shared" si="512"/>
        <v>0</v>
      </c>
      <c r="GM304" s="1" t="str">
        <f t="shared" si="458"/>
        <v/>
      </c>
      <c r="GO304" s="94" t="s">
        <v>3818</v>
      </c>
      <c r="GP304" s="1" t="str">
        <f t="shared" si="513"/>
        <v>FALSE</v>
      </c>
      <c r="GQ304" s="1" t="b">
        <f t="shared" si="514"/>
        <v>0</v>
      </c>
      <c r="GU304" s="102" t="s">
        <v>2383</v>
      </c>
      <c r="GV304" s="102" t="s">
        <v>2383</v>
      </c>
      <c r="HC304" s="1" t="str">
        <f t="shared" si="459"/>
        <v/>
      </c>
      <c r="HF304" s="94" t="s">
        <v>3818</v>
      </c>
      <c r="HG304" s="1" t="str">
        <f t="shared" si="515"/>
        <v>FALSE</v>
      </c>
      <c r="HH304" s="1" t="b">
        <f t="shared" si="516"/>
        <v>0</v>
      </c>
      <c r="HK304" s="1" t="str">
        <f t="shared" si="460"/>
        <v/>
      </c>
      <c r="HM304" s="94" t="s">
        <v>3818</v>
      </c>
      <c r="HN304" s="1" t="str">
        <f t="shared" si="517"/>
        <v>FALSE</v>
      </c>
      <c r="HO304" s="1" t="b">
        <f t="shared" si="518"/>
        <v>0</v>
      </c>
      <c r="HQ304" s="1" t="str">
        <f t="shared" si="461"/>
        <v/>
      </c>
      <c r="HS304" s="94" t="s">
        <v>3818</v>
      </c>
      <c r="HT304" s="1" t="str">
        <f t="shared" si="519"/>
        <v>FALSE</v>
      </c>
      <c r="HU304" s="1" t="b">
        <f t="shared" si="520"/>
        <v>0</v>
      </c>
      <c r="HW304" s="1" t="str">
        <f t="shared" si="462"/>
        <v/>
      </c>
      <c r="HY304" s="94" t="s">
        <v>3818</v>
      </c>
      <c r="HZ304" s="1" t="str">
        <f t="shared" si="521"/>
        <v>FALSE</v>
      </c>
      <c r="IA304" s="1" t="b">
        <f t="shared" si="522"/>
        <v>0</v>
      </c>
      <c r="IC304" s="1" t="str">
        <f t="shared" si="463"/>
        <v/>
      </c>
      <c r="IE304" s="94" t="s">
        <v>3818</v>
      </c>
      <c r="IF304" s="1" t="str">
        <f t="shared" si="523"/>
        <v>FALSE</v>
      </c>
      <c r="IG304" s="1" t="b">
        <f t="shared" si="524"/>
        <v>0</v>
      </c>
      <c r="II304" s="1" t="str">
        <f t="shared" si="464"/>
        <v/>
      </c>
      <c r="IK304" s="94" t="s">
        <v>3818</v>
      </c>
      <c r="IL304" s="1" t="str">
        <f t="shared" si="525"/>
        <v>FALSE</v>
      </c>
      <c r="IM304" s="1" t="b">
        <f t="shared" si="526"/>
        <v>0</v>
      </c>
      <c r="IO304" s="1" t="str">
        <f t="shared" si="465"/>
        <v/>
      </c>
      <c r="IQ304" s="94" t="s">
        <v>3818</v>
      </c>
      <c r="IR304" s="1" t="str">
        <f t="shared" si="527"/>
        <v>FALSE</v>
      </c>
      <c r="IS304" s="1" t="b">
        <f t="shared" si="528"/>
        <v>0</v>
      </c>
      <c r="IU304" s="1" t="str">
        <f t="shared" si="466"/>
        <v/>
      </c>
      <c r="IW304" s="94" t="s">
        <v>3818</v>
      </c>
      <c r="IX304" s="1" t="str">
        <f t="shared" si="529"/>
        <v>FALSE</v>
      </c>
      <c r="IY304" s="1" t="b">
        <f t="shared" si="530"/>
        <v>0</v>
      </c>
      <c r="JA304" s="1" t="str">
        <f t="shared" si="467"/>
        <v/>
      </c>
      <c r="JD304" s="94" t="s">
        <v>3818</v>
      </c>
      <c r="JE304" s="1" t="str">
        <f t="shared" si="531"/>
        <v>FALSE</v>
      </c>
      <c r="JF304" s="1" t="b">
        <f t="shared" si="532"/>
        <v>0</v>
      </c>
      <c r="JI304" s="1" t="str">
        <f t="shared" si="468"/>
        <v/>
      </c>
      <c r="JK304" s="94" t="s">
        <v>3818</v>
      </c>
      <c r="JL304" s="1" t="str">
        <f t="shared" si="533"/>
        <v>FALSE</v>
      </c>
      <c r="JM304" s="1" t="b">
        <f t="shared" si="534"/>
        <v>0</v>
      </c>
      <c r="JO304" s="1" t="str">
        <f t="shared" si="469"/>
        <v/>
      </c>
      <c r="JQ304" s="94" t="s">
        <v>3818</v>
      </c>
      <c r="JR304" s="1" t="str">
        <f t="shared" si="535"/>
        <v>FALSE</v>
      </c>
      <c r="JS304" s="1" t="b">
        <f t="shared" si="536"/>
        <v>0</v>
      </c>
      <c r="JU304" s="1" t="str">
        <f t="shared" si="470"/>
        <v/>
      </c>
      <c r="JW304" s="94" t="s">
        <v>3818</v>
      </c>
      <c r="JX304" s="1" t="str">
        <f t="shared" si="537"/>
        <v>FALSE</v>
      </c>
      <c r="JY304" s="1" t="b">
        <f t="shared" si="538"/>
        <v>0</v>
      </c>
      <c r="KA304" s="1" t="str">
        <f t="shared" si="471"/>
        <v/>
      </c>
      <c r="KC304" s="94" t="s">
        <v>3818</v>
      </c>
      <c r="KD304" s="1" t="str">
        <f t="shared" si="539"/>
        <v>FALSE</v>
      </c>
      <c r="KE304" s="1" t="b">
        <f t="shared" si="540"/>
        <v>0</v>
      </c>
      <c r="KG304" s="1" t="str">
        <f t="shared" si="472"/>
        <v/>
      </c>
      <c r="KI304" s="94" t="s">
        <v>3818</v>
      </c>
      <c r="KJ304" s="1" t="str">
        <f t="shared" si="541"/>
        <v>FALSE</v>
      </c>
      <c r="KK304" s="1" t="b">
        <f t="shared" si="542"/>
        <v>0</v>
      </c>
      <c r="KM304" s="1" t="str">
        <f t="shared" si="473"/>
        <v/>
      </c>
      <c r="KO304" s="94" t="s">
        <v>3818</v>
      </c>
      <c r="KP304" s="1" t="str">
        <f t="shared" si="543"/>
        <v>FALSE</v>
      </c>
      <c r="KQ304" s="1" t="b">
        <f t="shared" si="544"/>
        <v>0</v>
      </c>
      <c r="KS304" s="1" t="str">
        <f t="shared" si="474"/>
        <v/>
      </c>
      <c r="KU304" s="94" t="s">
        <v>3818</v>
      </c>
      <c r="KV304" s="1" t="str">
        <f t="shared" si="545"/>
        <v>FALSE</v>
      </c>
      <c r="KW304" s="1" t="b">
        <f t="shared" si="546"/>
        <v>0</v>
      </c>
    </row>
    <row r="305" spans="2:309" ht="30" hidden="1" x14ac:dyDescent="0.25">
      <c r="B305" t="s">
        <v>2044</v>
      </c>
      <c r="C305">
        <v>105</v>
      </c>
      <c r="D305" t="s">
        <v>362</v>
      </c>
      <c r="AX305" s="85" t="s">
        <v>2055</v>
      </c>
      <c r="AY305" s="86">
        <v>3796</v>
      </c>
      <c r="AZ305" s="85" t="s">
        <v>3466</v>
      </c>
      <c r="BA305" s="85" t="s">
        <v>3243</v>
      </c>
      <c r="BB305" s="85" t="s">
        <v>2101</v>
      </c>
      <c r="BC305" s="85" t="s">
        <v>3244</v>
      </c>
      <c r="BD305" s="97" t="s">
        <v>2400</v>
      </c>
      <c r="BE305" s="70" t="s">
        <v>4052</v>
      </c>
      <c r="BG305"/>
      <c r="BI305" s="83"/>
      <c r="BJ305"/>
      <c r="BK305" s="89" t="s">
        <v>3466</v>
      </c>
      <c r="BL305" s="84"/>
      <c r="BM305" s="86"/>
      <c r="BN305" s="84"/>
      <c r="BO305" s="84"/>
      <c r="BP305" s="86">
        <v>3796</v>
      </c>
      <c r="BQ305" s="89" t="s">
        <v>3466</v>
      </c>
      <c r="BR305" s="84"/>
      <c r="BS305" s="84"/>
      <c r="BW305" s="1" t="str">
        <f t="shared" si="438"/>
        <v>ROYAL CENTERTRENTON &amp; MT SIMON</v>
      </c>
      <c r="BX305" s="1" t="str">
        <f t="shared" si="439"/>
        <v/>
      </c>
      <c r="CA305" s="94" t="s">
        <v>3819</v>
      </c>
      <c r="CB305" s="1" t="str">
        <f t="shared" si="475"/>
        <v>FALSE</v>
      </c>
      <c r="CC305" s="1" t="b">
        <f t="shared" si="476"/>
        <v>0</v>
      </c>
      <c r="CF305" s="1" t="str">
        <f t="shared" si="440"/>
        <v/>
      </c>
      <c r="CH305" s="94" t="s">
        <v>3819</v>
      </c>
      <c r="CI305" s="1" t="str">
        <f t="shared" si="477"/>
        <v>FALSE</v>
      </c>
      <c r="CJ305" s="1" t="b">
        <f t="shared" si="478"/>
        <v>0</v>
      </c>
      <c r="CL305" s="1" t="str">
        <f t="shared" si="441"/>
        <v/>
      </c>
      <c r="CN305" s="94" t="s">
        <v>3819</v>
      </c>
      <c r="CO305" s="1" t="str">
        <f t="shared" si="479"/>
        <v>FALSE</v>
      </c>
      <c r="CP305" s="1" t="b">
        <f t="shared" si="480"/>
        <v>0</v>
      </c>
      <c r="CR305" s="1" t="str">
        <f t="shared" si="442"/>
        <v/>
      </c>
      <c r="CT305" s="94" t="s">
        <v>3819</v>
      </c>
      <c r="CU305" s="1" t="str">
        <f t="shared" si="481"/>
        <v>FALSE</v>
      </c>
      <c r="CV305" s="1" t="b">
        <f t="shared" si="482"/>
        <v>0</v>
      </c>
      <c r="CX305" s="1" t="str">
        <f t="shared" si="443"/>
        <v/>
      </c>
      <c r="CZ305" s="94" t="s">
        <v>3819</v>
      </c>
      <c r="DA305" s="1" t="str">
        <f t="shared" si="483"/>
        <v>FALSE</v>
      </c>
      <c r="DB305" s="1" t="b">
        <f t="shared" si="484"/>
        <v>0</v>
      </c>
      <c r="DD305" s="1" t="str">
        <f t="shared" si="444"/>
        <v/>
      </c>
      <c r="DF305" s="94" t="s">
        <v>3819</v>
      </c>
      <c r="DG305" s="1" t="str">
        <f t="shared" si="485"/>
        <v>FALSE</v>
      </c>
      <c r="DH305" s="1" t="b">
        <f t="shared" si="486"/>
        <v>0</v>
      </c>
      <c r="DJ305" s="1" t="str">
        <f t="shared" si="445"/>
        <v/>
      </c>
      <c r="DL305" s="94" t="s">
        <v>3819</v>
      </c>
      <c r="DM305" s="1" t="str">
        <f t="shared" si="487"/>
        <v>FALSE</v>
      </c>
      <c r="DN305" s="1" t="b">
        <f t="shared" si="488"/>
        <v>0</v>
      </c>
      <c r="DP305" s="1" t="str">
        <f t="shared" si="446"/>
        <v/>
      </c>
      <c r="DR305" s="94" t="s">
        <v>3819</v>
      </c>
      <c r="DS305" s="1" t="str">
        <f t="shared" si="489"/>
        <v>FALSE</v>
      </c>
      <c r="DT305" s="1" t="b">
        <f t="shared" si="490"/>
        <v>0</v>
      </c>
      <c r="DV305" s="1" t="str">
        <f t="shared" si="447"/>
        <v/>
      </c>
      <c r="DY305" s="94" t="s">
        <v>3819</v>
      </c>
      <c r="DZ305" s="1" t="str">
        <f t="shared" si="491"/>
        <v>FALSE</v>
      </c>
      <c r="EA305" s="1" t="b">
        <f t="shared" si="492"/>
        <v>0</v>
      </c>
      <c r="ED305" s="1" t="str">
        <f t="shared" si="448"/>
        <v/>
      </c>
      <c r="EF305" s="94" t="s">
        <v>3819</v>
      </c>
      <c r="EG305" s="1" t="str">
        <f t="shared" si="493"/>
        <v>FALSE</v>
      </c>
      <c r="EH305" s="1" t="b">
        <f t="shared" si="494"/>
        <v>0</v>
      </c>
      <c r="EJ305" s="1" t="str">
        <f t="shared" si="449"/>
        <v/>
      </c>
      <c r="EL305" s="94" t="s">
        <v>3819</v>
      </c>
      <c r="EM305" s="1" t="str">
        <f t="shared" si="495"/>
        <v>FALSE</v>
      </c>
      <c r="EN305" s="1" t="b">
        <f t="shared" si="496"/>
        <v>0</v>
      </c>
      <c r="EP305" s="1" t="str">
        <f t="shared" si="450"/>
        <v/>
      </c>
      <c r="ER305" s="94" t="s">
        <v>3819</v>
      </c>
      <c r="ES305" s="1" t="str">
        <f t="shared" si="497"/>
        <v>FALSE</v>
      </c>
      <c r="ET305" s="1" t="b">
        <f t="shared" si="498"/>
        <v>0</v>
      </c>
      <c r="EV305" s="1" t="str">
        <f t="shared" si="451"/>
        <v/>
      </c>
      <c r="EX305" s="94" t="s">
        <v>3819</v>
      </c>
      <c r="EY305" s="1" t="str">
        <f t="shared" si="499"/>
        <v>FALSE</v>
      </c>
      <c r="EZ305" s="1" t="b">
        <f t="shared" si="500"/>
        <v>0</v>
      </c>
      <c r="FB305" s="1" t="str">
        <f t="shared" si="452"/>
        <v/>
      </c>
      <c r="FD305" s="94" t="s">
        <v>3819</v>
      </c>
      <c r="FE305" s="1" t="str">
        <f t="shared" si="501"/>
        <v>FALSE</v>
      </c>
      <c r="FF305" s="1" t="b">
        <f t="shared" si="502"/>
        <v>0</v>
      </c>
      <c r="FH305" s="1" t="str">
        <f t="shared" si="453"/>
        <v/>
      </c>
      <c r="FJ305" s="94" t="s">
        <v>3819</v>
      </c>
      <c r="FK305" s="1" t="str">
        <f t="shared" si="503"/>
        <v>FALSE</v>
      </c>
      <c r="FL305" s="1" t="b">
        <f t="shared" si="504"/>
        <v>0</v>
      </c>
      <c r="FN305" s="1" t="str">
        <f t="shared" si="454"/>
        <v/>
      </c>
      <c r="FP305" s="94" t="s">
        <v>3819</v>
      </c>
      <c r="FQ305" s="1" t="str">
        <f t="shared" si="505"/>
        <v>FALSE</v>
      </c>
      <c r="FR305" s="1" t="b">
        <f t="shared" si="506"/>
        <v>0</v>
      </c>
      <c r="FU305" s="1" t="str">
        <f t="shared" si="455"/>
        <v/>
      </c>
      <c r="FW305" s="94" t="s">
        <v>3819</v>
      </c>
      <c r="FX305" s="1" t="str">
        <f t="shared" si="507"/>
        <v>FALSE</v>
      </c>
      <c r="FY305" s="1" t="b">
        <f t="shared" si="508"/>
        <v>0</v>
      </c>
      <c r="GA305" s="1" t="str">
        <f t="shared" si="456"/>
        <v/>
      </c>
      <c r="GC305" s="94" t="s">
        <v>3819</v>
      </c>
      <c r="GD305" s="1" t="str">
        <f t="shared" si="509"/>
        <v>FALSE</v>
      </c>
      <c r="GE305" s="1" t="b">
        <f t="shared" si="510"/>
        <v>0</v>
      </c>
      <c r="GG305" s="1" t="str">
        <f t="shared" si="457"/>
        <v/>
      </c>
      <c r="GI305" s="94" t="s">
        <v>3819</v>
      </c>
      <c r="GJ305" s="1" t="str">
        <f t="shared" si="511"/>
        <v>FALSE</v>
      </c>
      <c r="GK305" s="1" t="b">
        <f t="shared" si="512"/>
        <v>0</v>
      </c>
      <c r="GM305" s="1" t="str">
        <f t="shared" si="458"/>
        <v/>
      </c>
      <c r="GO305" s="94" t="s">
        <v>3819</v>
      </c>
      <c r="GP305" s="1" t="str">
        <f t="shared" si="513"/>
        <v>FALSE</v>
      </c>
      <c r="GQ305" s="1" t="b">
        <f t="shared" si="514"/>
        <v>0</v>
      </c>
      <c r="GU305" s="98" t="s">
        <v>2384</v>
      </c>
      <c r="GV305" s="98" t="s">
        <v>2384</v>
      </c>
      <c r="HC305" s="1" t="str">
        <f t="shared" si="459"/>
        <v/>
      </c>
      <c r="HF305" s="94" t="s">
        <v>3819</v>
      </c>
      <c r="HG305" s="1" t="str">
        <f t="shared" si="515"/>
        <v>FALSE</v>
      </c>
      <c r="HH305" s="1" t="b">
        <f t="shared" si="516"/>
        <v>0</v>
      </c>
      <c r="HK305" s="1" t="str">
        <f t="shared" si="460"/>
        <v/>
      </c>
      <c r="HM305" s="94" t="s">
        <v>3819</v>
      </c>
      <c r="HN305" s="1" t="str">
        <f t="shared" si="517"/>
        <v>FALSE</v>
      </c>
      <c r="HO305" s="1" t="b">
        <f t="shared" si="518"/>
        <v>0</v>
      </c>
      <c r="HQ305" s="1" t="str">
        <f t="shared" si="461"/>
        <v/>
      </c>
      <c r="HS305" s="94" t="s">
        <v>3819</v>
      </c>
      <c r="HT305" s="1" t="str">
        <f t="shared" si="519"/>
        <v>FALSE</v>
      </c>
      <c r="HU305" s="1" t="b">
        <f t="shared" si="520"/>
        <v>0</v>
      </c>
      <c r="HW305" s="1" t="str">
        <f t="shared" si="462"/>
        <v/>
      </c>
      <c r="HY305" s="94" t="s">
        <v>3819</v>
      </c>
      <c r="HZ305" s="1" t="str">
        <f t="shared" si="521"/>
        <v>FALSE</v>
      </c>
      <c r="IA305" s="1" t="b">
        <f t="shared" si="522"/>
        <v>0</v>
      </c>
      <c r="IC305" s="1" t="str">
        <f t="shared" si="463"/>
        <v/>
      </c>
      <c r="IE305" s="94" t="s">
        <v>3819</v>
      </c>
      <c r="IF305" s="1" t="str">
        <f t="shared" si="523"/>
        <v>FALSE</v>
      </c>
      <c r="IG305" s="1" t="b">
        <f t="shared" si="524"/>
        <v>0</v>
      </c>
      <c r="II305" s="1" t="str">
        <f t="shared" si="464"/>
        <v/>
      </c>
      <c r="IK305" s="94" t="s">
        <v>3819</v>
      </c>
      <c r="IL305" s="1" t="str">
        <f t="shared" si="525"/>
        <v>FALSE</v>
      </c>
      <c r="IM305" s="1" t="b">
        <f t="shared" si="526"/>
        <v>0</v>
      </c>
      <c r="IO305" s="1" t="str">
        <f t="shared" si="465"/>
        <v/>
      </c>
      <c r="IQ305" s="94" t="s">
        <v>3819</v>
      </c>
      <c r="IR305" s="1" t="str">
        <f t="shared" si="527"/>
        <v>FALSE</v>
      </c>
      <c r="IS305" s="1" t="b">
        <f t="shared" si="528"/>
        <v>0</v>
      </c>
      <c r="IU305" s="1" t="str">
        <f t="shared" si="466"/>
        <v/>
      </c>
      <c r="IW305" s="94" t="s">
        <v>3819</v>
      </c>
      <c r="IX305" s="1" t="str">
        <f t="shared" si="529"/>
        <v>FALSE</v>
      </c>
      <c r="IY305" s="1" t="b">
        <f t="shared" si="530"/>
        <v>0</v>
      </c>
      <c r="JA305" s="1" t="str">
        <f t="shared" si="467"/>
        <v/>
      </c>
      <c r="JD305" s="94" t="s">
        <v>3819</v>
      </c>
      <c r="JE305" s="1" t="str">
        <f t="shared" si="531"/>
        <v>FALSE</v>
      </c>
      <c r="JF305" s="1" t="b">
        <f t="shared" si="532"/>
        <v>0</v>
      </c>
      <c r="JI305" s="1" t="str">
        <f t="shared" si="468"/>
        <v/>
      </c>
      <c r="JK305" s="94" t="s">
        <v>3819</v>
      </c>
      <c r="JL305" s="1" t="str">
        <f t="shared" si="533"/>
        <v>FALSE</v>
      </c>
      <c r="JM305" s="1" t="b">
        <f t="shared" si="534"/>
        <v>0</v>
      </c>
      <c r="JO305" s="1" t="str">
        <f t="shared" si="469"/>
        <v/>
      </c>
      <c r="JQ305" s="94" t="s">
        <v>3819</v>
      </c>
      <c r="JR305" s="1" t="str">
        <f t="shared" si="535"/>
        <v>FALSE</v>
      </c>
      <c r="JS305" s="1" t="b">
        <f t="shared" si="536"/>
        <v>0</v>
      </c>
      <c r="JU305" s="1" t="str">
        <f t="shared" si="470"/>
        <v/>
      </c>
      <c r="JW305" s="94" t="s">
        <v>3819</v>
      </c>
      <c r="JX305" s="1" t="str">
        <f t="shared" si="537"/>
        <v>FALSE</v>
      </c>
      <c r="JY305" s="1" t="b">
        <f t="shared" si="538"/>
        <v>0</v>
      </c>
      <c r="KA305" s="1" t="str">
        <f t="shared" si="471"/>
        <v/>
      </c>
      <c r="KC305" s="94" t="s">
        <v>3819</v>
      </c>
      <c r="KD305" s="1" t="str">
        <f t="shared" si="539"/>
        <v>FALSE</v>
      </c>
      <c r="KE305" s="1" t="b">
        <f t="shared" si="540"/>
        <v>0</v>
      </c>
      <c r="KG305" s="1" t="str">
        <f t="shared" si="472"/>
        <v/>
      </c>
      <c r="KI305" s="94" t="s">
        <v>3819</v>
      </c>
      <c r="KJ305" s="1" t="str">
        <f t="shared" si="541"/>
        <v>FALSE</v>
      </c>
      <c r="KK305" s="1" t="b">
        <f t="shared" si="542"/>
        <v>0</v>
      </c>
      <c r="KM305" s="1" t="str">
        <f t="shared" si="473"/>
        <v/>
      </c>
      <c r="KO305" s="94" t="s">
        <v>3819</v>
      </c>
      <c r="KP305" s="1" t="str">
        <f t="shared" si="543"/>
        <v>FALSE</v>
      </c>
      <c r="KQ305" s="1" t="b">
        <f t="shared" si="544"/>
        <v>0</v>
      </c>
      <c r="KS305" s="1" t="str">
        <f t="shared" si="474"/>
        <v/>
      </c>
      <c r="KU305" s="94" t="s">
        <v>3819</v>
      </c>
      <c r="KV305" s="1" t="str">
        <f t="shared" si="545"/>
        <v>FALSE</v>
      </c>
      <c r="KW305" s="1" t="b">
        <f t="shared" si="546"/>
        <v>0</v>
      </c>
    </row>
    <row r="306" spans="2:309" ht="30" hidden="1" x14ac:dyDescent="0.25">
      <c r="B306" t="s">
        <v>2044</v>
      </c>
      <c r="C306">
        <v>107</v>
      </c>
      <c r="D306" t="s">
        <v>363</v>
      </c>
      <c r="AX306" s="85" t="s">
        <v>2057</v>
      </c>
      <c r="AY306" s="86">
        <v>3800</v>
      </c>
      <c r="AZ306" s="85" t="s">
        <v>2846</v>
      </c>
      <c r="BA306" s="85" t="s">
        <v>2847</v>
      </c>
      <c r="BB306" s="85" t="s">
        <v>2103</v>
      </c>
      <c r="BC306" s="85" t="s">
        <v>2383</v>
      </c>
      <c r="BD306" s="97" t="s">
        <v>2193</v>
      </c>
      <c r="BE306" s="85" t="s">
        <v>3468</v>
      </c>
      <c r="BG306"/>
      <c r="BI306" s="83"/>
      <c r="BJ306"/>
      <c r="BK306" s="89" t="s">
        <v>2846</v>
      </c>
      <c r="BL306" s="84"/>
      <c r="BM306" s="86"/>
      <c r="BN306" s="84"/>
      <c r="BO306" s="84"/>
      <c r="BP306" s="86">
        <v>3800</v>
      </c>
      <c r="BQ306" s="89" t="s">
        <v>2846</v>
      </c>
      <c r="BR306" s="84"/>
      <c r="BS306" s="84"/>
      <c r="BW306" s="1" t="str">
        <f t="shared" si="438"/>
        <v>CUNNINGHAMVIOLA SIMPSON</v>
      </c>
      <c r="BX306" s="1" t="str">
        <f t="shared" si="439"/>
        <v/>
      </c>
      <c r="CA306" s="94" t="s">
        <v>3820</v>
      </c>
      <c r="CB306" s="1" t="str">
        <f t="shared" si="475"/>
        <v>FALSE</v>
      </c>
      <c r="CC306" s="1" t="b">
        <f t="shared" si="476"/>
        <v>0</v>
      </c>
      <c r="CF306" s="1" t="str">
        <f t="shared" si="440"/>
        <v/>
      </c>
      <c r="CH306" s="94" t="s">
        <v>3820</v>
      </c>
      <c r="CI306" s="1" t="str">
        <f t="shared" si="477"/>
        <v>FALSE</v>
      </c>
      <c r="CJ306" s="1" t="b">
        <f t="shared" si="478"/>
        <v>0</v>
      </c>
      <c r="CL306" s="1" t="str">
        <f t="shared" si="441"/>
        <v/>
      </c>
      <c r="CN306" s="94" t="s">
        <v>3820</v>
      </c>
      <c r="CO306" s="1" t="str">
        <f t="shared" si="479"/>
        <v>FALSE</v>
      </c>
      <c r="CP306" s="1" t="b">
        <f t="shared" si="480"/>
        <v>0</v>
      </c>
      <c r="CR306" s="1" t="str">
        <f t="shared" si="442"/>
        <v/>
      </c>
      <c r="CT306" s="94" t="s">
        <v>3820</v>
      </c>
      <c r="CU306" s="1" t="str">
        <f t="shared" si="481"/>
        <v>FALSE</v>
      </c>
      <c r="CV306" s="1" t="b">
        <f t="shared" si="482"/>
        <v>0</v>
      </c>
      <c r="CX306" s="1" t="str">
        <f t="shared" si="443"/>
        <v/>
      </c>
      <c r="CZ306" s="94" t="s">
        <v>3820</v>
      </c>
      <c r="DA306" s="1" t="str">
        <f t="shared" si="483"/>
        <v>FALSE</v>
      </c>
      <c r="DB306" s="1" t="b">
        <f t="shared" si="484"/>
        <v>0</v>
      </c>
      <c r="DD306" s="1" t="str">
        <f t="shared" si="444"/>
        <v/>
      </c>
      <c r="DF306" s="94" t="s">
        <v>3820</v>
      </c>
      <c r="DG306" s="1" t="str">
        <f t="shared" si="485"/>
        <v>FALSE</v>
      </c>
      <c r="DH306" s="1" t="b">
        <f t="shared" si="486"/>
        <v>0</v>
      </c>
      <c r="DJ306" s="1" t="str">
        <f t="shared" si="445"/>
        <v/>
      </c>
      <c r="DL306" s="94" t="s">
        <v>3820</v>
      </c>
      <c r="DM306" s="1" t="str">
        <f t="shared" si="487"/>
        <v>FALSE</v>
      </c>
      <c r="DN306" s="1" t="b">
        <f t="shared" si="488"/>
        <v>0</v>
      </c>
      <c r="DP306" s="1" t="str">
        <f t="shared" si="446"/>
        <v/>
      </c>
      <c r="DR306" s="94" t="s">
        <v>3820</v>
      </c>
      <c r="DS306" s="1" t="str">
        <f t="shared" si="489"/>
        <v>FALSE</v>
      </c>
      <c r="DT306" s="1" t="b">
        <f t="shared" si="490"/>
        <v>0</v>
      </c>
      <c r="DV306" s="1" t="str">
        <f t="shared" si="447"/>
        <v/>
      </c>
      <c r="DY306" s="94" t="s">
        <v>3820</v>
      </c>
      <c r="DZ306" s="1" t="str">
        <f t="shared" si="491"/>
        <v>FALSE</v>
      </c>
      <c r="EA306" s="1" t="b">
        <f t="shared" si="492"/>
        <v>0</v>
      </c>
      <c r="ED306" s="1" t="str">
        <f t="shared" si="448"/>
        <v/>
      </c>
      <c r="EF306" s="94" t="s">
        <v>3820</v>
      </c>
      <c r="EG306" s="1" t="str">
        <f t="shared" si="493"/>
        <v>FALSE</v>
      </c>
      <c r="EH306" s="1" t="b">
        <f t="shared" si="494"/>
        <v>0</v>
      </c>
      <c r="EJ306" s="1" t="str">
        <f t="shared" si="449"/>
        <v/>
      </c>
      <c r="EL306" s="94" t="s">
        <v>3820</v>
      </c>
      <c r="EM306" s="1" t="str">
        <f t="shared" si="495"/>
        <v>FALSE</v>
      </c>
      <c r="EN306" s="1" t="b">
        <f t="shared" si="496"/>
        <v>0</v>
      </c>
      <c r="EP306" s="1" t="str">
        <f t="shared" si="450"/>
        <v/>
      </c>
      <c r="ER306" s="94" t="s">
        <v>3820</v>
      </c>
      <c r="ES306" s="1" t="str">
        <f t="shared" si="497"/>
        <v>FALSE</v>
      </c>
      <c r="ET306" s="1" t="b">
        <f t="shared" si="498"/>
        <v>0</v>
      </c>
      <c r="EV306" s="1" t="str">
        <f t="shared" si="451"/>
        <v/>
      </c>
      <c r="EX306" s="94" t="s">
        <v>3820</v>
      </c>
      <c r="EY306" s="1" t="str">
        <f t="shared" si="499"/>
        <v>FALSE</v>
      </c>
      <c r="EZ306" s="1" t="b">
        <f t="shared" si="500"/>
        <v>0</v>
      </c>
      <c r="FB306" s="1" t="str">
        <f t="shared" si="452"/>
        <v/>
      </c>
      <c r="FD306" s="94" t="s">
        <v>3820</v>
      </c>
      <c r="FE306" s="1" t="str">
        <f t="shared" si="501"/>
        <v>FALSE</v>
      </c>
      <c r="FF306" s="1" t="b">
        <f t="shared" si="502"/>
        <v>0</v>
      </c>
      <c r="FH306" s="1" t="str">
        <f t="shared" si="453"/>
        <v/>
      </c>
      <c r="FJ306" s="94" t="s">
        <v>3820</v>
      </c>
      <c r="FK306" s="1" t="str">
        <f t="shared" si="503"/>
        <v>FALSE</v>
      </c>
      <c r="FL306" s="1" t="b">
        <f t="shared" si="504"/>
        <v>0</v>
      </c>
      <c r="FN306" s="1" t="str">
        <f t="shared" si="454"/>
        <v/>
      </c>
      <c r="FP306" s="94" t="s">
        <v>3820</v>
      </c>
      <c r="FQ306" s="1" t="str">
        <f t="shared" si="505"/>
        <v>FALSE</v>
      </c>
      <c r="FR306" s="1" t="b">
        <f t="shared" si="506"/>
        <v>0</v>
      </c>
      <c r="FU306" s="1" t="str">
        <f t="shared" si="455"/>
        <v/>
      </c>
      <c r="FW306" s="94" t="s">
        <v>3820</v>
      </c>
      <c r="FX306" s="1" t="str">
        <f t="shared" si="507"/>
        <v>FALSE</v>
      </c>
      <c r="FY306" s="1" t="b">
        <f t="shared" si="508"/>
        <v>0</v>
      </c>
      <c r="GA306" s="1" t="str">
        <f t="shared" si="456"/>
        <v/>
      </c>
      <c r="GC306" s="94" t="s">
        <v>3820</v>
      </c>
      <c r="GD306" s="1" t="str">
        <f t="shared" si="509"/>
        <v>FALSE</v>
      </c>
      <c r="GE306" s="1" t="b">
        <f t="shared" si="510"/>
        <v>0</v>
      </c>
      <c r="GG306" s="1" t="str">
        <f t="shared" si="457"/>
        <v/>
      </c>
      <c r="GI306" s="94" t="s">
        <v>3820</v>
      </c>
      <c r="GJ306" s="1" t="str">
        <f t="shared" si="511"/>
        <v>FALSE</v>
      </c>
      <c r="GK306" s="1" t="b">
        <f t="shared" si="512"/>
        <v>0</v>
      </c>
      <c r="GM306" s="1" t="str">
        <f t="shared" si="458"/>
        <v/>
      </c>
      <c r="GO306" s="94" t="s">
        <v>3820</v>
      </c>
      <c r="GP306" s="1" t="str">
        <f t="shared" si="513"/>
        <v>FALSE</v>
      </c>
      <c r="GQ306" s="1" t="b">
        <f t="shared" si="514"/>
        <v>0</v>
      </c>
      <c r="GU306" s="106" t="s">
        <v>2385</v>
      </c>
      <c r="GV306" s="100" t="s">
        <v>2385</v>
      </c>
      <c r="HC306" s="1" t="str">
        <f t="shared" si="459"/>
        <v/>
      </c>
      <c r="HF306" s="94" t="s">
        <v>3820</v>
      </c>
      <c r="HG306" s="1" t="str">
        <f t="shared" si="515"/>
        <v>FALSE</v>
      </c>
      <c r="HH306" s="1" t="b">
        <f t="shared" si="516"/>
        <v>0</v>
      </c>
      <c r="HK306" s="1" t="str">
        <f t="shared" si="460"/>
        <v/>
      </c>
      <c r="HM306" s="94" t="s">
        <v>3820</v>
      </c>
      <c r="HN306" s="1" t="str">
        <f t="shared" si="517"/>
        <v>FALSE</v>
      </c>
      <c r="HO306" s="1" t="b">
        <f t="shared" si="518"/>
        <v>0</v>
      </c>
      <c r="HQ306" s="1" t="str">
        <f t="shared" si="461"/>
        <v/>
      </c>
      <c r="HS306" s="94" t="s">
        <v>3820</v>
      </c>
      <c r="HT306" s="1" t="str">
        <f t="shared" si="519"/>
        <v>FALSE</v>
      </c>
      <c r="HU306" s="1" t="b">
        <f t="shared" si="520"/>
        <v>0</v>
      </c>
      <c r="HW306" s="1" t="str">
        <f t="shared" si="462"/>
        <v/>
      </c>
      <c r="HY306" s="94" t="s">
        <v>3820</v>
      </c>
      <c r="HZ306" s="1" t="str">
        <f t="shared" si="521"/>
        <v>FALSE</v>
      </c>
      <c r="IA306" s="1" t="b">
        <f t="shared" si="522"/>
        <v>0</v>
      </c>
      <c r="IC306" s="1" t="str">
        <f t="shared" si="463"/>
        <v/>
      </c>
      <c r="IE306" s="94" t="s">
        <v>3820</v>
      </c>
      <c r="IF306" s="1" t="str">
        <f t="shared" si="523"/>
        <v>FALSE</v>
      </c>
      <c r="IG306" s="1" t="b">
        <f t="shared" si="524"/>
        <v>0</v>
      </c>
      <c r="II306" s="1" t="str">
        <f t="shared" si="464"/>
        <v/>
      </c>
      <c r="IK306" s="94" t="s">
        <v>3820</v>
      </c>
      <c r="IL306" s="1" t="str">
        <f t="shared" si="525"/>
        <v>FALSE</v>
      </c>
      <c r="IM306" s="1" t="b">
        <f t="shared" si="526"/>
        <v>0</v>
      </c>
      <c r="IO306" s="1" t="str">
        <f t="shared" si="465"/>
        <v/>
      </c>
      <c r="IQ306" s="94" t="s">
        <v>3820</v>
      </c>
      <c r="IR306" s="1" t="str">
        <f t="shared" si="527"/>
        <v>FALSE</v>
      </c>
      <c r="IS306" s="1" t="b">
        <f t="shared" si="528"/>
        <v>0</v>
      </c>
      <c r="IU306" s="1" t="str">
        <f t="shared" si="466"/>
        <v/>
      </c>
      <c r="IW306" s="94" t="s">
        <v>3820</v>
      </c>
      <c r="IX306" s="1" t="str">
        <f t="shared" si="529"/>
        <v>FALSE</v>
      </c>
      <c r="IY306" s="1" t="b">
        <f t="shared" si="530"/>
        <v>0</v>
      </c>
      <c r="JA306" s="1" t="str">
        <f t="shared" si="467"/>
        <v/>
      </c>
      <c r="JD306" s="94" t="s">
        <v>3820</v>
      </c>
      <c r="JE306" s="1" t="str">
        <f t="shared" si="531"/>
        <v>FALSE</v>
      </c>
      <c r="JF306" s="1" t="b">
        <f t="shared" si="532"/>
        <v>0</v>
      </c>
      <c r="JI306" s="1" t="str">
        <f t="shared" si="468"/>
        <v/>
      </c>
      <c r="JK306" s="94" t="s">
        <v>3820</v>
      </c>
      <c r="JL306" s="1" t="str">
        <f t="shared" si="533"/>
        <v>FALSE</v>
      </c>
      <c r="JM306" s="1" t="b">
        <f t="shared" si="534"/>
        <v>0</v>
      </c>
      <c r="JO306" s="1" t="str">
        <f t="shared" si="469"/>
        <v/>
      </c>
      <c r="JQ306" s="94" t="s">
        <v>3820</v>
      </c>
      <c r="JR306" s="1" t="str">
        <f t="shared" si="535"/>
        <v>FALSE</v>
      </c>
      <c r="JS306" s="1" t="b">
        <f t="shared" si="536"/>
        <v>0</v>
      </c>
      <c r="JU306" s="1" t="str">
        <f t="shared" si="470"/>
        <v/>
      </c>
      <c r="JW306" s="94" t="s">
        <v>3820</v>
      </c>
      <c r="JX306" s="1" t="str">
        <f t="shared" si="537"/>
        <v>FALSE</v>
      </c>
      <c r="JY306" s="1" t="b">
        <f t="shared" si="538"/>
        <v>0</v>
      </c>
      <c r="KA306" s="1" t="str">
        <f t="shared" si="471"/>
        <v/>
      </c>
      <c r="KC306" s="94" t="s">
        <v>3820</v>
      </c>
      <c r="KD306" s="1" t="str">
        <f t="shared" si="539"/>
        <v>FALSE</v>
      </c>
      <c r="KE306" s="1" t="b">
        <f t="shared" si="540"/>
        <v>0</v>
      </c>
      <c r="KG306" s="1" t="str">
        <f t="shared" si="472"/>
        <v/>
      </c>
      <c r="KI306" s="94" t="s">
        <v>3820</v>
      </c>
      <c r="KJ306" s="1" t="str">
        <f t="shared" si="541"/>
        <v>FALSE</v>
      </c>
      <c r="KK306" s="1" t="b">
        <f t="shared" si="542"/>
        <v>0</v>
      </c>
      <c r="KM306" s="1" t="str">
        <f t="shared" si="473"/>
        <v/>
      </c>
      <c r="KO306" s="94" t="s">
        <v>3820</v>
      </c>
      <c r="KP306" s="1" t="str">
        <f t="shared" si="543"/>
        <v>FALSE</v>
      </c>
      <c r="KQ306" s="1" t="b">
        <f t="shared" si="544"/>
        <v>0</v>
      </c>
      <c r="KS306" s="1" t="str">
        <f t="shared" si="474"/>
        <v/>
      </c>
      <c r="KU306" s="94" t="s">
        <v>3820</v>
      </c>
      <c r="KV306" s="1" t="str">
        <f t="shared" si="545"/>
        <v>FALSE</v>
      </c>
      <c r="KW306" s="1" t="b">
        <f t="shared" si="546"/>
        <v>0</v>
      </c>
    </row>
    <row r="307" spans="2:309" ht="30" hidden="1" x14ac:dyDescent="0.25">
      <c r="B307" t="s">
        <v>2044</v>
      </c>
      <c r="C307">
        <v>109</v>
      </c>
      <c r="D307" t="s">
        <v>364</v>
      </c>
      <c r="AX307" s="85" t="s">
        <v>2057</v>
      </c>
      <c r="AY307" s="86">
        <v>3800</v>
      </c>
      <c r="AZ307" s="85" t="s">
        <v>2846</v>
      </c>
      <c r="BA307" s="85" t="s">
        <v>3098</v>
      </c>
      <c r="BB307" s="85" t="s">
        <v>2103</v>
      </c>
      <c r="BC307" s="85" t="s">
        <v>2670</v>
      </c>
      <c r="BD307" s="97" t="s">
        <v>2322</v>
      </c>
      <c r="BE307" s="85" t="s">
        <v>2594</v>
      </c>
      <c r="BG307"/>
      <c r="BI307" s="83"/>
      <c r="BJ307"/>
      <c r="BK307" s="89" t="s">
        <v>2846</v>
      </c>
      <c r="BL307" s="84"/>
      <c r="BM307" s="86"/>
      <c r="BN307" s="84"/>
      <c r="BO307" s="84"/>
      <c r="BP307" s="86">
        <v>3800</v>
      </c>
      <c r="BQ307" s="89" t="s">
        <v>2846</v>
      </c>
      <c r="BR307" s="84"/>
      <c r="BS307" s="84"/>
      <c r="BW307" s="1" t="str">
        <f>CONCATENATE(BD307,BE307)</f>
        <v>LYONSARBUCKLE</v>
      </c>
      <c r="BX307" s="1" t="str">
        <f t="shared" si="439"/>
        <v/>
      </c>
      <c r="CA307" s="94" t="s">
        <v>3821</v>
      </c>
      <c r="CB307" s="1" t="str">
        <f t="shared" si="475"/>
        <v>FALSE</v>
      </c>
      <c r="CC307" s="1" t="b">
        <f t="shared" si="476"/>
        <v>0</v>
      </c>
      <c r="CF307" s="1" t="str">
        <f t="shared" si="440"/>
        <v/>
      </c>
      <c r="CH307" s="94" t="s">
        <v>3821</v>
      </c>
      <c r="CI307" s="1" t="str">
        <f t="shared" si="477"/>
        <v>FALSE</v>
      </c>
      <c r="CJ307" s="1" t="b">
        <f t="shared" si="478"/>
        <v>0</v>
      </c>
      <c r="CL307" s="1" t="str">
        <f t="shared" si="441"/>
        <v/>
      </c>
      <c r="CN307" s="94" t="s">
        <v>3821</v>
      </c>
      <c r="CO307" s="1" t="str">
        <f t="shared" si="479"/>
        <v>FALSE</v>
      </c>
      <c r="CP307" s="1" t="b">
        <f t="shared" si="480"/>
        <v>0</v>
      </c>
      <c r="CR307" s="1" t="str">
        <f t="shared" si="442"/>
        <v/>
      </c>
      <c r="CT307" s="94" t="s">
        <v>3821</v>
      </c>
      <c r="CU307" s="1" t="str">
        <f t="shared" si="481"/>
        <v>FALSE</v>
      </c>
      <c r="CV307" s="1" t="b">
        <f t="shared" si="482"/>
        <v>0</v>
      </c>
      <c r="CX307" s="1" t="str">
        <f t="shared" si="443"/>
        <v/>
      </c>
      <c r="CZ307" s="94" t="s">
        <v>3821</v>
      </c>
      <c r="DA307" s="1" t="str">
        <f t="shared" si="483"/>
        <v>FALSE</v>
      </c>
      <c r="DB307" s="1" t="b">
        <f t="shared" si="484"/>
        <v>0</v>
      </c>
      <c r="DD307" s="1" t="str">
        <f t="shared" si="444"/>
        <v/>
      </c>
      <c r="DF307" s="94" t="s">
        <v>3821</v>
      </c>
      <c r="DG307" s="1" t="str">
        <f t="shared" si="485"/>
        <v>FALSE</v>
      </c>
      <c r="DH307" s="1" t="b">
        <f t="shared" si="486"/>
        <v>0</v>
      </c>
      <c r="DJ307" s="1" t="str">
        <f t="shared" si="445"/>
        <v/>
      </c>
      <c r="DL307" s="94" t="s">
        <v>3821</v>
      </c>
      <c r="DM307" s="1" t="str">
        <f t="shared" si="487"/>
        <v>FALSE</v>
      </c>
      <c r="DN307" s="1" t="b">
        <f t="shared" si="488"/>
        <v>0</v>
      </c>
      <c r="DP307" s="1" t="str">
        <f t="shared" si="446"/>
        <v/>
      </c>
      <c r="DR307" s="94" t="s">
        <v>3821</v>
      </c>
      <c r="DS307" s="1" t="str">
        <f t="shared" si="489"/>
        <v>FALSE</v>
      </c>
      <c r="DT307" s="1" t="b">
        <f t="shared" si="490"/>
        <v>0</v>
      </c>
      <c r="DV307" s="1" t="str">
        <f t="shared" si="447"/>
        <v/>
      </c>
      <c r="DY307" s="94" t="s">
        <v>3821</v>
      </c>
      <c r="DZ307" s="1" t="str">
        <f t="shared" si="491"/>
        <v>FALSE</v>
      </c>
      <c r="EA307" s="1" t="b">
        <f t="shared" si="492"/>
        <v>0</v>
      </c>
      <c r="ED307" s="1" t="str">
        <f t="shared" si="448"/>
        <v/>
      </c>
      <c r="EF307" s="94" t="s">
        <v>3821</v>
      </c>
      <c r="EG307" s="1" t="str">
        <f t="shared" si="493"/>
        <v>FALSE</v>
      </c>
      <c r="EH307" s="1" t="b">
        <f t="shared" si="494"/>
        <v>0</v>
      </c>
      <c r="EJ307" s="1" t="str">
        <f t="shared" si="449"/>
        <v/>
      </c>
      <c r="EL307" s="94" t="s">
        <v>3821</v>
      </c>
      <c r="EM307" s="1" t="str">
        <f t="shared" si="495"/>
        <v>FALSE</v>
      </c>
      <c r="EN307" s="1" t="b">
        <f t="shared" si="496"/>
        <v>0</v>
      </c>
      <c r="EP307" s="1" t="str">
        <f t="shared" si="450"/>
        <v/>
      </c>
      <c r="ER307" s="94" t="s">
        <v>3821</v>
      </c>
      <c r="ES307" s="1" t="str">
        <f t="shared" si="497"/>
        <v>FALSE</v>
      </c>
      <c r="ET307" s="1" t="b">
        <f t="shared" si="498"/>
        <v>0</v>
      </c>
      <c r="EV307" s="1" t="str">
        <f t="shared" si="451"/>
        <v/>
      </c>
      <c r="EX307" s="94" t="s">
        <v>3821</v>
      </c>
      <c r="EY307" s="1" t="str">
        <f t="shared" si="499"/>
        <v>FALSE</v>
      </c>
      <c r="EZ307" s="1" t="b">
        <f t="shared" si="500"/>
        <v>0</v>
      </c>
      <c r="FB307" s="1" t="str">
        <f t="shared" si="452"/>
        <v/>
      </c>
      <c r="FD307" s="94" t="s">
        <v>3821</v>
      </c>
      <c r="FE307" s="1" t="str">
        <f t="shared" si="501"/>
        <v>FALSE</v>
      </c>
      <c r="FF307" s="1" t="b">
        <f t="shared" si="502"/>
        <v>0</v>
      </c>
      <c r="FH307" s="1" t="str">
        <f t="shared" si="453"/>
        <v/>
      </c>
      <c r="FJ307" s="94" t="s">
        <v>3821</v>
      </c>
      <c r="FK307" s="1" t="str">
        <f t="shared" si="503"/>
        <v>FALSE</v>
      </c>
      <c r="FL307" s="1" t="b">
        <f t="shared" si="504"/>
        <v>0</v>
      </c>
      <c r="FN307" s="1" t="str">
        <f t="shared" si="454"/>
        <v/>
      </c>
      <c r="FP307" s="94" t="s">
        <v>3821</v>
      </c>
      <c r="FQ307" s="1" t="str">
        <f t="shared" si="505"/>
        <v>FALSE</v>
      </c>
      <c r="FR307" s="1" t="b">
        <f t="shared" si="506"/>
        <v>0</v>
      </c>
      <c r="FU307" s="1" t="str">
        <f t="shared" si="455"/>
        <v/>
      </c>
      <c r="FW307" s="94" t="s">
        <v>3821</v>
      </c>
      <c r="FX307" s="1" t="str">
        <f t="shared" si="507"/>
        <v>FALSE</v>
      </c>
      <c r="FY307" s="1" t="b">
        <f t="shared" si="508"/>
        <v>0</v>
      </c>
      <c r="GA307" s="1" t="str">
        <f t="shared" si="456"/>
        <v/>
      </c>
      <c r="GC307" s="94" t="s">
        <v>3821</v>
      </c>
      <c r="GD307" s="1" t="str">
        <f t="shared" si="509"/>
        <v>FALSE</v>
      </c>
      <c r="GE307" s="1" t="b">
        <f t="shared" si="510"/>
        <v>0</v>
      </c>
      <c r="GG307" s="1" t="str">
        <f t="shared" si="457"/>
        <v/>
      </c>
      <c r="GI307" s="94" t="s">
        <v>3821</v>
      </c>
      <c r="GJ307" s="1" t="str">
        <f t="shared" si="511"/>
        <v>FALSE</v>
      </c>
      <c r="GK307" s="1" t="b">
        <f t="shared" si="512"/>
        <v>0</v>
      </c>
      <c r="GM307" s="1" t="str">
        <f t="shared" si="458"/>
        <v/>
      </c>
      <c r="GO307" s="94" t="s">
        <v>3821</v>
      </c>
      <c r="GP307" s="1" t="str">
        <f t="shared" si="513"/>
        <v>FALSE</v>
      </c>
      <c r="GQ307" s="1" t="b">
        <f t="shared" si="514"/>
        <v>0</v>
      </c>
      <c r="GU307" s="98" t="s">
        <v>2386</v>
      </c>
      <c r="GV307" s="98" t="s">
        <v>2386</v>
      </c>
      <c r="HC307" s="1" t="str">
        <f t="shared" si="459"/>
        <v/>
      </c>
      <c r="HF307" s="94" t="s">
        <v>3821</v>
      </c>
      <c r="HG307" s="1" t="str">
        <f t="shared" si="515"/>
        <v>FALSE</v>
      </c>
      <c r="HH307" s="1" t="b">
        <f t="shared" si="516"/>
        <v>0</v>
      </c>
      <c r="HK307" s="1" t="str">
        <f t="shared" si="460"/>
        <v/>
      </c>
      <c r="HM307" s="94" t="s">
        <v>3821</v>
      </c>
      <c r="HN307" s="1" t="str">
        <f t="shared" si="517"/>
        <v>FALSE</v>
      </c>
      <c r="HO307" s="1" t="b">
        <f t="shared" si="518"/>
        <v>0</v>
      </c>
      <c r="HQ307" s="1" t="str">
        <f t="shared" si="461"/>
        <v/>
      </c>
      <c r="HS307" s="94" t="s">
        <v>3821</v>
      </c>
      <c r="HT307" s="1" t="str">
        <f t="shared" si="519"/>
        <v>FALSE</v>
      </c>
      <c r="HU307" s="1" t="b">
        <f t="shared" si="520"/>
        <v>0</v>
      </c>
      <c r="HW307" s="1" t="str">
        <f t="shared" si="462"/>
        <v/>
      </c>
      <c r="HY307" s="94" t="s">
        <v>3821</v>
      </c>
      <c r="HZ307" s="1" t="str">
        <f t="shared" si="521"/>
        <v>FALSE</v>
      </c>
      <c r="IA307" s="1" t="b">
        <f t="shared" si="522"/>
        <v>0</v>
      </c>
      <c r="IC307" s="1" t="str">
        <f t="shared" si="463"/>
        <v/>
      </c>
      <c r="IE307" s="94" t="s">
        <v>3821</v>
      </c>
      <c r="IF307" s="1" t="str">
        <f t="shared" si="523"/>
        <v>FALSE</v>
      </c>
      <c r="IG307" s="1" t="b">
        <f t="shared" si="524"/>
        <v>0</v>
      </c>
      <c r="II307" s="1" t="str">
        <f t="shared" si="464"/>
        <v/>
      </c>
      <c r="IK307" s="94" t="s">
        <v>3821</v>
      </c>
      <c r="IL307" s="1" t="str">
        <f t="shared" si="525"/>
        <v>FALSE</v>
      </c>
      <c r="IM307" s="1" t="b">
        <f t="shared" si="526"/>
        <v>0</v>
      </c>
      <c r="IO307" s="1" t="str">
        <f t="shared" si="465"/>
        <v/>
      </c>
      <c r="IQ307" s="94" t="s">
        <v>3821</v>
      </c>
      <c r="IR307" s="1" t="str">
        <f t="shared" si="527"/>
        <v>FALSE</v>
      </c>
      <c r="IS307" s="1" t="b">
        <f t="shared" si="528"/>
        <v>0</v>
      </c>
      <c r="IU307" s="1" t="str">
        <f t="shared" si="466"/>
        <v/>
      </c>
      <c r="IW307" s="94" t="s">
        <v>3821</v>
      </c>
      <c r="IX307" s="1" t="str">
        <f t="shared" si="529"/>
        <v>FALSE</v>
      </c>
      <c r="IY307" s="1" t="b">
        <f t="shared" si="530"/>
        <v>0</v>
      </c>
      <c r="JA307" s="1" t="str">
        <f t="shared" si="467"/>
        <v/>
      </c>
      <c r="JD307" s="94" t="s">
        <v>3821</v>
      </c>
      <c r="JE307" s="1" t="str">
        <f t="shared" si="531"/>
        <v>FALSE</v>
      </c>
      <c r="JF307" s="1" t="b">
        <f t="shared" si="532"/>
        <v>0</v>
      </c>
      <c r="JI307" s="1" t="str">
        <f t="shared" si="468"/>
        <v/>
      </c>
      <c r="JK307" s="94" t="s">
        <v>3821</v>
      </c>
      <c r="JL307" s="1" t="str">
        <f t="shared" si="533"/>
        <v>FALSE</v>
      </c>
      <c r="JM307" s="1" t="b">
        <f t="shared" si="534"/>
        <v>0</v>
      </c>
      <c r="JO307" s="1" t="str">
        <f t="shared" si="469"/>
        <v/>
      </c>
      <c r="JQ307" s="94" t="s">
        <v>3821</v>
      </c>
      <c r="JR307" s="1" t="str">
        <f t="shared" si="535"/>
        <v>FALSE</v>
      </c>
      <c r="JS307" s="1" t="b">
        <f t="shared" si="536"/>
        <v>0</v>
      </c>
      <c r="JU307" s="1" t="str">
        <f t="shared" si="470"/>
        <v/>
      </c>
      <c r="JW307" s="94" t="s">
        <v>3821</v>
      </c>
      <c r="JX307" s="1" t="str">
        <f t="shared" si="537"/>
        <v>FALSE</v>
      </c>
      <c r="JY307" s="1" t="b">
        <f t="shared" si="538"/>
        <v>0</v>
      </c>
      <c r="KA307" s="1" t="str">
        <f t="shared" si="471"/>
        <v/>
      </c>
      <c r="KC307" s="94" t="s">
        <v>3821</v>
      </c>
      <c r="KD307" s="1" t="str">
        <f t="shared" si="539"/>
        <v>FALSE</v>
      </c>
      <c r="KE307" s="1" t="b">
        <f t="shared" si="540"/>
        <v>0</v>
      </c>
      <c r="KG307" s="1" t="str">
        <f t="shared" si="472"/>
        <v/>
      </c>
      <c r="KI307" s="94" t="s">
        <v>3821</v>
      </c>
      <c r="KJ307" s="1" t="str">
        <f t="shared" si="541"/>
        <v>FALSE</v>
      </c>
      <c r="KK307" s="1" t="b">
        <f t="shared" si="542"/>
        <v>0</v>
      </c>
      <c r="KM307" s="1" t="str">
        <f t="shared" si="473"/>
        <v/>
      </c>
      <c r="KO307" s="94" t="s">
        <v>3821</v>
      </c>
      <c r="KP307" s="1" t="str">
        <f t="shared" si="543"/>
        <v>FALSE</v>
      </c>
      <c r="KQ307" s="1" t="b">
        <f t="shared" si="544"/>
        <v>0</v>
      </c>
      <c r="KS307" s="1" t="str">
        <f t="shared" si="474"/>
        <v/>
      </c>
      <c r="KU307" s="94" t="s">
        <v>3821</v>
      </c>
      <c r="KV307" s="1" t="str">
        <f t="shared" si="545"/>
        <v>FALSE</v>
      </c>
      <c r="KW307" s="1" t="b">
        <f t="shared" si="546"/>
        <v>0</v>
      </c>
    </row>
    <row r="308" spans="2:309" ht="30" hidden="1" x14ac:dyDescent="0.25">
      <c r="B308" t="s">
        <v>2044</v>
      </c>
      <c r="C308">
        <v>111</v>
      </c>
      <c r="D308" t="s">
        <v>365</v>
      </c>
      <c r="AX308" s="85" t="s">
        <v>2056</v>
      </c>
      <c r="AY308" s="86">
        <v>3800</v>
      </c>
      <c r="AZ308" s="85" t="s">
        <v>2846</v>
      </c>
      <c r="BA308" s="85" t="s">
        <v>3232</v>
      </c>
      <c r="BB308" s="85" t="s">
        <v>2101</v>
      </c>
      <c r="BC308" s="85" t="s">
        <v>3233</v>
      </c>
      <c r="BD308" s="97" t="s">
        <v>2393</v>
      </c>
      <c r="BE308" s="85" t="s">
        <v>4043</v>
      </c>
      <c r="BG308"/>
      <c r="BI308" s="83"/>
      <c r="BJ308"/>
      <c r="BK308" s="89" t="s">
        <v>2846</v>
      </c>
      <c r="BL308" s="84"/>
      <c r="BM308" s="86"/>
      <c r="BN308" s="84"/>
      <c r="BO308" s="84"/>
      <c r="BP308" s="86">
        <v>3800</v>
      </c>
      <c r="BQ308" s="89" t="s">
        <v>2846</v>
      </c>
      <c r="BR308" s="84"/>
      <c r="BS308" s="84"/>
      <c r="BW308" s="1" t="str">
        <f t="shared" si="438"/>
        <v>REDFIELDST. PETER ELGIN MT. SIMON</v>
      </c>
      <c r="BX308" s="1" t="str">
        <f t="shared" si="439"/>
        <v/>
      </c>
      <c r="CA308" s="94" t="s">
        <v>3822</v>
      </c>
      <c r="CB308" s="1" t="str">
        <f t="shared" si="475"/>
        <v>FALSE</v>
      </c>
      <c r="CC308" s="1" t="b">
        <f t="shared" si="476"/>
        <v>0</v>
      </c>
      <c r="CF308" s="1" t="str">
        <f t="shared" si="440"/>
        <v/>
      </c>
      <c r="CH308" s="94" t="s">
        <v>3822</v>
      </c>
      <c r="CI308" s="1" t="str">
        <f t="shared" si="477"/>
        <v>FALSE</v>
      </c>
      <c r="CJ308" s="1" t="b">
        <f t="shared" si="478"/>
        <v>0</v>
      </c>
      <c r="CL308" s="1" t="str">
        <f t="shared" si="441"/>
        <v/>
      </c>
      <c r="CN308" s="94" t="s">
        <v>3822</v>
      </c>
      <c r="CO308" s="1" t="str">
        <f t="shared" si="479"/>
        <v>FALSE</v>
      </c>
      <c r="CP308" s="1" t="b">
        <f t="shared" si="480"/>
        <v>0</v>
      </c>
      <c r="CR308" s="1" t="str">
        <f t="shared" si="442"/>
        <v/>
      </c>
      <c r="CT308" s="94" t="s">
        <v>3822</v>
      </c>
      <c r="CU308" s="1" t="str">
        <f t="shared" si="481"/>
        <v>FALSE</v>
      </c>
      <c r="CV308" s="1" t="b">
        <f t="shared" si="482"/>
        <v>0</v>
      </c>
      <c r="CX308" s="1" t="str">
        <f t="shared" si="443"/>
        <v/>
      </c>
      <c r="CZ308" s="94" t="s">
        <v>3822</v>
      </c>
      <c r="DA308" s="1" t="str">
        <f t="shared" si="483"/>
        <v>FALSE</v>
      </c>
      <c r="DB308" s="1" t="b">
        <f t="shared" si="484"/>
        <v>0</v>
      </c>
      <c r="DD308" s="1" t="str">
        <f t="shared" si="444"/>
        <v/>
      </c>
      <c r="DF308" s="94" t="s">
        <v>3822</v>
      </c>
      <c r="DG308" s="1" t="str">
        <f t="shared" si="485"/>
        <v>FALSE</v>
      </c>
      <c r="DH308" s="1" t="b">
        <f t="shared" si="486"/>
        <v>0</v>
      </c>
      <c r="DJ308" s="1" t="str">
        <f t="shared" si="445"/>
        <v/>
      </c>
      <c r="DL308" s="94" t="s">
        <v>3822</v>
      </c>
      <c r="DM308" s="1" t="str">
        <f t="shared" si="487"/>
        <v>FALSE</v>
      </c>
      <c r="DN308" s="1" t="b">
        <f t="shared" si="488"/>
        <v>0</v>
      </c>
      <c r="DP308" s="1" t="str">
        <f t="shared" si="446"/>
        <v/>
      </c>
      <c r="DR308" s="94" t="s">
        <v>3822</v>
      </c>
      <c r="DS308" s="1" t="str">
        <f t="shared" si="489"/>
        <v>FALSE</v>
      </c>
      <c r="DT308" s="1" t="b">
        <f t="shared" si="490"/>
        <v>0</v>
      </c>
      <c r="DV308" s="1" t="str">
        <f t="shared" si="447"/>
        <v/>
      </c>
      <c r="DY308" s="94" t="s">
        <v>3822</v>
      </c>
      <c r="DZ308" s="1" t="str">
        <f t="shared" si="491"/>
        <v>FALSE</v>
      </c>
      <c r="EA308" s="1" t="b">
        <f t="shared" si="492"/>
        <v>0</v>
      </c>
      <c r="ED308" s="1" t="str">
        <f t="shared" si="448"/>
        <v/>
      </c>
      <c r="EF308" s="94" t="s">
        <v>3822</v>
      </c>
      <c r="EG308" s="1" t="str">
        <f t="shared" si="493"/>
        <v>FALSE</v>
      </c>
      <c r="EH308" s="1" t="b">
        <f t="shared" si="494"/>
        <v>0</v>
      </c>
      <c r="EJ308" s="1" t="str">
        <f t="shared" si="449"/>
        <v/>
      </c>
      <c r="EL308" s="94" t="s">
        <v>3822</v>
      </c>
      <c r="EM308" s="1" t="str">
        <f t="shared" si="495"/>
        <v>FALSE</v>
      </c>
      <c r="EN308" s="1" t="b">
        <f t="shared" si="496"/>
        <v>0</v>
      </c>
      <c r="EP308" s="1" t="str">
        <f t="shared" si="450"/>
        <v/>
      </c>
      <c r="ER308" s="94" t="s">
        <v>3822</v>
      </c>
      <c r="ES308" s="1" t="str">
        <f t="shared" si="497"/>
        <v>FALSE</v>
      </c>
      <c r="ET308" s="1" t="b">
        <f t="shared" si="498"/>
        <v>0</v>
      </c>
      <c r="EV308" s="1" t="str">
        <f t="shared" si="451"/>
        <v/>
      </c>
      <c r="EX308" s="94" t="s">
        <v>3822</v>
      </c>
      <c r="EY308" s="1" t="str">
        <f t="shared" si="499"/>
        <v>FALSE</v>
      </c>
      <c r="EZ308" s="1" t="b">
        <f t="shared" si="500"/>
        <v>0</v>
      </c>
      <c r="FB308" s="1" t="str">
        <f t="shared" si="452"/>
        <v/>
      </c>
      <c r="FD308" s="94" t="s">
        <v>3822</v>
      </c>
      <c r="FE308" s="1" t="str">
        <f t="shared" si="501"/>
        <v>FALSE</v>
      </c>
      <c r="FF308" s="1" t="b">
        <f t="shared" si="502"/>
        <v>0</v>
      </c>
      <c r="FH308" s="1" t="str">
        <f t="shared" si="453"/>
        <v/>
      </c>
      <c r="FJ308" s="94" t="s">
        <v>3822</v>
      </c>
      <c r="FK308" s="1" t="str">
        <f t="shared" si="503"/>
        <v>FALSE</v>
      </c>
      <c r="FL308" s="1" t="b">
        <f t="shared" si="504"/>
        <v>0</v>
      </c>
      <c r="FN308" s="1" t="str">
        <f t="shared" si="454"/>
        <v/>
      </c>
      <c r="FP308" s="94" t="s">
        <v>3822</v>
      </c>
      <c r="FQ308" s="1" t="str">
        <f t="shared" si="505"/>
        <v>FALSE</v>
      </c>
      <c r="FR308" s="1" t="b">
        <f t="shared" si="506"/>
        <v>0</v>
      </c>
      <c r="FU308" s="1" t="str">
        <f t="shared" si="455"/>
        <v/>
      </c>
      <c r="FW308" s="94" t="s">
        <v>3822</v>
      </c>
      <c r="FX308" s="1" t="str">
        <f t="shared" si="507"/>
        <v>FALSE</v>
      </c>
      <c r="FY308" s="1" t="b">
        <f t="shared" si="508"/>
        <v>0</v>
      </c>
      <c r="GA308" s="1" t="str">
        <f t="shared" si="456"/>
        <v/>
      </c>
      <c r="GC308" s="94" t="s">
        <v>3822</v>
      </c>
      <c r="GD308" s="1" t="str">
        <f t="shared" si="509"/>
        <v>FALSE</v>
      </c>
      <c r="GE308" s="1" t="b">
        <f t="shared" si="510"/>
        <v>0</v>
      </c>
      <c r="GG308" s="1" t="str">
        <f t="shared" si="457"/>
        <v/>
      </c>
      <c r="GI308" s="94" t="s">
        <v>3822</v>
      </c>
      <c r="GJ308" s="1" t="str">
        <f t="shared" si="511"/>
        <v>FALSE</v>
      </c>
      <c r="GK308" s="1" t="b">
        <f t="shared" si="512"/>
        <v>0</v>
      </c>
      <c r="GM308" s="1" t="str">
        <f t="shared" si="458"/>
        <v/>
      </c>
      <c r="GO308" s="94" t="s">
        <v>3822</v>
      </c>
      <c r="GP308" s="1" t="str">
        <f t="shared" si="513"/>
        <v>FALSE</v>
      </c>
      <c r="GQ308" s="1" t="b">
        <f t="shared" si="514"/>
        <v>0</v>
      </c>
      <c r="GU308" s="98" t="s">
        <v>2387</v>
      </c>
      <c r="GV308" s="98" t="s">
        <v>2387</v>
      </c>
      <c r="HC308" s="1" t="str">
        <f t="shared" si="459"/>
        <v/>
      </c>
      <c r="HF308" s="94" t="s">
        <v>3822</v>
      </c>
      <c r="HG308" s="1" t="str">
        <f t="shared" si="515"/>
        <v>FALSE</v>
      </c>
      <c r="HH308" s="1" t="b">
        <f t="shared" si="516"/>
        <v>0</v>
      </c>
      <c r="HK308" s="1" t="str">
        <f t="shared" si="460"/>
        <v/>
      </c>
      <c r="HM308" s="94" t="s">
        <v>3822</v>
      </c>
      <c r="HN308" s="1" t="str">
        <f t="shared" si="517"/>
        <v>FALSE</v>
      </c>
      <c r="HO308" s="1" t="b">
        <f t="shared" si="518"/>
        <v>0</v>
      </c>
      <c r="HQ308" s="1" t="str">
        <f t="shared" si="461"/>
        <v/>
      </c>
      <c r="HS308" s="94" t="s">
        <v>3822</v>
      </c>
      <c r="HT308" s="1" t="str">
        <f t="shared" si="519"/>
        <v>FALSE</v>
      </c>
      <c r="HU308" s="1" t="b">
        <f t="shared" si="520"/>
        <v>0</v>
      </c>
      <c r="HW308" s="1" t="str">
        <f t="shared" si="462"/>
        <v/>
      </c>
      <c r="HY308" s="94" t="s">
        <v>3822</v>
      </c>
      <c r="HZ308" s="1" t="str">
        <f t="shared" si="521"/>
        <v>FALSE</v>
      </c>
      <c r="IA308" s="1" t="b">
        <f t="shared" si="522"/>
        <v>0</v>
      </c>
      <c r="IC308" s="1" t="str">
        <f t="shared" si="463"/>
        <v/>
      </c>
      <c r="IE308" s="94" t="s">
        <v>3822</v>
      </c>
      <c r="IF308" s="1" t="str">
        <f t="shared" si="523"/>
        <v>FALSE</v>
      </c>
      <c r="IG308" s="1" t="b">
        <f t="shared" si="524"/>
        <v>0</v>
      </c>
      <c r="II308" s="1" t="str">
        <f t="shared" si="464"/>
        <v/>
      </c>
      <c r="IK308" s="94" t="s">
        <v>3822</v>
      </c>
      <c r="IL308" s="1" t="str">
        <f t="shared" si="525"/>
        <v>FALSE</v>
      </c>
      <c r="IM308" s="1" t="b">
        <f t="shared" si="526"/>
        <v>0</v>
      </c>
      <c r="IO308" s="1" t="str">
        <f t="shared" si="465"/>
        <v/>
      </c>
      <c r="IQ308" s="94" t="s">
        <v>3822</v>
      </c>
      <c r="IR308" s="1" t="str">
        <f t="shared" si="527"/>
        <v>FALSE</v>
      </c>
      <c r="IS308" s="1" t="b">
        <f t="shared" si="528"/>
        <v>0</v>
      </c>
      <c r="IU308" s="1" t="str">
        <f t="shared" si="466"/>
        <v/>
      </c>
      <c r="IW308" s="94" t="s">
        <v>3822</v>
      </c>
      <c r="IX308" s="1" t="str">
        <f t="shared" si="529"/>
        <v>FALSE</v>
      </c>
      <c r="IY308" s="1" t="b">
        <f t="shared" si="530"/>
        <v>0</v>
      </c>
      <c r="JA308" s="1" t="str">
        <f t="shared" si="467"/>
        <v/>
      </c>
      <c r="JD308" s="94" t="s">
        <v>3822</v>
      </c>
      <c r="JE308" s="1" t="str">
        <f t="shared" si="531"/>
        <v>FALSE</v>
      </c>
      <c r="JF308" s="1" t="b">
        <f t="shared" si="532"/>
        <v>0</v>
      </c>
      <c r="JI308" s="1" t="str">
        <f t="shared" si="468"/>
        <v/>
      </c>
      <c r="JK308" s="94" t="s">
        <v>3822</v>
      </c>
      <c r="JL308" s="1" t="str">
        <f t="shared" si="533"/>
        <v>FALSE</v>
      </c>
      <c r="JM308" s="1" t="b">
        <f t="shared" si="534"/>
        <v>0</v>
      </c>
      <c r="JO308" s="1" t="str">
        <f t="shared" si="469"/>
        <v/>
      </c>
      <c r="JQ308" s="94" t="s">
        <v>3822</v>
      </c>
      <c r="JR308" s="1" t="str">
        <f t="shared" si="535"/>
        <v>FALSE</v>
      </c>
      <c r="JS308" s="1" t="b">
        <f t="shared" si="536"/>
        <v>0</v>
      </c>
      <c r="JU308" s="1" t="str">
        <f t="shared" si="470"/>
        <v/>
      </c>
      <c r="JW308" s="94" t="s">
        <v>3822</v>
      </c>
      <c r="JX308" s="1" t="str">
        <f t="shared" si="537"/>
        <v>FALSE</v>
      </c>
      <c r="JY308" s="1" t="b">
        <f t="shared" si="538"/>
        <v>0</v>
      </c>
      <c r="KA308" s="1" t="str">
        <f t="shared" si="471"/>
        <v/>
      </c>
      <c r="KC308" s="94" t="s">
        <v>3822</v>
      </c>
      <c r="KD308" s="1" t="str">
        <f t="shared" si="539"/>
        <v>FALSE</v>
      </c>
      <c r="KE308" s="1" t="b">
        <f t="shared" si="540"/>
        <v>0</v>
      </c>
      <c r="KG308" s="1" t="str">
        <f t="shared" si="472"/>
        <v/>
      </c>
      <c r="KI308" s="94" t="s">
        <v>3822</v>
      </c>
      <c r="KJ308" s="1" t="str">
        <f t="shared" si="541"/>
        <v>FALSE</v>
      </c>
      <c r="KK308" s="1" t="b">
        <f t="shared" si="542"/>
        <v>0</v>
      </c>
      <c r="KM308" s="1" t="str">
        <f t="shared" si="473"/>
        <v/>
      </c>
      <c r="KO308" s="94" t="s">
        <v>3822</v>
      </c>
      <c r="KP308" s="1" t="str">
        <f t="shared" si="543"/>
        <v>FALSE</v>
      </c>
      <c r="KQ308" s="1" t="b">
        <f t="shared" si="544"/>
        <v>0</v>
      </c>
      <c r="KS308" s="1" t="str">
        <f t="shared" si="474"/>
        <v/>
      </c>
      <c r="KU308" s="94" t="s">
        <v>3822</v>
      </c>
      <c r="KV308" s="1" t="str">
        <f t="shared" si="545"/>
        <v>FALSE</v>
      </c>
      <c r="KW308" s="1" t="b">
        <f t="shared" si="546"/>
        <v>0</v>
      </c>
    </row>
    <row r="309" spans="2:309" ht="30" hidden="1" x14ac:dyDescent="0.25">
      <c r="B309" t="s">
        <v>2044</v>
      </c>
      <c r="C309">
        <v>113</v>
      </c>
      <c r="D309" t="s">
        <v>366</v>
      </c>
      <c r="AX309" s="85" t="s">
        <v>2069</v>
      </c>
      <c r="AY309" s="86">
        <v>3425</v>
      </c>
      <c r="AZ309" s="85" t="s">
        <v>2759</v>
      </c>
      <c r="BA309" s="85" t="s">
        <v>2760</v>
      </c>
      <c r="BB309" s="85" t="s">
        <v>2103</v>
      </c>
      <c r="BC309" s="85" t="s">
        <v>2761</v>
      </c>
      <c r="BD309" s="97" t="s">
        <v>2151</v>
      </c>
      <c r="BE309" s="85" t="s">
        <v>2516</v>
      </c>
      <c r="BG309"/>
      <c r="BI309" s="83"/>
      <c r="BJ309"/>
      <c r="BK309" s="89" t="s">
        <v>2759</v>
      </c>
      <c r="BL309" s="84"/>
      <c r="BM309" s="86"/>
      <c r="BN309" s="84"/>
      <c r="BO309" s="84"/>
      <c r="BP309" s="86">
        <v>3425</v>
      </c>
      <c r="BQ309" s="89" t="s">
        <v>2759</v>
      </c>
      <c r="BR309" s="84"/>
      <c r="BS309" s="84"/>
      <c r="BW309" s="1" t="str">
        <f t="shared" si="438"/>
        <v>BOX ELDEREAGLE</v>
      </c>
      <c r="BX309" s="1" t="str">
        <f t="shared" si="439"/>
        <v/>
      </c>
      <c r="CA309" s="94" t="s">
        <v>3823</v>
      </c>
      <c r="CB309" s="1" t="str">
        <f t="shared" si="475"/>
        <v>FALSE</v>
      </c>
      <c r="CC309" s="1" t="b">
        <f t="shared" si="476"/>
        <v>0</v>
      </c>
      <c r="CF309" s="1" t="str">
        <f t="shared" si="440"/>
        <v/>
      </c>
      <c r="CH309" s="94" t="s">
        <v>3823</v>
      </c>
      <c r="CI309" s="1" t="str">
        <f t="shared" si="477"/>
        <v>FALSE</v>
      </c>
      <c r="CJ309" s="1" t="b">
        <f t="shared" si="478"/>
        <v>0</v>
      </c>
      <c r="CL309" s="1" t="str">
        <f t="shared" si="441"/>
        <v/>
      </c>
      <c r="CN309" s="94" t="s">
        <v>3823</v>
      </c>
      <c r="CO309" s="1" t="str">
        <f t="shared" si="479"/>
        <v>FALSE</v>
      </c>
      <c r="CP309" s="1" t="b">
        <f t="shared" si="480"/>
        <v>0</v>
      </c>
      <c r="CR309" s="1" t="str">
        <f t="shared" si="442"/>
        <v/>
      </c>
      <c r="CT309" s="94" t="s">
        <v>3823</v>
      </c>
      <c r="CU309" s="1" t="str">
        <f t="shared" si="481"/>
        <v>FALSE</v>
      </c>
      <c r="CV309" s="1" t="b">
        <f t="shared" si="482"/>
        <v>0</v>
      </c>
      <c r="CX309" s="1" t="str">
        <f t="shared" si="443"/>
        <v/>
      </c>
      <c r="CZ309" s="94" t="s">
        <v>3823</v>
      </c>
      <c r="DA309" s="1" t="str">
        <f t="shared" si="483"/>
        <v>FALSE</v>
      </c>
      <c r="DB309" s="1" t="b">
        <f t="shared" si="484"/>
        <v>0</v>
      </c>
      <c r="DD309" s="1" t="str">
        <f t="shared" si="444"/>
        <v/>
      </c>
      <c r="DF309" s="94" t="s">
        <v>3823</v>
      </c>
      <c r="DG309" s="1" t="str">
        <f t="shared" si="485"/>
        <v>FALSE</v>
      </c>
      <c r="DH309" s="1" t="b">
        <f t="shared" si="486"/>
        <v>0</v>
      </c>
      <c r="DJ309" s="1" t="str">
        <f t="shared" si="445"/>
        <v/>
      </c>
      <c r="DL309" s="94" t="s">
        <v>3823</v>
      </c>
      <c r="DM309" s="1" t="str">
        <f t="shared" si="487"/>
        <v>FALSE</v>
      </c>
      <c r="DN309" s="1" t="b">
        <f t="shared" si="488"/>
        <v>0</v>
      </c>
      <c r="DP309" s="1" t="str">
        <f t="shared" si="446"/>
        <v/>
      </c>
      <c r="DR309" s="94" t="s">
        <v>3823</v>
      </c>
      <c r="DS309" s="1" t="str">
        <f t="shared" si="489"/>
        <v>FALSE</v>
      </c>
      <c r="DT309" s="1" t="b">
        <f t="shared" si="490"/>
        <v>0</v>
      </c>
      <c r="DV309" s="1" t="str">
        <f t="shared" si="447"/>
        <v/>
      </c>
      <c r="DY309" s="94" t="s">
        <v>3823</v>
      </c>
      <c r="DZ309" s="1" t="str">
        <f t="shared" si="491"/>
        <v>FALSE</v>
      </c>
      <c r="EA309" s="1" t="b">
        <f t="shared" si="492"/>
        <v>0</v>
      </c>
      <c r="ED309" s="1" t="str">
        <f t="shared" si="448"/>
        <v/>
      </c>
      <c r="EF309" s="94" t="s">
        <v>3823</v>
      </c>
      <c r="EG309" s="1" t="str">
        <f t="shared" si="493"/>
        <v>FALSE</v>
      </c>
      <c r="EH309" s="1" t="b">
        <f t="shared" si="494"/>
        <v>0</v>
      </c>
      <c r="EJ309" s="1" t="str">
        <f t="shared" si="449"/>
        <v/>
      </c>
      <c r="EL309" s="94" t="s">
        <v>3823</v>
      </c>
      <c r="EM309" s="1" t="str">
        <f t="shared" si="495"/>
        <v>FALSE</v>
      </c>
      <c r="EN309" s="1" t="b">
        <f t="shared" si="496"/>
        <v>0</v>
      </c>
      <c r="EP309" s="1" t="str">
        <f t="shared" si="450"/>
        <v/>
      </c>
      <c r="ER309" s="94" t="s">
        <v>3823</v>
      </c>
      <c r="ES309" s="1" t="str">
        <f t="shared" si="497"/>
        <v>FALSE</v>
      </c>
      <c r="ET309" s="1" t="b">
        <f t="shared" si="498"/>
        <v>0</v>
      </c>
      <c r="EV309" s="1" t="str">
        <f t="shared" si="451"/>
        <v/>
      </c>
      <c r="EX309" s="94" t="s">
        <v>3823</v>
      </c>
      <c r="EY309" s="1" t="str">
        <f t="shared" si="499"/>
        <v>FALSE</v>
      </c>
      <c r="EZ309" s="1" t="b">
        <f t="shared" si="500"/>
        <v>0</v>
      </c>
      <c r="FB309" s="1" t="str">
        <f t="shared" si="452"/>
        <v/>
      </c>
      <c r="FD309" s="94" t="s">
        <v>3823</v>
      </c>
      <c r="FE309" s="1" t="str">
        <f t="shared" si="501"/>
        <v>FALSE</v>
      </c>
      <c r="FF309" s="1" t="b">
        <f t="shared" si="502"/>
        <v>0</v>
      </c>
      <c r="FH309" s="1" t="str">
        <f t="shared" si="453"/>
        <v/>
      </c>
      <c r="FJ309" s="94" t="s">
        <v>3823</v>
      </c>
      <c r="FK309" s="1" t="str">
        <f t="shared" si="503"/>
        <v>FALSE</v>
      </c>
      <c r="FL309" s="1" t="b">
        <f t="shared" si="504"/>
        <v>0</v>
      </c>
      <c r="FN309" s="1" t="str">
        <f t="shared" si="454"/>
        <v/>
      </c>
      <c r="FP309" s="94" t="s">
        <v>3823</v>
      </c>
      <c r="FQ309" s="1" t="str">
        <f t="shared" si="505"/>
        <v>FALSE</v>
      </c>
      <c r="FR309" s="1" t="b">
        <f t="shared" si="506"/>
        <v>0</v>
      </c>
      <c r="FU309" s="1" t="str">
        <f t="shared" si="455"/>
        <v/>
      </c>
      <c r="FW309" s="94" t="s">
        <v>3823</v>
      </c>
      <c r="FX309" s="1" t="str">
        <f t="shared" si="507"/>
        <v>FALSE</v>
      </c>
      <c r="FY309" s="1" t="b">
        <f t="shared" si="508"/>
        <v>0</v>
      </c>
      <c r="GA309" s="1" t="str">
        <f t="shared" si="456"/>
        <v/>
      </c>
      <c r="GC309" s="94" t="s">
        <v>3823</v>
      </c>
      <c r="GD309" s="1" t="str">
        <f t="shared" si="509"/>
        <v>FALSE</v>
      </c>
      <c r="GE309" s="1" t="b">
        <f t="shared" si="510"/>
        <v>0</v>
      </c>
      <c r="GG309" s="1" t="str">
        <f t="shared" si="457"/>
        <v/>
      </c>
      <c r="GI309" s="94" t="s">
        <v>3823</v>
      </c>
      <c r="GJ309" s="1" t="str">
        <f t="shared" si="511"/>
        <v>FALSE</v>
      </c>
      <c r="GK309" s="1" t="b">
        <f t="shared" si="512"/>
        <v>0</v>
      </c>
      <c r="GM309" s="1" t="str">
        <f t="shared" si="458"/>
        <v/>
      </c>
      <c r="GO309" s="94" t="s">
        <v>3823</v>
      </c>
      <c r="GP309" s="1" t="str">
        <f t="shared" si="513"/>
        <v>FALSE</v>
      </c>
      <c r="GQ309" s="1" t="b">
        <f t="shared" si="514"/>
        <v>0</v>
      </c>
      <c r="GU309" s="98" t="s">
        <v>2388</v>
      </c>
      <c r="GV309" s="98" t="s">
        <v>2388</v>
      </c>
      <c r="HC309" s="1" t="str">
        <f t="shared" si="459"/>
        <v/>
      </c>
      <c r="HF309" s="94" t="s">
        <v>3823</v>
      </c>
      <c r="HG309" s="1" t="str">
        <f t="shared" si="515"/>
        <v>FALSE</v>
      </c>
      <c r="HH309" s="1" t="b">
        <f t="shared" si="516"/>
        <v>0</v>
      </c>
      <c r="HK309" s="1" t="str">
        <f t="shared" si="460"/>
        <v/>
      </c>
      <c r="HM309" s="94" t="s">
        <v>3823</v>
      </c>
      <c r="HN309" s="1" t="str">
        <f t="shared" si="517"/>
        <v>FALSE</v>
      </c>
      <c r="HO309" s="1" t="b">
        <f t="shared" si="518"/>
        <v>0</v>
      </c>
      <c r="HQ309" s="1" t="str">
        <f t="shared" si="461"/>
        <v/>
      </c>
      <c r="HS309" s="94" t="s">
        <v>3823</v>
      </c>
      <c r="HT309" s="1" t="str">
        <f t="shared" si="519"/>
        <v>FALSE</v>
      </c>
      <c r="HU309" s="1" t="b">
        <f t="shared" si="520"/>
        <v>0</v>
      </c>
      <c r="HW309" s="1" t="str">
        <f t="shared" si="462"/>
        <v/>
      </c>
      <c r="HY309" s="94" t="s">
        <v>3823</v>
      </c>
      <c r="HZ309" s="1" t="str">
        <f t="shared" si="521"/>
        <v>FALSE</v>
      </c>
      <c r="IA309" s="1" t="b">
        <f t="shared" si="522"/>
        <v>0</v>
      </c>
      <c r="IC309" s="1" t="str">
        <f t="shared" si="463"/>
        <v/>
      </c>
      <c r="IE309" s="94" t="s">
        <v>3823</v>
      </c>
      <c r="IF309" s="1" t="str">
        <f t="shared" si="523"/>
        <v>FALSE</v>
      </c>
      <c r="IG309" s="1" t="b">
        <f t="shared" si="524"/>
        <v>0</v>
      </c>
      <c r="II309" s="1" t="str">
        <f t="shared" si="464"/>
        <v/>
      </c>
      <c r="IK309" s="94" t="s">
        <v>3823</v>
      </c>
      <c r="IL309" s="1" t="str">
        <f t="shared" si="525"/>
        <v>FALSE</v>
      </c>
      <c r="IM309" s="1" t="b">
        <f t="shared" si="526"/>
        <v>0</v>
      </c>
      <c r="IO309" s="1" t="str">
        <f t="shared" si="465"/>
        <v/>
      </c>
      <c r="IQ309" s="94" t="s">
        <v>3823</v>
      </c>
      <c r="IR309" s="1" t="str">
        <f t="shared" si="527"/>
        <v>FALSE</v>
      </c>
      <c r="IS309" s="1" t="b">
        <f t="shared" si="528"/>
        <v>0</v>
      </c>
      <c r="IU309" s="1" t="str">
        <f t="shared" si="466"/>
        <v/>
      </c>
      <c r="IW309" s="94" t="s">
        <v>3823</v>
      </c>
      <c r="IX309" s="1" t="str">
        <f t="shared" si="529"/>
        <v>FALSE</v>
      </c>
      <c r="IY309" s="1" t="b">
        <f t="shared" si="530"/>
        <v>0</v>
      </c>
      <c r="JA309" s="1" t="str">
        <f t="shared" si="467"/>
        <v/>
      </c>
      <c r="JD309" s="94" t="s">
        <v>3823</v>
      </c>
      <c r="JE309" s="1" t="str">
        <f t="shared" si="531"/>
        <v>FALSE</v>
      </c>
      <c r="JF309" s="1" t="b">
        <f t="shared" si="532"/>
        <v>0</v>
      </c>
      <c r="JI309" s="1" t="str">
        <f t="shared" si="468"/>
        <v/>
      </c>
      <c r="JK309" s="94" t="s">
        <v>3823</v>
      </c>
      <c r="JL309" s="1" t="str">
        <f t="shared" si="533"/>
        <v>FALSE</v>
      </c>
      <c r="JM309" s="1" t="b">
        <f t="shared" si="534"/>
        <v>0</v>
      </c>
      <c r="JO309" s="1" t="str">
        <f t="shared" si="469"/>
        <v/>
      </c>
      <c r="JQ309" s="94" t="s">
        <v>3823</v>
      </c>
      <c r="JR309" s="1" t="str">
        <f t="shared" si="535"/>
        <v>FALSE</v>
      </c>
      <c r="JS309" s="1" t="b">
        <f t="shared" si="536"/>
        <v>0</v>
      </c>
      <c r="JU309" s="1" t="str">
        <f t="shared" si="470"/>
        <v/>
      </c>
      <c r="JW309" s="94" t="s">
        <v>3823</v>
      </c>
      <c r="JX309" s="1" t="str">
        <f t="shared" si="537"/>
        <v>FALSE</v>
      </c>
      <c r="JY309" s="1" t="b">
        <f t="shared" si="538"/>
        <v>0</v>
      </c>
      <c r="KA309" s="1" t="str">
        <f t="shared" si="471"/>
        <v/>
      </c>
      <c r="KC309" s="94" t="s">
        <v>3823</v>
      </c>
      <c r="KD309" s="1" t="str">
        <f t="shared" si="539"/>
        <v>FALSE</v>
      </c>
      <c r="KE309" s="1" t="b">
        <f t="shared" si="540"/>
        <v>0</v>
      </c>
      <c r="KG309" s="1" t="str">
        <f t="shared" si="472"/>
        <v/>
      </c>
      <c r="KI309" s="94" t="s">
        <v>3823</v>
      </c>
      <c r="KJ309" s="1" t="str">
        <f t="shared" si="541"/>
        <v>FALSE</v>
      </c>
      <c r="KK309" s="1" t="b">
        <f t="shared" si="542"/>
        <v>0</v>
      </c>
      <c r="KM309" s="1" t="str">
        <f t="shared" si="473"/>
        <v/>
      </c>
      <c r="KO309" s="94" t="s">
        <v>3823</v>
      </c>
      <c r="KP309" s="1" t="str">
        <f t="shared" si="543"/>
        <v>FALSE</v>
      </c>
      <c r="KQ309" s="1" t="b">
        <f t="shared" si="544"/>
        <v>0</v>
      </c>
      <c r="KS309" s="1" t="str">
        <f t="shared" si="474"/>
        <v/>
      </c>
      <c r="KU309" s="94" t="s">
        <v>3823</v>
      </c>
      <c r="KV309" s="1" t="str">
        <f t="shared" si="545"/>
        <v>FALSE</v>
      </c>
      <c r="KW309" s="1" t="b">
        <f t="shared" si="546"/>
        <v>0</v>
      </c>
    </row>
    <row r="310" spans="2:309" ht="30" hidden="1" x14ac:dyDescent="0.25">
      <c r="B310" t="s">
        <v>2044</v>
      </c>
      <c r="C310">
        <v>115</v>
      </c>
      <c r="D310" t="s">
        <v>367</v>
      </c>
      <c r="AX310" s="85" t="s">
        <v>2069</v>
      </c>
      <c r="AY310" s="86">
        <v>3425</v>
      </c>
      <c r="AZ310" s="85" t="s">
        <v>2759</v>
      </c>
      <c r="BA310" s="85" t="s">
        <v>2817</v>
      </c>
      <c r="BB310" s="85" t="s">
        <v>2103</v>
      </c>
      <c r="BC310" s="85" t="s">
        <v>2761</v>
      </c>
      <c r="BD310" s="97" t="s">
        <v>2173</v>
      </c>
      <c r="BE310" s="85" t="s">
        <v>2527</v>
      </c>
      <c r="BG310"/>
      <c r="BI310" s="83"/>
      <c r="BJ310"/>
      <c r="BK310" s="89" t="s">
        <v>2759</v>
      </c>
      <c r="BL310" s="84"/>
      <c r="BM310" s="86"/>
      <c r="BN310" s="84"/>
      <c r="BO310" s="84"/>
      <c r="BP310" s="86">
        <v>3425</v>
      </c>
      <c r="BQ310" s="89" t="s">
        <v>2759</v>
      </c>
      <c r="BR310" s="84"/>
      <c r="BS310" s="84"/>
      <c r="BW310" s="1" t="str">
        <f t="shared" si="438"/>
        <v>COBBMOULTON</v>
      </c>
      <c r="BX310" s="1" t="str">
        <f t="shared" si="439"/>
        <v/>
      </c>
      <c r="CA310" s="94" t="s">
        <v>3824</v>
      </c>
      <c r="CB310" s="1" t="str">
        <f t="shared" si="475"/>
        <v>FALSE</v>
      </c>
      <c r="CC310" s="1" t="b">
        <f t="shared" si="476"/>
        <v>0</v>
      </c>
      <c r="CF310" s="1" t="str">
        <f t="shared" si="440"/>
        <v/>
      </c>
      <c r="CH310" s="94" t="s">
        <v>3824</v>
      </c>
      <c r="CI310" s="1" t="str">
        <f t="shared" si="477"/>
        <v>FALSE</v>
      </c>
      <c r="CJ310" s="1" t="b">
        <f t="shared" si="478"/>
        <v>0</v>
      </c>
      <c r="CL310" s="1" t="str">
        <f t="shared" si="441"/>
        <v/>
      </c>
      <c r="CN310" s="94" t="s">
        <v>3824</v>
      </c>
      <c r="CO310" s="1" t="str">
        <f t="shared" si="479"/>
        <v>FALSE</v>
      </c>
      <c r="CP310" s="1" t="b">
        <f t="shared" si="480"/>
        <v>0</v>
      </c>
      <c r="CR310" s="1" t="str">
        <f t="shared" si="442"/>
        <v/>
      </c>
      <c r="CT310" s="94" t="s">
        <v>3824</v>
      </c>
      <c r="CU310" s="1" t="str">
        <f t="shared" si="481"/>
        <v>FALSE</v>
      </c>
      <c r="CV310" s="1" t="b">
        <f t="shared" si="482"/>
        <v>0</v>
      </c>
      <c r="CX310" s="1" t="str">
        <f t="shared" si="443"/>
        <v/>
      </c>
      <c r="CZ310" s="94" t="s">
        <v>3824</v>
      </c>
      <c r="DA310" s="1" t="str">
        <f t="shared" si="483"/>
        <v>FALSE</v>
      </c>
      <c r="DB310" s="1" t="b">
        <f t="shared" si="484"/>
        <v>0</v>
      </c>
      <c r="DD310" s="1" t="str">
        <f t="shared" si="444"/>
        <v/>
      </c>
      <c r="DF310" s="94" t="s">
        <v>3824</v>
      </c>
      <c r="DG310" s="1" t="str">
        <f t="shared" si="485"/>
        <v>FALSE</v>
      </c>
      <c r="DH310" s="1" t="b">
        <f t="shared" si="486"/>
        <v>0</v>
      </c>
      <c r="DJ310" s="1" t="str">
        <f t="shared" si="445"/>
        <v/>
      </c>
      <c r="DL310" s="94" t="s">
        <v>3824</v>
      </c>
      <c r="DM310" s="1" t="str">
        <f t="shared" si="487"/>
        <v>FALSE</v>
      </c>
      <c r="DN310" s="1" t="b">
        <f t="shared" si="488"/>
        <v>0</v>
      </c>
      <c r="DP310" s="1" t="str">
        <f t="shared" si="446"/>
        <v/>
      </c>
      <c r="DR310" s="94" t="s">
        <v>3824</v>
      </c>
      <c r="DS310" s="1" t="str">
        <f t="shared" si="489"/>
        <v>FALSE</v>
      </c>
      <c r="DT310" s="1" t="b">
        <f t="shared" si="490"/>
        <v>0</v>
      </c>
      <c r="DV310" s="1" t="str">
        <f t="shared" si="447"/>
        <v/>
      </c>
      <c r="DY310" s="94" t="s">
        <v>3824</v>
      </c>
      <c r="DZ310" s="1" t="str">
        <f t="shared" si="491"/>
        <v>FALSE</v>
      </c>
      <c r="EA310" s="1" t="b">
        <f t="shared" si="492"/>
        <v>0</v>
      </c>
      <c r="ED310" s="1" t="str">
        <f t="shared" si="448"/>
        <v/>
      </c>
      <c r="EF310" s="94" t="s">
        <v>3824</v>
      </c>
      <c r="EG310" s="1" t="str">
        <f t="shared" si="493"/>
        <v>FALSE</v>
      </c>
      <c r="EH310" s="1" t="b">
        <f t="shared" si="494"/>
        <v>0</v>
      </c>
      <c r="EJ310" s="1" t="str">
        <f t="shared" si="449"/>
        <v/>
      </c>
      <c r="EL310" s="94" t="s">
        <v>3824</v>
      </c>
      <c r="EM310" s="1" t="str">
        <f t="shared" si="495"/>
        <v>FALSE</v>
      </c>
      <c r="EN310" s="1" t="b">
        <f t="shared" si="496"/>
        <v>0</v>
      </c>
      <c r="EP310" s="1" t="str">
        <f t="shared" si="450"/>
        <v/>
      </c>
      <c r="ER310" s="94" t="s">
        <v>3824</v>
      </c>
      <c r="ES310" s="1" t="str">
        <f t="shared" si="497"/>
        <v>FALSE</v>
      </c>
      <c r="ET310" s="1" t="b">
        <f t="shared" si="498"/>
        <v>0</v>
      </c>
      <c r="EV310" s="1" t="str">
        <f t="shared" si="451"/>
        <v/>
      </c>
      <c r="EX310" s="94" t="s">
        <v>3824</v>
      </c>
      <c r="EY310" s="1" t="str">
        <f t="shared" si="499"/>
        <v>FALSE</v>
      </c>
      <c r="EZ310" s="1" t="b">
        <f t="shared" si="500"/>
        <v>0</v>
      </c>
      <c r="FB310" s="1" t="str">
        <f t="shared" si="452"/>
        <v/>
      </c>
      <c r="FD310" s="94" t="s">
        <v>3824</v>
      </c>
      <c r="FE310" s="1" t="str">
        <f t="shared" si="501"/>
        <v>FALSE</v>
      </c>
      <c r="FF310" s="1" t="b">
        <f t="shared" si="502"/>
        <v>0</v>
      </c>
      <c r="FH310" s="1" t="str">
        <f t="shared" si="453"/>
        <v/>
      </c>
      <c r="FJ310" s="94" t="s">
        <v>3824</v>
      </c>
      <c r="FK310" s="1" t="str">
        <f t="shared" si="503"/>
        <v>FALSE</v>
      </c>
      <c r="FL310" s="1" t="b">
        <f t="shared" si="504"/>
        <v>0</v>
      </c>
      <c r="FN310" s="1" t="str">
        <f t="shared" si="454"/>
        <v/>
      </c>
      <c r="FP310" s="94" t="s">
        <v>3824</v>
      </c>
      <c r="FQ310" s="1" t="str">
        <f t="shared" si="505"/>
        <v>FALSE</v>
      </c>
      <c r="FR310" s="1" t="b">
        <f t="shared" si="506"/>
        <v>0</v>
      </c>
      <c r="FU310" s="1" t="str">
        <f t="shared" si="455"/>
        <v/>
      </c>
      <c r="FW310" s="94" t="s">
        <v>3824</v>
      </c>
      <c r="FX310" s="1" t="str">
        <f t="shared" si="507"/>
        <v>FALSE</v>
      </c>
      <c r="FY310" s="1" t="b">
        <f t="shared" si="508"/>
        <v>0</v>
      </c>
      <c r="GA310" s="1" t="str">
        <f t="shared" si="456"/>
        <v/>
      </c>
      <c r="GC310" s="94" t="s">
        <v>3824</v>
      </c>
      <c r="GD310" s="1" t="str">
        <f t="shared" si="509"/>
        <v>FALSE</v>
      </c>
      <c r="GE310" s="1" t="b">
        <f t="shared" si="510"/>
        <v>0</v>
      </c>
      <c r="GG310" s="1" t="str">
        <f t="shared" si="457"/>
        <v/>
      </c>
      <c r="GI310" s="94" t="s">
        <v>3824</v>
      </c>
      <c r="GJ310" s="1" t="str">
        <f t="shared" si="511"/>
        <v>FALSE</v>
      </c>
      <c r="GK310" s="1" t="b">
        <f t="shared" si="512"/>
        <v>0</v>
      </c>
      <c r="GM310" s="1" t="str">
        <f t="shared" si="458"/>
        <v/>
      </c>
      <c r="GO310" s="94" t="s">
        <v>3824</v>
      </c>
      <c r="GP310" s="1" t="str">
        <f t="shared" si="513"/>
        <v>FALSE</v>
      </c>
      <c r="GQ310" s="1" t="b">
        <f t="shared" si="514"/>
        <v>0</v>
      </c>
      <c r="GU310" s="106" t="s">
        <v>3416</v>
      </c>
      <c r="GV310" s="100" t="s">
        <v>3416</v>
      </c>
      <c r="HC310" s="1" t="str">
        <f t="shared" si="459"/>
        <v/>
      </c>
      <c r="HF310" s="94" t="s">
        <v>3824</v>
      </c>
      <c r="HG310" s="1" t="str">
        <f t="shared" si="515"/>
        <v>FALSE</v>
      </c>
      <c r="HH310" s="1" t="b">
        <f t="shared" si="516"/>
        <v>0</v>
      </c>
      <c r="HK310" s="1" t="str">
        <f t="shared" si="460"/>
        <v/>
      </c>
      <c r="HM310" s="94" t="s">
        <v>3824</v>
      </c>
      <c r="HN310" s="1" t="str">
        <f t="shared" si="517"/>
        <v>FALSE</v>
      </c>
      <c r="HO310" s="1" t="b">
        <f t="shared" si="518"/>
        <v>0</v>
      </c>
      <c r="HQ310" s="1" t="str">
        <f t="shared" si="461"/>
        <v/>
      </c>
      <c r="HS310" s="94" t="s">
        <v>3824</v>
      </c>
      <c r="HT310" s="1" t="str">
        <f t="shared" si="519"/>
        <v>FALSE</v>
      </c>
      <c r="HU310" s="1" t="b">
        <f t="shared" si="520"/>
        <v>0</v>
      </c>
      <c r="HW310" s="1" t="str">
        <f t="shared" si="462"/>
        <v/>
      </c>
      <c r="HY310" s="94" t="s">
        <v>3824</v>
      </c>
      <c r="HZ310" s="1" t="str">
        <f t="shared" si="521"/>
        <v>FALSE</v>
      </c>
      <c r="IA310" s="1" t="b">
        <f t="shared" si="522"/>
        <v>0</v>
      </c>
      <c r="IC310" s="1" t="str">
        <f t="shared" si="463"/>
        <v/>
      </c>
      <c r="IE310" s="94" t="s">
        <v>3824</v>
      </c>
      <c r="IF310" s="1" t="str">
        <f t="shared" si="523"/>
        <v>FALSE</v>
      </c>
      <c r="IG310" s="1" t="b">
        <f t="shared" si="524"/>
        <v>0</v>
      </c>
      <c r="II310" s="1" t="str">
        <f t="shared" si="464"/>
        <v/>
      </c>
      <c r="IK310" s="94" t="s">
        <v>3824</v>
      </c>
      <c r="IL310" s="1" t="str">
        <f t="shared" si="525"/>
        <v>FALSE</v>
      </c>
      <c r="IM310" s="1" t="b">
        <f t="shared" si="526"/>
        <v>0</v>
      </c>
      <c r="IO310" s="1" t="str">
        <f t="shared" si="465"/>
        <v/>
      </c>
      <c r="IQ310" s="94" t="s">
        <v>3824</v>
      </c>
      <c r="IR310" s="1" t="str">
        <f t="shared" si="527"/>
        <v>FALSE</v>
      </c>
      <c r="IS310" s="1" t="b">
        <f t="shared" si="528"/>
        <v>0</v>
      </c>
      <c r="IU310" s="1" t="str">
        <f t="shared" si="466"/>
        <v/>
      </c>
      <c r="IW310" s="94" t="s">
        <v>3824</v>
      </c>
      <c r="IX310" s="1" t="str">
        <f t="shared" si="529"/>
        <v>FALSE</v>
      </c>
      <c r="IY310" s="1" t="b">
        <f t="shared" si="530"/>
        <v>0</v>
      </c>
      <c r="JA310" s="1" t="str">
        <f t="shared" si="467"/>
        <v/>
      </c>
      <c r="JD310" s="94" t="s">
        <v>3824</v>
      </c>
      <c r="JE310" s="1" t="str">
        <f t="shared" si="531"/>
        <v>FALSE</v>
      </c>
      <c r="JF310" s="1" t="b">
        <f t="shared" si="532"/>
        <v>0</v>
      </c>
      <c r="JI310" s="1" t="str">
        <f t="shared" si="468"/>
        <v/>
      </c>
      <c r="JK310" s="94" t="s">
        <v>3824</v>
      </c>
      <c r="JL310" s="1" t="str">
        <f t="shared" si="533"/>
        <v>FALSE</v>
      </c>
      <c r="JM310" s="1" t="b">
        <f t="shared" si="534"/>
        <v>0</v>
      </c>
      <c r="JO310" s="1" t="str">
        <f t="shared" si="469"/>
        <v/>
      </c>
      <c r="JQ310" s="94" t="s">
        <v>3824</v>
      </c>
      <c r="JR310" s="1" t="str">
        <f t="shared" si="535"/>
        <v>FALSE</v>
      </c>
      <c r="JS310" s="1" t="b">
        <f t="shared" si="536"/>
        <v>0</v>
      </c>
      <c r="JU310" s="1" t="str">
        <f t="shared" si="470"/>
        <v/>
      </c>
      <c r="JW310" s="94" t="s">
        <v>3824</v>
      </c>
      <c r="JX310" s="1" t="str">
        <f t="shared" si="537"/>
        <v>FALSE</v>
      </c>
      <c r="JY310" s="1" t="b">
        <f t="shared" si="538"/>
        <v>0</v>
      </c>
      <c r="KA310" s="1" t="str">
        <f t="shared" si="471"/>
        <v/>
      </c>
      <c r="KC310" s="94" t="s">
        <v>3824</v>
      </c>
      <c r="KD310" s="1" t="str">
        <f t="shared" si="539"/>
        <v>FALSE</v>
      </c>
      <c r="KE310" s="1" t="b">
        <f t="shared" si="540"/>
        <v>0</v>
      </c>
      <c r="KG310" s="1" t="str">
        <f t="shared" si="472"/>
        <v/>
      </c>
      <c r="KI310" s="94" t="s">
        <v>3824</v>
      </c>
      <c r="KJ310" s="1" t="str">
        <f t="shared" si="541"/>
        <v>FALSE</v>
      </c>
      <c r="KK310" s="1" t="b">
        <f t="shared" si="542"/>
        <v>0</v>
      </c>
      <c r="KM310" s="1" t="str">
        <f t="shared" si="473"/>
        <v/>
      </c>
      <c r="KO310" s="94" t="s">
        <v>3824</v>
      </c>
      <c r="KP310" s="1" t="str">
        <f t="shared" si="543"/>
        <v>FALSE</v>
      </c>
      <c r="KQ310" s="1" t="b">
        <f t="shared" si="544"/>
        <v>0</v>
      </c>
      <c r="KS310" s="1" t="str">
        <f t="shared" si="474"/>
        <v/>
      </c>
      <c r="KU310" s="94" t="s">
        <v>3824</v>
      </c>
      <c r="KV310" s="1" t="str">
        <f t="shared" si="545"/>
        <v>FALSE</v>
      </c>
      <c r="KW310" s="1" t="b">
        <f t="shared" si="546"/>
        <v>0</v>
      </c>
    </row>
    <row r="311" spans="2:309" ht="30" hidden="1" x14ac:dyDescent="0.25">
      <c r="B311" t="s">
        <v>2045</v>
      </c>
      <c r="C311">
        <v>1</v>
      </c>
      <c r="D311" t="s">
        <v>368</v>
      </c>
      <c r="AX311" s="85" t="s">
        <v>2069</v>
      </c>
      <c r="AY311" s="86">
        <v>3425</v>
      </c>
      <c r="AZ311" s="85" t="s">
        <v>2759</v>
      </c>
      <c r="BA311" s="85" t="s">
        <v>2862</v>
      </c>
      <c r="BB311" s="85" t="s">
        <v>2103</v>
      </c>
      <c r="BC311" s="85" t="s">
        <v>2772</v>
      </c>
      <c r="BD311" s="97" t="s">
        <v>2201</v>
      </c>
      <c r="BE311" s="85" t="s">
        <v>2535</v>
      </c>
      <c r="BG311"/>
      <c r="BI311" s="83"/>
      <c r="BJ311"/>
      <c r="BK311" s="89" t="s">
        <v>2759</v>
      </c>
      <c r="BL311" s="84"/>
      <c r="BM311" s="86"/>
      <c r="BN311" s="84"/>
      <c r="BO311" s="84"/>
      <c r="BP311" s="86">
        <v>3425</v>
      </c>
      <c r="BQ311" s="89" t="s">
        <v>2759</v>
      </c>
      <c r="BR311" s="84"/>
      <c r="BS311" s="84"/>
      <c r="BW311" s="1" t="str">
        <f t="shared" si="438"/>
        <v>DRY CREEKFRONTIER GREYBULL</v>
      </c>
      <c r="BX311" s="1" t="str">
        <f t="shared" si="439"/>
        <v/>
      </c>
      <c r="CA311" s="94" t="s">
        <v>3825</v>
      </c>
      <c r="CB311" s="1" t="str">
        <f t="shared" si="475"/>
        <v>FALSE</v>
      </c>
      <c r="CC311" s="1" t="b">
        <f t="shared" si="476"/>
        <v>0</v>
      </c>
      <c r="CF311" s="1" t="str">
        <f t="shared" si="440"/>
        <v/>
      </c>
      <c r="CH311" s="94" t="s">
        <v>3825</v>
      </c>
      <c r="CI311" s="1" t="str">
        <f t="shared" si="477"/>
        <v>FALSE</v>
      </c>
      <c r="CJ311" s="1" t="b">
        <f t="shared" si="478"/>
        <v>0</v>
      </c>
      <c r="CL311" s="1" t="str">
        <f t="shared" si="441"/>
        <v/>
      </c>
      <c r="CN311" s="94" t="s">
        <v>3825</v>
      </c>
      <c r="CO311" s="1" t="str">
        <f t="shared" si="479"/>
        <v>FALSE</v>
      </c>
      <c r="CP311" s="1" t="b">
        <f t="shared" si="480"/>
        <v>0</v>
      </c>
      <c r="CR311" s="1" t="str">
        <f t="shared" si="442"/>
        <v/>
      </c>
      <c r="CT311" s="94" t="s">
        <v>3825</v>
      </c>
      <c r="CU311" s="1" t="str">
        <f t="shared" si="481"/>
        <v>FALSE</v>
      </c>
      <c r="CV311" s="1" t="b">
        <f t="shared" si="482"/>
        <v>0</v>
      </c>
      <c r="CX311" s="1" t="str">
        <f t="shared" si="443"/>
        <v/>
      </c>
      <c r="CZ311" s="94" t="s">
        <v>3825</v>
      </c>
      <c r="DA311" s="1" t="str">
        <f t="shared" si="483"/>
        <v>FALSE</v>
      </c>
      <c r="DB311" s="1" t="b">
        <f t="shared" si="484"/>
        <v>0</v>
      </c>
      <c r="DD311" s="1" t="str">
        <f t="shared" si="444"/>
        <v/>
      </c>
      <c r="DF311" s="94" t="s">
        <v>3825</v>
      </c>
      <c r="DG311" s="1" t="str">
        <f t="shared" si="485"/>
        <v>FALSE</v>
      </c>
      <c r="DH311" s="1" t="b">
        <f t="shared" si="486"/>
        <v>0</v>
      </c>
      <c r="DJ311" s="1" t="str">
        <f t="shared" si="445"/>
        <v/>
      </c>
      <c r="DL311" s="94" t="s">
        <v>3825</v>
      </c>
      <c r="DM311" s="1" t="str">
        <f t="shared" si="487"/>
        <v>FALSE</v>
      </c>
      <c r="DN311" s="1" t="b">
        <f t="shared" si="488"/>
        <v>0</v>
      </c>
      <c r="DP311" s="1" t="str">
        <f t="shared" si="446"/>
        <v/>
      </c>
      <c r="DR311" s="94" t="s">
        <v>3825</v>
      </c>
      <c r="DS311" s="1" t="str">
        <f t="shared" si="489"/>
        <v>FALSE</v>
      </c>
      <c r="DT311" s="1" t="b">
        <f t="shared" si="490"/>
        <v>0</v>
      </c>
      <c r="DV311" s="1" t="str">
        <f t="shared" si="447"/>
        <v/>
      </c>
      <c r="DY311" s="94" t="s">
        <v>3825</v>
      </c>
      <c r="DZ311" s="1" t="str">
        <f t="shared" si="491"/>
        <v>FALSE</v>
      </c>
      <c r="EA311" s="1" t="b">
        <f t="shared" si="492"/>
        <v>0</v>
      </c>
      <c r="ED311" s="1" t="str">
        <f t="shared" si="448"/>
        <v/>
      </c>
      <c r="EF311" s="94" t="s">
        <v>3825</v>
      </c>
      <c r="EG311" s="1" t="str">
        <f t="shared" si="493"/>
        <v>FALSE</v>
      </c>
      <c r="EH311" s="1" t="b">
        <f t="shared" si="494"/>
        <v>0</v>
      </c>
      <c r="EJ311" s="1" t="str">
        <f t="shared" si="449"/>
        <v/>
      </c>
      <c r="EL311" s="94" t="s">
        <v>3825</v>
      </c>
      <c r="EM311" s="1" t="str">
        <f t="shared" si="495"/>
        <v>FALSE</v>
      </c>
      <c r="EN311" s="1" t="b">
        <f t="shared" si="496"/>
        <v>0</v>
      </c>
      <c r="EP311" s="1" t="str">
        <f t="shared" si="450"/>
        <v/>
      </c>
      <c r="ER311" s="94" t="s">
        <v>3825</v>
      </c>
      <c r="ES311" s="1" t="str">
        <f t="shared" si="497"/>
        <v>FALSE</v>
      </c>
      <c r="ET311" s="1" t="b">
        <f t="shared" si="498"/>
        <v>0</v>
      </c>
      <c r="EV311" s="1" t="str">
        <f t="shared" si="451"/>
        <v/>
      </c>
      <c r="EX311" s="94" t="s">
        <v>3825</v>
      </c>
      <c r="EY311" s="1" t="str">
        <f t="shared" si="499"/>
        <v>FALSE</v>
      </c>
      <c r="EZ311" s="1" t="b">
        <f t="shared" si="500"/>
        <v>0</v>
      </c>
      <c r="FB311" s="1" t="str">
        <f t="shared" si="452"/>
        <v/>
      </c>
      <c r="FD311" s="94" t="s">
        <v>3825</v>
      </c>
      <c r="FE311" s="1" t="str">
        <f t="shared" si="501"/>
        <v>FALSE</v>
      </c>
      <c r="FF311" s="1" t="b">
        <f t="shared" si="502"/>
        <v>0</v>
      </c>
      <c r="FH311" s="1" t="str">
        <f t="shared" si="453"/>
        <v/>
      </c>
      <c r="FJ311" s="94" t="s">
        <v>3825</v>
      </c>
      <c r="FK311" s="1" t="str">
        <f t="shared" si="503"/>
        <v>FALSE</v>
      </c>
      <c r="FL311" s="1" t="b">
        <f t="shared" si="504"/>
        <v>0</v>
      </c>
      <c r="FN311" s="1" t="str">
        <f t="shared" si="454"/>
        <v/>
      </c>
      <c r="FP311" s="94" t="s">
        <v>3825</v>
      </c>
      <c r="FQ311" s="1" t="str">
        <f t="shared" si="505"/>
        <v>FALSE</v>
      </c>
      <c r="FR311" s="1" t="b">
        <f t="shared" si="506"/>
        <v>0</v>
      </c>
      <c r="FU311" s="1" t="str">
        <f t="shared" si="455"/>
        <v/>
      </c>
      <c r="FW311" s="94" t="s">
        <v>3825</v>
      </c>
      <c r="FX311" s="1" t="str">
        <f t="shared" si="507"/>
        <v>FALSE</v>
      </c>
      <c r="FY311" s="1" t="b">
        <f t="shared" si="508"/>
        <v>0</v>
      </c>
      <c r="GA311" s="1" t="str">
        <f t="shared" si="456"/>
        <v/>
      </c>
      <c r="GC311" s="94" t="s">
        <v>3825</v>
      </c>
      <c r="GD311" s="1" t="str">
        <f t="shared" si="509"/>
        <v>FALSE</v>
      </c>
      <c r="GE311" s="1" t="b">
        <f t="shared" si="510"/>
        <v>0</v>
      </c>
      <c r="GG311" s="1" t="str">
        <f t="shared" si="457"/>
        <v/>
      </c>
      <c r="GI311" s="94" t="s">
        <v>3825</v>
      </c>
      <c r="GJ311" s="1" t="str">
        <f t="shared" si="511"/>
        <v>FALSE</v>
      </c>
      <c r="GK311" s="1" t="b">
        <f t="shared" si="512"/>
        <v>0</v>
      </c>
      <c r="GM311" s="1" t="str">
        <f t="shared" si="458"/>
        <v/>
      </c>
      <c r="GO311" s="94" t="s">
        <v>3825</v>
      </c>
      <c r="GP311" s="1" t="str">
        <f t="shared" si="513"/>
        <v>FALSE</v>
      </c>
      <c r="GQ311" s="1" t="b">
        <f t="shared" si="514"/>
        <v>0</v>
      </c>
      <c r="GU311" s="98" t="s">
        <v>2389</v>
      </c>
      <c r="GV311" s="98" t="s">
        <v>2389</v>
      </c>
      <c r="HC311" s="1" t="str">
        <f t="shared" si="459"/>
        <v/>
      </c>
      <c r="HF311" s="94" t="s">
        <v>3825</v>
      </c>
      <c r="HG311" s="1" t="str">
        <f t="shared" si="515"/>
        <v>FALSE</v>
      </c>
      <c r="HH311" s="1" t="b">
        <f t="shared" si="516"/>
        <v>0</v>
      </c>
      <c r="HK311" s="1" t="str">
        <f t="shared" si="460"/>
        <v/>
      </c>
      <c r="HM311" s="94" t="s">
        <v>3825</v>
      </c>
      <c r="HN311" s="1" t="str">
        <f t="shared" si="517"/>
        <v>FALSE</v>
      </c>
      <c r="HO311" s="1" t="b">
        <f t="shared" si="518"/>
        <v>0</v>
      </c>
      <c r="HQ311" s="1" t="str">
        <f t="shared" si="461"/>
        <v/>
      </c>
      <c r="HS311" s="94" t="s">
        <v>3825</v>
      </c>
      <c r="HT311" s="1" t="str">
        <f t="shared" si="519"/>
        <v>FALSE</v>
      </c>
      <c r="HU311" s="1" t="b">
        <f t="shared" si="520"/>
        <v>0</v>
      </c>
      <c r="HW311" s="1" t="str">
        <f t="shared" si="462"/>
        <v/>
      </c>
      <c r="HY311" s="94" t="s">
        <v>3825</v>
      </c>
      <c r="HZ311" s="1" t="str">
        <f t="shared" si="521"/>
        <v>FALSE</v>
      </c>
      <c r="IA311" s="1" t="b">
        <f t="shared" si="522"/>
        <v>0</v>
      </c>
      <c r="IC311" s="1" t="str">
        <f t="shared" si="463"/>
        <v/>
      </c>
      <c r="IE311" s="94" t="s">
        <v>3825</v>
      </c>
      <c r="IF311" s="1" t="str">
        <f t="shared" si="523"/>
        <v>FALSE</v>
      </c>
      <c r="IG311" s="1" t="b">
        <f t="shared" si="524"/>
        <v>0</v>
      </c>
      <c r="II311" s="1" t="str">
        <f t="shared" si="464"/>
        <v/>
      </c>
      <c r="IK311" s="94" t="s">
        <v>3825</v>
      </c>
      <c r="IL311" s="1" t="str">
        <f t="shared" si="525"/>
        <v>FALSE</v>
      </c>
      <c r="IM311" s="1" t="b">
        <f t="shared" si="526"/>
        <v>0</v>
      </c>
      <c r="IO311" s="1" t="str">
        <f t="shared" si="465"/>
        <v/>
      </c>
      <c r="IQ311" s="94" t="s">
        <v>3825</v>
      </c>
      <c r="IR311" s="1" t="str">
        <f t="shared" si="527"/>
        <v>FALSE</v>
      </c>
      <c r="IS311" s="1" t="b">
        <f t="shared" si="528"/>
        <v>0</v>
      </c>
      <c r="IU311" s="1" t="str">
        <f t="shared" si="466"/>
        <v/>
      </c>
      <c r="IW311" s="94" t="s">
        <v>3825</v>
      </c>
      <c r="IX311" s="1" t="str">
        <f t="shared" si="529"/>
        <v>FALSE</v>
      </c>
      <c r="IY311" s="1" t="b">
        <f t="shared" si="530"/>
        <v>0</v>
      </c>
      <c r="JA311" s="1" t="str">
        <f t="shared" si="467"/>
        <v/>
      </c>
      <c r="JD311" s="94" t="s">
        <v>3825</v>
      </c>
      <c r="JE311" s="1" t="str">
        <f t="shared" si="531"/>
        <v>FALSE</v>
      </c>
      <c r="JF311" s="1" t="b">
        <f t="shared" si="532"/>
        <v>0</v>
      </c>
      <c r="JI311" s="1" t="str">
        <f t="shared" si="468"/>
        <v/>
      </c>
      <c r="JK311" s="94" t="s">
        <v>3825</v>
      </c>
      <c r="JL311" s="1" t="str">
        <f t="shared" si="533"/>
        <v>FALSE</v>
      </c>
      <c r="JM311" s="1" t="b">
        <f t="shared" si="534"/>
        <v>0</v>
      </c>
      <c r="JO311" s="1" t="str">
        <f t="shared" si="469"/>
        <v/>
      </c>
      <c r="JQ311" s="94" t="s">
        <v>3825</v>
      </c>
      <c r="JR311" s="1" t="str">
        <f t="shared" si="535"/>
        <v>FALSE</v>
      </c>
      <c r="JS311" s="1" t="b">
        <f t="shared" si="536"/>
        <v>0</v>
      </c>
      <c r="JU311" s="1" t="str">
        <f t="shared" si="470"/>
        <v/>
      </c>
      <c r="JW311" s="94" t="s">
        <v>3825</v>
      </c>
      <c r="JX311" s="1" t="str">
        <f t="shared" si="537"/>
        <v>FALSE</v>
      </c>
      <c r="JY311" s="1" t="b">
        <f t="shared" si="538"/>
        <v>0</v>
      </c>
      <c r="KA311" s="1" t="str">
        <f t="shared" si="471"/>
        <v/>
      </c>
      <c r="KC311" s="94" t="s">
        <v>3825</v>
      </c>
      <c r="KD311" s="1" t="str">
        <f t="shared" si="539"/>
        <v>FALSE</v>
      </c>
      <c r="KE311" s="1" t="b">
        <f t="shared" si="540"/>
        <v>0</v>
      </c>
      <c r="KG311" s="1" t="str">
        <f t="shared" si="472"/>
        <v/>
      </c>
      <c r="KI311" s="94" t="s">
        <v>3825</v>
      </c>
      <c r="KJ311" s="1" t="str">
        <f t="shared" si="541"/>
        <v>FALSE</v>
      </c>
      <c r="KK311" s="1" t="b">
        <f t="shared" si="542"/>
        <v>0</v>
      </c>
      <c r="KM311" s="1" t="str">
        <f t="shared" si="473"/>
        <v/>
      </c>
      <c r="KO311" s="94" t="s">
        <v>3825</v>
      </c>
      <c r="KP311" s="1" t="str">
        <f t="shared" si="543"/>
        <v>FALSE</v>
      </c>
      <c r="KQ311" s="1" t="b">
        <f t="shared" si="544"/>
        <v>0</v>
      </c>
      <c r="KS311" s="1" t="str">
        <f t="shared" si="474"/>
        <v/>
      </c>
      <c r="KU311" s="94" t="s">
        <v>3825</v>
      </c>
      <c r="KV311" s="1" t="str">
        <f t="shared" si="545"/>
        <v>FALSE</v>
      </c>
      <c r="KW311" s="1" t="b">
        <f t="shared" si="546"/>
        <v>0</v>
      </c>
    </row>
    <row r="312" spans="2:309" ht="30" hidden="1" x14ac:dyDescent="0.25">
      <c r="B312" t="s">
        <v>2045</v>
      </c>
      <c r="C312">
        <v>3</v>
      </c>
      <c r="D312" t="s">
        <v>369</v>
      </c>
      <c r="AX312" s="85" t="s">
        <v>2069</v>
      </c>
      <c r="AY312" s="86">
        <v>3425</v>
      </c>
      <c r="AZ312" s="85" t="s">
        <v>2759</v>
      </c>
      <c r="BA312" s="85" t="s">
        <v>3263</v>
      </c>
      <c r="BB312" s="85" t="s">
        <v>2103</v>
      </c>
      <c r="BC312" s="85" t="s">
        <v>3264</v>
      </c>
      <c r="BD312" s="97" t="s">
        <v>2414</v>
      </c>
      <c r="BE312" s="85" t="s">
        <v>2629</v>
      </c>
      <c r="BG312"/>
      <c r="BI312" s="83"/>
      <c r="BJ312"/>
      <c r="BK312" s="89" t="s">
        <v>2759</v>
      </c>
      <c r="BL312" s="84"/>
      <c r="BM312" s="86"/>
      <c r="BN312" s="84"/>
      <c r="BO312" s="84"/>
      <c r="BP312" s="86">
        <v>3425</v>
      </c>
      <c r="BQ312" s="89" t="s">
        <v>2759</v>
      </c>
      <c r="BR312" s="84"/>
      <c r="BS312" s="84"/>
      <c r="BW312" s="1" t="str">
        <f t="shared" si="438"/>
        <v>SHELBYSUNBURST</v>
      </c>
      <c r="BX312" s="1" t="str">
        <f t="shared" si="439"/>
        <v/>
      </c>
      <c r="CA312" s="94" t="s">
        <v>3826</v>
      </c>
      <c r="CB312" s="1" t="str">
        <f t="shared" si="475"/>
        <v>FALSE</v>
      </c>
      <c r="CC312" s="1" t="b">
        <f t="shared" si="476"/>
        <v>0</v>
      </c>
      <c r="CF312" s="1" t="str">
        <f t="shared" si="440"/>
        <v/>
      </c>
      <c r="CH312" s="94" t="s">
        <v>3826</v>
      </c>
      <c r="CI312" s="1" t="str">
        <f t="shared" si="477"/>
        <v>FALSE</v>
      </c>
      <c r="CJ312" s="1" t="b">
        <f t="shared" si="478"/>
        <v>0</v>
      </c>
      <c r="CL312" s="1" t="str">
        <f t="shared" si="441"/>
        <v/>
      </c>
      <c r="CN312" s="94" t="s">
        <v>3826</v>
      </c>
      <c r="CO312" s="1" t="str">
        <f t="shared" si="479"/>
        <v>FALSE</v>
      </c>
      <c r="CP312" s="1" t="b">
        <f t="shared" si="480"/>
        <v>0</v>
      </c>
      <c r="CR312" s="1" t="str">
        <f t="shared" si="442"/>
        <v/>
      </c>
      <c r="CT312" s="94" t="s">
        <v>3826</v>
      </c>
      <c r="CU312" s="1" t="str">
        <f t="shared" si="481"/>
        <v>FALSE</v>
      </c>
      <c r="CV312" s="1" t="b">
        <f t="shared" si="482"/>
        <v>0</v>
      </c>
      <c r="CX312" s="1" t="str">
        <f t="shared" si="443"/>
        <v/>
      </c>
      <c r="CZ312" s="94" t="s">
        <v>3826</v>
      </c>
      <c r="DA312" s="1" t="str">
        <f t="shared" si="483"/>
        <v>FALSE</v>
      </c>
      <c r="DB312" s="1" t="b">
        <f t="shared" si="484"/>
        <v>0</v>
      </c>
      <c r="DD312" s="1" t="str">
        <f t="shared" si="444"/>
        <v/>
      </c>
      <c r="DF312" s="94" t="s">
        <v>3826</v>
      </c>
      <c r="DG312" s="1" t="str">
        <f t="shared" si="485"/>
        <v>FALSE</v>
      </c>
      <c r="DH312" s="1" t="b">
        <f t="shared" si="486"/>
        <v>0</v>
      </c>
      <c r="DJ312" s="1" t="str">
        <f t="shared" si="445"/>
        <v/>
      </c>
      <c r="DL312" s="94" t="s">
        <v>3826</v>
      </c>
      <c r="DM312" s="1" t="str">
        <f t="shared" si="487"/>
        <v>FALSE</v>
      </c>
      <c r="DN312" s="1" t="b">
        <f t="shared" si="488"/>
        <v>0</v>
      </c>
      <c r="DP312" s="1" t="str">
        <f t="shared" si="446"/>
        <v/>
      </c>
      <c r="DR312" s="94" t="s">
        <v>3826</v>
      </c>
      <c r="DS312" s="1" t="str">
        <f t="shared" si="489"/>
        <v>FALSE</v>
      </c>
      <c r="DT312" s="1" t="b">
        <f t="shared" si="490"/>
        <v>0</v>
      </c>
      <c r="DV312" s="1" t="str">
        <f t="shared" si="447"/>
        <v/>
      </c>
      <c r="DY312" s="94" t="s">
        <v>3826</v>
      </c>
      <c r="DZ312" s="1" t="str">
        <f t="shared" si="491"/>
        <v>FALSE</v>
      </c>
      <c r="EA312" s="1" t="b">
        <f t="shared" si="492"/>
        <v>0</v>
      </c>
      <c r="ED312" s="1" t="str">
        <f t="shared" si="448"/>
        <v/>
      </c>
      <c r="EF312" s="94" t="s">
        <v>3826</v>
      </c>
      <c r="EG312" s="1" t="str">
        <f t="shared" si="493"/>
        <v>FALSE</v>
      </c>
      <c r="EH312" s="1" t="b">
        <f t="shared" si="494"/>
        <v>0</v>
      </c>
      <c r="EJ312" s="1" t="str">
        <f t="shared" si="449"/>
        <v/>
      </c>
      <c r="EL312" s="94" t="s">
        <v>3826</v>
      </c>
      <c r="EM312" s="1" t="str">
        <f t="shared" si="495"/>
        <v>FALSE</v>
      </c>
      <c r="EN312" s="1" t="b">
        <f t="shared" si="496"/>
        <v>0</v>
      </c>
      <c r="EP312" s="1" t="str">
        <f t="shared" si="450"/>
        <v/>
      </c>
      <c r="ER312" s="94" t="s">
        <v>3826</v>
      </c>
      <c r="ES312" s="1" t="str">
        <f t="shared" si="497"/>
        <v>FALSE</v>
      </c>
      <c r="ET312" s="1" t="b">
        <f t="shared" si="498"/>
        <v>0</v>
      </c>
      <c r="EV312" s="1" t="str">
        <f t="shared" si="451"/>
        <v/>
      </c>
      <c r="EX312" s="94" t="s">
        <v>3826</v>
      </c>
      <c r="EY312" s="1" t="str">
        <f t="shared" si="499"/>
        <v>FALSE</v>
      </c>
      <c r="EZ312" s="1" t="b">
        <f t="shared" si="500"/>
        <v>0</v>
      </c>
      <c r="FB312" s="1" t="str">
        <f t="shared" si="452"/>
        <v/>
      </c>
      <c r="FD312" s="94" t="s">
        <v>3826</v>
      </c>
      <c r="FE312" s="1" t="str">
        <f t="shared" si="501"/>
        <v>FALSE</v>
      </c>
      <c r="FF312" s="1" t="b">
        <f t="shared" si="502"/>
        <v>0</v>
      </c>
      <c r="FH312" s="1" t="str">
        <f t="shared" si="453"/>
        <v/>
      </c>
      <c r="FJ312" s="94" t="s">
        <v>3826</v>
      </c>
      <c r="FK312" s="1" t="str">
        <f t="shared" si="503"/>
        <v>FALSE</v>
      </c>
      <c r="FL312" s="1" t="b">
        <f t="shared" si="504"/>
        <v>0</v>
      </c>
      <c r="FN312" s="1" t="str">
        <f t="shared" si="454"/>
        <v/>
      </c>
      <c r="FP312" s="94" t="s">
        <v>3826</v>
      </c>
      <c r="FQ312" s="1" t="str">
        <f t="shared" si="505"/>
        <v>FALSE</v>
      </c>
      <c r="FR312" s="1" t="b">
        <f t="shared" si="506"/>
        <v>0</v>
      </c>
      <c r="FU312" s="1" t="str">
        <f t="shared" si="455"/>
        <v/>
      </c>
      <c r="FW312" s="94" t="s">
        <v>3826</v>
      </c>
      <c r="FX312" s="1" t="str">
        <f t="shared" si="507"/>
        <v>FALSE</v>
      </c>
      <c r="FY312" s="1" t="b">
        <f t="shared" si="508"/>
        <v>0</v>
      </c>
      <c r="GA312" s="1" t="str">
        <f t="shared" si="456"/>
        <v/>
      </c>
      <c r="GC312" s="94" t="s">
        <v>3826</v>
      </c>
      <c r="GD312" s="1" t="str">
        <f t="shared" si="509"/>
        <v>FALSE</v>
      </c>
      <c r="GE312" s="1" t="b">
        <f t="shared" si="510"/>
        <v>0</v>
      </c>
      <c r="GG312" s="1" t="str">
        <f t="shared" si="457"/>
        <v/>
      </c>
      <c r="GI312" s="94" t="s">
        <v>3826</v>
      </c>
      <c r="GJ312" s="1" t="str">
        <f t="shared" si="511"/>
        <v>FALSE</v>
      </c>
      <c r="GK312" s="1" t="b">
        <f t="shared" si="512"/>
        <v>0</v>
      </c>
      <c r="GM312" s="1" t="str">
        <f t="shared" si="458"/>
        <v/>
      </c>
      <c r="GO312" s="94" t="s">
        <v>3826</v>
      </c>
      <c r="GP312" s="1" t="str">
        <f t="shared" si="513"/>
        <v>FALSE</v>
      </c>
      <c r="GQ312" s="1" t="b">
        <f t="shared" si="514"/>
        <v>0</v>
      </c>
      <c r="GU312" s="98" t="s">
        <v>2390</v>
      </c>
      <c r="GV312" s="98" t="s">
        <v>2390</v>
      </c>
      <c r="HC312" s="1" t="str">
        <f t="shared" si="459"/>
        <v/>
      </c>
      <c r="HF312" s="94" t="s">
        <v>3826</v>
      </c>
      <c r="HG312" s="1" t="str">
        <f t="shared" si="515"/>
        <v>FALSE</v>
      </c>
      <c r="HH312" s="1" t="b">
        <f t="shared" si="516"/>
        <v>0</v>
      </c>
      <c r="HK312" s="1" t="str">
        <f t="shared" si="460"/>
        <v/>
      </c>
      <c r="HM312" s="94" t="s">
        <v>3826</v>
      </c>
      <c r="HN312" s="1" t="str">
        <f t="shared" si="517"/>
        <v>FALSE</v>
      </c>
      <c r="HO312" s="1" t="b">
        <f t="shared" si="518"/>
        <v>0</v>
      </c>
      <c r="HQ312" s="1" t="str">
        <f t="shared" si="461"/>
        <v/>
      </c>
      <c r="HS312" s="94" t="s">
        <v>3826</v>
      </c>
      <c r="HT312" s="1" t="str">
        <f t="shared" si="519"/>
        <v>FALSE</v>
      </c>
      <c r="HU312" s="1" t="b">
        <f t="shared" si="520"/>
        <v>0</v>
      </c>
      <c r="HW312" s="1" t="str">
        <f t="shared" si="462"/>
        <v/>
      </c>
      <c r="HY312" s="94" t="s">
        <v>3826</v>
      </c>
      <c r="HZ312" s="1" t="str">
        <f t="shared" si="521"/>
        <v>FALSE</v>
      </c>
      <c r="IA312" s="1" t="b">
        <f t="shared" si="522"/>
        <v>0</v>
      </c>
      <c r="IC312" s="1" t="str">
        <f t="shared" si="463"/>
        <v/>
      </c>
      <c r="IE312" s="94" t="s">
        <v>3826</v>
      </c>
      <c r="IF312" s="1" t="str">
        <f t="shared" si="523"/>
        <v>FALSE</v>
      </c>
      <c r="IG312" s="1" t="b">
        <f t="shared" si="524"/>
        <v>0</v>
      </c>
      <c r="II312" s="1" t="str">
        <f t="shared" si="464"/>
        <v/>
      </c>
      <c r="IK312" s="94" t="s">
        <v>3826</v>
      </c>
      <c r="IL312" s="1" t="str">
        <f t="shared" si="525"/>
        <v>FALSE</v>
      </c>
      <c r="IM312" s="1" t="b">
        <f t="shared" si="526"/>
        <v>0</v>
      </c>
      <c r="IO312" s="1" t="str">
        <f t="shared" si="465"/>
        <v/>
      </c>
      <c r="IQ312" s="94" t="s">
        <v>3826</v>
      </c>
      <c r="IR312" s="1" t="str">
        <f t="shared" si="527"/>
        <v>FALSE</v>
      </c>
      <c r="IS312" s="1" t="b">
        <f t="shared" si="528"/>
        <v>0</v>
      </c>
      <c r="IU312" s="1" t="str">
        <f t="shared" si="466"/>
        <v/>
      </c>
      <c r="IW312" s="94" t="s">
        <v>3826</v>
      </c>
      <c r="IX312" s="1" t="str">
        <f t="shared" si="529"/>
        <v>FALSE</v>
      </c>
      <c r="IY312" s="1" t="b">
        <f t="shared" si="530"/>
        <v>0</v>
      </c>
      <c r="JA312" s="1" t="str">
        <f t="shared" si="467"/>
        <v/>
      </c>
      <c r="JD312" s="94" t="s">
        <v>3826</v>
      </c>
      <c r="JE312" s="1" t="str">
        <f t="shared" si="531"/>
        <v>FALSE</v>
      </c>
      <c r="JF312" s="1" t="b">
        <f t="shared" si="532"/>
        <v>0</v>
      </c>
      <c r="JI312" s="1" t="str">
        <f t="shared" si="468"/>
        <v/>
      </c>
      <c r="JK312" s="94" t="s">
        <v>3826</v>
      </c>
      <c r="JL312" s="1" t="str">
        <f t="shared" si="533"/>
        <v>FALSE</v>
      </c>
      <c r="JM312" s="1" t="b">
        <f t="shared" si="534"/>
        <v>0</v>
      </c>
      <c r="JO312" s="1" t="str">
        <f t="shared" si="469"/>
        <v/>
      </c>
      <c r="JQ312" s="94" t="s">
        <v>3826</v>
      </c>
      <c r="JR312" s="1" t="str">
        <f t="shared" si="535"/>
        <v>FALSE</v>
      </c>
      <c r="JS312" s="1" t="b">
        <f t="shared" si="536"/>
        <v>0</v>
      </c>
      <c r="JU312" s="1" t="str">
        <f t="shared" si="470"/>
        <v/>
      </c>
      <c r="JW312" s="94" t="s">
        <v>3826</v>
      </c>
      <c r="JX312" s="1" t="str">
        <f t="shared" si="537"/>
        <v>FALSE</v>
      </c>
      <c r="JY312" s="1" t="b">
        <f t="shared" si="538"/>
        <v>0</v>
      </c>
      <c r="KA312" s="1" t="str">
        <f t="shared" si="471"/>
        <v/>
      </c>
      <c r="KC312" s="94" t="s">
        <v>3826</v>
      </c>
      <c r="KD312" s="1" t="str">
        <f t="shared" si="539"/>
        <v>FALSE</v>
      </c>
      <c r="KE312" s="1" t="b">
        <f t="shared" si="540"/>
        <v>0</v>
      </c>
      <c r="KG312" s="1" t="str">
        <f t="shared" si="472"/>
        <v/>
      </c>
      <c r="KI312" s="94" t="s">
        <v>3826</v>
      </c>
      <c r="KJ312" s="1" t="str">
        <f t="shared" si="541"/>
        <v>FALSE</v>
      </c>
      <c r="KK312" s="1" t="b">
        <f t="shared" si="542"/>
        <v>0</v>
      </c>
      <c r="KM312" s="1" t="str">
        <f t="shared" si="473"/>
        <v/>
      </c>
      <c r="KO312" s="94" t="s">
        <v>3826</v>
      </c>
      <c r="KP312" s="1" t="str">
        <f t="shared" si="543"/>
        <v>FALSE</v>
      </c>
      <c r="KQ312" s="1" t="b">
        <f t="shared" si="544"/>
        <v>0</v>
      </c>
      <c r="KS312" s="1" t="str">
        <f t="shared" si="474"/>
        <v/>
      </c>
      <c r="KU312" s="94" t="s">
        <v>3826</v>
      </c>
      <c r="KV312" s="1" t="str">
        <f t="shared" si="545"/>
        <v>FALSE</v>
      </c>
      <c r="KW312" s="1" t="b">
        <f t="shared" si="546"/>
        <v>0</v>
      </c>
    </row>
    <row r="313" spans="2:309" ht="30" hidden="1" x14ac:dyDescent="0.25">
      <c r="B313" t="s">
        <v>2045</v>
      </c>
      <c r="C313">
        <v>5</v>
      </c>
      <c r="D313" t="s">
        <v>370</v>
      </c>
      <c r="AX313" s="85" t="s">
        <v>2081</v>
      </c>
      <c r="AY313" s="86">
        <v>3832</v>
      </c>
      <c r="AZ313" s="85" t="s">
        <v>3136</v>
      </c>
      <c r="BA313" s="85" t="s">
        <v>3141</v>
      </c>
      <c r="BB313" s="85" t="s">
        <v>2103</v>
      </c>
      <c r="BC313" s="85" t="s">
        <v>3138</v>
      </c>
      <c r="BD313" s="97" t="s">
        <v>2342</v>
      </c>
      <c r="BE313" s="85" t="s">
        <v>4008</v>
      </c>
      <c r="BG313"/>
      <c r="BI313" s="83"/>
      <c r="BJ313"/>
      <c r="BK313" s="89" t="s">
        <v>3136</v>
      </c>
      <c r="BL313" s="84"/>
      <c r="BM313" s="86"/>
      <c r="BN313" s="84"/>
      <c r="BO313" s="84"/>
      <c r="BP313" s="86">
        <v>3832</v>
      </c>
      <c r="BQ313" s="89" t="s">
        <v>3136</v>
      </c>
      <c r="BR313" s="84"/>
      <c r="BS313" s="84"/>
      <c r="BW313" s="1" t="str">
        <f t="shared" si="438"/>
        <v>MISTAL`S POOL</v>
      </c>
      <c r="BX313" s="1" t="str">
        <f t="shared" si="439"/>
        <v/>
      </c>
      <c r="CA313" s="94" t="s">
        <v>3827</v>
      </c>
      <c r="CB313" s="1" t="str">
        <f t="shared" si="475"/>
        <v>FALSE</v>
      </c>
      <c r="CC313" s="1" t="b">
        <f t="shared" si="476"/>
        <v>0</v>
      </c>
      <c r="CF313" s="1" t="str">
        <f t="shared" si="440"/>
        <v/>
      </c>
      <c r="CH313" s="94" t="s">
        <v>3827</v>
      </c>
      <c r="CI313" s="1" t="str">
        <f t="shared" si="477"/>
        <v>FALSE</v>
      </c>
      <c r="CJ313" s="1" t="b">
        <f t="shared" si="478"/>
        <v>0</v>
      </c>
      <c r="CL313" s="1" t="str">
        <f t="shared" si="441"/>
        <v/>
      </c>
      <c r="CN313" s="94" t="s">
        <v>3827</v>
      </c>
      <c r="CO313" s="1" t="str">
        <f t="shared" si="479"/>
        <v>FALSE</v>
      </c>
      <c r="CP313" s="1" t="b">
        <f t="shared" si="480"/>
        <v>0</v>
      </c>
      <c r="CR313" s="1" t="str">
        <f t="shared" si="442"/>
        <v/>
      </c>
      <c r="CT313" s="94" t="s">
        <v>3827</v>
      </c>
      <c r="CU313" s="1" t="str">
        <f t="shared" si="481"/>
        <v>FALSE</v>
      </c>
      <c r="CV313" s="1" t="b">
        <f t="shared" si="482"/>
        <v>0</v>
      </c>
      <c r="CX313" s="1" t="str">
        <f t="shared" si="443"/>
        <v/>
      </c>
      <c r="CZ313" s="94" t="s">
        <v>3827</v>
      </c>
      <c r="DA313" s="1" t="str">
        <f t="shared" si="483"/>
        <v>FALSE</v>
      </c>
      <c r="DB313" s="1" t="b">
        <f t="shared" si="484"/>
        <v>0</v>
      </c>
      <c r="DD313" s="1" t="str">
        <f t="shared" si="444"/>
        <v/>
      </c>
      <c r="DF313" s="94" t="s">
        <v>3827</v>
      </c>
      <c r="DG313" s="1" t="str">
        <f t="shared" si="485"/>
        <v>FALSE</v>
      </c>
      <c r="DH313" s="1" t="b">
        <f t="shared" si="486"/>
        <v>0</v>
      </c>
      <c r="DJ313" s="1" t="str">
        <f t="shared" si="445"/>
        <v/>
      </c>
      <c r="DL313" s="94" t="s">
        <v>3827</v>
      </c>
      <c r="DM313" s="1" t="str">
        <f t="shared" si="487"/>
        <v>FALSE</v>
      </c>
      <c r="DN313" s="1" t="b">
        <f t="shared" si="488"/>
        <v>0</v>
      </c>
      <c r="DP313" s="1" t="str">
        <f t="shared" si="446"/>
        <v/>
      </c>
      <c r="DR313" s="94" t="s">
        <v>3827</v>
      </c>
      <c r="DS313" s="1" t="str">
        <f t="shared" si="489"/>
        <v>FALSE</v>
      </c>
      <c r="DT313" s="1" t="b">
        <f t="shared" si="490"/>
        <v>0</v>
      </c>
      <c r="DV313" s="1" t="str">
        <f t="shared" si="447"/>
        <v/>
      </c>
      <c r="DY313" s="94" t="s">
        <v>3827</v>
      </c>
      <c r="DZ313" s="1" t="str">
        <f t="shared" si="491"/>
        <v>FALSE</v>
      </c>
      <c r="EA313" s="1" t="b">
        <f t="shared" si="492"/>
        <v>0</v>
      </c>
      <c r="ED313" s="1" t="str">
        <f t="shared" si="448"/>
        <v/>
      </c>
      <c r="EF313" s="94" t="s">
        <v>3827</v>
      </c>
      <c r="EG313" s="1" t="str">
        <f t="shared" si="493"/>
        <v>FALSE</v>
      </c>
      <c r="EH313" s="1" t="b">
        <f t="shared" si="494"/>
        <v>0</v>
      </c>
      <c r="EJ313" s="1" t="str">
        <f t="shared" si="449"/>
        <v/>
      </c>
      <c r="EL313" s="94" t="s">
        <v>3827</v>
      </c>
      <c r="EM313" s="1" t="str">
        <f t="shared" si="495"/>
        <v>FALSE</v>
      </c>
      <c r="EN313" s="1" t="b">
        <f t="shared" si="496"/>
        <v>0</v>
      </c>
      <c r="EP313" s="1" t="str">
        <f t="shared" si="450"/>
        <v/>
      </c>
      <c r="ER313" s="94" t="s">
        <v>3827</v>
      </c>
      <c r="ES313" s="1" t="str">
        <f t="shared" si="497"/>
        <v>FALSE</v>
      </c>
      <c r="ET313" s="1" t="b">
        <f t="shared" si="498"/>
        <v>0</v>
      </c>
      <c r="EV313" s="1" t="str">
        <f t="shared" si="451"/>
        <v/>
      </c>
      <c r="EX313" s="94" t="s">
        <v>3827</v>
      </c>
      <c r="EY313" s="1" t="str">
        <f t="shared" si="499"/>
        <v>FALSE</v>
      </c>
      <c r="EZ313" s="1" t="b">
        <f t="shared" si="500"/>
        <v>0</v>
      </c>
      <c r="FB313" s="1" t="str">
        <f t="shared" si="452"/>
        <v/>
      </c>
      <c r="FD313" s="94" t="s">
        <v>3827</v>
      </c>
      <c r="FE313" s="1" t="str">
        <f t="shared" si="501"/>
        <v>FALSE</v>
      </c>
      <c r="FF313" s="1" t="b">
        <f t="shared" si="502"/>
        <v>0</v>
      </c>
      <c r="FH313" s="1" t="str">
        <f t="shared" si="453"/>
        <v/>
      </c>
      <c r="FJ313" s="94" t="s">
        <v>3827</v>
      </c>
      <c r="FK313" s="1" t="str">
        <f t="shared" si="503"/>
        <v>FALSE</v>
      </c>
      <c r="FL313" s="1" t="b">
        <f t="shared" si="504"/>
        <v>0</v>
      </c>
      <c r="FN313" s="1" t="str">
        <f t="shared" si="454"/>
        <v/>
      </c>
      <c r="FP313" s="94" t="s">
        <v>3827</v>
      </c>
      <c r="FQ313" s="1" t="str">
        <f t="shared" si="505"/>
        <v>FALSE</v>
      </c>
      <c r="FR313" s="1" t="b">
        <f t="shared" si="506"/>
        <v>0</v>
      </c>
      <c r="FU313" s="1" t="str">
        <f t="shared" si="455"/>
        <v/>
      </c>
      <c r="FW313" s="94" t="s">
        <v>3827</v>
      </c>
      <c r="FX313" s="1" t="str">
        <f t="shared" si="507"/>
        <v>FALSE</v>
      </c>
      <c r="FY313" s="1" t="b">
        <f t="shared" si="508"/>
        <v>0</v>
      </c>
      <c r="GA313" s="1" t="str">
        <f t="shared" si="456"/>
        <v/>
      </c>
      <c r="GC313" s="94" t="s">
        <v>3827</v>
      </c>
      <c r="GD313" s="1" t="str">
        <f t="shared" si="509"/>
        <v>FALSE</v>
      </c>
      <c r="GE313" s="1" t="b">
        <f t="shared" si="510"/>
        <v>0</v>
      </c>
      <c r="GG313" s="1" t="str">
        <f t="shared" si="457"/>
        <v/>
      </c>
      <c r="GI313" s="94" t="s">
        <v>3827</v>
      </c>
      <c r="GJ313" s="1" t="str">
        <f t="shared" si="511"/>
        <v>FALSE</v>
      </c>
      <c r="GK313" s="1" t="b">
        <f t="shared" si="512"/>
        <v>0</v>
      </c>
      <c r="GM313" s="1" t="str">
        <f t="shared" si="458"/>
        <v/>
      </c>
      <c r="GO313" s="94" t="s">
        <v>3827</v>
      </c>
      <c r="GP313" s="1" t="str">
        <f t="shared" si="513"/>
        <v>FALSE</v>
      </c>
      <c r="GQ313" s="1" t="b">
        <f t="shared" si="514"/>
        <v>0</v>
      </c>
      <c r="GU313" s="98" t="s">
        <v>2391</v>
      </c>
      <c r="GV313" s="98" t="s">
        <v>2391</v>
      </c>
      <c r="HC313" s="1" t="str">
        <f t="shared" si="459"/>
        <v/>
      </c>
      <c r="HF313" s="94" t="s">
        <v>3827</v>
      </c>
      <c r="HG313" s="1" t="str">
        <f t="shared" si="515"/>
        <v>FALSE</v>
      </c>
      <c r="HH313" s="1" t="b">
        <f t="shared" si="516"/>
        <v>0</v>
      </c>
      <c r="HK313" s="1" t="str">
        <f t="shared" si="460"/>
        <v/>
      </c>
      <c r="HM313" s="94" t="s">
        <v>3827</v>
      </c>
      <c r="HN313" s="1" t="str">
        <f t="shared" si="517"/>
        <v>FALSE</v>
      </c>
      <c r="HO313" s="1" t="b">
        <f t="shared" si="518"/>
        <v>0</v>
      </c>
      <c r="HQ313" s="1" t="str">
        <f t="shared" si="461"/>
        <v/>
      </c>
      <c r="HS313" s="94" t="s">
        <v>3827</v>
      </c>
      <c r="HT313" s="1" t="str">
        <f t="shared" si="519"/>
        <v>FALSE</v>
      </c>
      <c r="HU313" s="1" t="b">
        <f t="shared" si="520"/>
        <v>0</v>
      </c>
      <c r="HW313" s="1" t="str">
        <f t="shared" si="462"/>
        <v/>
      </c>
      <c r="HY313" s="94" t="s">
        <v>3827</v>
      </c>
      <c r="HZ313" s="1" t="str">
        <f t="shared" si="521"/>
        <v>FALSE</v>
      </c>
      <c r="IA313" s="1" t="b">
        <f t="shared" si="522"/>
        <v>0</v>
      </c>
      <c r="IC313" s="1" t="str">
        <f t="shared" si="463"/>
        <v/>
      </c>
      <c r="IE313" s="94" t="s">
        <v>3827</v>
      </c>
      <c r="IF313" s="1" t="str">
        <f t="shared" si="523"/>
        <v>FALSE</v>
      </c>
      <c r="IG313" s="1" t="b">
        <f t="shared" si="524"/>
        <v>0</v>
      </c>
      <c r="II313" s="1" t="str">
        <f t="shared" si="464"/>
        <v/>
      </c>
      <c r="IK313" s="94" t="s">
        <v>3827</v>
      </c>
      <c r="IL313" s="1" t="str">
        <f t="shared" si="525"/>
        <v>FALSE</v>
      </c>
      <c r="IM313" s="1" t="b">
        <f t="shared" si="526"/>
        <v>0</v>
      </c>
      <c r="IO313" s="1" t="str">
        <f t="shared" si="465"/>
        <v/>
      </c>
      <c r="IQ313" s="94" t="s">
        <v>3827</v>
      </c>
      <c r="IR313" s="1" t="str">
        <f t="shared" si="527"/>
        <v>FALSE</v>
      </c>
      <c r="IS313" s="1" t="b">
        <f t="shared" si="528"/>
        <v>0</v>
      </c>
      <c r="IU313" s="1" t="str">
        <f t="shared" si="466"/>
        <v/>
      </c>
      <c r="IW313" s="94" t="s">
        <v>3827</v>
      </c>
      <c r="IX313" s="1" t="str">
        <f t="shared" si="529"/>
        <v>FALSE</v>
      </c>
      <c r="IY313" s="1" t="b">
        <f t="shared" si="530"/>
        <v>0</v>
      </c>
      <c r="JA313" s="1" t="str">
        <f t="shared" si="467"/>
        <v/>
      </c>
      <c r="JD313" s="94" t="s">
        <v>3827</v>
      </c>
      <c r="JE313" s="1" t="str">
        <f t="shared" si="531"/>
        <v>FALSE</v>
      </c>
      <c r="JF313" s="1" t="b">
        <f t="shared" si="532"/>
        <v>0</v>
      </c>
      <c r="JI313" s="1" t="str">
        <f t="shared" si="468"/>
        <v/>
      </c>
      <c r="JK313" s="94" t="s">
        <v>3827</v>
      </c>
      <c r="JL313" s="1" t="str">
        <f t="shared" si="533"/>
        <v>FALSE</v>
      </c>
      <c r="JM313" s="1" t="b">
        <f t="shared" si="534"/>
        <v>0</v>
      </c>
      <c r="JO313" s="1" t="str">
        <f t="shared" si="469"/>
        <v/>
      </c>
      <c r="JQ313" s="94" t="s">
        <v>3827</v>
      </c>
      <c r="JR313" s="1" t="str">
        <f t="shared" si="535"/>
        <v>FALSE</v>
      </c>
      <c r="JS313" s="1" t="b">
        <f t="shared" si="536"/>
        <v>0</v>
      </c>
      <c r="JU313" s="1" t="str">
        <f t="shared" si="470"/>
        <v/>
      </c>
      <c r="JW313" s="94" t="s">
        <v>3827</v>
      </c>
      <c r="JX313" s="1" t="str">
        <f t="shared" si="537"/>
        <v>FALSE</v>
      </c>
      <c r="JY313" s="1" t="b">
        <f t="shared" si="538"/>
        <v>0</v>
      </c>
      <c r="KA313" s="1" t="str">
        <f t="shared" si="471"/>
        <v/>
      </c>
      <c r="KC313" s="94" t="s">
        <v>3827</v>
      </c>
      <c r="KD313" s="1" t="str">
        <f t="shared" si="539"/>
        <v>FALSE</v>
      </c>
      <c r="KE313" s="1" t="b">
        <f t="shared" si="540"/>
        <v>0</v>
      </c>
      <c r="KG313" s="1" t="str">
        <f t="shared" si="472"/>
        <v/>
      </c>
      <c r="KI313" s="94" t="s">
        <v>3827</v>
      </c>
      <c r="KJ313" s="1" t="str">
        <f t="shared" si="541"/>
        <v>FALSE</v>
      </c>
      <c r="KK313" s="1" t="b">
        <f t="shared" si="542"/>
        <v>0</v>
      </c>
      <c r="KM313" s="1" t="str">
        <f t="shared" si="473"/>
        <v/>
      </c>
      <c r="KO313" s="94" t="s">
        <v>3827</v>
      </c>
      <c r="KP313" s="1" t="str">
        <f t="shared" si="543"/>
        <v>FALSE</v>
      </c>
      <c r="KQ313" s="1" t="b">
        <f t="shared" si="544"/>
        <v>0</v>
      </c>
      <c r="KS313" s="1" t="str">
        <f t="shared" si="474"/>
        <v/>
      </c>
      <c r="KU313" s="94" t="s">
        <v>3827</v>
      </c>
      <c r="KV313" s="1" t="str">
        <f t="shared" si="545"/>
        <v>FALSE</v>
      </c>
      <c r="KW313" s="1" t="b">
        <f t="shared" si="546"/>
        <v>0</v>
      </c>
    </row>
    <row r="314" spans="2:309" ht="30" hidden="1" x14ac:dyDescent="0.25">
      <c r="B314" t="s">
        <v>2045</v>
      </c>
      <c r="C314">
        <v>7</v>
      </c>
      <c r="D314" t="s">
        <v>371</v>
      </c>
      <c r="AX314" s="85" t="s">
        <v>2081</v>
      </c>
      <c r="AY314" s="86">
        <v>3832</v>
      </c>
      <c r="AZ314" s="85" t="s">
        <v>3136</v>
      </c>
      <c r="BA314" s="85" t="s">
        <v>3142</v>
      </c>
      <c r="BB314" s="85" t="s">
        <v>2103</v>
      </c>
      <c r="BC314" s="85" t="s">
        <v>3138</v>
      </c>
      <c r="BD314" s="97" t="s">
        <v>2342</v>
      </c>
      <c r="BE314" s="85" t="s">
        <v>2603</v>
      </c>
      <c r="BG314"/>
      <c r="BI314" s="83"/>
      <c r="BJ314"/>
      <c r="BK314" s="89" t="s">
        <v>3136</v>
      </c>
      <c r="BL314" s="84"/>
      <c r="BM314" s="86"/>
      <c r="BN314" s="84"/>
      <c r="BO314" s="84"/>
      <c r="BP314" s="86">
        <v>3832</v>
      </c>
      <c r="BQ314" s="89" t="s">
        <v>3136</v>
      </c>
      <c r="BR314" s="84"/>
      <c r="BS314" s="84"/>
      <c r="BW314" s="1" t="str">
        <f t="shared" si="438"/>
        <v>MISTBRUER</v>
      </c>
      <c r="BX314" s="1" t="str">
        <f t="shared" si="439"/>
        <v/>
      </c>
      <c r="CA314" s="94" t="s">
        <v>3828</v>
      </c>
      <c r="CB314" s="1" t="str">
        <f t="shared" si="475"/>
        <v>FALSE</v>
      </c>
      <c r="CC314" s="1" t="b">
        <f t="shared" si="476"/>
        <v>0</v>
      </c>
      <c r="CF314" s="1" t="str">
        <f t="shared" si="440"/>
        <v/>
      </c>
      <c r="CH314" s="94" t="s">
        <v>3828</v>
      </c>
      <c r="CI314" s="1" t="str">
        <f t="shared" si="477"/>
        <v>FALSE</v>
      </c>
      <c r="CJ314" s="1" t="b">
        <f t="shared" si="478"/>
        <v>0</v>
      </c>
      <c r="CL314" s="1" t="str">
        <f t="shared" si="441"/>
        <v/>
      </c>
      <c r="CN314" s="94" t="s">
        <v>3828</v>
      </c>
      <c r="CO314" s="1" t="str">
        <f t="shared" si="479"/>
        <v>FALSE</v>
      </c>
      <c r="CP314" s="1" t="b">
        <f t="shared" si="480"/>
        <v>0</v>
      </c>
      <c r="CR314" s="1" t="str">
        <f t="shared" si="442"/>
        <v/>
      </c>
      <c r="CT314" s="94" t="s">
        <v>3828</v>
      </c>
      <c r="CU314" s="1" t="str">
        <f t="shared" si="481"/>
        <v>FALSE</v>
      </c>
      <c r="CV314" s="1" t="b">
        <f t="shared" si="482"/>
        <v>0</v>
      </c>
      <c r="CX314" s="1" t="str">
        <f t="shared" si="443"/>
        <v/>
      </c>
      <c r="CZ314" s="94" t="s">
        <v>3828</v>
      </c>
      <c r="DA314" s="1" t="str">
        <f t="shared" si="483"/>
        <v>FALSE</v>
      </c>
      <c r="DB314" s="1" t="b">
        <f t="shared" si="484"/>
        <v>0</v>
      </c>
      <c r="DD314" s="1" t="str">
        <f t="shared" si="444"/>
        <v/>
      </c>
      <c r="DF314" s="94" t="s">
        <v>3828</v>
      </c>
      <c r="DG314" s="1" t="str">
        <f t="shared" si="485"/>
        <v>FALSE</v>
      </c>
      <c r="DH314" s="1" t="b">
        <f t="shared" si="486"/>
        <v>0</v>
      </c>
      <c r="DJ314" s="1" t="str">
        <f t="shared" si="445"/>
        <v/>
      </c>
      <c r="DL314" s="94" t="s">
        <v>3828</v>
      </c>
      <c r="DM314" s="1" t="str">
        <f t="shared" si="487"/>
        <v>FALSE</v>
      </c>
      <c r="DN314" s="1" t="b">
        <f t="shared" si="488"/>
        <v>0</v>
      </c>
      <c r="DP314" s="1" t="str">
        <f t="shared" si="446"/>
        <v/>
      </c>
      <c r="DR314" s="94" t="s">
        <v>3828</v>
      </c>
      <c r="DS314" s="1" t="str">
        <f t="shared" si="489"/>
        <v>FALSE</v>
      </c>
      <c r="DT314" s="1" t="b">
        <f t="shared" si="490"/>
        <v>0</v>
      </c>
      <c r="DV314" s="1" t="str">
        <f t="shared" si="447"/>
        <v/>
      </c>
      <c r="DY314" s="94" t="s">
        <v>3828</v>
      </c>
      <c r="DZ314" s="1" t="str">
        <f t="shared" si="491"/>
        <v>FALSE</v>
      </c>
      <c r="EA314" s="1" t="b">
        <f t="shared" si="492"/>
        <v>0</v>
      </c>
      <c r="ED314" s="1" t="str">
        <f t="shared" si="448"/>
        <v/>
      </c>
      <c r="EF314" s="94" t="s">
        <v>3828</v>
      </c>
      <c r="EG314" s="1" t="str">
        <f t="shared" si="493"/>
        <v>FALSE</v>
      </c>
      <c r="EH314" s="1" t="b">
        <f t="shared" si="494"/>
        <v>0</v>
      </c>
      <c r="EJ314" s="1" t="str">
        <f t="shared" si="449"/>
        <v/>
      </c>
      <c r="EL314" s="94" t="s">
        <v>3828</v>
      </c>
      <c r="EM314" s="1" t="str">
        <f t="shared" si="495"/>
        <v>FALSE</v>
      </c>
      <c r="EN314" s="1" t="b">
        <f t="shared" si="496"/>
        <v>0</v>
      </c>
      <c r="EP314" s="1" t="str">
        <f t="shared" si="450"/>
        <v/>
      </c>
      <c r="ER314" s="94" t="s">
        <v>3828</v>
      </c>
      <c r="ES314" s="1" t="str">
        <f t="shared" si="497"/>
        <v>FALSE</v>
      </c>
      <c r="ET314" s="1" t="b">
        <f t="shared" si="498"/>
        <v>0</v>
      </c>
      <c r="EV314" s="1" t="str">
        <f t="shared" si="451"/>
        <v/>
      </c>
      <c r="EX314" s="94" t="s">
        <v>3828</v>
      </c>
      <c r="EY314" s="1" t="str">
        <f t="shared" si="499"/>
        <v>FALSE</v>
      </c>
      <c r="EZ314" s="1" t="b">
        <f t="shared" si="500"/>
        <v>0</v>
      </c>
      <c r="FB314" s="1" t="str">
        <f t="shared" si="452"/>
        <v/>
      </c>
      <c r="FD314" s="94" t="s">
        <v>3828</v>
      </c>
      <c r="FE314" s="1" t="str">
        <f t="shared" si="501"/>
        <v>FALSE</v>
      </c>
      <c r="FF314" s="1" t="b">
        <f t="shared" si="502"/>
        <v>0</v>
      </c>
      <c r="FH314" s="1" t="str">
        <f t="shared" si="453"/>
        <v/>
      </c>
      <c r="FJ314" s="94" t="s">
        <v>3828</v>
      </c>
      <c r="FK314" s="1" t="str">
        <f t="shared" si="503"/>
        <v>FALSE</v>
      </c>
      <c r="FL314" s="1" t="b">
        <f t="shared" si="504"/>
        <v>0</v>
      </c>
      <c r="FN314" s="1" t="str">
        <f t="shared" si="454"/>
        <v/>
      </c>
      <c r="FP314" s="94" t="s">
        <v>3828</v>
      </c>
      <c r="FQ314" s="1" t="str">
        <f t="shared" si="505"/>
        <v>FALSE</v>
      </c>
      <c r="FR314" s="1" t="b">
        <f t="shared" si="506"/>
        <v>0</v>
      </c>
      <c r="FU314" s="1" t="str">
        <f t="shared" si="455"/>
        <v/>
      </c>
      <c r="FW314" s="94" t="s">
        <v>3828</v>
      </c>
      <c r="FX314" s="1" t="str">
        <f t="shared" si="507"/>
        <v>FALSE</v>
      </c>
      <c r="FY314" s="1" t="b">
        <f t="shared" si="508"/>
        <v>0</v>
      </c>
      <c r="GA314" s="1" t="str">
        <f t="shared" si="456"/>
        <v/>
      </c>
      <c r="GC314" s="94" t="s">
        <v>3828</v>
      </c>
      <c r="GD314" s="1" t="str">
        <f t="shared" si="509"/>
        <v>FALSE</v>
      </c>
      <c r="GE314" s="1" t="b">
        <f t="shared" si="510"/>
        <v>0</v>
      </c>
      <c r="GG314" s="1" t="str">
        <f t="shared" si="457"/>
        <v/>
      </c>
      <c r="GI314" s="94" t="s">
        <v>3828</v>
      </c>
      <c r="GJ314" s="1" t="str">
        <f t="shared" si="511"/>
        <v>FALSE</v>
      </c>
      <c r="GK314" s="1" t="b">
        <f t="shared" si="512"/>
        <v>0</v>
      </c>
      <c r="GM314" s="1" t="str">
        <f t="shared" si="458"/>
        <v/>
      </c>
      <c r="GO314" s="94" t="s">
        <v>3828</v>
      </c>
      <c r="GP314" s="1" t="str">
        <f t="shared" si="513"/>
        <v>FALSE</v>
      </c>
      <c r="GQ314" s="1" t="b">
        <f t="shared" si="514"/>
        <v>0</v>
      </c>
      <c r="GU314" s="98" t="s">
        <v>2392</v>
      </c>
      <c r="GV314" s="98" t="s">
        <v>2392</v>
      </c>
      <c r="HC314" s="1" t="str">
        <f t="shared" si="459"/>
        <v/>
      </c>
      <c r="HF314" s="94" t="s">
        <v>3828</v>
      </c>
      <c r="HG314" s="1" t="str">
        <f t="shared" si="515"/>
        <v>FALSE</v>
      </c>
      <c r="HH314" s="1" t="b">
        <f t="shared" si="516"/>
        <v>0</v>
      </c>
      <c r="HK314" s="1" t="str">
        <f t="shared" si="460"/>
        <v/>
      </c>
      <c r="HM314" s="94" t="s">
        <v>3828</v>
      </c>
      <c r="HN314" s="1" t="str">
        <f t="shared" si="517"/>
        <v>FALSE</v>
      </c>
      <c r="HO314" s="1" t="b">
        <f t="shared" si="518"/>
        <v>0</v>
      </c>
      <c r="HQ314" s="1" t="str">
        <f t="shared" si="461"/>
        <v/>
      </c>
      <c r="HS314" s="94" t="s">
        <v>3828</v>
      </c>
      <c r="HT314" s="1" t="str">
        <f t="shared" si="519"/>
        <v>FALSE</v>
      </c>
      <c r="HU314" s="1" t="b">
        <f t="shared" si="520"/>
        <v>0</v>
      </c>
      <c r="HW314" s="1" t="str">
        <f t="shared" si="462"/>
        <v/>
      </c>
      <c r="HY314" s="94" t="s">
        <v>3828</v>
      </c>
      <c r="HZ314" s="1" t="str">
        <f t="shared" si="521"/>
        <v>FALSE</v>
      </c>
      <c r="IA314" s="1" t="b">
        <f t="shared" si="522"/>
        <v>0</v>
      </c>
      <c r="IC314" s="1" t="str">
        <f t="shared" si="463"/>
        <v/>
      </c>
      <c r="IE314" s="94" t="s">
        <v>3828</v>
      </c>
      <c r="IF314" s="1" t="str">
        <f t="shared" si="523"/>
        <v>FALSE</v>
      </c>
      <c r="IG314" s="1" t="b">
        <f t="shared" si="524"/>
        <v>0</v>
      </c>
      <c r="II314" s="1" t="str">
        <f t="shared" si="464"/>
        <v/>
      </c>
      <c r="IK314" s="94" t="s">
        <v>3828</v>
      </c>
      <c r="IL314" s="1" t="str">
        <f t="shared" si="525"/>
        <v>FALSE</v>
      </c>
      <c r="IM314" s="1" t="b">
        <f t="shared" si="526"/>
        <v>0</v>
      </c>
      <c r="IO314" s="1" t="str">
        <f t="shared" si="465"/>
        <v/>
      </c>
      <c r="IQ314" s="94" t="s">
        <v>3828</v>
      </c>
      <c r="IR314" s="1" t="str">
        <f t="shared" si="527"/>
        <v>FALSE</v>
      </c>
      <c r="IS314" s="1" t="b">
        <f t="shared" si="528"/>
        <v>0</v>
      </c>
      <c r="IU314" s="1" t="str">
        <f t="shared" si="466"/>
        <v/>
      </c>
      <c r="IW314" s="94" t="s">
        <v>3828</v>
      </c>
      <c r="IX314" s="1" t="str">
        <f t="shared" si="529"/>
        <v>FALSE</v>
      </c>
      <c r="IY314" s="1" t="b">
        <f t="shared" si="530"/>
        <v>0</v>
      </c>
      <c r="JA314" s="1" t="str">
        <f t="shared" si="467"/>
        <v/>
      </c>
      <c r="JD314" s="94" t="s">
        <v>3828</v>
      </c>
      <c r="JE314" s="1" t="str">
        <f t="shared" si="531"/>
        <v>FALSE</v>
      </c>
      <c r="JF314" s="1" t="b">
        <f t="shared" si="532"/>
        <v>0</v>
      </c>
      <c r="JI314" s="1" t="str">
        <f t="shared" si="468"/>
        <v/>
      </c>
      <c r="JK314" s="94" t="s">
        <v>3828</v>
      </c>
      <c r="JL314" s="1" t="str">
        <f t="shared" si="533"/>
        <v>FALSE</v>
      </c>
      <c r="JM314" s="1" t="b">
        <f t="shared" si="534"/>
        <v>0</v>
      </c>
      <c r="JO314" s="1" t="str">
        <f t="shared" si="469"/>
        <v/>
      </c>
      <c r="JQ314" s="94" t="s">
        <v>3828</v>
      </c>
      <c r="JR314" s="1" t="str">
        <f t="shared" si="535"/>
        <v>FALSE</v>
      </c>
      <c r="JS314" s="1" t="b">
        <f t="shared" si="536"/>
        <v>0</v>
      </c>
      <c r="JU314" s="1" t="str">
        <f t="shared" si="470"/>
        <v/>
      </c>
      <c r="JW314" s="94" t="s">
        <v>3828</v>
      </c>
      <c r="JX314" s="1" t="str">
        <f t="shared" si="537"/>
        <v>FALSE</v>
      </c>
      <c r="JY314" s="1" t="b">
        <f t="shared" si="538"/>
        <v>0</v>
      </c>
      <c r="KA314" s="1" t="str">
        <f t="shared" si="471"/>
        <v/>
      </c>
      <c r="KC314" s="94" t="s">
        <v>3828</v>
      </c>
      <c r="KD314" s="1" t="str">
        <f t="shared" si="539"/>
        <v>FALSE</v>
      </c>
      <c r="KE314" s="1" t="b">
        <f t="shared" si="540"/>
        <v>0</v>
      </c>
      <c r="KG314" s="1" t="str">
        <f t="shared" si="472"/>
        <v/>
      </c>
      <c r="KI314" s="94" t="s">
        <v>3828</v>
      </c>
      <c r="KJ314" s="1" t="str">
        <f t="shared" si="541"/>
        <v>FALSE</v>
      </c>
      <c r="KK314" s="1" t="b">
        <f t="shared" si="542"/>
        <v>0</v>
      </c>
      <c r="KM314" s="1" t="str">
        <f t="shared" si="473"/>
        <v/>
      </c>
      <c r="KO314" s="94" t="s">
        <v>3828</v>
      </c>
      <c r="KP314" s="1" t="str">
        <f t="shared" si="543"/>
        <v>FALSE</v>
      </c>
      <c r="KQ314" s="1" t="b">
        <f t="shared" si="544"/>
        <v>0</v>
      </c>
      <c r="KS314" s="1" t="str">
        <f t="shared" si="474"/>
        <v/>
      </c>
      <c r="KU314" s="94" t="s">
        <v>3828</v>
      </c>
      <c r="KV314" s="1" t="str">
        <f t="shared" si="545"/>
        <v>FALSE</v>
      </c>
      <c r="KW314" s="1" t="b">
        <f t="shared" si="546"/>
        <v>0</v>
      </c>
    </row>
    <row r="315" spans="2:309" ht="30" hidden="1" x14ac:dyDescent="0.25">
      <c r="B315" t="s">
        <v>2045</v>
      </c>
      <c r="C315">
        <v>9</v>
      </c>
      <c r="D315" t="s">
        <v>372</v>
      </c>
      <c r="AX315" s="85" t="s">
        <v>2081</v>
      </c>
      <c r="AY315" s="86">
        <v>3832</v>
      </c>
      <c r="AZ315" s="85" t="s">
        <v>3136</v>
      </c>
      <c r="BA315" s="85" t="s">
        <v>3143</v>
      </c>
      <c r="BB315" s="85" t="s">
        <v>2103</v>
      </c>
      <c r="BC315" s="85" t="s">
        <v>3138</v>
      </c>
      <c r="BD315" s="97" t="s">
        <v>2342</v>
      </c>
      <c r="BE315" s="85" t="s">
        <v>2604</v>
      </c>
      <c r="BG315"/>
      <c r="BI315" s="83"/>
      <c r="BJ315"/>
      <c r="BK315" s="89" t="s">
        <v>3136</v>
      </c>
      <c r="BL315" s="84"/>
      <c r="BM315" s="86"/>
      <c r="BN315" s="84"/>
      <c r="BO315" s="84"/>
      <c r="BP315" s="86">
        <v>3832</v>
      </c>
      <c r="BQ315" s="89" t="s">
        <v>3136</v>
      </c>
      <c r="BR315" s="84"/>
      <c r="BS315" s="84"/>
      <c r="BW315" s="1" t="str">
        <f t="shared" ref="BW315:BW328" si="547">CONCATENATE(BD315,BE315)</f>
        <v>MISTBUSCH</v>
      </c>
      <c r="BX315" s="1" t="str">
        <f t="shared" si="439"/>
        <v/>
      </c>
      <c r="CA315" s="94" t="s">
        <v>3829</v>
      </c>
      <c r="CB315" s="1" t="str">
        <f t="shared" si="475"/>
        <v>FALSE</v>
      </c>
      <c r="CC315" s="1" t="b">
        <f t="shared" si="476"/>
        <v>0</v>
      </c>
      <c r="CF315" s="1" t="str">
        <f t="shared" si="440"/>
        <v/>
      </c>
      <c r="CH315" s="94" t="s">
        <v>3829</v>
      </c>
      <c r="CI315" s="1" t="str">
        <f t="shared" si="477"/>
        <v>FALSE</v>
      </c>
      <c r="CJ315" s="1" t="b">
        <f t="shared" si="478"/>
        <v>0</v>
      </c>
      <c r="CL315" s="1" t="str">
        <f t="shared" si="441"/>
        <v/>
      </c>
      <c r="CN315" s="94" t="s">
        <v>3829</v>
      </c>
      <c r="CO315" s="1" t="str">
        <f t="shared" si="479"/>
        <v>FALSE</v>
      </c>
      <c r="CP315" s="1" t="b">
        <f t="shared" si="480"/>
        <v>0</v>
      </c>
      <c r="CR315" s="1" t="str">
        <f t="shared" si="442"/>
        <v/>
      </c>
      <c r="CT315" s="94" t="s">
        <v>3829</v>
      </c>
      <c r="CU315" s="1" t="str">
        <f t="shared" si="481"/>
        <v>FALSE</v>
      </c>
      <c r="CV315" s="1" t="b">
        <f t="shared" si="482"/>
        <v>0</v>
      </c>
      <c r="CX315" s="1" t="str">
        <f t="shared" si="443"/>
        <v/>
      </c>
      <c r="CZ315" s="94" t="s">
        <v>3829</v>
      </c>
      <c r="DA315" s="1" t="str">
        <f t="shared" si="483"/>
        <v>FALSE</v>
      </c>
      <c r="DB315" s="1" t="b">
        <f t="shared" si="484"/>
        <v>0</v>
      </c>
      <c r="DD315" s="1" t="str">
        <f t="shared" si="444"/>
        <v/>
      </c>
      <c r="DF315" s="94" t="s">
        <v>3829</v>
      </c>
      <c r="DG315" s="1" t="str">
        <f t="shared" si="485"/>
        <v>FALSE</v>
      </c>
      <c r="DH315" s="1" t="b">
        <f t="shared" si="486"/>
        <v>0</v>
      </c>
      <c r="DJ315" s="1" t="str">
        <f t="shared" si="445"/>
        <v/>
      </c>
      <c r="DL315" s="94" t="s">
        <v>3829</v>
      </c>
      <c r="DM315" s="1" t="str">
        <f t="shared" si="487"/>
        <v>FALSE</v>
      </c>
      <c r="DN315" s="1" t="b">
        <f t="shared" si="488"/>
        <v>0</v>
      </c>
      <c r="DP315" s="1" t="str">
        <f t="shared" si="446"/>
        <v/>
      </c>
      <c r="DR315" s="94" t="s">
        <v>3829</v>
      </c>
      <c r="DS315" s="1" t="str">
        <f t="shared" si="489"/>
        <v>FALSE</v>
      </c>
      <c r="DT315" s="1" t="b">
        <f t="shared" si="490"/>
        <v>0</v>
      </c>
      <c r="DV315" s="1" t="str">
        <f t="shared" si="447"/>
        <v/>
      </c>
      <c r="DY315" s="94" t="s">
        <v>3829</v>
      </c>
      <c r="DZ315" s="1" t="str">
        <f t="shared" si="491"/>
        <v>FALSE</v>
      </c>
      <c r="EA315" s="1" t="b">
        <f t="shared" si="492"/>
        <v>0</v>
      </c>
      <c r="ED315" s="1" t="str">
        <f t="shared" si="448"/>
        <v/>
      </c>
      <c r="EF315" s="94" t="s">
        <v>3829</v>
      </c>
      <c r="EG315" s="1" t="str">
        <f t="shared" si="493"/>
        <v>FALSE</v>
      </c>
      <c r="EH315" s="1" t="b">
        <f t="shared" si="494"/>
        <v>0</v>
      </c>
      <c r="EJ315" s="1" t="str">
        <f t="shared" si="449"/>
        <v/>
      </c>
      <c r="EL315" s="94" t="s">
        <v>3829</v>
      </c>
      <c r="EM315" s="1" t="str">
        <f t="shared" si="495"/>
        <v>FALSE</v>
      </c>
      <c r="EN315" s="1" t="b">
        <f t="shared" si="496"/>
        <v>0</v>
      </c>
      <c r="EP315" s="1" t="str">
        <f t="shared" si="450"/>
        <v/>
      </c>
      <c r="ER315" s="94" t="s">
        <v>3829</v>
      </c>
      <c r="ES315" s="1" t="str">
        <f t="shared" si="497"/>
        <v>FALSE</v>
      </c>
      <c r="ET315" s="1" t="b">
        <f t="shared" si="498"/>
        <v>0</v>
      </c>
      <c r="EV315" s="1" t="str">
        <f t="shared" si="451"/>
        <v/>
      </c>
      <c r="EX315" s="94" t="s">
        <v>3829</v>
      </c>
      <c r="EY315" s="1" t="str">
        <f t="shared" si="499"/>
        <v>FALSE</v>
      </c>
      <c r="EZ315" s="1" t="b">
        <f t="shared" si="500"/>
        <v>0</v>
      </c>
      <c r="FB315" s="1" t="str">
        <f t="shared" si="452"/>
        <v/>
      </c>
      <c r="FD315" s="94" t="s">
        <v>3829</v>
      </c>
      <c r="FE315" s="1" t="str">
        <f t="shared" si="501"/>
        <v>FALSE</v>
      </c>
      <c r="FF315" s="1" t="b">
        <f t="shared" si="502"/>
        <v>0</v>
      </c>
      <c r="FH315" s="1" t="str">
        <f t="shared" si="453"/>
        <v/>
      </c>
      <c r="FJ315" s="94" t="s">
        <v>3829</v>
      </c>
      <c r="FK315" s="1" t="str">
        <f t="shared" si="503"/>
        <v>FALSE</v>
      </c>
      <c r="FL315" s="1" t="b">
        <f t="shared" si="504"/>
        <v>0</v>
      </c>
      <c r="FN315" s="1" t="str">
        <f t="shared" si="454"/>
        <v/>
      </c>
      <c r="FP315" s="94" t="s">
        <v>3829</v>
      </c>
      <c r="FQ315" s="1" t="str">
        <f t="shared" si="505"/>
        <v>FALSE</v>
      </c>
      <c r="FR315" s="1" t="b">
        <f t="shared" si="506"/>
        <v>0</v>
      </c>
      <c r="FU315" s="1" t="str">
        <f t="shared" si="455"/>
        <v/>
      </c>
      <c r="FW315" s="94" t="s">
        <v>3829</v>
      </c>
      <c r="FX315" s="1" t="str">
        <f t="shared" si="507"/>
        <v>FALSE</v>
      </c>
      <c r="FY315" s="1" t="b">
        <f t="shared" si="508"/>
        <v>0</v>
      </c>
      <c r="GA315" s="1" t="str">
        <f t="shared" si="456"/>
        <v/>
      </c>
      <c r="GC315" s="94" t="s">
        <v>3829</v>
      </c>
      <c r="GD315" s="1" t="str">
        <f t="shared" si="509"/>
        <v>FALSE</v>
      </c>
      <c r="GE315" s="1" t="b">
        <f t="shared" si="510"/>
        <v>0</v>
      </c>
      <c r="GG315" s="1" t="str">
        <f t="shared" si="457"/>
        <v/>
      </c>
      <c r="GI315" s="94" t="s">
        <v>3829</v>
      </c>
      <c r="GJ315" s="1" t="str">
        <f t="shared" si="511"/>
        <v>FALSE</v>
      </c>
      <c r="GK315" s="1" t="b">
        <f t="shared" si="512"/>
        <v>0</v>
      </c>
      <c r="GM315" s="1" t="str">
        <f t="shared" si="458"/>
        <v/>
      </c>
      <c r="GO315" s="94" t="s">
        <v>3829</v>
      </c>
      <c r="GP315" s="1" t="str">
        <f t="shared" si="513"/>
        <v>FALSE</v>
      </c>
      <c r="GQ315" s="1" t="b">
        <f t="shared" si="514"/>
        <v>0</v>
      </c>
      <c r="GU315" s="98" t="s">
        <v>2393</v>
      </c>
      <c r="GV315" s="98" t="s">
        <v>2393</v>
      </c>
      <c r="HC315" s="1" t="str">
        <f t="shared" si="459"/>
        <v/>
      </c>
      <c r="HF315" s="94" t="s">
        <v>3829</v>
      </c>
      <c r="HG315" s="1" t="str">
        <f t="shared" si="515"/>
        <v>FALSE</v>
      </c>
      <c r="HH315" s="1" t="b">
        <f t="shared" si="516"/>
        <v>0</v>
      </c>
      <c r="HK315" s="1" t="str">
        <f t="shared" si="460"/>
        <v/>
      </c>
      <c r="HM315" s="94" t="s">
        <v>3829</v>
      </c>
      <c r="HN315" s="1" t="str">
        <f t="shared" si="517"/>
        <v>FALSE</v>
      </c>
      <c r="HO315" s="1" t="b">
        <f t="shared" si="518"/>
        <v>0</v>
      </c>
      <c r="HQ315" s="1" t="str">
        <f t="shared" si="461"/>
        <v/>
      </c>
      <c r="HS315" s="94" t="s">
        <v>3829</v>
      </c>
      <c r="HT315" s="1" t="str">
        <f t="shared" si="519"/>
        <v>FALSE</v>
      </c>
      <c r="HU315" s="1" t="b">
        <f t="shared" si="520"/>
        <v>0</v>
      </c>
      <c r="HW315" s="1" t="str">
        <f t="shared" si="462"/>
        <v/>
      </c>
      <c r="HY315" s="94" t="s">
        <v>3829</v>
      </c>
      <c r="HZ315" s="1" t="str">
        <f t="shared" si="521"/>
        <v>FALSE</v>
      </c>
      <c r="IA315" s="1" t="b">
        <f t="shared" si="522"/>
        <v>0</v>
      </c>
      <c r="IC315" s="1" t="str">
        <f t="shared" si="463"/>
        <v/>
      </c>
      <c r="IE315" s="94" t="s">
        <v>3829</v>
      </c>
      <c r="IF315" s="1" t="str">
        <f t="shared" si="523"/>
        <v>FALSE</v>
      </c>
      <c r="IG315" s="1" t="b">
        <f t="shared" si="524"/>
        <v>0</v>
      </c>
      <c r="II315" s="1" t="str">
        <f t="shared" si="464"/>
        <v/>
      </c>
      <c r="IK315" s="94" t="s">
        <v>3829</v>
      </c>
      <c r="IL315" s="1" t="str">
        <f t="shared" si="525"/>
        <v>FALSE</v>
      </c>
      <c r="IM315" s="1" t="b">
        <f t="shared" si="526"/>
        <v>0</v>
      </c>
      <c r="IO315" s="1" t="str">
        <f t="shared" si="465"/>
        <v/>
      </c>
      <c r="IQ315" s="94" t="s">
        <v>3829</v>
      </c>
      <c r="IR315" s="1" t="str">
        <f t="shared" si="527"/>
        <v>FALSE</v>
      </c>
      <c r="IS315" s="1" t="b">
        <f t="shared" si="528"/>
        <v>0</v>
      </c>
      <c r="IU315" s="1" t="str">
        <f t="shared" si="466"/>
        <v/>
      </c>
      <c r="IW315" s="94" t="s">
        <v>3829</v>
      </c>
      <c r="IX315" s="1" t="str">
        <f t="shared" si="529"/>
        <v>FALSE</v>
      </c>
      <c r="IY315" s="1" t="b">
        <f t="shared" si="530"/>
        <v>0</v>
      </c>
      <c r="JA315" s="1" t="str">
        <f t="shared" si="467"/>
        <v/>
      </c>
      <c r="JD315" s="94" t="s">
        <v>3829</v>
      </c>
      <c r="JE315" s="1" t="str">
        <f t="shared" si="531"/>
        <v>FALSE</v>
      </c>
      <c r="JF315" s="1" t="b">
        <f t="shared" si="532"/>
        <v>0</v>
      </c>
      <c r="JI315" s="1" t="str">
        <f t="shared" si="468"/>
        <v/>
      </c>
      <c r="JK315" s="94" t="s">
        <v>3829</v>
      </c>
      <c r="JL315" s="1" t="str">
        <f t="shared" si="533"/>
        <v>FALSE</v>
      </c>
      <c r="JM315" s="1" t="b">
        <f t="shared" si="534"/>
        <v>0</v>
      </c>
      <c r="JO315" s="1" t="str">
        <f t="shared" si="469"/>
        <v/>
      </c>
      <c r="JQ315" s="94" t="s">
        <v>3829</v>
      </c>
      <c r="JR315" s="1" t="str">
        <f t="shared" si="535"/>
        <v>FALSE</v>
      </c>
      <c r="JS315" s="1" t="b">
        <f t="shared" si="536"/>
        <v>0</v>
      </c>
      <c r="JU315" s="1" t="str">
        <f t="shared" si="470"/>
        <v/>
      </c>
      <c r="JW315" s="94" t="s">
        <v>3829</v>
      </c>
      <c r="JX315" s="1" t="str">
        <f t="shared" si="537"/>
        <v>FALSE</v>
      </c>
      <c r="JY315" s="1" t="b">
        <f t="shared" si="538"/>
        <v>0</v>
      </c>
      <c r="KA315" s="1" t="str">
        <f t="shared" si="471"/>
        <v/>
      </c>
      <c r="KC315" s="94" t="s">
        <v>3829</v>
      </c>
      <c r="KD315" s="1" t="str">
        <f t="shared" si="539"/>
        <v>FALSE</v>
      </c>
      <c r="KE315" s="1" t="b">
        <f t="shared" si="540"/>
        <v>0</v>
      </c>
      <c r="KG315" s="1" t="str">
        <f t="shared" si="472"/>
        <v/>
      </c>
      <c r="KI315" s="94" t="s">
        <v>3829</v>
      </c>
      <c r="KJ315" s="1" t="str">
        <f t="shared" si="541"/>
        <v>FALSE</v>
      </c>
      <c r="KK315" s="1" t="b">
        <f t="shared" si="542"/>
        <v>0</v>
      </c>
      <c r="KM315" s="1" t="str">
        <f t="shared" si="473"/>
        <v/>
      </c>
      <c r="KO315" s="94" t="s">
        <v>3829</v>
      </c>
      <c r="KP315" s="1" t="str">
        <f t="shared" si="543"/>
        <v>FALSE</v>
      </c>
      <c r="KQ315" s="1" t="b">
        <f t="shared" si="544"/>
        <v>0</v>
      </c>
      <c r="KS315" s="1" t="str">
        <f t="shared" si="474"/>
        <v/>
      </c>
      <c r="KU315" s="94" t="s">
        <v>3829</v>
      </c>
      <c r="KV315" s="1" t="str">
        <f t="shared" si="545"/>
        <v>FALSE</v>
      </c>
      <c r="KW315" s="1" t="b">
        <f t="shared" si="546"/>
        <v>0</v>
      </c>
    </row>
    <row r="316" spans="2:309" ht="30" hidden="1" x14ac:dyDescent="0.25">
      <c r="B316" t="s">
        <v>2045</v>
      </c>
      <c r="C316">
        <v>11</v>
      </c>
      <c r="D316" t="s">
        <v>373</v>
      </c>
      <c r="AX316" s="85" t="s">
        <v>2081</v>
      </c>
      <c r="AY316" s="86">
        <v>3832</v>
      </c>
      <c r="AZ316" s="85" t="s">
        <v>3136</v>
      </c>
      <c r="BA316" s="85" t="s">
        <v>3139</v>
      </c>
      <c r="BB316" s="85" t="s">
        <v>2103</v>
      </c>
      <c r="BC316" s="85" t="s">
        <v>3138</v>
      </c>
      <c r="BD316" s="97" t="s">
        <v>2342</v>
      </c>
      <c r="BE316" s="85" t="s">
        <v>2601</v>
      </c>
      <c r="BG316"/>
      <c r="BI316" s="83"/>
      <c r="BJ316"/>
      <c r="BK316" s="89" t="s">
        <v>3136</v>
      </c>
      <c r="BL316" s="84"/>
      <c r="BM316" s="86"/>
      <c r="BN316" s="84"/>
      <c r="BO316" s="84"/>
      <c r="BP316" s="86">
        <v>3832</v>
      </c>
      <c r="BQ316" s="89" t="s">
        <v>3136</v>
      </c>
      <c r="BR316" s="84"/>
      <c r="BS316" s="84"/>
      <c r="BW316" s="1" t="str">
        <f t="shared" si="547"/>
        <v>MISTFLORA</v>
      </c>
      <c r="BX316" s="1" t="str">
        <f t="shared" si="439"/>
        <v/>
      </c>
      <c r="CA316" s="94" t="s">
        <v>3830</v>
      </c>
      <c r="CB316" s="1" t="str">
        <f t="shared" si="475"/>
        <v>FALSE</v>
      </c>
      <c r="CC316" s="1" t="b">
        <f t="shared" si="476"/>
        <v>0</v>
      </c>
      <c r="CF316" s="1" t="str">
        <f t="shared" si="440"/>
        <v/>
      </c>
      <c r="CH316" s="94" t="s">
        <v>3830</v>
      </c>
      <c r="CI316" s="1" t="str">
        <f t="shared" si="477"/>
        <v>FALSE</v>
      </c>
      <c r="CJ316" s="1" t="b">
        <f t="shared" si="478"/>
        <v>0</v>
      </c>
      <c r="CL316" s="1" t="str">
        <f t="shared" si="441"/>
        <v/>
      </c>
      <c r="CN316" s="94" t="s">
        <v>3830</v>
      </c>
      <c r="CO316" s="1" t="str">
        <f t="shared" si="479"/>
        <v>FALSE</v>
      </c>
      <c r="CP316" s="1" t="b">
        <f t="shared" si="480"/>
        <v>0</v>
      </c>
      <c r="CR316" s="1" t="str">
        <f t="shared" si="442"/>
        <v/>
      </c>
      <c r="CT316" s="94" t="s">
        <v>3830</v>
      </c>
      <c r="CU316" s="1" t="str">
        <f t="shared" si="481"/>
        <v>FALSE</v>
      </c>
      <c r="CV316" s="1" t="b">
        <f t="shared" si="482"/>
        <v>0</v>
      </c>
      <c r="CX316" s="1" t="str">
        <f t="shared" si="443"/>
        <v/>
      </c>
      <c r="CZ316" s="94" t="s">
        <v>3830</v>
      </c>
      <c r="DA316" s="1" t="str">
        <f t="shared" si="483"/>
        <v>FALSE</v>
      </c>
      <c r="DB316" s="1" t="b">
        <f t="shared" si="484"/>
        <v>0</v>
      </c>
      <c r="DD316" s="1" t="str">
        <f t="shared" si="444"/>
        <v/>
      </c>
      <c r="DF316" s="94" t="s">
        <v>3830</v>
      </c>
      <c r="DG316" s="1" t="str">
        <f t="shared" si="485"/>
        <v>FALSE</v>
      </c>
      <c r="DH316" s="1" t="b">
        <f t="shared" si="486"/>
        <v>0</v>
      </c>
      <c r="DJ316" s="1" t="str">
        <f t="shared" si="445"/>
        <v/>
      </c>
      <c r="DL316" s="94" t="s">
        <v>3830</v>
      </c>
      <c r="DM316" s="1" t="str">
        <f t="shared" si="487"/>
        <v>FALSE</v>
      </c>
      <c r="DN316" s="1" t="b">
        <f t="shared" si="488"/>
        <v>0</v>
      </c>
      <c r="DP316" s="1" t="str">
        <f t="shared" si="446"/>
        <v/>
      </c>
      <c r="DR316" s="94" t="s">
        <v>3830</v>
      </c>
      <c r="DS316" s="1" t="str">
        <f t="shared" si="489"/>
        <v>FALSE</v>
      </c>
      <c r="DT316" s="1" t="b">
        <f t="shared" si="490"/>
        <v>0</v>
      </c>
      <c r="DV316" s="1" t="str">
        <f t="shared" si="447"/>
        <v/>
      </c>
      <c r="DY316" s="94" t="s">
        <v>3830</v>
      </c>
      <c r="DZ316" s="1" t="str">
        <f t="shared" si="491"/>
        <v>FALSE</v>
      </c>
      <c r="EA316" s="1" t="b">
        <f t="shared" si="492"/>
        <v>0</v>
      </c>
      <c r="ED316" s="1" t="str">
        <f t="shared" si="448"/>
        <v/>
      </c>
      <c r="EF316" s="94" t="s">
        <v>3830</v>
      </c>
      <c r="EG316" s="1" t="str">
        <f t="shared" si="493"/>
        <v>FALSE</v>
      </c>
      <c r="EH316" s="1" t="b">
        <f t="shared" si="494"/>
        <v>0</v>
      </c>
      <c r="EJ316" s="1" t="str">
        <f t="shared" si="449"/>
        <v/>
      </c>
      <c r="EL316" s="94" t="s">
        <v>3830</v>
      </c>
      <c r="EM316" s="1" t="str">
        <f t="shared" si="495"/>
        <v>FALSE</v>
      </c>
      <c r="EN316" s="1" t="b">
        <f t="shared" si="496"/>
        <v>0</v>
      </c>
      <c r="EP316" s="1" t="str">
        <f t="shared" si="450"/>
        <v/>
      </c>
      <c r="ER316" s="94" t="s">
        <v>3830</v>
      </c>
      <c r="ES316" s="1" t="str">
        <f t="shared" si="497"/>
        <v>FALSE</v>
      </c>
      <c r="ET316" s="1" t="b">
        <f t="shared" si="498"/>
        <v>0</v>
      </c>
      <c r="EV316" s="1" t="str">
        <f t="shared" si="451"/>
        <v/>
      </c>
      <c r="EX316" s="94" t="s">
        <v>3830</v>
      </c>
      <c r="EY316" s="1" t="str">
        <f t="shared" si="499"/>
        <v>FALSE</v>
      </c>
      <c r="EZ316" s="1" t="b">
        <f t="shared" si="500"/>
        <v>0</v>
      </c>
      <c r="FB316" s="1" t="str">
        <f t="shared" si="452"/>
        <v/>
      </c>
      <c r="FD316" s="94" t="s">
        <v>3830</v>
      </c>
      <c r="FE316" s="1" t="str">
        <f t="shared" si="501"/>
        <v>FALSE</v>
      </c>
      <c r="FF316" s="1" t="b">
        <f t="shared" si="502"/>
        <v>0</v>
      </c>
      <c r="FH316" s="1" t="str">
        <f t="shared" si="453"/>
        <v/>
      </c>
      <c r="FJ316" s="94" t="s">
        <v>3830</v>
      </c>
      <c r="FK316" s="1" t="str">
        <f t="shared" si="503"/>
        <v>FALSE</v>
      </c>
      <c r="FL316" s="1" t="b">
        <f t="shared" si="504"/>
        <v>0</v>
      </c>
      <c r="FN316" s="1" t="str">
        <f t="shared" si="454"/>
        <v/>
      </c>
      <c r="FP316" s="94" t="s">
        <v>3830</v>
      </c>
      <c r="FQ316" s="1" t="str">
        <f t="shared" si="505"/>
        <v>FALSE</v>
      </c>
      <c r="FR316" s="1" t="b">
        <f t="shared" si="506"/>
        <v>0</v>
      </c>
      <c r="FU316" s="1" t="str">
        <f t="shared" si="455"/>
        <v/>
      </c>
      <c r="FW316" s="94" t="s">
        <v>3830</v>
      </c>
      <c r="FX316" s="1" t="str">
        <f t="shared" si="507"/>
        <v>FALSE</v>
      </c>
      <c r="FY316" s="1" t="b">
        <f t="shared" si="508"/>
        <v>0</v>
      </c>
      <c r="GA316" s="1" t="str">
        <f t="shared" si="456"/>
        <v/>
      </c>
      <c r="GC316" s="94" t="s">
        <v>3830</v>
      </c>
      <c r="GD316" s="1" t="str">
        <f t="shared" si="509"/>
        <v>FALSE</v>
      </c>
      <c r="GE316" s="1" t="b">
        <f t="shared" si="510"/>
        <v>0</v>
      </c>
      <c r="GG316" s="1" t="str">
        <f t="shared" si="457"/>
        <v/>
      </c>
      <c r="GI316" s="94" t="s">
        <v>3830</v>
      </c>
      <c r="GJ316" s="1" t="str">
        <f t="shared" si="511"/>
        <v>FALSE</v>
      </c>
      <c r="GK316" s="1" t="b">
        <f t="shared" si="512"/>
        <v>0</v>
      </c>
      <c r="GM316" s="1" t="str">
        <f t="shared" si="458"/>
        <v/>
      </c>
      <c r="GO316" s="94" t="s">
        <v>3830</v>
      </c>
      <c r="GP316" s="1" t="str">
        <f t="shared" si="513"/>
        <v>FALSE</v>
      </c>
      <c r="GQ316" s="1" t="b">
        <f t="shared" si="514"/>
        <v>0</v>
      </c>
      <c r="GU316" s="98" t="s">
        <v>2394</v>
      </c>
      <c r="GV316" s="98" t="s">
        <v>2394</v>
      </c>
      <c r="HC316" s="1" t="str">
        <f t="shared" si="459"/>
        <v/>
      </c>
      <c r="HF316" s="94" t="s">
        <v>3830</v>
      </c>
      <c r="HG316" s="1" t="str">
        <f t="shared" si="515"/>
        <v>FALSE</v>
      </c>
      <c r="HH316" s="1" t="b">
        <f t="shared" si="516"/>
        <v>0</v>
      </c>
      <c r="HK316" s="1" t="str">
        <f t="shared" si="460"/>
        <v/>
      </c>
      <c r="HM316" s="94" t="s">
        <v>3830</v>
      </c>
      <c r="HN316" s="1" t="str">
        <f t="shared" si="517"/>
        <v>FALSE</v>
      </c>
      <c r="HO316" s="1" t="b">
        <f t="shared" si="518"/>
        <v>0</v>
      </c>
      <c r="HQ316" s="1" t="str">
        <f t="shared" si="461"/>
        <v/>
      </c>
      <c r="HS316" s="94" t="s">
        <v>3830</v>
      </c>
      <c r="HT316" s="1" t="str">
        <f t="shared" si="519"/>
        <v>FALSE</v>
      </c>
      <c r="HU316" s="1" t="b">
        <f t="shared" si="520"/>
        <v>0</v>
      </c>
      <c r="HW316" s="1" t="str">
        <f t="shared" si="462"/>
        <v/>
      </c>
      <c r="HY316" s="94" t="s">
        <v>3830</v>
      </c>
      <c r="HZ316" s="1" t="str">
        <f t="shared" si="521"/>
        <v>FALSE</v>
      </c>
      <c r="IA316" s="1" t="b">
        <f t="shared" si="522"/>
        <v>0</v>
      </c>
      <c r="IC316" s="1" t="str">
        <f t="shared" si="463"/>
        <v/>
      </c>
      <c r="IE316" s="94" t="s">
        <v>3830</v>
      </c>
      <c r="IF316" s="1" t="str">
        <f t="shared" si="523"/>
        <v>FALSE</v>
      </c>
      <c r="IG316" s="1" t="b">
        <f t="shared" si="524"/>
        <v>0</v>
      </c>
      <c r="II316" s="1" t="str">
        <f t="shared" si="464"/>
        <v/>
      </c>
      <c r="IK316" s="94" t="s">
        <v>3830</v>
      </c>
      <c r="IL316" s="1" t="str">
        <f t="shared" si="525"/>
        <v>FALSE</v>
      </c>
      <c r="IM316" s="1" t="b">
        <f t="shared" si="526"/>
        <v>0</v>
      </c>
      <c r="IO316" s="1" t="str">
        <f t="shared" si="465"/>
        <v/>
      </c>
      <c r="IQ316" s="94" t="s">
        <v>3830</v>
      </c>
      <c r="IR316" s="1" t="str">
        <f t="shared" si="527"/>
        <v>FALSE</v>
      </c>
      <c r="IS316" s="1" t="b">
        <f t="shared" si="528"/>
        <v>0</v>
      </c>
      <c r="IU316" s="1" t="str">
        <f t="shared" si="466"/>
        <v/>
      </c>
      <c r="IW316" s="94" t="s">
        <v>3830</v>
      </c>
      <c r="IX316" s="1" t="str">
        <f t="shared" si="529"/>
        <v>FALSE</v>
      </c>
      <c r="IY316" s="1" t="b">
        <f t="shared" si="530"/>
        <v>0</v>
      </c>
      <c r="JA316" s="1" t="str">
        <f t="shared" si="467"/>
        <v/>
      </c>
      <c r="JD316" s="94" t="s">
        <v>3830</v>
      </c>
      <c r="JE316" s="1" t="str">
        <f t="shared" si="531"/>
        <v>FALSE</v>
      </c>
      <c r="JF316" s="1" t="b">
        <f t="shared" si="532"/>
        <v>0</v>
      </c>
      <c r="JI316" s="1" t="str">
        <f t="shared" si="468"/>
        <v/>
      </c>
      <c r="JK316" s="94" t="s">
        <v>3830</v>
      </c>
      <c r="JL316" s="1" t="str">
        <f t="shared" si="533"/>
        <v>FALSE</v>
      </c>
      <c r="JM316" s="1" t="b">
        <f t="shared" si="534"/>
        <v>0</v>
      </c>
      <c r="JO316" s="1" t="str">
        <f t="shared" si="469"/>
        <v/>
      </c>
      <c r="JQ316" s="94" t="s">
        <v>3830</v>
      </c>
      <c r="JR316" s="1" t="str">
        <f t="shared" si="535"/>
        <v>FALSE</v>
      </c>
      <c r="JS316" s="1" t="b">
        <f t="shared" si="536"/>
        <v>0</v>
      </c>
      <c r="JU316" s="1" t="str">
        <f t="shared" si="470"/>
        <v/>
      </c>
      <c r="JW316" s="94" t="s">
        <v>3830</v>
      </c>
      <c r="JX316" s="1" t="str">
        <f t="shared" si="537"/>
        <v>FALSE</v>
      </c>
      <c r="JY316" s="1" t="b">
        <f t="shared" si="538"/>
        <v>0</v>
      </c>
      <c r="KA316" s="1" t="str">
        <f t="shared" si="471"/>
        <v/>
      </c>
      <c r="KC316" s="94" t="s">
        <v>3830</v>
      </c>
      <c r="KD316" s="1" t="str">
        <f t="shared" si="539"/>
        <v>FALSE</v>
      </c>
      <c r="KE316" s="1" t="b">
        <f t="shared" si="540"/>
        <v>0</v>
      </c>
      <c r="KG316" s="1" t="str">
        <f t="shared" si="472"/>
        <v/>
      </c>
      <c r="KI316" s="94" t="s">
        <v>3830</v>
      </c>
      <c r="KJ316" s="1" t="str">
        <f t="shared" si="541"/>
        <v>FALSE</v>
      </c>
      <c r="KK316" s="1" t="b">
        <f t="shared" si="542"/>
        <v>0</v>
      </c>
      <c r="KM316" s="1" t="str">
        <f t="shared" si="473"/>
        <v/>
      </c>
      <c r="KO316" s="94" t="s">
        <v>3830</v>
      </c>
      <c r="KP316" s="1" t="str">
        <f t="shared" si="543"/>
        <v>FALSE</v>
      </c>
      <c r="KQ316" s="1" t="b">
        <f t="shared" si="544"/>
        <v>0</v>
      </c>
      <c r="KS316" s="1" t="str">
        <f t="shared" si="474"/>
        <v/>
      </c>
      <c r="KU316" s="94" t="s">
        <v>3830</v>
      </c>
      <c r="KV316" s="1" t="str">
        <f t="shared" si="545"/>
        <v>FALSE</v>
      </c>
      <c r="KW316" s="1" t="b">
        <f t="shared" si="546"/>
        <v>0</v>
      </c>
    </row>
    <row r="317" spans="2:309" ht="30" hidden="1" x14ac:dyDescent="0.25">
      <c r="B317" t="s">
        <v>2045</v>
      </c>
      <c r="C317">
        <v>13</v>
      </c>
      <c r="D317" t="s">
        <v>374</v>
      </c>
      <c r="AX317" s="85" t="s">
        <v>2081</v>
      </c>
      <c r="AY317" s="86">
        <v>3832</v>
      </c>
      <c r="AZ317" s="85" t="s">
        <v>3136</v>
      </c>
      <c r="BA317" s="85" t="s">
        <v>3144</v>
      </c>
      <c r="BB317" s="85" t="s">
        <v>2103</v>
      </c>
      <c r="BC317" s="85" t="s">
        <v>3138</v>
      </c>
      <c r="BD317" s="97" t="s">
        <v>2342</v>
      </c>
      <c r="BE317" s="85" t="s">
        <v>2605</v>
      </c>
      <c r="BG317"/>
      <c r="BI317" s="83"/>
      <c r="BJ317"/>
      <c r="BK317" s="89" t="s">
        <v>3136</v>
      </c>
      <c r="BL317" s="84"/>
      <c r="BM317" s="86"/>
      <c r="BN317" s="84"/>
      <c r="BO317" s="84"/>
      <c r="BP317" s="86">
        <v>3832</v>
      </c>
      <c r="BQ317" s="89" t="s">
        <v>3136</v>
      </c>
      <c r="BR317" s="84"/>
      <c r="BS317" s="84"/>
      <c r="BW317" s="1" t="str">
        <f t="shared" si="547"/>
        <v>MISTMEYER</v>
      </c>
      <c r="BX317" s="1" t="str">
        <f t="shared" si="439"/>
        <v/>
      </c>
      <c r="CA317" s="94" t="s">
        <v>3831</v>
      </c>
      <c r="CB317" s="1" t="str">
        <f t="shared" si="475"/>
        <v>FALSE</v>
      </c>
      <c r="CC317" s="1" t="b">
        <f t="shared" si="476"/>
        <v>0</v>
      </c>
      <c r="CF317" s="1" t="str">
        <f t="shared" si="440"/>
        <v/>
      </c>
      <c r="CH317" s="94" t="s">
        <v>3831</v>
      </c>
      <c r="CI317" s="1" t="str">
        <f t="shared" si="477"/>
        <v>FALSE</v>
      </c>
      <c r="CJ317" s="1" t="b">
        <f t="shared" si="478"/>
        <v>0</v>
      </c>
      <c r="CL317" s="1" t="str">
        <f t="shared" si="441"/>
        <v/>
      </c>
      <c r="CN317" s="94" t="s">
        <v>3831</v>
      </c>
      <c r="CO317" s="1" t="str">
        <f t="shared" si="479"/>
        <v>FALSE</v>
      </c>
      <c r="CP317" s="1" t="b">
        <f t="shared" si="480"/>
        <v>0</v>
      </c>
      <c r="CR317" s="1" t="str">
        <f t="shared" si="442"/>
        <v/>
      </c>
      <c r="CT317" s="94" t="s">
        <v>3831</v>
      </c>
      <c r="CU317" s="1" t="str">
        <f t="shared" si="481"/>
        <v>FALSE</v>
      </c>
      <c r="CV317" s="1" t="b">
        <f t="shared" si="482"/>
        <v>0</v>
      </c>
      <c r="CX317" s="1" t="str">
        <f t="shared" si="443"/>
        <v/>
      </c>
      <c r="CZ317" s="94" t="s">
        <v>3831</v>
      </c>
      <c r="DA317" s="1" t="str">
        <f t="shared" si="483"/>
        <v>FALSE</v>
      </c>
      <c r="DB317" s="1" t="b">
        <f t="shared" si="484"/>
        <v>0</v>
      </c>
      <c r="DD317" s="1" t="str">
        <f t="shared" si="444"/>
        <v/>
      </c>
      <c r="DF317" s="94" t="s">
        <v>3831</v>
      </c>
      <c r="DG317" s="1" t="str">
        <f t="shared" si="485"/>
        <v>FALSE</v>
      </c>
      <c r="DH317" s="1" t="b">
        <f t="shared" si="486"/>
        <v>0</v>
      </c>
      <c r="DJ317" s="1" t="str">
        <f t="shared" si="445"/>
        <v/>
      </c>
      <c r="DL317" s="94" t="s">
        <v>3831</v>
      </c>
      <c r="DM317" s="1" t="str">
        <f t="shared" si="487"/>
        <v>FALSE</v>
      </c>
      <c r="DN317" s="1" t="b">
        <f t="shared" si="488"/>
        <v>0</v>
      </c>
      <c r="DP317" s="1" t="str">
        <f t="shared" si="446"/>
        <v/>
      </c>
      <c r="DR317" s="94" t="s">
        <v>3831</v>
      </c>
      <c r="DS317" s="1" t="str">
        <f t="shared" si="489"/>
        <v>FALSE</v>
      </c>
      <c r="DT317" s="1" t="b">
        <f t="shared" si="490"/>
        <v>0</v>
      </c>
      <c r="DV317" s="1" t="str">
        <f t="shared" si="447"/>
        <v/>
      </c>
      <c r="DY317" s="94" t="s">
        <v>3831</v>
      </c>
      <c r="DZ317" s="1" t="str">
        <f t="shared" si="491"/>
        <v>FALSE</v>
      </c>
      <c r="EA317" s="1" t="b">
        <f t="shared" si="492"/>
        <v>0</v>
      </c>
      <c r="ED317" s="1" t="str">
        <f t="shared" si="448"/>
        <v/>
      </c>
      <c r="EF317" s="94" t="s">
        <v>3831</v>
      </c>
      <c r="EG317" s="1" t="str">
        <f t="shared" si="493"/>
        <v>FALSE</v>
      </c>
      <c r="EH317" s="1" t="b">
        <f t="shared" si="494"/>
        <v>0</v>
      </c>
      <c r="EJ317" s="1" t="str">
        <f t="shared" si="449"/>
        <v/>
      </c>
      <c r="EL317" s="94" t="s">
        <v>3831</v>
      </c>
      <c r="EM317" s="1" t="str">
        <f t="shared" si="495"/>
        <v>FALSE</v>
      </c>
      <c r="EN317" s="1" t="b">
        <f t="shared" si="496"/>
        <v>0</v>
      </c>
      <c r="EP317" s="1" t="str">
        <f t="shared" si="450"/>
        <v/>
      </c>
      <c r="ER317" s="94" t="s">
        <v>3831</v>
      </c>
      <c r="ES317" s="1" t="str">
        <f t="shared" si="497"/>
        <v>FALSE</v>
      </c>
      <c r="ET317" s="1" t="b">
        <f t="shared" si="498"/>
        <v>0</v>
      </c>
      <c r="EV317" s="1" t="str">
        <f t="shared" si="451"/>
        <v/>
      </c>
      <c r="EX317" s="94" t="s">
        <v>3831</v>
      </c>
      <c r="EY317" s="1" t="str">
        <f t="shared" si="499"/>
        <v>FALSE</v>
      </c>
      <c r="EZ317" s="1" t="b">
        <f t="shared" si="500"/>
        <v>0</v>
      </c>
      <c r="FB317" s="1" t="str">
        <f t="shared" si="452"/>
        <v/>
      </c>
      <c r="FD317" s="94" t="s">
        <v>3831</v>
      </c>
      <c r="FE317" s="1" t="str">
        <f t="shared" si="501"/>
        <v>FALSE</v>
      </c>
      <c r="FF317" s="1" t="b">
        <f t="shared" si="502"/>
        <v>0</v>
      </c>
      <c r="FH317" s="1" t="str">
        <f t="shared" si="453"/>
        <v/>
      </c>
      <c r="FJ317" s="94" t="s">
        <v>3831</v>
      </c>
      <c r="FK317" s="1" t="str">
        <f t="shared" si="503"/>
        <v>FALSE</v>
      </c>
      <c r="FL317" s="1" t="b">
        <f t="shared" si="504"/>
        <v>0</v>
      </c>
      <c r="FN317" s="1" t="str">
        <f t="shared" si="454"/>
        <v/>
      </c>
      <c r="FP317" s="94" t="s">
        <v>3831</v>
      </c>
      <c r="FQ317" s="1" t="str">
        <f t="shared" si="505"/>
        <v>FALSE</v>
      </c>
      <c r="FR317" s="1" t="b">
        <f t="shared" si="506"/>
        <v>0</v>
      </c>
      <c r="FU317" s="1" t="str">
        <f t="shared" si="455"/>
        <v/>
      </c>
      <c r="FW317" s="94" t="s">
        <v>3831</v>
      </c>
      <c r="FX317" s="1" t="str">
        <f t="shared" si="507"/>
        <v>FALSE</v>
      </c>
      <c r="FY317" s="1" t="b">
        <f t="shared" si="508"/>
        <v>0</v>
      </c>
      <c r="GA317" s="1" t="str">
        <f t="shared" si="456"/>
        <v/>
      </c>
      <c r="GC317" s="94" t="s">
        <v>3831</v>
      </c>
      <c r="GD317" s="1" t="str">
        <f t="shared" si="509"/>
        <v>FALSE</v>
      </c>
      <c r="GE317" s="1" t="b">
        <f t="shared" si="510"/>
        <v>0</v>
      </c>
      <c r="GG317" s="1" t="str">
        <f t="shared" si="457"/>
        <v/>
      </c>
      <c r="GI317" s="94" t="s">
        <v>3831</v>
      </c>
      <c r="GJ317" s="1" t="str">
        <f t="shared" si="511"/>
        <v>FALSE</v>
      </c>
      <c r="GK317" s="1" t="b">
        <f t="shared" si="512"/>
        <v>0</v>
      </c>
      <c r="GM317" s="1" t="str">
        <f t="shared" si="458"/>
        <v/>
      </c>
      <c r="GO317" s="94" t="s">
        <v>3831</v>
      </c>
      <c r="GP317" s="1" t="str">
        <f t="shared" si="513"/>
        <v>FALSE</v>
      </c>
      <c r="GQ317" s="1" t="b">
        <f t="shared" si="514"/>
        <v>0</v>
      </c>
      <c r="GU317" s="102" t="s">
        <v>2395</v>
      </c>
      <c r="GV317" s="102" t="s">
        <v>2395</v>
      </c>
      <c r="HC317" s="1" t="str">
        <f t="shared" si="459"/>
        <v/>
      </c>
      <c r="HF317" s="94" t="s">
        <v>3831</v>
      </c>
      <c r="HG317" s="1" t="str">
        <f t="shared" si="515"/>
        <v>FALSE</v>
      </c>
      <c r="HH317" s="1" t="b">
        <f t="shared" si="516"/>
        <v>0</v>
      </c>
      <c r="HK317" s="1" t="str">
        <f t="shared" si="460"/>
        <v/>
      </c>
      <c r="HM317" s="94" t="s">
        <v>3831</v>
      </c>
      <c r="HN317" s="1" t="str">
        <f t="shared" si="517"/>
        <v>FALSE</v>
      </c>
      <c r="HO317" s="1" t="b">
        <f t="shared" si="518"/>
        <v>0</v>
      </c>
      <c r="HQ317" s="1" t="str">
        <f t="shared" si="461"/>
        <v/>
      </c>
      <c r="HS317" s="94" t="s">
        <v>3831</v>
      </c>
      <c r="HT317" s="1" t="str">
        <f t="shared" si="519"/>
        <v>FALSE</v>
      </c>
      <c r="HU317" s="1" t="b">
        <f t="shared" si="520"/>
        <v>0</v>
      </c>
      <c r="HW317" s="1" t="str">
        <f t="shared" si="462"/>
        <v/>
      </c>
      <c r="HY317" s="94" t="s">
        <v>3831</v>
      </c>
      <c r="HZ317" s="1" t="str">
        <f t="shared" si="521"/>
        <v>FALSE</v>
      </c>
      <c r="IA317" s="1" t="b">
        <f t="shared" si="522"/>
        <v>0</v>
      </c>
      <c r="IC317" s="1" t="str">
        <f t="shared" si="463"/>
        <v/>
      </c>
      <c r="IE317" s="94" t="s">
        <v>3831</v>
      </c>
      <c r="IF317" s="1" t="str">
        <f t="shared" si="523"/>
        <v>FALSE</v>
      </c>
      <c r="IG317" s="1" t="b">
        <f t="shared" si="524"/>
        <v>0</v>
      </c>
      <c r="II317" s="1" t="str">
        <f t="shared" si="464"/>
        <v/>
      </c>
      <c r="IK317" s="94" t="s">
        <v>3831</v>
      </c>
      <c r="IL317" s="1" t="str">
        <f t="shared" si="525"/>
        <v>FALSE</v>
      </c>
      <c r="IM317" s="1" t="b">
        <f t="shared" si="526"/>
        <v>0</v>
      </c>
      <c r="IO317" s="1" t="str">
        <f t="shared" si="465"/>
        <v/>
      </c>
      <c r="IQ317" s="94" t="s">
        <v>3831</v>
      </c>
      <c r="IR317" s="1" t="str">
        <f t="shared" si="527"/>
        <v>FALSE</v>
      </c>
      <c r="IS317" s="1" t="b">
        <f t="shared" si="528"/>
        <v>0</v>
      </c>
      <c r="IU317" s="1" t="str">
        <f t="shared" si="466"/>
        <v/>
      </c>
      <c r="IW317" s="94" t="s">
        <v>3831</v>
      </c>
      <c r="IX317" s="1" t="str">
        <f t="shared" si="529"/>
        <v>FALSE</v>
      </c>
      <c r="IY317" s="1" t="b">
        <f t="shared" si="530"/>
        <v>0</v>
      </c>
      <c r="JA317" s="1" t="str">
        <f t="shared" si="467"/>
        <v/>
      </c>
      <c r="JD317" s="94" t="s">
        <v>3831</v>
      </c>
      <c r="JE317" s="1" t="str">
        <f t="shared" si="531"/>
        <v>FALSE</v>
      </c>
      <c r="JF317" s="1" t="b">
        <f t="shared" si="532"/>
        <v>0</v>
      </c>
      <c r="JI317" s="1" t="str">
        <f t="shared" si="468"/>
        <v/>
      </c>
      <c r="JK317" s="94" t="s">
        <v>3831</v>
      </c>
      <c r="JL317" s="1" t="str">
        <f t="shared" si="533"/>
        <v>FALSE</v>
      </c>
      <c r="JM317" s="1" t="b">
        <f t="shared" si="534"/>
        <v>0</v>
      </c>
      <c r="JO317" s="1" t="str">
        <f t="shared" si="469"/>
        <v/>
      </c>
      <c r="JQ317" s="94" t="s">
        <v>3831</v>
      </c>
      <c r="JR317" s="1" t="str">
        <f t="shared" si="535"/>
        <v>FALSE</v>
      </c>
      <c r="JS317" s="1" t="b">
        <f t="shared" si="536"/>
        <v>0</v>
      </c>
      <c r="JU317" s="1" t="str">
        <f t="shared" si="470"/>
        <v/>
      </c>
      <c r="JW317" s="94" t="s">
        <v>3831</v>
      </c>
      <c r="JX317" s="1" t="str">
        <f t="shared" si="537"/>
        <v>FALSE</v>
      </c>
      <c r="JY317" s="1" t="b">
        <f t="shared" si="538"/>
        <v>0</v>
      </c>
      <c r="KA317" s="1" t="str">
        <f t="shared" si="471"/>
        <v/>
      </c>
      <c r="KC317" s="94" t="s">
        <v>3831</v>
      </c>
      <c r="KD317" s="1" t="str">
        <f t="shared" si="539"/>
        <v>FALSE</v>
      </c>
      <c r="KE317" s="1" t="b">
        <f t="shared" si="540"/>
        <v>0</v>
      </c>
      <c r="KG317" s="1" t="str">
        <f t="shared" si="472"/>
        <v/>
      </c>
      <c r="KI317" s="94" t="s">
        <v>3831</v>
      </c>
      <c r="KJ317" s="1" t="str">
        <f t="shared" si="541"/>
        <v>FALSE</v>
      </c>
      <c r="KK317" s="1" t="b">
        <f t="shared" si="542"/>
        <v>0</v>
      </c>
      <c r="KM317" s="1" t="str">
        <f t="shared" si="473"/>
        <v/>
      </c>
      <c r="KO317" s="94" t="s">
        <v>3831</v>
      </c>
      <c r="KP317" s="1" t="str">
        <f t="shared" si="543"/>
        <v>FALSE</v>
      </c>
      <c r="KQ317" s="1" t="b">
        <f t="shared" si="544"/>
        <v>0</v>
      </c>
      <c r="KS317" s="1" t="str">
        <f t="shared" si="474"/>
        <v/>
      </c>
      <c r="KU317" s="94" t="s">
        <v>3831</v>
      </c>
      <c r="KV317" s="1" t="str">
        <f t="shared" si="545"/>
        <v>FALSE</v>
      </c>
      <c r="KW317" s="1" t="b">
        <f t="shared" si="546"/>
        <v>0</v>
      </c>
    </row>
    <row r="318" spans="2:309" ht="30" hidden="1" x14ac:dyDescent="0.25">
      <c r="B318" t="s">
        <v>2045</v>
      </c>
      <c r="C318">
        <v>15</v>
      </c>
      <c r="D318" t="s">
        <v>375</v>
      </c>
      <c r="AX318" s="85" t="s">
        <v>2081</v>
      </c>
      <c r="AY318" s="86">
        <v>3832</v>
      </c>
      <c r="AZ318" s="85" t="s">
        <v>3136</v>
      </c>
      <c r="BA318" s="85" t="s">
        <v>3140</v>
      </c>
      <c r="BB318" s="85" t="s">
        <v>2103</v>
      </c>
      <c r="BC318" s="85" t="s">
        <v>3138</v>
      </c>
      <c r="BD318" s="97" t="s">
        <v>2342</v>
      </c>
      <c r="BE318" s="85" t="s">
        <v>2602</v>
      </c>
      <c r="BG318"/>
      <c r="BI318" s="83"/>
      <c r="BJ318"/>
      <c r="BK318" s="89" t="s">
        <v>3136</v>
      </c>
      <c r="BL318" s="84"/>
      <c r="BM318" s="86"/>
      <c r="BN318" s="84"/>
      <c r="BO318" s="84"/>
      <c r="BP318" s="86">
        <v>3832</v>
      </c>
      <c r="BQ318" s="89" t="s">
        <v>3136</v>
      </c>
      <c r="BR318" s="84"/>
      <c r="BS318" s="84"/>
      <c r="BW318" s="1" t="str">
        <f t="shared" si="547"/>
        <v>MISTREICHHOLD</v>
      </c>
      <c r="BX318" s="1" t="str">
        <f t="shared" si="439"/>
        <v/>
      </c>
      <c r="CA318" s="94" t="s">
        <v>3832</v>
      </c>
      <c r="CB318" s="1" t="str">
        <f t="shared" si="475"/>
        <v>FALSE</v>
      </c>
      <c r="CC318" s="1" t="b">
        <f t="shared" si="476"/>
        <v>0</v>
      </c>
      <c r="CF318" s="1" t="str">
        <f t="shared" si="440"/>
        <v/>
      </c>
      <c r="CH318" s="94" t="s">
        <v>3832</v>
      </c>
      <c r="CI318" s="1" t="str">
        <f t="shared" si="477"/>
        <v>FALSE</v>
      </c>
      <c r="CJ318" s="1" t="b">
        <f t="shared" si="478"/>
        <v>0</v>
      </c>
      <c r="CL318" s="1" t="str">
        <f t="shared" si="441"/>
        <v/>
      </c>
      <c r="CN318" s="94" t="s">
        <v>3832</v>
      </c>
      <c r="CO318" s="1" t="str">
        <f t="shared" si="479"/>
        <v>FALSE</v>
      </c>
      <c r="CP318" s="1" t="b">
        <f t="shared" si="480"/>
        <v>0</v>
      </c>
      <c r="CR318" s="1" t="str">
        <f t="shared" si="442"/>
        <v/>
      </c>
      <c r="CT318" s="94" t="s">
        <v>3832</v>
      </c>
      <c r="CU318" s="1" t="str">
        <f t="shared" si="481"/>
        <v>FALSE</v>
      </c>
      <c r="CV318" s="1" t="b">
        <f t="shared" si="482"/>
        <v>0</v>
      </c>
      <c r="CX318" s="1" t="str">
        <f t="shared" si="443"/>
        <v/>
      </c>
      <c r="CZ318" s="94" t="s">
        <v>3832</v>
      </c>
      <c r="DA318" s="1" t="str">
        <f t="shared" si="483"/>
        <v>FALSE</v>
      </c>
      <c r="DB318" s="1" t="b">
        <f t="shared" si="484"/>
        <v>0</v>
      </c>
      <c r="DD318" s="1" t="str">
        <f t="shared" si="444"/>
        <v/>
      </c>
      <c r="DF318" s="94" t="s">
        <v>3832</v>
      </c>
      <c r="DG318" s="1" t="str">
        <f t="shared" si="485"/>
        <v>FALSE</v>
      </c>
      <c r="DH318" s="1" t="b">
        <f t="shared" si="486"/>
        <v>0</v>
      </c>
      <c r="DJ318" s="1" t="str">
        <f t="shared" si="445"/>
        <v/>
      </c>
      <c r="DL318" s="94" t="s">
        <v>3832</v>
      </c>
      <c r="DM318" s="1" t="str">
        <f t="shared" si="487"/>
        <v>FALSE</v>
      </c>
      <c r="DN318" s="1" t="b">
        <f t="shared" si="488"/>
        <v>0</v>
      </c>
      <c r="DP318" s="1" t="str">
        <f t="shared" si="446"/>
        <v/>
      </c>
      <c r="DR318" s="94" t="s">
        <v>3832</v>
      </c>
      <c r="DS318" s="1" t="str">
        <f t="shared" si="489"/>
        <v>FALSE</v>
      </c>
      <c r="DT318" s="1" t="b">
        <f t="shared" si="490"/>
        <v>0</v>
      </c>
      <c r="DV318" s="1" t="str">
        <f t="shared" si="447"/>
        <v/>
      </c>
      <c r="DY318" s="94" t="s">
        <v>3832</v>
      </c>
      <c r="DZ318" s="1" t="str">
        <f t="shared" si="491"/>
        <v>FALSE</v>
      </c>
      <c r="EA318" s="1" t="b">
        <f t="shared" si="492"/>
        <v>0</v>
      </c>
      <c r="ED318" s="1" t="str">
        <f t="shared" si="448"/>
        <v/>
      </c>
      <c r="EF318" s="94" t="s">
        <v>3832</v>
      </c>
      <c r="EG318" s="1" t="str">
        <f t="shared" si="493"/>
        <v>FALSE</v>
      </c>
      <c r="EH318" s="1" t="b">
        <f t="shared" si="494"/>
        <v>0</v>
      </c>
      <c r="EJ318" s="1" t="str">
        <f t="shared" si="449"/>
        <v/>
      </c>
      <c r="EL318" s="94" t="s">
        <v>3832</v>
      </c>
      <c r="EM318" s="1" t="str">
        <f t="shared" si="495"/>
        <v>FALSE</v>
      </c>
      <c r="EN318" s="1" t="b">
        <f t="shared" si="496"/>
        <v>0</v>
      </c>
      <c r="EP318" s="1" t="str">
        <f t="shared" si="450"/>
        <v/>
      </c>
      <c r="ER318" s="94" t="s">
        <v>3832</v>
      </c>
      <c r="ES318" s="1" t="str">
        <f t="shared" si="497"/>
        <v>FALSE</v>
      </c>
      <c r="ET318" s="1" t="b">
        <f t="shared" si="498"/>
        <v>0</v>
      </c>
      <c r="EV318" s="1" t="str">
        <f t="shared" si="451"/>
        <v/>
      </c>
      <c r="EX318" s="94" t="s">
        <v>3832</v>
      </c>
      <c r="EY318" s="1" t="str">
        <f t="shared" si="499"/>
        <v>FALSE</v>
      </c>
      <c r="EZ318" s="1" t="b">
        <f t="shared" si="500"/>
        <v>0</v>
      </c>
      <c r="FB318" s="1" t="str">
        <f t="shared" si="452"/>
        <v/>
      </c>
      <c r="FD318" s="94" t="s">
        <v>3832</v>
      </c>
      <c r="FE318" s="1" t="str">
        <f t="shared" si="501"/>
        <v>FALSE</v>
      </c>
      <c r="FF318" s="1" t="b">
        <f t="shared" si="502"/>
        <v>0</v>
      </c>
      <c r="FH318" s="1" t="str">
        <f t="shared" si="453"/>
        <v/>
      </c>
      <c r="FJ318" s="94" t="s">
        <v>3832</v>
      </c>
      <c r="FK318" s="1" t="str">
        <f t="shared" si="503"/>
        <v>FALSE</v>
      </c>
      <c r="FL318" s="1" t="b">
        <f t="shared" si="504"/>
        <v>0</v>
      </c>
      <c r="FN318" s="1" t="str">
        <f t="shared" si="454"/>
        <v/>
      </c>
      <c r="FP318" s="94" t="s">
        <v>3832</v>
      </c>
      <c r="FQ318" s="1" t="str">
        <f t="shared" si="505"/>
        <v>FALSE</v>
      </c>
      <c r="FR318" s="1" t="b">
        <f t="shared" si="506"/>
        <v>0</v>
      </c>
      <c r="FU318" s="1" t="str">
        <f t="shared" si="455"/>
        <v/>
      </c>
      <c r="FW318" s="94" t="s">
        <v>3832</v>
      </c>
      <c r="FX318" s="1" t="str">
        <f t="shared" si="507"/>
        <v>FALSE</v>
      </c>
      <c r="FY318" s="1" t="b">
        <f t="shared" si="508"/>
        <v>0</v>
      </c>
      <c r="GA318" s="1" t="str">
        <f t="shared" si="456"/>
        <v/>
      </c>
      <c r="GC318" s="94" t="s">
        <v>3832</v>
      </c>
      <c r="GD318" s="1" t="str">
        <f t="shared" si="509"/>
        <v>FALSE</v>
      </c>
      <c r="GE318" s="1" t="b">
        <f t="shared" si="510"/>
        <v>0</v>
      </c>
      <c r="GG318" s="1" t="str">
        <f t="shared" si="457"/>
        <v/>
      </c>
      <c r="GI318" s="94" t="s">
        <v>3832</v>
      </c>
      <c r="GJ318" s="1" t="str">
        <f t="shared" si="511"/>
        <v>FALSE</v>
      </c>
      <c r="GK318" s="1" t="b">
        <f t="shared" si="512"/>
        <v>0</v>
      </c>
      <c r="GM318" s="1" t="str">
        <f t="shared" si="458"/>
        <v/>
      </c>
      <c r="GO318" s="94" t="s">
        <v>3832</v>
      </c>
      <c r="GP318" s="1" t="str">
        <f t="shared" si="513"/>
        <v>FALSE</v>
      </c>
      <c r="GQ318" s="1" t="b">
        <f t="shared" si="514"/>
        <v>0</v>
      </c>
      <c r="GU318" s="98" t="s">
        <v>2396</v>
      </c>
      <c r="GV318" s="98" t="s">
        <v>2396</v>
      </c>
      <c r="HC318" s="1" t="str">
        <f t="shared" si="459"/>
        <v/>
      </c>
      <c r="HF318" s="94" t="s">
        <v>3832</v>
      </c>
      <c r="HG318" s="1" t="str">
        <f t="shared" si="515"/>
        <v>FALSE</v>
      </c>
      <c r="HH318" s="1" t="b">
        <f t="shared" si="516"/>
        <v>0</v>
      </c>
      <c r="HK318" s="1" t="str">
        <f t="shared" si="460"/>
        <v/>
      </c>
      <c r="HM318" s="94" t="s">
        <v>3832</v>
      </c>
      <c r="HN318" s="1" t="str">
        <f t="shared" si="517"/>
        <v>FALSE</v>
      </c>
      <c r="HO318" s="1" t="b">
        <f t="shared" si="518"/>
        <v>0</v>
      </c>
      <c r="HQ318" s="1" t="str">
        <f t="shared" si="461"/>
        <v/>
      </c>
      <c r="HS318" s="94" t="s">
        <v>3832</v>
      </c>
      <c r="HT318" s="1" t="str">
        <f t="shared" si="519"/>
        <v>FALSE</v>
      </c>
      <c r="HU318" s="1" t="b">
        <f t="shared" si="520"/>
        <v>0</v>
      </c>
      <c r="HW318" s="1" t="str">
        <f t="shared" si="462"/>
        <v/>
      </c>
      <c r="HY318" s="94" t="s">
        <v>3832</v>
      </c>
      <c r="HZ318" s="1" t="str">
        <f t="shared" si="521"/>
        <v>FALSE</v>
      </c>
      <c r="IA318" s="1" t="b">
        <f t="shared" si="522"/>
        <v>0</v>
      </c>
      <c r="IC318" s="1" t="str">
        <f t="shared" si="463"/>
        <v/>
      </c>
      <c r="IE318" s="94" t="s">
        <v>3832</v>
      </c>
      <c r="IF318" s="1" t="str">
        <f t="shared" si="523"/>
        <v>FALSE</v>
      </c>
      <c r="IG318" s="1" t="b">
        <f t="shared" si="524"/>
        <v>0</v>
      </c>
      <c r="II318" s="1" t="str">
        <f t="shared" si="464"/>
        <v/>
      </c>
      <c r="IK318" s="94" t="s">
        <v>3832</v>
      </c>
      <c r="IL318" s="1" t="str">
        <f t="shared" si="525"/>
        <v>FALSE</v>
      </c>
      <c r="IM318" s="1" t="b">
        <f t="shared" si="526"/>
        <v>0</v>
      </c>
      <c r="IO318" s="1" t="str">
        <f t="shared" si="465"/>
        <v/>
      </c>
      <c r="IQ318" s="94" t="s">
        <v>3832</v>
      </c>
      <c r="IR318" s="1" t="str">
        <f t="shared" si="527"/>
        <v>FALSE</v>
      </c>
      <c r="IS318" s="1" t="b">
        <f t="shared" si="528"/>
        <v>0</v>
      </c>
      <c r="IU318" s="1" t="str">
        <f t="shared" si="466"/>
        <v/>
      </c>
      <c r="IW318" s="94" t="s">
        <v>3832</v>
      </c>
      <c r="IX318" s="1" t="str">
        <f t="shared" si="529"/>
        <v>FALSE</v>
      </c>
      <c r="IY318" s="1" t="b">
        <f t="shared" si="530"/>
        <v>0</v>
      </c>
      <c r="JA318" s="1" t="str">
        <f t="shared" si="467"/>
        <v/>
      </c>
      <c r="JD318" s="94" t="s">
        <v>3832</v>
      </c>
      <c r="JE318" s="1" t="str">
        <f t="shared" si="531"/>
        <v>FALSE</v>
      </c>
      <c r="JF318" s="1" t="b">
        <f t="shared" si="532"/>
        <v>0</v>
      </c>
      <c r="JI318" s="1" t="str">
        <f t="shared" si="468"/>
        <v/>
      </c>
      <c r="JK318" s="94" t="s">
        <v>3832</v>
      </c>
      <c r="JL318" s="1" t="str">
        <f t="shared" si="533"/>
        <v>FALSE</v>
      </c>
      <c r="JM318" s="1" t="b">
        <f t="shared" si="534"/>
        <v>0</v>
      </c>
      <c r="JO318" s="1" t="str">
        <f t="shared" si="469"/>
        <v/>
      </c>
      <c r="JQ318" s="94" t="s">
        <v>3832</v>
      </c>
      <c r="JR318" s="1" t="str">
        <f t="shared" si="535"/>
        <v>FALSE</v>
      </c>
      <c r="JS318" s="1" t="b">
        <f t="shared" si="536"/>
        <v>0</v>
      </c>
      <c r="JU318" s="1" t="str">
        <f t="shared" si="470"/>
        <v/>
      </c>
      <c r="JW318" s="94" t="s">
        <v>3832</v>
      </c>
      <c r="JX318" s="1" t="str">
        <f t="shared" si="537"/>
        <v>FALSE</v>
      </c>
      <c r="JY318" s="1" t="b">
        <f t="shared" si="538"/>
        <v>0</v>
      </c>
      <c r="KA318" s="1" t="str">
        <f t="shared" si="471"/>
        <v/>
      </c>
      <c r="KC318" s="94" t="s">
        <v>3832</v>
      </c>
      <c r="KD318" s="1" t="str">
        <f t="shared" si="539"/>
        <v>FALSE</v>
      </c>
      <c r="KE318" s="1" t="b">
        <f t="shared" si="540"/>
        <v>0</v>
      </c>
      <c r="KG318" s="1" t="str">
        <f t="shared" si="472"/>
        <v/>
      </c>
      <c r="KI318" s="94" t="s">
        <v>3832</v>
      </c>
      <c r="KJ318" s="1" t="str">
        <f t="shared" si="541"/>
        <v>FALSE</v>
      </c>
      <c r="KK318" s="1" t="b">
        <f t="shared" si="542"/>
        <v>0</v>
      </c>
      <c r="KM318" s="1" t="str">
        <f t="shared" si="473"/>
        <v/>
      </c>
      <c r="KO318" s="94" t="s">
        <v>3832</v>
      </c>
      <c r="KP318" s="1" t="str">
        <f t="shared" si="543"/>
        <v>FALSE</v>
      </c>
      <c r="KQ318" s="1" t="b">
        <f t="shared" si="544"/>
        <v>0</v>
      </c>
      <c r="KS318" s="1" t="str">
        <f t="shared" si="474"/>
        <v/>
      </c>
      <c r="KU318" s="94" t="s">
        <v>3832</v>
      </c>
      <c r="KV318" s="1" t="str">
        <f t="shared" si="545"/>
        <v>FALSE</v>
      </c>
      <c r="KW318" s="1" t="b">
        <f t="shared" si="546"/>
        <v>0</v>
      </c>
    </row>
    <row r="319" spans="2:309" ht="30" hidden="1" x14ac:dyDescent="0.25">
      <c r="B319" t="s">
        <v>2045</v>
      </c>
      <c r="C319">
        <v>17</v>
      </c>
      <c r="D319" t="s">
        <v>376</v>
      </c>
      <c r="AX319" s="85" t="s">
        <v>2081</v>
      </c>
      <c r="AY319" s="86">
        <v>3832</v>
      </c>
      <c r="AZ319" s="85" t="s">
        <v>3136</v>
      </c>
      <c r="BA319" s="85" t="s">
        <v>3137</v>
      </c>
      <c r="BB319" s="85" t="s">
        <v>2103</v>
      </c>
      <c r="BC319" s="85" t="s">
        <v>3138</v>
      </c>
      <c r="BD319" s="97" t="s">
        <v>2342</v>
      </c>
      <c r="BE319" s="85" t="s">
        <v>2600</v>
      </c>
      <c r="BG319"/>
      <c r="BI319" s="83"/>
      <c r="BJ319"/>
      <c r="BK319" s="89" t="s">
        <v>3136</v>
      </c>
      <c r="BL319" s="84"/>
      <c r="BM319" s="86"/>
      <c r="BN319" s="84"/>
      <c r="BO319" s="84"/>
      <c r="BP319" s="86">
        <v>3832</v>
      </c>
      <c r="BQ319" s="89" t="s">
        <v>3136</v>
      </c>
      <c r="BR319" s="84"/>
      <c r="BS319" s="84"/>
      <c r="BW319" s="1" t="str">
        <f t="shared" si="547"/>
        <v>MISTSCHLICKER</v>
      </c>
      <c r="BX319" s="1" t="str">
        <f t="shared" si="439"/>
        <v/>
      </c>
      <c r="CA319" s="94" t="s">
        <v>3833</v>
      </c>
      <c r="CB319" s="1" t="str">
        <f t="shared" si="475"/>
        <v>FALSE</v>
      </c>
      <c r="CC319" s="1" t="b">
        <f t="shared" si="476"/>
        <v>0</v>
      </c>
      <c r="CF319" s="1" t="str">
        <f t="shared" si="440"/>
        <v/>
      </c>
      <c r="CH319" s="94" t="s">
        <v>3833</v>
      </c>
      <c r="CI319" s="1" t="str">
        <f t="shared" si="477"/>
        <v>FALSE</v>
      </c>
      <c r="CJ319" s="1" t="b">
        <f t="shared" si="478"/>
        <v>0</v>
      </c>
      <c r="CL319" s="1" t="str">
        <f t="shared" si="441"/>
        <v/>
      </c>
      <c r="CN319" s="94" t="s">
        <v>3833</v>
      </c>
      <c r="CO319" s="1" t="str">
        <f t="shared" si="479"/>
        <v>FALSE</v>
      </c>
      <c r="CP319" s="1" t="b">
        <f t="shared" si="480"/>
        <v>0</v>
      </c>
      <c r="CR319" s="1" t="str">
        <f t="shared" si="442"/>
        <v/>
      </c>
      <c r="CT319" s="94" t="s">
        <v>3833</v>
      </c>
      <c r="CU319" s="1" t="str">
        <f t="shared" si="481"/>
        <v>FALSE</v>
      </c>
      <c r="CV319" s="1" t="b">
        <f t="shared" si="482"/>
        <v>0</v>
      </c>
      <c r="CX319" s="1" t="str">
        <f t="shared" si="443"/>
        <v/>
      </c>
      <c r="CZ319" s="94" t="s">
        <v>3833</v>
      </c>
      <c r="DA319" s="1" t="str">
        <f t="shared" si="483"/>
        <v>FALSE</v>
      </c>
      <c r="DB319" s="1" t="b">
        <f t="shared" si="484"/>
        <v>0</v>
      </c>
      <c r="DD319" s="1" t="str">
        <f t="shared" si="444"/>
        <v/>
      </c>
      <c r="DF319" s="94" t="s">
        <v>3833</v>
      </c>
      <c r="DG319" s="1" t="str">
        <f t="shared" si="485"/>
        <v>FALSE</v>
      </c>
      <c r="DH319" s="1" t="b">
        <f t="shared" si="486"/>
        <v>0</v>
      </c>
      <c r="DJ319" s="1" t="str">
        <f t="shared" si="445"/>
        <v/>
      </c>
      <c r="DL319" s="94" t="s">
        <v>3833</v>
      </c>
      <c r="DM319" s="1" t="str">
        <f t="shared" si="487"/>
        <v>FALSE</v>
      </c>
      <c r="DN319" s="1" t="b">
        <f t="shared" si="488"/>
        <v>0</v>
      </c>
      <c r="DP319" s="1" t="str">
        <f t="shared" si="446"/>
        <v/>
      </c>
      <c r="DR319" s="94" t="s">
        <v>3833</v>
      </c>
      <c r="DS319" s="1" t="str">
        <f t="shared" si="489"/>
        <v>FALSE</v>
      </c>
      <c r="DT319" s="1" t="b">
        <f t="shared" si="490"/>
        <v>0</v>
      </c>
      <c r="DV319" s="1" t="str">
        <f t="shared" si="447"/>
        <v/>
      </c>
      <c r="DY319" s="94" t="s">
        <v>3833</v>
      </c>
      <c r="DZ319" s="1" t="str">
        <f t="shared" si="491"/>
        <v>FALSE</v>
      </c>
      <c r="EA319" s="1" t="b">
        <f t="shared" si="492"/>
        <v>0</v>
      </c>
      <c r="ED319" s="1" t="str">
        <f t="shared" si="448"/>
        <v/>
      </c>
      <c r="EF319" s="94" t="s">
        <v>3833</v>
      </c>
      <c r="EG319" s="1" t="str">
        <f t="shared" si="493"/>
        <v>FALSE</v>
      </c>
      <c r="EH319" s="1" t="b">
        <f t="shared" si="494"/>
        <v>0</v>
      </c>
      <c r="EJ319" s="1" t="str">
        <f t="shared" si="449"/>
        <v/>
      </c>
      <c r="EL319" s="94" t="s">
        <v>3833</v>
      </c>
      <c r="EM319" s="1" t="str">
        <f t="shared" si="495"/>
        <v>FALSE</v>
      </c>
      <c r="EN319" s="1" t="b">
        <f t="shared" si="496"/>
        <v>0</v>
      </c>
      <c r="EP319" s="1" t="str">
        <f t="shared" si="450"/>
        <v/>
      </c>
      <c r="ER319" s="94" t="s">
        <v>3833</v>
      </c>
      <c r="ES319" s="1" t="str">
        <f t="shared" si="497"/>
        <v>FALSE</v>
      </c>
      <c r="ET319" s="1" t="b">
        <f t="shared" si="498"/>
        <v>0</v>
      </c>
      <c r="EV319" s="1" t="str">
        <f t="shared" si="451"/>
        <v/>
      </c>
      <c r="EX319" s="94" t="s">
        <v>3833</v>
      </c>
      <c r="EY319" s="1" t="str">
        <f t="shared" si="499"/>
        <v>FALSE</v>
      </c>
      <c r="EZ319" s="1" t="b">
        <f t="shared" si="500"/>
        <v>0</v>
      </c>
      <c r="FB319" s="1" t="str">
        <f t="shared" si="452"/>
        <v/>
      </c>
      <c r="FD319" s="94" t="s">
        <v>3833</v>
      </c>
      <c r="FE319" s="1" t="str">
        <f t="shared" si="501"/>
        <v>FALSE</v>
      </c>
      <c r="FF319" s="1" t="b">
        <f t="shared" si="502"/>
        <v>0</v>
      </c>
      <c r="FH319" s="1" t="str">
        <f t="shared" si="453"/>
        <v/>
      </c>
      <c r="FJ319" s="94" t="s">
        <v>3833</v>
      </c>
      <c r="FK319" s="1" t="str">
        <f t="shared" si="503"/>
        <v>FALSE</v>
      </c>
      <c r="FL319" s="1" t="b">
        <f t="shared" si="504"/>
        <v>0</v>
      </c>
      <c r="FN319" s="1" t="str">
        <f t="shared" si="454"/>
        <v/>
      </c>
      <c r="FP319" s="94" t="s">
        <v>3833</v>
      </c>
      <c r="FQ319" s="1" t="str">
        <f t="shared" si="505"/>
        <v>FALSE</v>
      </c>
      <c r="FR319" s="1" t="b">
        <f t="shared" si="506"/>
        <v>0</v>
      </c>
      <c r="FU319" s="1" t="str">
        <f t="shared" si="455"/>
        <v/>
      </c>
      <c r="FW319" s="94" t="s">
        <v>3833</v>
      </c>
      <c r="FX319" s="1" t="str">
        <f t="shared" si="507"/>
        <v>FALSE</v>
      </c>
      <c r="FY319" s="1" t="b">
        <f t="shared" si="508"/>
        <v>0</v>
      </c>
      <c r="GA319" s="1" t="str">
        <f t="shared" si="456"/>
        <v/>
      </c>
      <c r="GC319" s="94" t="s">
        <v>3833</v>
      </c>
      <c r="GD319" s="1" t="str">
        <f t="shared" si="509"/>
        <v>FALSE</v>
      </c>
      <c r="GE319" s="1" t="b">
        <f t="shared" si="510"/>
        <v>0</v>
      </c>
      <c r="GG319" s="1" t="str">
        <f t="shared" si="457"/>
        <v/>
      </c>
      <c r="GI319" s="94" t="s">
        <v>3833</v>
      </c>
      <c r="GJ319" s="1" t="str">
        <f t="shared" si="511"/>
        <v>FALSE</v>
      </c>
      <c r="GK319" s="1" t="b">
        <f t="shared" si="512"/>
        <v>0</v>
      </c>
      <c r="GM319" s="1" t="str">
        <f t="shared" si="458"/>
        <v/>
      </c>
      <c r="GO319" s="94" t="s">
        <v>3833</v>
      </c>
      <c r="GP319" s="1" t="str">
        <f t="shared" si="513"/>
        <v>FALSE</v>
      </c>
      <c r="GQ319" s="1" t="b">
        <f t="shared" si="514"/>
        <v>0</v>
      </c>
      <c r="GU319" s="98" t="s">
        <v>2397</v>
      </c>
      <c r="GV319" s="98" t="s">
        <v>2397</v>
      </c>
      <c r="HC319" s="1" t="str">
        <f t="shared" si="459"/>
        <v/>
      </c>
      <c r="HF319" s="94" t="s">
        <v>3833</v>
      </c>
      <c r="HG319" s="1" t="str">
        <f t="shared" si="515"/>
        <v>FALSE</v>
      </c>
      <c r="HH319" s="1" t="b">
        <f t="shared" si="516"/>
        <v>0</v>
      </c>
      <c r="HK319" s="1" t="str">
        <f t="shared" si="460"/>
        <v/>
      </c>
      <c r="HM319" s="94" t="s">
        <v>3833</v>
      </c>
      <c r="HN319" s="1" t="str">
        <f t="shared" si="517"/>
        <v>FALSE</v>
      </c>
      <c r="HO319" s="1" t="b">
        <f t="shared" si="518"/>
        <v>0</v>
      </c>
      <c r="HQ319" s="1" t="str">
        <f t="shared" si="461"/>
        <v/>
      </c>
      <c r="HS319" s="94" t="s">
        <v>3833</v>
      </c>
      <c r="HT319" s="1" t="str">
        <f t="shared" si="519"/>
        <v>FALSE</v>
      </c>
      <c r="HU319" s="1" t="b">
        <f t="shared" si="520"/>
        <v>0</v>
      </c>
      <c r="HW319" s="1" t="str">
        <f t="shared" si="462"/>
        <v/>
      </c>
      <c r="HY319" s="94" t="s">
        <v>3833</v>
      </c>
      <c r="HZ319" s="1" t="str">
        <f t="shared" si="521"/>
        <v>FALSE</v>
      </c>
      <c r="IA319" s="1" t="b">
        <f t="shared" si="522"/>
        <v>0</v>
      </c>
      <c r="IC319" s="1" t="str">
        <f t="shared" si="463"/>
        <v/>
      </c>
      <c r="IE319" s="94" t="s">
        <v>3833</v>
      </c>
      <c r="IF319" s="1" t="str">
        <f t="shared" si="523"/>
        <v>FALSE</v>
      </c>
      <c r="IG319" s="1" t="b">
        <f t="shared" si="524"/>
        <v>0</v>
      </c>
      <c r="II319" s="1" t="str">
        <f t="shared" si="464"/>
        <v/>
      </c>
      <c r="IK319" s="94" t="s">
        <v>3833</v>
      </c>
      <c r="IL319" s="1" t="str">
        <f t="shared" si="525"/>
        <v>FALSE</v>
      </c>
      <c r="IM319" s="1" t="b">
        <f t="shared" si="526"/>
        <v>0</v>
      </c>
      <c r="IO319" s="1" t="str">
        <f t="shared" si="465"/>
        <v/>
      </c>
      <c r="IQ319" s="94" t="s">
        <v>3833</v>
      </c>
      <c r="IR319" s="1" t="str">
        <f t="shared" si="527"/>
        <v>FALSE</v>
      </c>
      <c r="IS319" s="1" t="b">
        <f t="shared" si="528"/>
        <v>0</v>
      </c>
      <c r="IU319" s="1" t="str">
        <f t="shared" si="466"/>
        <v/>
      </c>
      <c r="IW319" s="94" t="s">
        <v>3833</v>
      </c>
      <c r="IX319" s="1" t="str">
        <f t="shared" si="529"/>
        <v>FALSE</v>
      </c>
      <c r="IY319" s="1" t="b">
        <f t="shared" si="530"/>
        <v>0</v>
      </c>
      <c r="JA319" s="1" t="str">
        <f t="shared" si="467"/>
        <v/>
      </c>
      <c r="JD319" s="94" t="s">
        <v>3833</v>
      </c>
      <c r="JE319" s="1" t="str">
        <f t="shared" si="531"/>
        <v>FALSE</v>
      </c>
      <c r="JF319" s="1" t="b">
        <f t="shared" si="532"/>
        <v>0</v>
      </c>
      <c r="JI319" s="1" t="str">
        <f t="shared" si="468"/>
        <v/>
      </c>
      <c r="JK319" s="94" t="s">
        <v>3833</v>
      </c>
      <c r="JL319" s="1" t="str">
        <f t="shared" si="533"/>
        <v>FALSE</v>
      </c>
      <c r="JM319" s="1" t="b">
        <f t="shared" si="534"/>
        <v>0</v>
      </c>
      <c r="JO319" s="1" t="str">
        <f t="shared" si="469"/>
        <v/>
      </c>
      <c r="JQ319" s="94" t="s">
        <v>3833</v>
      </c>
      <c r="JR319" s="1" t="str">
        <f t="shared" si="535"/>
        <v>FALSE</v>
      </c>
      <c r="JS319" s="1" t="b">
        <f t="shared" si="536"/>
        <v>0</v>
      </c>
      <c r="JU319" s="1" t="str">
        <f t="shared" si="470"/>
        <v/>
      </c>
      <c r="JW319" s="94" t="s">
        <v>3833</v>
      </c>
      <c r="JX319" s="1" t="str">
        <f t="shared" si="537"/>
        <v>FALSE</v>
      </c>
      <c r="JY319" s="1" t="b">
        <f t="shared" si="538"/>
        <v>0</v>
      </c>
      <c r="KA319" s="1" t="str">
        <f t="shared" si="471"/>
        <v/>
      </c>
      <c r="KC319" s="94" t="s">
        <v>3833</v>
      </c>
      <c r="KD319" s="1" t="str">
        <f t="shared" si="539"/>
        <v>FALSE</v>
      </c>
      <c r="KE319" s="1" t="b">
        <f t="shared" si="540"/>
        <v>0</v>
      </c>
      <c r="KG319" s="1" t="str">
        <f t="shared" si="472"/>
        <v/>
      </c>
      <c r="KI319" s="94" t="s">
        <v>3833</v>
      </c>
      <c r="KJ319" s="1" t="str">
        <f t="shared" si="541"/>
        <v>FALSE</v>
      </c>
      <c r="KK319" s="1" t="b">
        <f t="shared" si="542"/>
        <v>0</v>
      </c>
      <c r="KM319" s="1" t="str">
        <f t="shared" si="473"/>
        <v/>
      </c>
      <c r="KO319" s="94" t="s">
        <v>3833</v>
      </c>
      <c r="KP319" s="1" t="str">
        <f t="shared" si="543"/>
        <v>FALSE</v>
      </c>
      <c r="KQ319" s="1" t="b">
        <f t="shared" si="544"/>
        <v>0</v>
      </c>
      <c r="KS319" s="1" t="str">
        <f t="shared" si="474"/>
        <v/>
      </c>
      <c r="KU319" s="94" t="s">
        <v>3833</v>
      </c>
      <c r="KV319" s="1" t="str">
        <f t="shared" si="545"/>
        <v>FALSE</v>
      </c>
      <c r="KW319" s="1" t="b">
        <f t="shared" si="546"/>
        <v>0</v>
      </c>
    </row>
    <row r="320" spans="2:309" ht="30" hidden="1" x14ac:dyDescent="0.25">
      <c r="B320" t="s">
        <v>2045</v>
      </c>
      <c r="C320">
        <v>19</v>
      </c>
      <c r="D320" t="s">
        <v>377</v>
      </c>
      <c r="AX320" s="85" t="s">
        <v>2080</v>
      </c>
      <c r="AY320" s="86">
        <v>4040</v>
      </c>
      <c r="AZ320" s="87" t="s">
        <v>3471</v>
      </c>
      <c r="BA320" s="85" t="s">
        <v>2852</v>
      </c>
      <c r="BB320" s="85" t="s">
        <v>2103</v>
      </c>
      <c r="BC320" s="85" t="s">
        <v>2853</v>
      </c>
      <c r="BD320" s="97" t="s">
        <v>2195</v>
      </c>
      <c r="BE320" s="85" t="s">
        <v>2531</v>
      </c>
      <c r="BG320"/>
      <c r="BI320" s="83"/>
      <c r="BJ320"/>
      <c r="BK320" s="89" t="s">
        <v>3471</v>
      </c>
      <c r="BL320" s="84"/>
      <c r="BM320" s="86"/>
      <c r="BN320" s="84"/>
      <c r="BO320" s="84"/>
      <c r="BP320" s="86">
        <v>4040</v>
      </c>
      <c r="BQ320" s="89" t="s">
        <v>3471</v>
      </c>
      <c r="BR320" s="84"/>
      <c r="BS320" s="84"/>
      <c r="BW320" s="1" t="str">
        <f t="shared" si="547"/>
        <v>DEPEWDUTCHER</v>
      </c>
      <c r="BX320" s="1" t="str">
        <f t="shared" si="439"/>
        <v/>
      </c>
      <c r="CA320" s="94" t="s">
        <v>3834</v>
      </c>
      <c r="CB320" s="1" t="str">
        <f t="shared" si="475"/>
        <v>FALSE</v>
      </c>
      <c r="CC320" s="1" t="b">
        <f t="shared" si="476"/>
        <v>0</v>
      </c>
      <c r="CF320" s="1" t="str">
        <f t="shared" si="440"/>
        <v/>
      </c>
      <c r="CH320" s="94" t="s">
        <v>3834</v>
      </c>
      <c r="CI320" s="1" t="str">
        <f t="shared" si="477"/>
        <v>FALSE</v>
      </c>
      <c r="CJ320" s="1" t="b">
        <f t="shared" si="478"/>
        <v>0</v>
      </c>
      <c r="CL320" s="1" t="str">
        <f t="shared" si="441"/>
        <v/>
      </c>
      <c r="CN320" s="94" t="s">
        <v>3834</v>
      </c>
      <c r="CO320" s="1" t="str">
        <f t="shared" si="479"/>
        <v>FALSE</v>
      </c>
      <c r="CP320" s="1" t="b">
        <f t="shared" si="480"/>
        <v>0</v>
      </c>
      <c r="CR320" s="1" t="str">
        <f t="shared" si="442"/>
        <v/>
      </c>
      <c r="CT320" s="94" t="s">
        <v>3834</v>
      </c>
      <c r="CU320" s="1" t="str">
        <f t="shared" si="481"/>
        <v>FALSE</v>
      </c>
      <c r="CV320" s="1" t="b">
        <f t="shared" si="482"/>
        <v>0</v>
      </c>
      <c r="CX320" s="1" t="str">
        <f t="shared" si="443"/>
        <v/>
      </c>
      <c r="CZ320" s="94" t="s">
        <v>3834</v>
      </c>
      <c r="DA320" s="1" t="str">
        <f t="shared" si="483"/>
        <v>FALSE</v>
      </c>
      <c r="DB320" s="1" t="b">
        <f t="shared" si="484"/>
        <v>0</v>
      </c>
      <c r="DD320" s="1" t="str">
        <f t="shared" si="444"/>
        <v/>
      </c>
      <c r="DF320" s="94" t="s">
        <v>3834</v>
      </c>
      <c r="DG320" s="1" t="str">
        <f t="shared" si="485"/>
        <v>FALSE</v>
      </c>
      <c r="DH320" s="1" t="b">
        <f t="shared" si="486"/>
        <v>0</v>
      </c>
      <c r="DJ320" s="1" t="str">
        <f t="shared" si="445"/>
        <v/>
      </c>
      <c r="DL320" s="94" t="s">
        <v>3834</v>
      </c>
      <c r="DM320" s="1" t="str">
        <f t="shared" si="487"/>
        <v>FALSE</v>
      </c>
      <c r="DN320" s="1" t="b">
        <f t="shared" si="488"/>
        <v>0</v>
      </c>
      <c r="DP320" s="1" t="str">
        <f t="shared" si="446"/>
        <v/>
      </c>
      <c r="DR320" s="94" t="s">
        <v>3834</v>
      </c>
      <c r="DS320" s="1" t="str">
        <f t="shared" si="489"/>
        <v>FALSE</v>
      </c>
      <c r="DT320" s="1" t="b">
        <f t="shared" si="490"/>
        <v>0</v>
      </c>
      <c r="DV320" s="1" t="str">
        <f t="shared" si="447"/>
        <v/>
      </c>
      <c r="DY320" s="94" t="s">
        <v>3834</v>
      </c>
      <c r="DZ320" s="1" t="str">
        <f t="shared" si="491"/>
        <v>FALSE</v>
      </c>
      <c r="EA320" s="1" t="b">
        <f t="shared" si="492"/>
        <v>0</v>
      </c>
      <c r="ED320" s="1" t="str">
        <f t="shared" si="448"/>
        <v/>
      </c>
      <c r="EF320" s="94" t="s">
        <v>3834</v>
      </c>
      <c r="EG320" s="1" t="str">
        <f t="shared" si="493"/>
        <v>FALSE</v>
      </c>
      <c r="EH320" s="1" t="b">
        <f t="shared" si="494"/>
        <v>0</v>
      </c>
      <c r="EJ320" s="1" t="str">
        <f t="shared" si="449"/>
        <v/>
      </c>
      <c r="EL320" s="94" t="s">
        <v>3834</v>
      </c>
      <c r="EM320" s="1" t="str">
        <f t="shared" si="495"/>
        <v>FALSE</v>
      </c>
      <c r="EN320" s="1" t="b">
        <f t="shared" si="496"/>
        <v>0</v>
      </c>
      <c r="EP320" s="1" t="str">
        <f t="shared" si="450"/>
        <v/>
      </c>
      <c r="ER320" s="94" t="s">
        <v>3834</v>
      </c>
      <c r="ES320" s="1" t="str">
        <f t="shared" si="497"/>
        <v>FALSE</v>
      </c>
      <c r="ET320" s="1" t="b">
        <f t="shared" si="498"/>
        <v>0</v>
      </c>
      <c r="EV320" s="1" t="str">
        <f t="shared" si="451"/>
        <v/>
      </c>
      <c r="EX320" s="94" t="s">
        <v>3834</v>
      </c>
      <c r="EY320" s="1" t="str">
        <f t="shared" si="499"/>
        <v>FALSE</v>
      </c>
      <c r="EZ320" s="1" t="b">
        <f t="shared" si="500"/>
        <v>0</v>
      </c>
      <c r="FB320" s="1" t="str">
        <f t="shared" si="452"/>
        <v/>
      </c>
      <c r="FD320" s="94" t="s">
        <v>3834</v>
      </c>
      <c r="FE320" s="1" t="str">
        <f t="shared" si="501"/>
        <v>FALSE</v>
      </c>
      <c r="FF320" s="1" t="b">
        <f t="shared" si="502"/>
        <v>0</v>
      </c>
      <c r="FH320" s="1" t="str">
        <f t="shared" si="453"/>
        <v/>
      </c>
      <c r="FJ320" s="94" t="s">
        <v>3834</v>
      </c>
      <c r="FK320" s="1" t="str">
        <f t="shared" si="503"/>
        <v>FALSE</v>
      </c>
      <c r="FL320" s="1" t="b">
        <f t="shared" si="504"/>
        <v>0</v>
      </c>
      <c r="FN320" s="1" t="str">
        <f t="shared" si="454"/>
        <v/>
      </c>
      <c r="FP320" s="94" t="s">
        <v>3834</v>
      </c>
      <c r="FQ320" s="1" t="str">
        <f t="shared" si="505"/>
        <v>FALSE</v>
      </c>
      <c r="FR320" s="1" t="b">
        <f t="shared" si="506"/>
        <v>0</v>
      </c>
      <c r="FU320" s="1" t="str">
        <f t="shared" si="455"/>
        <v/>
      </c>
      <c r="FW320" s="94" t="s">
        <v>3834</v>
      </c>
      <c r="FX320" s="1" t="str">
        <f t="shared" si="507"/>
        <v>FALSE</v>
      </c>
      <c r="FY320" s="1" t="b">
        <f t="shared" si="508"/>
        <v>0</v>
      </c>
      <c r="GA320" s="1" t="str">
        <f t="shared" si="456"/>
        <v/>
      </c>
      <c r="GC320" s="94" t="s">
        <v>3834</v>
      </c>
      <c r="GD320" s="1" t="str">
        <f t="shared" si="509"/>
        <v>FALSE</v>
      </c>
      <c r="GE320" s="1" t="b">
        <f t="shared" si="510"/>
        <v>0</v>
      </c>
      <c r="GG320" s="1" t="str">
        <f t="shared" si="457"/>
        <v/>
      </c>
      <c r="GI320" s="94" t="s">
        <v>3834</v>
      </c>
      <c r="GJ320" s="1" t="str">
        <f t="shared" si="511"/>
        <v>FALSE</v>
      </c>
      <c r="GK320" s="1" t="b">
        <f t="shared" si="512"/>
        <v>0</v>
      </c>
      <c r="GM320" s="1" t="str">
        <f t="shared" si="458"/>
        <v/>
      </c>
      <c r="GO320" s="94" t="s">
        <v>3834</v>
      </c>
      <c r="GP320" s="1" t="str">
        <f t="shared" si="513"/>
        <v>FALSE</v>
      </c>
      <c r="GQ320" s="1" t="b">
        <f t="shared" si="514"/>
        <v>0</v>
      </c>
      <c r="GU320" s="98" t="s">
        <v>2398</v>
      </c>
      <c r="GV320" s="98" t="s">
        <v>2398</v>
      </c>
      <c r="HC320" s="1" t="str">
        <f t="shared" si="459"/>
        <v/>
      </c>
      <c r="HF320" s="94" t="s">
        <v>3834</v>
      </c>
      <c r="HG320" s="1" t="str">
        <f t="shared" si="515"/>
        <v>FALSE</v>
      </c>
      <c r="HH320" s="1" t="b">
        <f t="shared" si="516"/>
        <v>0</v>
      </c>
      <c r="HK320" s="1" t="str">
        <f t="shared" si="460"/>
        <v/>
      </c>
      <c r="HM320" s="94" t="s">
        <v>3834</v>
      </c>
      <c r="HN320" s="1" t="str">
        <f t="shared" si="517"/>
        <v>FALSE</v>
      </c>
      <c r="HO320" s="1" t="b">
        <f t="shared" si="518"/>
        <v>0</v>
      </c>
      <c r="HQ320" s="1" t="str">
        <f t="shared" si="461"/>
        <v/>
      </c>
      <c r="HS320" s="94" t="s">
        <v>3834</v>
      </c>
      <c r="HT320" s="1" t="str">
        <f t="shared" si="519"/>
        <v>FALSE</v>
      </c>
      <c r="HU320" s="1" t="b">
        <f t="shared" si="520"/>
        <v>0</v>
      </c>
      <c r="HW320" s="1" t="str">
        <f t="shared" si="462"/>
        <v/>
      </c>
      <c r="HY320" s="94" t="s">
        <v>3834</v>
      </c>
      <c r="HZ320" s="1" t="str">
        <f t="shared" si="521"/>
        <v>FALSE</v>
      </c>
      <c r="IA320" s="1" t="b">
        <f t="shared" si="522"/>
        <v>0</v>
      </c>
      <c r="IC320" s="1" t="str">
        <f t="shared" si="463"/>
        <v/>
      </c>
      <c r="IE320" s="94" t="s">
        <v>3834</v>
      </c>
      <c r="IF320" s="1" t="str">
        <f t="shared" si="523"/>
        <v>FALSE</v>
      </c>
      <c r="IG320" s="1" t="b">
        <f t="shared" si="524"/>
        <v>0</v>
      </c>
      <c r="II320" s="1" t="str">
        <f t="shared" si="464"/>
        <v/>
      </c>
      <c r="IK320" s="94" t="s">
        <v>3834</v>
      </c>
      <c r="IL320" s="1" t="str">
        <f t="shared" si="525"/>
        <v>FALSE</v>
      </c>
      <c r="IM320" s="1" t="b">
        <f t="shared" si="526"/>
        <v>0</v>
      </c>
      <c r="IO320" s="1" t="str">
        <f t="shared" si="465"/>
        <v/>
      </c>
      <c r="IQ320" s="94" t="s">
        <v>3834</v>
      </c>
      <c r="IR320" s="1" t="str">
        <f t="shared" si="527"/>
        <v>FALSE</v>
      </c>
      <c r="IS320" s="1" t="b">
        <f t="shared" si="528"/>
        <v>0</v>
      </c>
      <c r="IU320" s="1" t="str">
        <f t="shared" si="466"/>
        <v/>
      </c>
      <c r="IW320" s="94" t="s">
        <v>3834</v>
      </c>
      <c r="IX320" s="1" t="str">
        <f t="shared" si="529"/>
        <v>FALSE</v>
      </c>
      <c r="IY320" s="1" t="b">
        <f t="shared" si="530"/>
        <v>0</v>
      </c>
      <c r="JA320" s="1" t="str">
        <f t="shared" si="467"/>
        <v/>
      </c>
      <c r="JD320" s="94" t="s">
        <v>3834</v>
      </c>
      <c r="JE320" s="1" t="str">
        <f t="shared" si="531"/>
        <v>FALSE</v>
      </c>
      <c r="JF320" s="1" t="b">
        <f t="shared" si="532"/>
        <v>0</v>
      </c>
      <c r="JI320" s="1" t="str">
        <f t="shared" si="468"/>
        <v/>
      </c>
      <c r="JK320" s="94" t="s">
        <v>3834</v>
      </c>
      <c r="JL320" s="1" t="str">
        <f t="shared" si="533"/>
        <v>FALSE</v>
      </c>
      <c r="JM320" s="1" t="b">
        <f t="shared" si="534"/>
        <v>0</v>
      </c>
      <c r="JO320" s="1" t="str">
        <f t="shared" si="469"/>
        <v/>
      </c>
      <c r="JQ320" s="94" t="s">
        <v>3834</v>
      </c>
      <c r="JR320" s="1" t="str">
        <f t="shared" si="535"/>
        <v>FALSE</v>
      </c>
      <c r="JS320" s="1" t="b">
        <f t="shared" si="536"/>
        <v>0</v>
      </c>
      <c r="JU320" s="1" t="str">
        <f t="shared" si="470"/>
        <v/>
      </c>
      <c r="JW320" s="94" t="s">
        <v>3834</v>
      </c>
      <c r="JX320" s="1" t="str">
        <f t="shared" si="537"/>
        <v>FALSE</v>
      </c>
      <c r="JY320" s="1" t="b">
        <f t="shared" si="538"/>
        <v>0</v>
      </c>
      <c r="KA320" s="1" t="str">
        <f t="shared" si="471"/>
        <v/>
      </c>
      <c r="KC320" s="94" t="s">
        <v>3834</v>
      </c>
      <c r="KD320" s="1" t="str">
        <f t="shared" si="539"/>
        <v>FALSE</v>
      </c>
      <c r="KE320" s="1" t="b">
        <f t="shared" si="540"/>
        <v>0</v>
      </c>
      <c r="KG320" s="1" t="str">
        <f t="shared" si="472"/>
        <v/>
      </c>
      <c r="KI320" s="94" t="s">
        <v>3834</v>
      </c>
      <c r="KJ320" s="1" t="str">
        <f t="shared" si="541"/>
        <v>FALSE</v>
      </c>
      <c r="KK320" s="1" t="b">
        <f t="shared" si="542"/>
        <v>0</v>
      </c>
      <c r="KM320" s="1" t="str">
        <f t="shared" si="473"/>
        <v/>
      </c>
      <c r="KO320" s="94" t="s">
        <v>3834</v>
      </c>
      <c r="KP320" s="1" t="str">
        <f t="shared" si="543"/>
        <v>FALSE</v>
      </c>
      <c r="KQ320" s="1" t="b">
        <f t="shared" si="544"/>
        <v>0</v>
      </c>
      <c r="KS320" s="1" t="str">
        <f t="shared" si="474"/>
        <v/>
      </c>
      <c r="KU320" s="94" t="s">
        <v>3834</v>
      </c>
      <c r="KV320" s="1" t="str">
        <f t="shared" si="545"/>
        <v>FALSE</v>
      </c>
      <c r="KW320" s="1" t="b">
        <f t="shared" si="546"/>
        <v>0</v>
      </c>
    </row>
    <row r="321" spans="2:309" ht="30" hidden="1" x14ac:dyDescent="0.25">
      <c r="B321" t="s">
        <v>2045</v>
      </c>
      <c r="C321">
        <v>21</v>
      </c>
      <c r="D321" t="s">
        <v>378</v>
      </c>
      <c r="AX321" s="85" t="s">
        <v>2080</v>
      </c>
      <c r="AY321" s="86">
        <v>4040</v>
      </c>
      <c r="AZ321" s="87" t="s">
        <v>3471</v>
      </c>
      <c r="BA321" s="85" t="s">
        <v>2880</v>
      </c>
      <c r="BB321" s="85" t="s">
        <v>2103</v>
      </c>
      <c r="BC321" s="85" t="s">
        <v>2881</v>
      </c>
      <c r="BD321" s="97" t="s">
        <v>2212</v>
      </c>
      <c r="BE321" s="85" t="s">
        <v>2539</v>
      </c>
      <c r="BG321"/>
      <c r="BI321" s="83"/>
      <c r="BJ321"/>
      <c r="BK321" s="89" t="s">
        <v>3471</v>
      </c>
      <c r="BL321" s="84"/>
      <c r="BM321" s="86"/>
      <c r="BN321" s="84"/>
      <c r="BO321" s="84"/>
      <c r="BP321" s="86">
        <v>4040</v>
      </c>
      <c r="BQ321" s="89" t="s">
        <v>3471</v>
      </c>
      <c r="BR321" s="84"/>
      <c r="BS321" s="84"/>
      <c r="BW321" s="1" t="str">
        <f t="shared" si="547"/>
        <v>EDMONDRED FORK</v>
      </c>
      <c r="BX321" s="1" t="str">
        <f t="shared" si="439"/>
        <v/>
      </c>
      <c r="CA321" s="94" t="s">
        <v>3835</v>
      </c>
      <c r="CB321" s="1" t="str">
        <f t="shared" si="475"/>
        <v>FALSE</v>
      </c>
      <c r="CC321" s="1" t="b">
        <f t="shared" si="476"/>
        <v>0</v>
      </c>
      <c r="CF321" s="1" t="str">
        <f t="shared" si="440"/>
        <v/>
      </c>
      <c r="CH321" s="94" t="s">
        <v>3835</v>
      </c>
      <c r="CI321" s="1" t="str">
        <f t="shared" si="477"/>
        <v>FALSE</v>
      </c>
      <c r="CJ321" s="1" t="b">
        <f t="shared" si="478"/>
        <v>0</v>
      </c>
      <c r="CL321" s="1" t="str">
        <f t="shared" si="441"/>
        <v/>
      </c>
      <c r="CN321" s="94" t="s">
        <v>3835</v>
      </c>
      <c r="CO321" s="1" t="str">
        <f t="shared" si="479"/>
        <v>FALSE</v>
      </c>
      <c r="CP321" s="1" t="b">
        <f t="shared" si="480"/>
        <v>0</v>
      </c>
      <c r="CR321" s="1" t="str">
        <f t="shared" si="442"/>
        <v/>
      </c>
      <c r="CT321" s="94" t="s">
        <v>3835</v>
      </c>
      <c r="CU321" s="1" t="str">
        <f t="shared" si="481"/>
        <v>FALSE</v>
      </c>
      <c r="CV321" s="1" t="b">
        <f t="shared" si="482"/>
        <v>0</v>
      </c>
      <c r="CX321" s="1" t="str">
        <f t="shared" si="443"/>
        <v/>
      </c>
      <c r="CZ321" s="94" t="s">
        <v>3835</v>
      </c>
      <c r="DA321" s="1" t="str">
        <f t="shared" si="483"/>
        <v>FALSE</v>
      </c>
      <c r="DB321" s="1" t="b">
        <f t="shared" si="484"/>
        <v>0</v>
      </c>
      <c r="DD321" s="1" t="str">
        <f t="shared" si="444"/>
        <v/>
      </c>
      <c r="DF321" s="94" t="s">
        <v>3835</v>
      </c>
      <c r="DG321" s="1" t="str">
        <f t="shared" si="485"/>
        <v>FALSE</v>
      </c>
      <c r="DH321" s="1" t="b">
        <f t="shared" si="486"/>
        <v>0</v>
      </c>
      <c r="DJ321" s="1" t="str">
        <f t="shared" si="445"/>
        <v/>
      </c>
      <c r="DL321" s="94" t="s">
        <v>3835</v>
      </c>
      <c r="DM321" s="1" t="str">
        <f t="shared" si="487"/>
        <v>FALSE</v>
      </c>
      <c r="DN321" s="1" t="b">
        <f t="shared" si="488"/>
        <v>0</v>
      </c>
      <c r="DP321" s="1" t="str">
        <f t="shared" si="446"/>
        <v/>
      </c>
      <c r="DR321" s="94" t="s">
        <v>3835</v>
      </c>
      <c r="DS321" s="1" t="str">
        <f t="shared" si="489"/>
        <v>FALSE</v>
      </c>
      <c r="DT321" s="1" t="b">
        <f t="shared" si="490"/>
        <v>0</v>
      </c>
      <c r="DV321" s="1" t="str">
        <f t="shared" si="447"/>
        <v/>
      </c>
      <c r="DY321" s="94" t="s">
        <v>3835</v>
      </c>
      <c r="DZ321" s="1" t="str">
        <f t="shared" si="491"/>
        <v>FALSE</v>
      </c>
      <c r="EA321" s="1" t="b">
        <f t="shared" si="492"/>
        <v>0</v>
      </c>
      <c r="ED321" s="1" t="str">
        <f t="shared" si="448"/>
        <v/>
      </c>
      <c r="EF321" s="94" t="s">
        <v>3835</v>
      </c>
      <c r="EG321" s="1" t="str">
        <f t="shared" si="493"/>
        <v>FALSE</v>
      </c>
      <c r="EH321" s="1" t="b">
        <f t="shared" si="494"/>
        <v>0</v>
      </c>
      <c r="EJ321" s="1" t="str">
        <f t="shared" si="449"/>
        <v/>
      </c>
      <c r="EL321" s="94" t="s">
        <v>3835</v>
      </c>
      <c r="EM321" s="1" t="str">
        <f t="shared" si="495"/>
        <v>FALSE</v>
      </c>
      <c r="EN321" s="1" t="b">
        <f t="shared" si="496"/>
        <v>0</v>
      </c>
      <c r="EP321" s="1" t="str">
        <f t="shared" si="450"/>
        <v/>
      </c>
      <c r="ER321" s="94" t="s">
        <v>3835</v>
      </c>
      <c r="ES321" s="1" t="str">
        <f t="shared" si="497"/>
        <v>FALSE</v>
      </c>
      <c r="ET321" s="1" t="b">
        <f t="shared" si="498"/>
        <v>0</v>
      </c>
      <c r="EV321" s="1" t="str">
        <f t="shared" si="451"/>
        <v/>
      </c>
      <c r="EX321" s="94" t="s">
        <v>3835</v>
      </c>
      <c r="EY321" s="1" t="str">
        <f t="shared" si="499"/>
        <v>FALSE</v>
      </c>
      <c r="EZ321" s="1" t="b">
        <f t="shared" si="500"/>
        <v>0</v>
      </c>
      <c r="FB321" s="1" t="str">
        <f t="shared" si="452"/>
        <v/>
      </c>
      <c r="FD321" s="94" t="s">
        <v>3835</v>
      </c>
      <c r="FE321" s="1" t="str">
        <f t="shared" si="501"/>
        <v>FALSE</v>
      </c>
      <c r="FF321" s="1" t="b">
        <f t="shared" si="502"/>
        <v>0</v>
      </c>
      <c r="FH321" s="1" t="str">
        <f t="shared" si="453"/>
        <v/>
      </c>
      <c r="FJ321" s="94" t="s">
        <v>3835</v>
      </c>
      <c r="FK321" s="1" t="str">
        <f t="shared" si="503"/>
        <v>FALSE</v>
      </c>
      <c r="FL321" s="1" t="b">
        <f t="shared" si="504"/>
        <v>0</v>
      </c>
      <c r="FN321" s="1" t="str">
        <f t="shared" si="454"/>
        <v/>
      </c>
      <c r="FP321" s="94" t="s">
        <v>3835</v>
      </c>
      <c r="FQ321" s="1" t="str">
        <f t="shared" si="505"/>
        <v>FALSE</v>
      </c>
      <c r="FR321" s="1" t="b">
        <f t="shared" si="506"/>
        <v>0</v>
      </c>
      <c r="FU321" s="1" t="str">
        <f t="shared" si="455"/>
        <v/>
      </c>
      <c r="FW321" s="94" t="s">
        <v>3835</v>
      </c>
      <c r="FX321" s="1" t="str">
        <f t="shared" si="507"/>
        <v>FALSE</v>
      </c>
      <c r="FY321" s="1" t="b">
        <f t="shared" si="508"/>
        <v>0</v>
      </c>
      <c r="GA321" s="1" t="str">
        <f t="shared" si="456"/>
        <v/>
      </c>
      <c r="GC321" s="94" t="s">
        <v>3835</v>
      </c>
      <c r="GD321" s="1" t="str">
        <f t="shared" si="509"/>
        <v>FALSE</v>
      </c>
      <c r="GE321" s="1" t="b">
        <f t="shared" si="510"/>
        <v>0</v>
      </c>
      <c r="GG321" s="1" t="str">
        <f t="shared" si="457"/>
        <v/>
      </c>
      <c r="GI321" s="94" t="s">
        <v>3835</v>
      </c>
      <c r="GJ321" s="1" t="str">
        <f t="shared" si="511"/>
        <v>FALSE</v>
      </c>
      <c r="GK321" s="1" t="b">
        <f t="shared" si="512"/>
        <v>0</v>
      </c>
      <c r="GM321" s="1" t="str">
        <f t="shared" si="458"/>
        <v/>
      </c>
      <c r="GO321" s="94" t="s">
        <v>3835</v>
      </c>
      <c r="GP321" s="1" t="str">
        <f t="shared" si="513"/>
        <v>FALSE</v>
      </c>
      <c r="GQ321" s="1" t="b">
        <f t="shared" si="514"/>
        <v>0</v>
      </c>
      <c r="GU321" s="98" t="s">
        <v>2399</v>
      </c>
      <c r="GV321" s="98" t="s">
        <v>2399</v>
      </c>
      <c r="HC321" s="1" t="str">
        <f t="shared" si="459"/>
        <v/>
      </c>
      <c r="HF321" s="94" t="s">
        <v>3835</v>
      </c>
      <c r="HG321" s="1" t="str">
        <f t="shared" si="515"/>
        <v>FALSE</v>
      </c>
      <c r="HH321" s="1" t="b">
        <f t="shared" si="516"/>
        <v>0</v>
      </c>
      <c r="HK321" s="1" t="str">
        <f t="shared" si="460"/>
        <v/>
      </c>
      <c r="HM321" s="94" t="s">
        <v>3835</v>
      </c>
      <c r="HN321" s="1" t="str">
        <f t="shared" si="517"/>
        <v>FALSE</v>
      </c>
      <c r="HO321" s="1" t="b">
        <f t="shared" si="518"/>
        <v>0</v>
      </c>
      <c r="HQ321" s="1" t="str">
        <f t="shared" si="461"/>
        <v/>
      </c>
      <c r="HS321" s="94" t="s">
        <v>3835</v>
      </c>
      <c r="HT321" s="1" t="str">
        <f t="shared" si="519"/>
        <v>FALSE</v>
      </c>
      <c r="HU321" s="1" t="b">
        <f t="shared" si="520"/>
        <v>0</v>
      </c>
      <c r="HW321" s="1" t="str">
        <f t="shared" si="462"/>
        <v/>
      </c>
      <c r="HY321" s="94" t="s">
        <v>3835</v>
      </c>
      <c r="HZ321" s="1" t="str">
        <f t="shared" si="521"/>
        <v>FALSE</v>
      </c>
      <c r="IA321" s="1" t="b">
        <f t="shared" si="522"/>
        <v>0</v>
      </c>
      <c r="IC321" s="1" t="str">
        <f t="shared" si="463"/>
        <v/>
      </c>
      <c r="IE321" s="94" t="s">
        <v>3835</v>
      </c>
      <c r="IF321" s="1" t="str">
        <f t="shared" si="523"/>
        <v>FALSE</v>
      </c>
      <c r="IG321" s="1" t="b">
        <f t="shared" si="524"/>
        <v>0</v>
      </c>
      <c r="II321" s="1" t="str">
        <f t="shared" si="464"/>
        <v/>
      </c>
      <c r="IK321" s="94" t="s">
        <v>3835</v>
      </c>
      <c r="IL321" s="1" t="str">
        <f t="shared" si="525"/>
        <v>FALSE</v>
      </c>
      <c r="IM321" s="1" t="b">
        <f t="shared" si="526"/>
        <v>0</v>
      </c>
      <c r="IO321" s="1" t="str">
        <f t="shared" si="465"/>
        <v/>
      </c>
      <c r="IQ321" s="94" t="s">
        <v>3835</v>
      </c>
      <c r="IR321" s="1" t="str">
        <f t="shared" si="527"/>
        <v>FALSE</v>
      </c>
      <c r="IS321" s="1" t="b">
        <f t="shared" si="528"/>
        <v>0</v>
      </c>
      <c r="IU321" s="1" t="str">
        <f t="shared" si="466"/>
        <v/>
      </c>
      <c r="IW321" s="94" t="s">
        <v>3835</v>
      </c>
      <c r="IX321" s="1" t="str">
        <f t="shared" si="529"/>
        <v>FALSE</v>
      </c>
      <c r="IY321" s="1" t="b">
        <f t="shared" si="530"/>
        <v>0</v>
      </c>
      <c r="JA321" s="1" t="str">
        <f t="shared" si="467"/>
        <v/>
      </c>
      <c r="JD321" s="94" t="s">
        <v>3835</v>
      </c>
      <c r="JE321" s="1" t="str">
        <f t="shared" si="531"/>
        <v>FALSE</v>
      </c>
      <c r="JF321" s="1" t="b">
        <f t="shared" si="532"/>
        <v>0</v>
      </c>
      <c r="JI321" s="1" t="str">
        <f t="shared" si="468"/>
        <v/>
      </c>
      <c r="JK321" s="94" t="s">
        <v>3835</v>
      </c>
      <c r="JL321" s="1" t="str">
        <f t="shared" si="533"/>
        <v>FALSE</v>
      </c>
      <c r="JM321" s="1" t="b">
        <f t="shared" si="534"/>
        <v>0</v>
      </c>
      <c r="JO321" s="1" t="str">
        <f t="shared" si="469"/>
        <v/>
      </c>
      <c r="JQ321" s="94" t="s">
        <v>3835</v>
      </c>
      <c r="JR321" s="1" t="str">
        <f t="shared" si="535"/>
        <v>FALSE</v>
      </c>
      <c r="JS321" s="1" t="b">
        <f t="shared" si="536"/>
        <v>0</v>
      </c>
      <c r="JU321" s="1" t="str">
        <f t="shared" si="470"/>
        <v/>
      </c>
      <c r="JW321" s="94" t="s">
        <v>3835</v>
      </c>
      <c r="JX321" s="1" t="str">
        <f t="shared" si="537"/>
        <v>FALSE</v>
      </c>
      <c r="JY321" s="1" t="b">
        <f t="shared" si="538"/>
        <v>0</v>
      </c>
      <c r="KA321" s="1" t="str">
        <f t="shared" si="471"/>
        <v/>
      </c>
      <c r="KC321" s="94" t="s">
        <v>3835</v>
      </c>
      <c r="KD321" s="1" t="str">
        <f t="shared" si="539"/>
        <v>FALSE</v>
      </c>
      <c r="KE321" s="1" t="b">
        <f t="shared" si="540"/>
        <v>0</v>
      </c>
      <c r="KG321" s="1" t="str">
        <f t="shared" si="472"/>
        <v/>
      </c>
      <c r="KI321" s="94" t="s">
        <v>3835</v>
      </c>
      <c r="KJ321" s="1" t="str">
        <f t="shared" si="541"/>
        <v>FALSE</v>
      </c>
      <c r="KK321" s="1" t="b">
        <f t="shared" si="542"/>
        <v>0</v>
      </c>
      <c r="KM321" s="1" t="str">
        <f t="shared" si="473"/>
        <v/>
      </c>
      <c r="KO321" s="94" t="s">
        <v>3835</v>
      </c>
      <c r="KP321" s="1" t="str">
        <f t="shared" si="543"/>
        <v>FALSE</v>
      </c>
      <c r="KQ321" s="1" t="b">
        <f t="shared" si="544"/>
        <v>0</v>
      </c>
      <c r="KS321" s="1" t="str">
        <f t="shared" si="474"/>
        <v/>
      </c>
      <c r="KU321" s="94" t="s">
        <v>3835</v>
      </c>
      <c r="KV321" s="1" t="str">
        <f t="shared" si="545"/>
        <v>FALSE</v>
      </c>
      <c r="KW321" s="1" t="b">
        <f t="shared" si="546"/>
        <v>0</v>
      </c>
    </row>
    <row r="322" spans="2:309" ht="30" hidden="1" x14ac:dyDescent="0.25">
      <c r="B322" t="s">
        <v>2045</v>
      </c>
      <c r="C322">
        <v>23</v>
      </c>
      <c r="D322" t="s">
        <v>379</v>
      </c>
      <c r="AX322" s="85" t="s">
        <v>2080</v>
      </c>
      <c r="AY322" s="86">
        <v>4040</v>
      </c>
      <c r="AZ322" s="85" t="s">
        <v>3471</v>
      </c>
      <c r="BA322" s="85" t="s">
        <v>2952</v>
      </c>
      <c r="BB322" s="85" t="s">
        <v>2103</v>
      </c>
      <c r="BC322" s="85" t="s">
        <v>2953</v>
      </c>
      <c r="BD322" s="97" t="s">
        <v>2250</v>
      </c>
      <c r="BE322" s="85" t="s">
        <v>2560</v>
      </c>
      <c r="BG322"/>
      <c r="BI322" s="83"/>
      <c r="BJ322"/>
      <c r="BK322" s="89" t="s">
        <v>3471</v>
      </c>
      <c r="BL322" s="84"/>
      <c r="BM322" s="86"/>
      <c r="BN322" s="84"/>
      <c r="BO322" s="84"/>
      <c r="BP322" s="86">
        <v>4040</v>
      </c>
      <c r="BQ322" s="89" t="s">
        <v>3471</v>
      </c>
      <c r="BR322" s="84"/>
      <c r="BS322" s="84"/>
      <c r="BW322" s="1" t="str">
        <f t="shared" si="547"/>
        <v>HASKELLBOOCH</v>
      </c>
      <c r="BX322" s="1" t="str">
        <f t="shared" ref="BX322:BX385" si="548">CONCATENATE(__FNAME1,__RNAME1)</f>
        <v/>
      </c>
      <c r="CA322" s="94" t="s">
        <v>3836</v>
      </c>
      <c r="CB322" s="1" t="str">
        <f t="shared" si="475"/>
        <v>FALSE</v>
      </c>
      <c r="CC322" s="1" t="b">
        <f t="shared" si="476"/>
        <v>0</v>
      </c>
      <c r="CF322" s="1" t="str">
        <f t="shared" ref="CF322:CF385" si="549">CONCATENATE(__FNAME2,__RNAME2)</f>
        <v/>
      </c>
      <c r="CH322" s="94" t="s">
        <v>3836</v>
      </c>
      <c r="CI322" s="1" t="str">
        <f t="shared" si="477"/>
        <v>FALSE</v>
      </c>
      <c r="CJ322" s="1" t="b">
        <f t="shared" si="478"/>
        <v>0</v>
      </c>
      <c r="CL322" s="1" t="str">
        <f t="shared" ref="CL322:CL385" si="550">CONCATENATE(__FNAME3,__RNAME3)</f>
        <v/>
      </c>
      <c r="CN322" s="94" t="s">
        <v>3836</v>
      </c>
      <c r="CO322" s="1" t="str">
        <f t="shared" si="479"/>
        <v>FALSE</v>
      </c>
      <c r="CP322" s="1" t="b">
        <f t="shared" si="480"/>
        <v>0</v>
      </c>
      <c r="CR322" s="1" t="str">
        <f t="shared" ref="CR322:CR385" si="551">CONCATENATE(__FNAME4,__RNAME4)</f>
        <v/>
      </c>
      <c r="CT322" s="94" t="s">
        <v>3836</v>
      </c>
      <c r="CU322" s="1" t="str">
        <f t="shared" si="481"/>
        <v>FALSE</v>
      </c>
      <c r="CV322" s="1" t="b">
        <f t="shared" si="482"/>
        <v>0</v>
      </c>
      <c r="CX322" s="1" t="str">
        <f t="shared" ref="CX322:CX385" si="552">CONCATENATE(__FNAME5,__RNAME5)</f>
        <v/>
      </c>
      <c r="CZ322" s="94" t="s">
        <v>3836</v>
      </c>
      <c r="DA322" s="1" t="str">
        <f t="shared" si="483"/>
        <v>FALSE</v>
      </c>
      <c r="DB322" s="1" t="b">
        <f t="shared" si="484"/>
        <v>0</v>
      </c>
      <c r="DD322" s="1" t="str">
        <f t="shared" ref="DD322:DD385" si="553">CONCATENATE(__FNAME6,__RNAME6)</f>
        <v/>
      </c>
      <c r="DF322" s="94" t="s">
        <v>3836</v>
      </c>
      <c r="DG322" s="1" t="str">
        <f t="shared" si="485"/>
        <v>FALSE</v>
      </c>
      <c r="DH322" s="1" t="b">
        <f t="shared" si="486"/>
        <v>0</v>
      </c>
      <c r="DJ322" s="1" t="str">
        <f t="shared" ref="DJ322:DJ385" si="554">CONCATENATE(__FNAME7,__RNAME7)</f>
        <v/>
      </c>
      <c r="DL322" s="94" t="s">
        <v>3836</v>
      </c>
      <c r="DM322" s="1" t="str">
        <f t="shared" si="487"/>
        <v>FALSE</v>
      </c>
      <c r="DN322" s="1" t="b">
        <f t="shared" si="488"/>
        <v>0</v>
      </c>
      <c r="DP322" s="1" t="str">
        <f t="shared" ref="DP322:DP385" si="555">CONCATENATE(__FNAME8,__RNAME8)</f>
        <v/>
      </c>
      <c r="DR322" s="94" t="s">
        <v>3836</v>
      </c>
      <c r="DS322" s="1" t="str">
        <f t="shared" si="489"/>
        <v>FALSE</v>
      </c>
      <c r="DT322" s="1" t="b">
        <f t="shared" si="490"/>
        <v>0</v>
      </c>
      <c r="DV322" s="1" t="str">
        <f t="shared" ref="DV322:DV385" si="556">CONCATENATE(__FNAME9,__RNAME9)</f>
        <v/>
      </c>
      <c r="DY322" s="94" t="s">
        <v>3836</v>
      </c>
      <c r="DZ322" s="1" t="str">
        <f t="shared" si="491"/>
        <v>FALSE</v>
      </c>
      <c r="EA322" s="1" t="b">
        <f t="shared" si="492"/>
        <v>0</v>
      </c>
      <c r="ED322" s="1" t="str">
        <f t="shared" ref="ED322:ED385" si="557">CONCATENATE(__FNAME10,__RNAME10)</f>
        <v/>
      </c>
      <c r="EF322" s="94" t="s">
        <v>3836</v>
      </c>
      <c r="EG322" s="1" t="str">
        <f t="shared" si="493"/>
        <v>FALSE</v>
      </c>
      <c r="EH322" s="1" t="b">
        <f t="shared" si="494"/>
        <v>0</v>
      </c>
      <c r="EJ322" s="1" t="str">
        <f t="shared" ref="EJ322:EJ385" si="558">CONCATENATE(__FNAME11,__RNAME11)</f>
        <v/>
      </c>
      <c r="EL322" s="94" t="s">
        <v>3836</v>
      </c>
      <c r="EM322" s="1" t="str">
        <f t="shared" si="495"/>
        <v>FALSE</v>
      </c>
      <c r="EN322" s="1" t="b">
        <f t="shared" si="496"/>
        <v>0</v>
      </c>
      <c r="EP322" s="1" t="str">
        <f t="shared" ref="EP322:EP385" si="559">CONCATENATE(__FNAME12,__RNAME12)</f>
        <v/>
      </c>
      <c r="ER322" s="94" t="s">
        <v>3836</v>
      </c>
      <c r="ES322" s="1" t="str">
        <f t="shared" si="497"/>
        <v>FALSE</v>
      </c>
      <c r="ET322" s="1" t="b">
        <f t="shared" si="498"/>
        <v>0</v>
      </c>
      <c r="EV322" s="1" t="str">
        <f t="shared" ref="EV322:EV385" si="560">CONCATENATE(__FNAME13,__RNAME13)</f>
        <v/>
      </c>
      <c r="EX322" s="94" t="s">
        <v>3836</v>
      </c>
      <c r="EY322" s="1" t="str">
        <f t="shared" si="499"/>
        <v>FALSE</v>
      </c>
      <c r="EZ322" s="1" t="b">
        <f t="shared" si="500"/>
        <v>0</v>
      </c>
      <c r="FB322" s="1" t="str">
        <f t="shared" ref="FB322:FB385" si="561">CONCATENATE(__FNAME14,__RNAME14)</f>
        <v/>
      </c>
      <c r="FD322" s="94" t="s">
        <v>3836</v>
      </c>
      <c r="FE322" s="1" t="str">
        <f t="shared" si="501"/>
        <v>FALSE</v>
      </c>
      <c r="FF322" s="1" t="b">
        <f t="shared" si="502"/>
        <v>0</v>
      </c>
      <c r="FH322" s="1" t="str">
        <f t="shared" ref="FH322:FH385" si="562">CONCATENATE(__FNAME15,__RNAME15)</f>
        <v/>
      </c>
      <c r="FJ322" s="94" t="s">
        <v>3836</v>
      </c>
      <c r="FK322" s="1" t="str">
        <f t="shared" si="503"/>
        <v>FALSE</v>
      </c>
      <c r="FL322" s="1" t="b">
        <f t="shared" si="504"/>
        <v>0</v>
      </c>
      <c r="FN322" s="1" t="str">
        <f t="shared" ref="FN322:FN385" si="563">CONCATENATE(__FNAME16,__RNAME16)</f>
        <v/>
      </c>
      <c r="FP322" s="94" t="s">
        <v>3836</v>
      </c>
      <c r="FQ322" s="1" t="str">
        <f t="shared" si="505"/>
        <v>FALSE</v>
      </c>
      <c r="FR322" s="1" t="b">
        <f t="shared" si="506"/>
        <v>0</v>
      </c>
      <c r="FU322" s="1" t="str">
        <f t="shared" ref="FU322:FU385" si="564">CONCATENATE(__FNAME17,__RNAME17)</f>
        <v/>
      </c>
      <c r="FW322" s="94" t="s">
        <v>3836</v>
      </c>
      <c r="FX322" s="1" t="str">
        <f t="shared" si="507"/>
        <v>FALSE</v>
      </c>
      <c r="FY322" s="1" t="b">
        <f t="shared" si="508"/>
        <v>0</v>
      </c>
      <c r="GA322" s="1" t="str">
        <f t="shared" ref="GA322:GA385" si="565">CONCATENATE(__FNAME18,__RNAME18)</f>
        <v/>
      </c>
      <c r="GC322" s="94" t="s">
        <v>3836</v>
      </c>
      <c r="GD322" s="1" t="str">
        <f t="shared" si="509"/>
        <v>FALSE</v>
      </c>
      <c r="GE322" s="1" t="b">
        <f t="shared" si="510"/>
        <v>0</v>
      </c>
      <c r="GG322" s="1" t="str">
        <f t="shared" ref="GG322:GG385" si="566">CONCATENATE(__FNAME19,__RNAME19)</f>
        <v/>
      </c>
      <c r="GI322" s="94" t="s">
        <v>3836</v>
      </c>
      <c r="GJ322" s="1" t="str">
        <f t="shared" si="511"/>
        <v>FALSE</v>
      </c>
      <c r="GK322" s="1" t="b">
        <f t="shared" si="512"/>
        <v>0</v>
      </c>
      <c r="GM322" s="1" t="str">
        <f t="shared" ref="GM322:GM385" si="567">CONCATENATE(__FNAME20,__RNAME20)</f>
        <v/>
      </c>
      <c r="GO322" s="94" t="s">
        <v>3836</v>
      </c>
      <c r="GP322" s="1" t="str">
        <f t="shared" si="513"/>
        <v>FALSE</v>
      </c>
      <c r="GQ322" s="1" t="b">
        <f t="shared" si="514"/>
        <v>0</v>
      </c>
      <c r="GU322" s="98" t="s">
        <v>2400</v>
      </c>
      <c r="GV322" s="98" t="s">
        <v>2400</v>
      </c>
      <c r="HC322" s="1" t="str">
        <f t="shared" ref="HC322:HC385" si="568">CONCATENATE(__FNAME21,__RNAME21)</f>
        <v/>
      </c>
      <c r="HF322" s="94" t="s">
        <v>3836</v>
      </c>
      <c r="HG322" s="1" t="str">
        <f t="shared" si="515"/>
        <v>FALSE</v>
      </c>
      <c r="HH322" s="1" t="b">
        <f t="shared" si="516"/>
        <v>0</v>
      </c>
      <c r="HK322" s="1" t="str">
        <f t="shared" ref="HK322:HK385" si="569">CONCATENATE(__FNAME22,__RNAME22)</f>
        <v/>
      </c>
      <c r="HM322" s="94" t="s">
        <v>3836</v>
      </c>
      <c r="HN322" s="1" t="str">
        <f t="shared" si="517"/>
        <v>FALSE</v>
      </c>
      <c r="HO322" s="1" t="b">
        <f t="shared" si="518"/>
        <v>0</v>
      </c>
      <c r="HQ322" s="1" t="str">
        <f t="shared" ref="HQ322:HQ385" si="570">CONCATENATE(__FNAME23,__RNAME23)</f>
        <v/>
      </c>
      <c r="HS322" s="94" t="s">
        <v>3836</v>
      </c>
      <c r="HT322" s="1" t="str">
        <f t="shared" si="519"/>
        <v>FALSE</v>
      </c>
      <c r="HU322" s="1" t="b">
        <f t="shared" si="520"/>
        <v>0</v>
      </c>
      <c r="HW322" s="1" t="str">
        <f t="shared" ref="HW322:HW385" si="571">CONCATENATE(__FNAME24,__RNAME24)</f>
        <v/>
      </c>
      <c r="HY322" s="94" t="s">
        <v>3836</v>
      </c>
      <c r="HZ322" s="1" t="str">
        <f t="shared" si="521"/>
        <v>FALSE</v>
      </c>
      <c r="IA322" s="1" t="b">
        <f t="shared" si="522"/>
        <v>0</v>
      </c>
      <c r="IC322" s="1" t="str">
        <f t="shared" ref="IC322:IC385" si="572">CONCATENATE(__FNAME25,__RNAME25)</f>
        <v/>
      </c>
      <c r="IE322" s="94" t="s">
        <v>3836</v>
      </c>
      <c r="IF322" s="1" t="str">
        <f t="shared" si="523"/>
        <v>FALSE</v>
      </c>
      <c r="IG322" s="1" t="b">
        <f t="shared" si="524"/>
        <v>0</v>
      </c>
      <c r="II322" s="1" t="str">
        <f t="shared" ref="II322:II385" si="573">CONCATENATE(__FNAME26,__RNAME26)</f>
        <v/>
      </c>
      <c r="IK322" s="94" t="s">
        <v>3836</v>
      </c>
      <c r="IL322" s="1" t="str">
        <f t="shared" si="525"/>
        <v>FALSE</v>
      </c>
      <c r="IM322" s="1" t="b">
        <f t="shared" si="526"/>
        <v>0</v>
      </c>
      <c r="IO322" s="1" t="str">
        <f t="shared" ref="IO322:IO385" si="574">CONCATENATE(__FNAME27,__RNAME27)</f>
        <v/>
      </c>
      <c r="IQ322" s="94" t="s">
        <v>3836</v>
      </c>
      <c r="IR322" s="1" t="str">
        <f t="shared" si="527"/>
        <v>FALSE</v>
      </c>
      <c r="IS322" s="1" t="b">
        <f t="shared" si="528"/>
        <v>0</v>
      </c>
      <c r="IU322" s="1" t="str">
        <f t="shared" ref="IU322:IU385" si="575">CONCATENATE(__FNAME28,__RNAME28)</f>
        <v/>
      </c>
      <c r="IW322" s="94" t="s">
        <v>3836</v>
      </c>
      <c r="IX322" s="1" t="str">
        <f t="shared" si="529"/>
        <v>FALSE</v>
      </c>
      <c r="IY322" s="1" t="b">
        <f t="shared" si="530"/>
        <v>0</v>
      </c>
      <c r="JA322" s="1" t="str">
        <f t="shared" ref="JA322:JA385" si="576">CONCATENATE(__FNAME29,__RNAME29)</f>
        <v/>
      </c>
      <c r="JD322" s="94" t="s">
        <v>3836</v>
      </c>
      <c r="JE322" s="1" t="str">
        <f t="shared" si="531"/>
        <v>FALSE</v>
      </c>
      <c r="JF322" s="1" t="b">
        <f t="shared" si="532"/>
        <v>0</v>
      </c>
      <c r="JI322" s="1" t="str">
        <f t="shared" ref="JI322:JI385" si="577">CONCATENATE(__FNAME30,__RNAME30)</f>
        <v/>
      </c>
      <c r="JK322" s="94" t="s">
        <v>3836</v>
      </c>
      <c r="JL322" s="1" t="str">
        <f t="shared" si="533"/>
        <v>FALSE</v>
      </c>
      <c r="JM322" s="1" t="b">
        <f t="shared" si="534"/>
        <v>0</v>
      </c>
      <c r="JO322" s="1" t="str">
        <f t="shared" ref="JO322:JO385" si="578">CONCATENATE(__FNAME31,__RNAME31)</f>
        <v/>
      </c>
      <c r="JQ322" s="94" t="s">
        <v>3836</v>
      </c>
      <c r="JR322" s="1" t="str">
        <f t="shared" si="535"/>
        <v>FALSE</v>
      </c>
      <c r="JS322" s="1" t="b">
        <f t="shared" si="536"/>
        <v>0</v>
      </c>
      <c r="JU322" s="1" t="str">
        <f t="shared" ref="JU322:JU385" si="579">CONCATENATE(__FNAME32,__RNAME32)</f>
        <v/>
      </c>
      <c r="JW322" s="94" t="s">
        <v>3836</v>
      </c>
      <c r="JX322" s="1" t="str">
        <f t="shared" si="537"/>
        <v>FALSE</v>
      </c>
      <c r="JY322" s="1" t="b">
        <f t="shared" si="538"/>
        <v>0</v>
      </c>
      <c r="KA322" s="1" t="str">
        <f t="shared" ref="KA322:KA385" si="580">CONCATENATE(__FNAME33,__RNAME33)</f>
        <v/>
      </c>
      <c r="KC322" s="94" t="s">
        <v>3836</v>
      </c>
      <c r="KD322" s="1" t="str">
        <f t="shared" si="539"/>
        <v>FALSE</v>
      </c>
      <c r="KE322" s="1" t="b">
        <f t="shared" si="540"/>
        <v>0</v>
      </c>
      <c r="KG322" s="1" t="str">
        <f t="shared" ref="KG322:KG385" si="581">CONCATENATE(__FNAME34,__RNAME34)</f>
        <v/>
      </c>
      <c r="KI322" s="94" t="s">
        <v>3836</v>
      </c>
      <c r="KJ322" s="1" t="str">
        <f t="shared" si="541"/>
        <v>FALSE</v>
      </c>
      <c r="KK322" s="1" t="b">
        <f t="shared" si="542"/>
        <v>0</v>
      </c>
      <c r="KM322" s="1" t="str">
        <f t="shared" ref="KM322:KM385" si="582">CONCATENATE(__FNAME35,__RNAME35)</f>
        <v/>
      </c>
      <c r="KO322" s="94" t="s">
        <v>3836</v>
      </c>
      <c r="KP322" s="1" t="str">
        <f t="shared" si="543"/>
        <v>FALSE</v>
      </c>
      <c r="KQ322" s="1" t="b">
        <f t="shared" si="544"/>
        <v>0</v>
      </c>
      <c r="KS322" s="1" t="str">
        <f t="shared" ref="KS322:KS385" si="583">CONCATENATE(__FNAME36,__RNAME36)</f>
        <v/>
      </c>
      <c r="KU322" s="94" t="s">
        <v>3836</v>
      </c>
      <c r="KV322" s="1" t="str">
        <f t="shared" si="545"/>
        <v>FALSE</v>
      </c>
      <c r="KW322" s="1" t="b">
        <f t="shared" si="546"/>
        <v>0</v>
      </c>
    </row>
    <row r="323" spans="2:309" ht="30" hidden="1" x14ac:dyDescent="0.25">
      <c r="B323" t="s">
        <v>2045</v>
      </c>
      <c r="C323">
        <v>25</v>
      </c>
      <c r="D323" t="s">
        <v>380</v>
      </c>
      <c r="AX323" s="85" t="s">
        <v>2080</v>
      </c>
      <c r="AY323" s="86">
        <v>4040</v>
      </c>
      <c r="AZ323" s="87" t="s">
        <v>3471</v>
      </c>
      <c r="BA323" s="85" t="s">
        <v>3179</v>
      </c>
      <c r="BB323" s="85" t="s">
        <v>2103</v>
      </c>
      <c r="BC323" s="85" t="s">
        <v>2364</v>
      </c>
      <c r="BD323" s="97" t="s">
        <v>2364</v>
      </c>
      <c r="BE323" s="85" t="s">
        <v>2541</v>
      </c>
      <c r="BG323"/>
      <c r="BI323" s="83"/>
      <c r="BJ323"/>
      <c r="BK323" s="89" t="s">
        <v>3471</v>
      </c>
      <c r="BL323" s="84"/>
      <c r="BM323" s="86"/>
      <c r="BN323" s="84"/>
      <c r="BO323" s="84"/>
      <c r="BP323" s="86">
        <v>4040</v>
      </c>
      <c r="BQ323" s="89" t="s">
        <v>3471</v>
      </c>
      <c r="BR323" s="84"/>
      <c r="BS323" s="84"/>
      <c r="BW323" s="1" t="str">
        <f t="shared" si="547"/>
        <v>OSAGEBURGESS</v>
      </c>
      <c r="BX323" s="1" t="str">
        <f t="shared" si="548"/>
        <v/>
      </c>
      <c r="CA323" s="94" t="s">
        <v>3837</v>
      </c>
      <c r="CB323" s="1" t="str">
        <f t="shared" ref="CB323:CB386" si="584">IF(BW323=BX323,"TRUE","FALSE")</f>
        <v>FALSE</v>
      </c>
      <c r="CC323" s="1" t="b">
        <f t="shared" ref="CC323:CC386" si="585">IF(CB323="TRUE",CA323)</f>
        <v>0</v>
      </c>
      <c r="CF323" s="1" t="str">
        <f t="shared" si="549"/>
        <v/>
      </c>
      <c r="CH323" s="94" t="s">
        <v>3837</v>
      </c>
      <c r="CI323" s="1" t="str">
        <f t="shared" ref="CI323:CI386" si="586">IF(BW323=CF323,"TRUE","FALSE")</f>
        <v>FALSE</v>
      </c>
      <c r="CJ323" s="1" t="b">
        <f t="shared" ref="CJ323:CJ386" si="587">IF(CI323="TRUE",CH323)</f>
        <v>0</v>
      </c>
      <c r="CL323" s="1" t="str">
        <f t="shared" si="550"/>
        <v/>
      </c>
      <c r="CN323" s="94" t="s">
        <v>3837</v>
      </c>
      <c r="CO323" s="1" t="str">
        <f t="shared" ref="CO323:CO386" si="588">IF(BW323=CL323,"TRUE","FALSE")</f>
        <v>FALSE</v>
      </c>
      <c r="CP323" s="1" t="b">
        <f t="shared" ref="CP323:CP386" si="589">IF(CO323="TRUE",CN323)</f>
        <v>0</v>
      </c>
      <c r="CR323" s="1" t="str">
        <f t="shared" si="551"/>
        <v/>
      </c>
      <c r="CT323" s="94" t="s">
        <v>3837</v>
      </c>
      <c r="CU323" s="1" t="str">
        <f t="shared" ref="CU323:CU386" si="590">IF(BW323=CR323,"TRUE","FALSE")</f>
        <v>FALSE</v>
      </c>
      <c r="CV323" s="1" t="b">
        <f t="shared" ref="CV323:CV386" si="591">IF(CU323="TRUE",CT323)</f>
        <v>0</v>
      </c>
      <c r="CX323" s="1" t="str">
        <f t="shared" si="552"/>
        <v/>
      </c>
      <c r="CZ323" s="94" t="s">
        <v>3837</v>
      </c>
      <c r="DA323" s="1" t="str">
        <f t="shared" ref="DA323:DA386" si="592">IF(BW323=CX323,"TRUE","FALSE")</f>
        <v>FALSE</v>
      </c>
      <c r="DB323" s="1" t="b">
        <f t="shared" ref="DB323:DB386" si="593">IF(DA323="TRUE",CZ323)</f>
        <v>0</v>
      </c>
      <c r="DD323" s="1" t="str">
        <f t="shared" si="553"/>
        <v/>
      </c>
      <c r="DF323" s="94" t="s">
        <v>3837</v>
      </c>
      <c r="DG323" s="1" t="str">
        <f t="shared" ref="DG323:DG386" si="594">IF(BW323=DD323,"TRUE","FALSE")</f>
        <v>FALSE</v>
      </c>
      <c r="DH323" s="1" t="b">
        <f t="shared" ref="DH323:DH386" si="595">IF(DG323="TRUE",DF323)</f>
        <v>0</v>
      </c>
      <c r="DJ323" s="1" t="str">
        <f t="shared" si="554"/>
        <v/>
      </c>
      <c r="DL323" s="94" t="s">
        <v>3837</v>
      </c>
      <c r="DM323" s="1" t="str">
        <f t="shared" ref="DM323:DM386" si="596">IF(BW323=DJ323,"TRUE","FALSE")</f>
        <v>FALSE</v>
      </c>
      <c r="DN323" s="1" t="b">
        <f t="shared" ref="DN323:DN386" si="597">IF(DM323="TRUE",DL323)</f>
        <v>0</v>
      </c>
      <c r="DP323" s="1" t="str">
        <f t="shared" si="555"/>
        <v/>
      </c>
      <c r="DR323" s="94" t="s">
        <v>3837</v>
      </c>
      <c r="DS323" s="1" t="str">
        <f t="shared" ref="DS323:DS386" si="598">IF(BW323=DP323,"TRUE","FALSE")</f>
        <v>FALSE</v>
      </c>
      <c r="DT323" s="1" t="b">
        <f t="shared" ref="DT323:DT386" si="599">IF(DS323="TRUE",DR323)</f>
        <v>0</v>
      </c>
      <c r="DV323" s="1" t="str">
        <f t="shared" si="556"/>
        <v/>
      </c>
      <c r="DY323" s="94" t="s">
        <v>3837</v>
      </c>
      <c r="DZ323" s="1" t="str">
        <f t="shared" ref="DZ323:DZ386" si="600">IF(BW323=DV323,"TRUE","FALSE")</f>
        <v>FALSE</v>
      </c>
      <c r="EA323" s="1" t="b">
        <f t="shared" ref="EA323:EA386" si="601">IF(DZ323="TRUE",DY323)</f>
        <v>0</v>
      </c>
      <c r="ED323" s="1" t="str">
        <f t="shared" si="557"/>
        <v/>
      </c>
      <c r="EF323" s="94" t="s">
        <v>3837</v>
      </c>
      <c r="EG323" s="1" t="str">
        <f t="shared" ref="EG323:EG386" si="602">IF(BW323=ED323,"TRUE","FALSE")</f>
        <v>FALSE</v>
      </c>
      <c r="EH323" s="1" t="b">
        <f t="shared" ref="EH323:EH386" si="603">IF(EG323="TRUE",EF323)</f>
        <v>0</v>
      </c>
      <c r="EJ323" s="1" t="str">
        <f t="shared" si="558"/>
        <v/>
      </c>
      <c r="EL323" s="94" t="s">
        <v>3837</v>
      </c>
      <c r="EM323" s="1" t="str">
        <f t="shared" ref="EM323:EM386" si="604">IF(BW323=EJ323,"TRUE","FALSE")</f>
        <v>FALSE</v>
      </c>
      <c r="EN323" s="1" t="b">
        <f t="shared" ref="EN323:EN386" si="605">IF(EM323="TRUE",EL323)</f>
        <v>0</v>
      </c>
      <c r="EP323" s="1" t="str">
        <f t="shared" si="559"/>
        <v/>
      </c>
      <c r="ER323" s="94" t="s">
        <v>3837</v>
      </c>
      <c r="ES323" s="1" t="str">
        <f t="shared" ref="ES323:ES386" si="606">IF(BW323=EP323,"TRUE","FALSE")</f>
        <v>FALSE</v>
      </c>
      <c r="ET323" s="1" t="b">
        <f t="shared" ref="ET323:ET386" si="607">IF(ES323="TRUE",ER323)</f>
        <v>0</v>
      </c>
      <c r="EV323" s="1" t="str">
        <f t="shared" si="560"/>
        <v/>
      </c>
      <c r="EX323" s="94" t="s">
        <v>3837</v>
      </c>
      <c r="EY323" s="1" t="str">
        <f t="shared" ref="EY323:EY386" si="608">IF(BW323=EV323,"TRUE","FALSE")</f>
        <v>FALSE</v>
      </c>
      <c r="EZ323" s="1" t="b">
        <f t="shared" ref="EZ323:EZ386" si="609">IF(EY323="TRUE",EX323)</f>
        <v>0</v>
      </c>
      <c r="FB323" s="1" t="str">
        <f t="shared" si="561"/>
        <v/>
      </c>
      <c r="FD323" s="94" t="s">
        <v>3837</v>
      </c>
      <c r="FE323" s="1" t="str">
        <f t="shared" ref="FE323:FE386" si="610">IF(BW323=FB323,"TRUE","FALSE")</f>
        <v>FALSE</v>
      </c>
      <c r="FF323" s="1" t="b">
        <f t="shared" ref="FF323:FF386" si="611">IF(FE323="TRUE",FD323)</f>
        <v>0</v>
      </c>
      <c r="FH323" s="1" t="str">
        <f t="shared" si="562"/>
        <v/>
      </c>
      <c r="FJ323" s="94" t="s">
        <v>3837</v>
      </c>
      <c r="FK323" s="1" t="str">
        <f t="shared" ref="FK323:FK386" si="612">IF(BW323=FH323,"TRUE","FALSE")</f>
        <v>FALSE</v>
      </c>
      <c r="FL323" s="1" t="b">
        <f t="shared" ref="FL323:FL386" si="613">IF(FK323="TRUE",FJ323)</f>
        <v>0</v>
      </c>
      <c r="FN323" s="1" t="str">
        <f t="shared" si="563"/>
        <v/>
      </c>
      <c r="FP323" s="94" t="s">
        <v>3837</v>
      </c>
      <c r="FQ323" s="1" t="str">
        <f t="shared" ref="FQ323:FQ386" si="614">IF(BW323=FN323,"TRUE","FALSE")</f>
        <v>FALSE</v>
      </c>
      <c r="FR323" s="1" t="b">
        <f t="shared" ref="FR323:FR386" si="615">IF(FQ323="TRUE",FP323)</f>
        <v>0</v>
      </c>
      <c r="FU323" s="1" t="str">
        <f t="shared" si="564"/>
        <v/>
      </c>
      <c r="FW323" s="94" t="s">
        <v>3837</v>
      </c>
      <c r="FX323" s="1" t="str">
        <f t="shared" ref="FX323:FX386" si="616">IF(BW323=FU323,"TRUE","FALSE")</f>
        <v>FALSE</v>
      </c>
      <c r="FY323" s="1" t="b">
        <f t="shared" ref="FY323:FY386" si="617">IF(FX323="TRUE",FW323)</f>
        <v>0</v>
      </c>
      <c r="GA323" s="1" t="str">
        <f t="shared" si="565"/>
        <v/>
      </c>
      <c r="GC323" s="94" t="s">
        <v>3837</v>
      </c>
      <c r="GD323" s="1" t="str">
        <f t="shared" ref="GD323:GD386" si="618">IF(BW323=GA323,"TRUE","FALSE")</f>
        <v>FALSE</v>
      </c>
      <c r="GE323" s="1" t="b">
        <f t="shared" ref="GE323:GE386" si="619">IF(GD323="TRUE",GC323)</f>
        <v>0</v>
      </c>
      <c r="GG323" s="1" t="str">
        <f t="shared" si="566"/>
        <v/>
      </c>
      <c r="GI323" s="94" t="s">
        <v>3837</v>
      </c>
      <c r="GJ323" s="1" t="str">
        <f t="shared" ref="GJ323:GJ386" si="620">IF(BW323=GG323,"TRUE","FALSE")</f>
        <v>FALSE</v>
      </c>
      <c r="GK323" s="1" t="b">
        <f t="shared" ref="GK323:GK386" si="621">IF(GJ323="TRUE",GI323)</f>
        <v>0</v>
      </c>
      <c r="GM323" s="1" t="str">
        <f t="shared" si="567"/>
        <v/>
      </c>
      <c r="GO323" s="94" t="s">
        <v>3837</v>
      </c>
      <c r="GP323" s="1" t="str">
        <f t="shared" ref="GP323:GP386" si="622">IF(BW323=GM323,"TRUE","FALSE")</f>
        <v>FALSE</v>
      </c>
      <c r="GQ323" s="1" t="b">
        <f t="shared" ref="GQ323:GQ386" si="623">IF(GP323="TRUE",GO323)</f>
        <v>0</v>
      </c>
      <c r="GU323" s="98" t="s">
        <v>2401</v>
      </c>
      <c r="GV323" s="98" t="s">
        <v>2401</v>
      </c>
      <c r="HC323" s="1" t="str">
        <f t="shared" si="568"/>
        <v/>
      </c>
      <c r="HF323" s="94" t="s">
        <v>3837</v>
      </c>
      <c r="HG323" s="1" t="str">
        <f t="shared" ref="HG323:HG386" si="624">IF(BW323=HC323,"TRUE","FALSE")</f>
        <v>FALSE</v>
      </c>
      <c r="HH323" s="1" t="b">
        <f t="shared" ref="HH323:HH386" si="625">IF(HG323="TRUE",HF323)</f>
        <v>0</v>
      </c>
      <c r="HK323" s="1" t="str">
        <f t="shared" si="569"/>
        <v/>
      </c>
      <c r="HM323" s="94" t="s">
        <v>3837</v>
      </c>
      <c r="HN323" s="1" t="str">
        <f t="shared" ref="HN323:HN386" si="626">IF(BW323=HK323,"TRUE","FALSE")</f>
        <v>FALSE</v>
      </c>
      <c r="HO323" s="1" t="b">
        <f t="shared" ref="HO323:HO386" si="627">IF(HN323="TRUE",HM323)</f>
        <v>0</v>
      </c>
      <c r="HQ323" s="1" t="str">
        <f t="shared" si="570"/>
        <v/>
      </c>
      <c r="HS323" s="94" t="s">
        <v>3837</v>
      </c>
      <c r="HT323" s="1" t="str">
        <f t="shared" ref="HT323:HT386" si="628">IF(BW323=HQ323,"TRUE","FALSE")</f>
        <v>FALSE</v>
      </c>
      <c r="HU323" s="1" t="b">
        <f t="shared" ref="HU323:HU386" si="629">IF(HT323="TRUE",HS323)</f>
        <v>0</v>
      </c>
      <c r="HW323" s="1" t="str">
        <f t="shared" si="571"/>
        <v/>
      </c>
      <c r="HY323" s="94" t="s">
        <v>3837</v>
      </c>
      <c r="HZ323" s="1" t="str">
        <f t="shared" ref="HZ323:HZ386" si="630">IF(BW323=HW323,"TRUE","FALSE")</f>
        <v>FALSE</v>
      </c>
      <c r="IA323" s="1" t="b">
        <f t="shared" ref="IA323:IA386" si="631">IF(HZ323="TRUE",HY323)</f>
        <v>0</v>
      </c>
      <c r="IC323" s="1" t="str">
        <f t="shared" si="572"/>
        <v/>
      </c>
      <c r="IE323" s="94" t="s">
        <v>3837</v>
      </c>
      <c r="IF323" s="1" t="str">
        <f t="shared" ref="IF323:IF386" si="632">IF(BW323=IC323,"TRUE","FALSE")</f>
        <v>FALSE</v>
      </c>
      <c r="IG323" s="1" t="b">
        <f t="shared" ref="IG323:IG386" si="633">IF(IF323="TRUE",IE323)</f>
        <v>0</v>
      </c>
      <c r="II323" s="1" t="str">
        <f t="shared" si="573"/>
        <v/>
      </c>
      <c r="IK323" s="94" t="s">
        <v>3837</v>
      </c>
      <c r="IL323" s="1" t="str">
        <f t="shared" ref="IL323:IL386" si="634">IF(BW323=II323,"TRUE","FALSE")</f>
        <v>FALSE</v>
      </c>
      <c r="IM323" s="1" t="b">
        <f t="shared" ref="IM323:IM386" si="635">IF(IL323="TRUE",IK323)</f>
        <v>0</v>
      </c>
      <c r="IO323" s="1" t="str">
        <f t="shared" si="574"/>
        <v/>
      </c>
      <c r="IQ323" s="94" t="s">
        <v>3837</v>
      </c>
      <c r="IR323" s="1" t="str">
        <f t="shared" ref="IR323:IR386" si="636">IF(BW323=IO323,"TRUE","FALSE")</f>
        <v>FALSE</v>
      </c>
      <c r="IS323" s="1" t="b">
        <f t="shared" ref="IS323:IS386" si="637">IF(IR323="TRUE",IQ323)</f>
        <v>0</v>
      </c>
      <c r="IU323" s="1" t="str">
        <f t="shared" si="575"/>
        <v/>
      </c>
      <c r="IW323" s="94" t="s">
        <v>3837</v>
      </c>
      <c r="IX323" s="1" t="str">
        <f t="shared" ref="IX323:IX386" si="638">IF(BW323=IU323,"TRUE","FALSE")</f>
        <v>FALSE</v>
      </c>
      <c r="IY323" s="1" t="b">
        <f t="shared" ref="IY323:IY386" si="639">IF(IX323="TRUE",IW323)</f>
        <v>0</v>
      </c>
      <c r="JA323" s="1" t="str">
        <f t="shared" si="576"/>
        <v/>
      </c>
      <c r="JD323" s="94" t="s">
        <v>3837</v>
      </c>
      <c r="JE323" s="1" t="str">
        <f t="shared" ref="JE323:JE386" si="640">IF(BW323=JA323,"TRUE","FALSE")</f>
        <v>FALSE</v>
      </c>
      <c r="JF323" s="1" t="b">
        <f t="shared" ref="JF323:JF386" si="641">IF(JE323="TRUE",JD323)</f>
        <v>0</v>
      </c>
      <c r="JI323" s="1" t="str">
        <f t="shared" si="577"/>
        <v/>
      </c>
      <c r="JK323" s="94" t="s">
        <v>3837</v>
      </c>
      <c r="JL323" s="1" t="str">
        <f t="shared" ref="JL323:JL386" si="642">IF(BW323=JI323,"TRUE","FALSE")</f>
        <v>FALSE</v>
      </c>
      <c r="JM323" s="1" t="b">
        <f t="shared" ref="JM323:JM386" si="643">IF(JL323="TRUE",JK323)</f>
        <v>0</v>
      </c>
      <c r="JO323" s="1" t="str">
        <f t="shared" si="578"/>
        <v/>
      </c>
      <c r="JQ323" s="94" t="s">
        <v>3837</v>
      </c>
      <c r="JR323" s="1" t="str">
        <f t="shared" ref="JR323:JR386" si="644">IF(BW323=JO323,"TRUE","FALSE")</f>
        <v>FALSE</v>
      </c>
      <c r="JS323" s="1" t="b">
        <f t="shared" ref="JS323:JS386" si="645">IF(JR323="TRUE",JQ323)</f>
        <v>0</v>
      </c>
      <c r="JU323" s="1" t="str">
        <f t="shared" si="579"/>
        <v/>
      </c>
      <c r="JW323" s="94" t="s">
        <v>3837</v>
      </c>
      <c r="JX323" s="1" t="str">
        <f t="shared" ref="JX323:JX386" si="646">IF(BW323=JU323,"TRUE","FALSE")</f>
        <v>FALSE</v>
      </c>
      <c r="JY323" s="1" t="b">
        <f t="shared" ref="JY323:JY386" si="647">IF(JX323="TRUE",JW323)</f>
        <v>0</v>
      </c>
      <c r="KA323" s="1" t="str">
        <f t="shared" si="580"/>
        <v/>
      </c>
      <c r="KC323" s="94" t="s">
        <v>3837</v>
      </c>
      <c r="KD323" s="1" t="str">
        <f t="shared" ref="KD323:KD386" si="648">IF(BW323=KA323,"TRUE","FALSE")</f>
        <v>FALSE</v>
      </c>
      <c r="KE323" s="1" t="b">
        <f t="shared" ref="KE323:KE386" si="649">IF(KD323="TRUE",KC323)</f>
        <v>0</v>
      </c>
      <c r="KG323" s="1" t="str">
        <f t="shared" si="581"/>
        <v/>
      </c>
      <c r="KI323" s="94" t="s">
        <v>3837</v>
      </c>
      <c r="KJ323" s="1" t="str">
        <f t="shared" ref="KJ323:KJ386" si="650">IF(BW323=KG323,"TRUE","FALSE")</f>
        <v>FALSE</v>
      </c>
      <c r="KK323" s="1" t="b">
        <f t="shared" ref="KK323:KK386" si="651">IF(KJ323="TRUE",KI323)</f>
        <v>0</v>
      </c>
      <c r="KM323" s="1" t="str">
        <f t="shared" si="582"/>
        <v/>
      </c>
      <c r="KO323" s="94" t="s">
        <v>3837</v>
      </c>
      <c r="KP323" s="1" t="str">
        <f t="shared" ref="KP323:KP386" si="652">IF(BW323=KM323,"TRUE","FALSE")</f>
        <v>FALSE</v>
      </c>
      <c r="KQ323" s="1" t="b">
        <f t="shared" ref="KQ323:KQ386" si="653">IF(KP323="TRUE",KO323)</f>
        <v>0</v>
      </c>
      <c r="KS323" s="1" t="str">
        <f t="shared" si="583"/>
        <v/>
      </c>
      <c r="KU323" s="94" t="s">
        <v>3837</v>
      </c>
      <c r="KV323" s="1" t="str">
        <f t="shared" ref="KV323:KV386" si="654">IF(BW323=KS323,"TRUE","FALSE")</f>
        <v>FALSE</v>
      </c>
      <c r="KW323" s="1" t="b">
        <f t="shared" ref="KW323:KW386" si="655">IF(KV323="TRUE",KU323)</f>
        <v>0</v>
      </c>
    </row>
    <row r="324" spans="2:309" ht="30" hidden="1" x14ac:dyDescent="0.25">
      <c r="B324" t="s">
        <v>2045</v>
      </c>
      <c r="C324">
        <v>27</v>
      </c>
      <c r="D324" t="s">
        <v>381</v>
      </c>
      <c r="AX324" s="85" t="s">
        <v>2089</v>
      </c>
      <c r="AY324" s="86">
        <v>625</v>
      </c>
      <c r="AZ324" s="85" t="s">
        <v>2902</v>
      </c>
      <c r="BA324" s="85" t="s">
        <v>2903</v>
      </c>
      <c r="BB324" s="85" t="s">
        <v>2103</v>
      </c>
      <c r="BC324" s="85" t="s">
        <v>2904</v>
      </c>
      <c r="BD324" s="97" t="s">
        <v>2223</v>
      </c>
      <c r="BE324" s="85" t="s">
        <v>2545</v>
      </c>
      <c r="BG324"/>
      <c r="BI324" s="83"/>
      <c r="BJ324"/>
      <c r="BK324" s="89" t="s">
        <v>2902</v>
      </c>
      <c r="BL324" s="84"/>
      <c r="BM324" s="86"/>
      <c r="BN324" s="84"/>
      <c r="BO324" s="84"/>
      <c r="BP324" s="86">
        <v>625</v>
      </c>
      <c r="BQ324" s="89" t="s">
        <v>2902</v>
      </c>
      <c r="BR324" s="84"/>
      <c r="BS324" s="84"/>
      <c r="BW324" s="1" t="str">
        <f t="shared" si="547"/>
        <v>FELMACYATES</v>
      </c>
      <c r="BX324" s="1" t="str">
        <f t="shared" si="548"/>
        <v/>
      </c>
      <c r="CA324" s="94" t="s">
        <v>3838</v>
      </c>
      <c r="CB324" s="1" t="str">
        <f t="shared" si="584"/>
        <v>FALSE</v>
      </c>
      <c r="CC324" s="1" t="b">
        <f t="shared" si="585"/>
        <v>0</v>
      </c>
      <c r="CF324" s="1" t="str">
        <f t="shared" si="549"/>
        <v/>
      </c>
      <c r="CH324" s="94" t="s">
        <v>3838</v>
      </c>
      <c r="CI324" s="1" t="str">
        <f t="shared" si="586"/>
        <v>FALSE</v>
      </c>
      <c r="CJ324" s="1" t="b">
        <f t="shared" si="587"/>
        <v>0</v>
      </c>
      <c r="CL324" s="1" t="str">
        <f t="shared" si="550"/>
        <v/>
      </c>
      <c r="CN324" s="94" t="s">
        <v>3838</v>
      </c>
      <c r="CO324" s="1" t="str">
        <f t="shared" si="588"/>
        <v>FALSE</v>
      </c>
      <c r="CP324" s="1" t="b">
        <f t="shared" si="589"/>
        <v>0</v>
      </c>
      <c r="CR324" s="1" t="str">
        <f t="shared" si="551"/>
        <v/>
      </c>
      <c r="CT324" s="94" t="s">
        <v>3838</v>
      </c>
      <c r="CU324" s="1" t="str">
        <f t="shared" si="590"/>
        <v>FALSE</v>
      </c>
      <c r="CV324" s="1" t="b">
        <f t="shared" si="591"/>
        <v>0</v>
      </c>
      <c r="CX324" s="1" t="str">
        <f t="shared" si="552"/>
        <v/>
      </c>
      <c r="CZ324" s="94" t="s">
        <v>3838</v>
      </c>
      <c r="DA324" s="1" t="str">
        <f t="shared" si="592"/>
        <v>FALSE</v>
      </c>
      <c r="DB324" s="1" t="b">
        <f t="shared" si="593"/>
        <v>0</v>
      </c>
      <c r="DD324" s="1" t="str">
        <f t="shared" si="553"/>
        <v/>
      </c>
      <c r="DF324" s="94" t="s">
        <v>3838</v>
      </c>
      <c r="DG324" s="1" t="str">
        <f t="shared" si="594"/>
        <v>FALSE</v>
      </c>
      <c r="DH324" s="1" t="b">
        <f t="shared" si="595"/>
        <v>0</v>
      </c>
      <c r="DJ324" s="1" t="str">
        <f t="shared" si="554"/>
        <v/>
      </c>
      <c r="DL324" s="94" t="s">
        <v>3838</v>
      </c>
      <c r="DM324" s="1" t="str">
        <f t="shared" si="596"/>
        <v>FALSE</v>
      </c>
      <c r="DN324" s="1" t="b">
        <f t="shared" si="597"/>
        <v>0</v>
      </c>
      <c r="DP324" s="1" t="str">
        <f t="shared" si="555"/>
        <v/>
      </c>
      <c r="DR324" s="94" t="s">
        <v>3838</v>
      </c>
      <c r="DS324" s="1" t="str">
        <f t="shared" si="598"/>
        <v>FALSE</v>
      </c>
      <c r="DT324" s="1" t="b">
        <f t="shared" si="599"/>
        <v>0</v>
      </c>
      <c r="DV324" s="1" t="str">
        <f t="shared" si="556"/>
        <v/>
      </c>
      <c r="DY324" s="94" t="s">
        <v>3838</v>
      </c>
      <c r="DZ324" s="1" t="str">
        <f t="shared" si="600"/>
        <v>FALSE</v>
      </c>
      <c r="EA324" s="1" t="b">
        <f t="shared" si="601"/>
        <v>0</v>
      </c>
      <c r="ED324" s="1" t="str">
        <f t="shared" si="557"/>
        <v/>
      </c>
      <c r="EF324" s="94" t="s">
        <v>3838</v>
      </c>
      <c r="EG324" s="1" t="str">
        <f t="shared" si="602"/>
        <v>FALSE</v>
      </c>
      <c r="EH324" s="1" t="b">
        <f t="shared" si="603"/>
        <v>0</v>
      </c>
      <c r="EJ324" s="1" t="str">
        <f t="shared" si="558"/>
        <v/>
      </c>
      <c r="EL324" s="94" t="s">
        <v>3838</v>
      </c>
      <c r="EM324" s="1" t="str">
        <f t="shared" si="604"/>
        <v>FALSE</v>
      </c>
      <c r="EN324" s="1" t="b">
        <f t="shared" si="605"/>
        <v>0</v>
      </c>
      <c r="EP324" s="1" t="str">
        <f t="shared" si="559"/>
        <v/>
      </c>
      <c r="ER324" s="94" t="s">
        <v>3838</v>
      </c>
      <c r="ES324" s="1" t="str">
        <f t="shared" si="606"/>
        <v>FALSE</v>
      </c>
      <c r="ET324" s="1" t="b">
        <f t="shared" si="607"/>
        <v>0</v>
      </c>
      <c r="EV324" s="1" t="str">
        <f t="shared" si="560"/>
        <v/>
      </c>
      <c r="EX324" s="94" t="s">
        <v>3838</v>
      </c>
      <c r="EY324" s="1" t="str">
        <f t="shared" si="608"/>
        <v>FALSE</v>
      </c>
      <c r="EZ324" s="1" t="b">
        <f t="shared" si="609"/>
        <v>0</v>
      </c>
      <c r="FB324" s="1" t="str">
        <f t="shared" si="561"/>
        <v/>
      </c>
      <c r="FD324" s="94" t="s">
        <v>3838</v>
      </c>
      <c r="FE324" s="1" t="str">
        <f t="shared" si="610"/>
        <v>FALSE</v>
      </c>
      <c r="FF324" s="1" t="b">
        <f t="shared" si="611"/>
        <v>0</v>
      </c>
      <c r="FH324" s="1" t="str">
        <f t="shared" si="562"/>
        <v/>
      </c>
      <c r="FJ324" s="94" t="s">
        <v>3838</v>
      </c>
      <c r="FK324" s="1" t="str">
        <f t="shared" si="612"/>
        <v>FALSE</v>
      </c>
      <c r="FL324" s="1" t="b">
        <f t="shared" si="613"/>
        <v>0</v>
      </c>
      <c r="FN324" s="1" t="str">
        <f t="shared" si="563"/>
        <v/>
      </c>
      <c r="FP324" s="94" t="s">
        <v>3838</v>
      </c>
      <c r="FQ324" s="1" t="str">
        <f t="shared" si="614"/>
        <v>FALSE</v>
      </c>
      <c r="FR324" s="1" t="b">
        <f t="shared" si="615"/>
        <v>0</v>
      </c>
      <c r="FU324" s="1" t="str">
        <f t="shared" si="564"/>
        <v/>
      </c>
      <c r="FW324" s="94" t="s">
        <v>3838</v>
      </c>
      <c r="FX324" s="1" t="str">
        <f t="shared" si="616"/>
        <v>FALSE</v>
      </c>
      <c r="FY324" s="1" t="b">
        <f t="shared" si="617"/>
        <v>0</v>
      </c>
      <c r="GA324" s="1" t="str">
        <f t="shared" si="565"/>
        <v/>
      </c>
      <c r="GC324" s="94" t="s">
        <v>3838</v>
      </c>
      <c r="GD324" s="1" t="str">
        <f t="shared" si="618"/>
        <v>FALSE</v>
      </c>
      <c r="GE324" s="1" t="b">
        <f t="shared" si="619"/>
        <v>0</v>
      </c>
      <c r="GG324" s="1" t="str">
        <f t="shared" si="566"/>
        <v/>
      </c>
      <c r="GI324" s="94" t="s">
        <v>3838</v>
      </c>
      <c r="GJ324" s="1" t="str">
        <f t="shared" si="620"/>
        <v>FALSE</v>
      </c>
      <c r="GK324" s="1" t="b">
        <f t="shared" si="621"/>
        <v>0</v>
      </c>
      <c r="GM324" s="1" t="str">
        <f t="shared" si="567"/>
        <v/>
      </c>
      <c r="GO324" s="94" t="s">
        <v>3838</v>
      </c>
      <c r="GP324" s="1" t="str">
        <f t="shared" si="622"/>
        <v>FALSE</v>
      </c>
      <c r="GQ324" s="1" t="b">
        <f t="shared" si="623"/>
        <v>0</v>
      </c>
      <c r="GU324" s="98" t="s">
        <v>2402</v>
      </c>
      <c r="GV324" s="98" t="s">
        <v>2402</v>
      </c>
      <c r="HC324" s="1" t="str">
        <f t="shared" si="568"/>
        <v/>
      </c>
      <c r="HF324" s="94" t="s">
        <v>3838</v>
      </c>
      <c r="HG324" s="1" t="str">
        <f t="shared" si="624"/>
        <v>FALSE</v>
      </c>
      <c r="HH324" s="1" t="b">
        <f t="shared" si="625"/>
        <v>0</v>
      </c>
      <c r="HK324" s="1" t="str">
        <f t="shared" si="569"/>
        <v/>
      </c>
      <c r="HM324" s="94" t="s">
        <v>3838</v>
      </c>
      <c r="HN324" s="1" t="str">
        <f t="shared" si="626"/>
        <v>FALSE</v>
      </c>
      <c r="HO324" s="1" t="b">
        <f t="shared" si="627"/>
        <v>0</v>
      </c>
      <c r="HQ324" s="1" t="str">
        <f t="shared" si="570"/>
        <v/>
      </c>
      <c r="HS324" s="94" t="s">
        <v>3838</v>
      </c>
      <c r="HT324" s="1" t="str">
        <f t="shared" si="628"/>
        <v>FALSE</v>
      </c>
      <c r="HU324" s="1" t="b">
        <f t="shared" si="629"/>
        <v>0</v>
      </c>
      <c r="HW324" s="1" t="str">
        <f t="shared" si="571"/>
        <v/>
      </c>
      <c r="HY324" s="94" t="s">
        <v>3838</v>
      </c>
      <c r="HZ324" s="1" t="str">
        <f t="shared" si="630"/>
        <v>FALSE</v>
      </c>
      <c r="IA324" s="1" t="b">
        <f t="shared" si="631"/>
        <v>0</v>
      </c>
      <c r="IC324" s="1" t="str">
        <f t="shared" si="572"/>
        <v/>
      </c>
      <c r="IE324" s="94" t="s">
        <v>3838</v>
      </c>
      <c r="IF324" s="1" t="str">
        <f t="shared" si="632"/>
        <v>FALSE</v>
      </c>
      <c r="IG324" s="1" t="b">
        <f t="shared" si="633"/>
        <v>0</v>
      </c>
      <c r="II324" s="1" t="str">
        <f t="shared" si="573"/>
        <v/>
      </c>
      <c r="IK324" s="94" t="s">
        <v>3838</v>
      </c>
      <c r="IL324" s="1" t="str">
        <f t="shared" si="634"/>
        <v>FALSE</v>
      </c>
      <c r="IM324" s="1" t="b">
        <f t="shared" si="635"/>
        <v>0</v>
      </c>
      <c r="IO324" s="1" t="str">
        <f t="shared" si="574"/>
        <v/>
      </c>
      <c r="IQ324" s="94" t="s">
        <v>3838</v>
      </c>
      <c r="IR324" s="1" t="str">
        <f t="shared" si="636"/>
        <v>FALSE</v>
      </c>
      <c r="IS324" s="1" t="b">
        <f t="shared" si="637"/>
        <v>0</v>
      </c>
      <c r="IU324" s="1" t="str">
        <f t="shared" si="575"/>
        <v/>
      </c>
      <c r="IW324" s="94" t="s">
        <v>3838</v>
      </c>
      <c r="IX324" s="1" t="str">
        <f t="shared" si="638"/>
        <v>FALSE</v>
      </c>
      <c r="IY324" s="1" t="b">
        <f t="shared" si="639"/>
        <v>0</v>
      </c>
      <c r="JA324" s="1" t="str">
        <f t="shared" si="576"/>
        <v/>
      </c>
      <c r="JD324" s="94" t="s">
        <v>3838</v>
      </c>
      <c r="JE324" s="1" t="str">
        <f t="shared" si="640"/>
        <v>FALSE</v>
      </c>
      <c r="JF324" s="1" t="b">
        <f t="shared" si="641"/>
        <v>0</v>
      </c>
      <c r="JI324" s="1" t="str">
        <f t="shared" si="577"/>
        <v/>
      </c>
      <c r="JK324" s="94" t="s">
        <v>3838</v>
      </c>
      <c r="JL324" s="1" t="str">
        <f t="shared" si="642"/>
        <v>FALSE</v>
      </c>
      <c r="JM324" s="1" t="b">
        <f t="shared" si="643"/>
        <v>0</v>
      </c>
      <c r="JO324" s="1" t="str">
        <f t="shared" si="578"/>
        <v/>
      </c>
      <c r="JQ324" s="94" t="s">
        <v>3838</v>
      </c>
      <c r="JR324" s="1" t="str">
        <f t="shared" si="644"/>
        <v>FALSE</v>
      </c>
      <c r="JS324" s="1" t="b">
        <f t="shared" si="645"/>
        <v>0</v>
      </c>
      <c r="JU324" s="1" t="str">
        <f t="shared" si="579"/>
        <v/>
      </c>
      <c r="JW324" s="94" t="s">
        <v>3838</v>
      </c>
      <c r="JX324" s="1" t="str">
        <f t="shared" si="646"/>
        <v>FALSE</v>
      </c>
      <c r="JY324" s="1" t="b">
        <f t="shared" si="647"/>
        <v>0</v>
      </c>
      <c r="KA324" s="1" t="str">
        <f t="shared" si="580"/>
        <v/>
      </c>
      <c r="KC324" s="94" t="s">
        <v>3838</v>
      </c>
      <c r="KD324" s="1" t="str">
        <f t="shared" si="648"/>
        <v>FALSE</v>
      </c>
      <c r="KE324" s="1" t="b">
        <f t="shared" si="649"/>
        <v>0</v>
      </c>
      <c r="KG324" s="1" t="str">
        <f t="shared" si="581"/>
        <v/>
      </c>
      <c r="KI324" s="94" t="s">
        <v>3838</v>
      </c>
      <c r="KJ324" s="1" t="str">
        <f t="shared" si="650"/>
        <v>FALSE</v>
      </c>
      <c r="KK324" s="1" t="b">
        <f t="shared" si="651"/>
        <v>0</v>
      </c>
      <c r="KM324" s="1" t="str">
        <f t="shared" si="582"/>
        <v/>
      </c>
      <c r="KO324" s="94" t="s">
        <v>3838</v>
      </c>
      <c r="KP324" s="1" t="str">
        <f t="shared" si="652"/>
        <v>FALSE</v>
      </c>
      <c r="KQ324" s="1" t="b">
        <f t="shared" si="653"/>
        <v>0</v>
      </c>
      <c r="KS324" s="1" t="str">
        <f t="shared" si="583"/>
        <v/>
      </c>
      <c r="KU324" s="94" t="s">
        <v>3838</v>
      </c>
      <c r="KV324" s="1" t="str">
        <f t="shared" si="654"/>
        <v>FALSE</v>
      </c>
      <c r="KW324" s="1" t="b">
        <f t="shared" si="655"/>
        <v>0</v>
      </c>
    </row>
    <row r="325" spans="2:309" ht="30" hidden="1" x14ac:dyDescent="0.25">
      <c r="B325" t="s">
        <v>2045</v>
      </c>
      <c r="C325">
        <v>29</v>
      </c>
      <c r="D325" t="s">
        <v>382</v>
      </c>
      <c r="AX325" s="85" t="s">
        <v>2089</v>
      </c>
      <c r="AY325" s="86">
        <v>625</v>
      </c>
      <c r="AZ325" s="85" t="s">
        <v>2902</v>
      </c>
      <c r="BA325" s="85" t="s">
        <v>3083</v>
      </c>
      <c r="BB325" s="85" t="s">
        <v>2103</v>
      </c>
      <c r="BC325" s="85" t="s">
        <v>2904</v>
      </c>
      <c r="BD325" s="97" t="s">
        <v>2314</v>
      </c>
      <c r="BE325" s="85" t="s">
        <v>2545</v>
      </c>
      <c r="BG325"/>
      <c r="BI325" s="83"/>
      <c r="BJ325"/>
      <c r="BK325" s="89" t="s">
        <v>2902</v>
      </c>
      <c r="BL325" s="84"/>
      <c r="BM325" s="86"/>
      <c r="BN325" s="84"/>
      <c r="BO325" s="84"/>
      <c r="BP325" s="86">
        <v>625</v>
      </c>
      <c r="BQ325" s="89" t="s">
        <v>2902</v>
      </c>
      <c r="BR325" s="84"/>
      <c r="BS325" s="84"/>
      <c r="BW325" s="1" t="str">
        <f t="shared" si="547"/>
        <v>LOOPYATES</v>
      </c>
      <c r="BX325" s="1" t="str">
        <f t="shared" si="548"/>
        <v/>
      </c>
      <c r="CA325" s="94" t="s">
        <v>3839</v>
      </c>
      <c r="CB325" s="1" t="str">
        <f t="shared" si="584"/>
        <v>FALSE</v>
      </c>
      <c r="CC325" s="1" t="b">
        <f t="shared" si="585"/>
        <v>0</v>
      </c>
      <c r="CF325" s="1" t="str">
        <f t="shared" si="549"/>
        <v/>
      </c>
      <c r="CH325" s="94" t="s">
        <v>3839</v>
      </c>
      <c r="CI325" s="1" t="str">
        <f t="shared" si="586"/>
        <v>FALSE</v>
      </c>
      <c r="CJ325" s="1" t="b">
        <f t="shared" si="587"/>
        <v>0</v>
      </c>
      <c r="CL325" s="1" t="str">
        <f t="shared" si="550"/>
        <v/>
      </c>
      <c r="CN325" s="94" t="s">
        <v>3839</v>
      </c>
      <c r="CO325" s="1" t="str">
        <f t="shared" si="588"/>
        <v>FALSE</v>
      </c>
      <c r="CP325" s="1" t="b">
        <f t="shared" si="589"/>
        <v>0</v>
      </c>
      <c r="CR325" s="1" t="str">
        <f t="shared" si="551"/>
        <v/>
      </c>
      <c r="CT325" s="94" t="s">
        <v>3839</v>
      </c>
      <c r="CU325" s="1" t="str">
        <f t="shared" si="590"/>
        <v>FALSE</v>
      </c>
      <c r="CV325" s="1" t="b">
        <f t="shared" si="591"/>
        <v>0</v>
      </c>
      <c r="CX325" s="1" t="str">
        <f t="shared" si="552"/>
        <v/>
      </c>
      <c r="CZ325" s="94" t="s">
        <v>3839</v>
      </c>
      <c r="DA325" s="1" t="str">
        <f t="shared" si="592"/>
        <v>FALSE</v>
      </c>
      <c r="DB325" s="1" t="b">
        <f t="shared" si="593"/>
        <v>0</v>
      </c>
      <c r="DD325" s="1" t="str">
        <f t="shared" si="553"/>
        <v/>
      </c>
      <c r="DF325" s="94" t="s">
        <v>3839</v>
      </c>
      <c r="DG325" s="1" t="str">
        <f t="shared" si="594"/>
        <v>FALSE</v>
      </c>
      <c r="DH325" s="1" t="b">
        <f t="shared" si="595"/>
        <v>0</v>
      </c>
      <c r="DJ325" s="1" t="str">
        <f t="shared" si="554"/>
        <v/>
      </c>
      <c r="DL325" s="94" t="s">
        <v>3839</v>
      </c>
      <c r="DM325" s="1" t="str">
        <f t="shared" si="596"/>
        <v>FALSE</v>
      </c>
      <c r="DN325" s="1" t="b">
        <f t="shared" si="597"/>
        <v>0</v>
      </c>
      <c r="DP325" s="1" t="str">
        <f t="shared" si="555"/>
        <v/>
      </c>
      <c r="DR325" s="94" t="s">
        <v>3839</v>
      </c>
      <c r="DS325" s="1" t="str">
        <f t="shared" si="598"/>
        <v>FALSE</v>
      </c>
      <c r="DT325" s="1" t="b">
        <f t="shared" si="599"/>
        <v>0</v>
      </c>
      <c r="DV325" s="1" t="str">
        <f t="shared" si="556"/>
        <v/>
      </c>
      <c r="DY325" s="94" t="s">
        <v>3839</v>
      </c>
      <c r="DZ325" s="1" t="str">
        <f t="shared" si="600"/>
        <v>FALSE</v>
      </c>
      <c r="EA325" s="1" t="b">
        <f t="shared" si="601"/>
        <v>0</v>
      </c>
      <c r="ED325" s="1" t="str">
        <f t="shared" si="557"/>
        <v/>
      </c>
      <c r="EF325" s="94" t="s">
        <v>3839</v>
      </c>
      <c r="EG325" s="1" t="str">
        <f t="shared" si="602"/>
        <v>FALSE</v>
      </c>
      <c r="EH325" s="1" t="b">
        <f t="shared" si="603"/>
        <v>0</v>
      </c>
      <c r="EJ325" s="1" t="str">
        <f t="shared" si="558"/>
        <v/>
      </c>
      <c r="EL325" s="94" t="s">
        <v>3839</v>
      </c>
      <c r="EM325" s="1" t="str">
        <f t="shared" si="604"/>
        <v>FALSE</v>
      </c>
      <c r="EN325" s="1" t="b">
        <f t="shared" si="605"/>
        <v>0</v>
      </c>
      <c r="EP325" s="1" t="str">
        <f t="shared" si="559"/>
        <v/>
      </c>
      <c r="ER325" s="94" t="s">
        <v>3839</v>
      </c>
      <c r="ES325" s="1" t="str">
        <f t="shared" si="606"/>
        <v>FALSE</v>
      </c>
      <c r="ET325" s="1" t="b">
        <f t="shared" si="607"/>
        <v>0</v>
      </c>
      <c r="EV325" s="1" t="str">
        <f t="shared" si="560"/>
        <v/>
      </c>
      <c r="EX325" s="94" t="s">
        <v>3839</v>
      </c>
      <c r="EY325" s="1" t="str">
        <f t="shared" si="608"/>
        <v>FALSE</v>
      </c>
      <c r="EZ325" s="1" t="b">
        <f t="shared" si="609"/>
        <v>0</v>
      </c>
      <c r="FB325" s="1" t="str">
        <f t="shared" si="561"/>
        <v/>
      </c>
      <c r="FD325" s="94" t="s">
        <v>3839</v>
      </c>
      <c r="FE325" s="1" t="str">
        <f t="shared" si="610"/>
        <v>FALSE</v>
      </c>
      <c r="FF325" s="1" t="b">
        <f t="shared" si="611"/>
        <v>0</v>
      </c>
      <c r="FH325" s="1" t="str">
        <f t="shared" si="562"/>
        <v/>
      </c>
      <c r="FJ325" s="94" t="s">
        <v>3839</v>
      </c>
      <c r="FK325" s="1" t="str">
        <f t="shared" si="612"/>
        <v>FALSE</v>
      </c>
      <c r="FL325" s="1" t="b">
        <f t="shared" si="613"/>
        <v>0</v>
      </c>
      <c r="FN325" s="1" t="str">
        <f t="shared" si="563"/>
        <v/>
      </c>
      <c r="FP325" s="94" t="s">
        <v>3839</v>
      </c>
      <c r="FQ325" s="1" t="str">
        <f t="shared" si="614"/>
        <v>FALSE</v>
      </c>
      <c r="FR325" s="1" t="b">
        <f t="shared" si="615"/>
        <v>0</v>
      </c>
      <c r="FU325" s="1" t="str">
        <f t="shared" si="564"/>
        <v/>
      </c>
      <c r="FW325" s="94" t="s">
        <v>3839</v>
      </c>
      <c r="FX325" s="1" t="str">
        <f t="shared" si="616"/>
        <v>FALSE</v>
      </c>
      <c r="FY325" s="1" t="b">
        <f t="shared" si="617"/>
        <v>0</v>
      </c>
      <c r="GA325" s="1" t="str">
        <f t="shared" si="565"/>
        <v/>
      </c>
      <c r="GC325" s="94" t="s">
        <v>3839</v>
      </c>
      <c r="GD325" s="1" t="str">
        <f t="shared" si="618"/>
        <v>FALSE</v>
      </c>
      <c r="GE325" s="1" t="b">
        <f t="shared" si="619"/>
        <v>0</v>
      </c>
      <c r="GG325" s="1" t="str">
        <f t="shared" si="566"/>
        <v/>
      </c>
      <c r="GI325" s="94" t="s">
        <v>3839</v>
      </c>
      <c r="GJ325" s="1" t="str">
        <f t="shared" si="620"/>
        <v>FALSE</v>
      </c>
      <c r="GK325" s="1" t="b">
        <f t="shared" si="621"/>
        <v>0</v>
      </c>
      <c r="GM325" s="1" t="str">
        <f t="shared" si="567"/>
        <v/>
      </c>
      <c r="GO325" s="94" t="s">
        <v>3839</v>
      </c>
      <c r="GP325" s="1" t="str">
        <f t="shared" si="622"/>
        <v>FALSE</v>
      </c>
      <c r="GQ325" s="1" t="b">
        <f t="shared" si="623"/>
        <v>0</v>
      </c>
      <c r="GU325" s="98" t="s">
        <v>2403</v>
      </c>
      <c r="GV325" s="98" t="s">
        <v>2403</v>
      </c>
      <c r="HC325" s="1" t="str">
        <f t="shared" si="568"/>
        <v/>
      </c>
      <c r="HF325" s="94" t="s">
        <v>3839</v>
      </c>
      <c r="HG325" s="1" t="str">
        <f t="shared" si="624"/>
        <v>FALSE</v>
      </c>
      <c r="HH325" s="1" t="b">
        <f t="shared" si="625"/>
        <v>0</v>
      </c>
      <c r="HK325" s="1" t="str">
        <f t="shared" si="569"/>
        <v/>
      </c>
      <c r="HM325" s="94" t="s">
        <v>3839</v>
      </c>
      <c r="HN325" s="1" t="str">
        <f t="shared" si="626"/>
        <v>FALSE</v>
      </c>
      <c r="HO325" s="1" t="b">
        <f t="shared" si="627"/>
        <v>0</v>
      </c>
      <c r="HQ325" s="1" t="str">
        <f t="shared" si="570"/>
        <v/>
      </c>
      <c r="HS325" s="94" t="s">
        <v>3839</v>
      </c>
      <c r="HT325" s="1" t="str">
        <f t="shared" si="628"/>
        <v>FALSE</v>
      </c>
      <c r="HU325" s="1" t="b">
        <f t="shared" si="629"/>
        <v>0</v>
      </c>
      <c r="HW325" s="1" t="str">
        <f t="shared" si="571"/>
        <v/>
      </c>
      <c r="HY325" s="94" t="s">
        <v>3839</v>
      </c>
      <c r="HZ325" s="1" t="str">
        <f t="shared" si="630"/>
        <v>FALSE</v>
      </c>
      <c r="IA325" s="1" t="b">
        <f t="shared" si="631"/>
        <v>0</v>
      </c>
      <c r="IC325" s="1" t="str">
        <f t="shared" si="572"/>
        <v/>
      </c>
      <c r="IE325" s="94" t="s">
        <v>3839</v>
      </c>
      <c r="IF325" s="1" t="str">
        <f t="shared" si="632"/>
        <v>FALSE</v>
      </c>
      <c r="IG325" s="1" t="b">
        <f t="shared" si="633"/>
        <v>0</v>
      </c>
      <c r="II325" s="1" t="str">
        <f t="shared" si="573"/>
        <v/>
      </c>
      <c r="IK325" s="94" t="s">
        <v>3839</v>
      </c>
      <c r="IL325" s="1" t="str">
        <f t="shared" si="634"/>
        <v>FALSE</v>
      </c>
      <c r="IM325" s="1" t="b">
        <f t="shared" si="635"/>
        <v>0</v>
      </c>
      <c r="IO325" s="1" t="str">
        <f t="shared" si="574"/>
        <v/>
      </c>
      <c r="IQ325" s="94" t="s">
        <v>3839</v>
      </c>
      <c r="IR325" s="1" t="str">
        <f t="shared" si="636"/>
        <v>FALSE</v>
      </c>
      <c r="IS325" s="1" t="b">
        <f t="shared" si="637"/>
        <v>0</v>
      </c>
      <c r="IU325" s="1" t="str">
        <f t="shared" si="575"/>
        <v/>
      </c>
      <c r="IW325" s="94" t="s">
        <v>3839</v>
      </c>
      <c r="IX325" s="1" t="str">
        <f t="shared" si="638"/>
        <v>FALSE</v>
      </c>
      <c r="IY325" s="1" t="b">
        <f t="shared" si="639"/>
        <v>0</v>
      </c>
      <c r="JA325" s="1" t="str">
        <f t="shared" si="576"/>
        <v/>
      </c>
      <c r="JD325" s="94" t="s">
        <v>3839</v>
      </c>
      <c r="JE325" s="1" t="str">
        <f t="shared" si="640"/>
        <v>FALSE</v>
      </c>
      <c r="JF325" s="1" t="b">
        <f t="shared" si="641"/>
        <v>0</v>
      </c>
      <c r="JI325" s="1" t="str">
        <f t="shared" si="577"/>
        <v/>
      </c>
      <c r="JK325" s="94" t="s">
        <v>3839</v>
      </c>
      <c r="JL325" s="1" t="str">
        <f t="shared" si="642"/>
        <v>FALSE</v>
      </c>
      <c r="JM325" s="1" t="b">
        <f t="shared" si="643"/>
        <v>0</v>
      </c>
      <c r="JO325" s="1" t="str">
        <f t="shared" si="578"/>
        <v/>
      </c>
      <c r="JQ325" s="94" t="s">
        <v>3839</v>
      </c>
      <c r="JR325" s="1" t="str">
        <f t="shared" si="644"/>
        <v>FALSE</v>
      </c>
      <c r="JS325" s="1" t="b">
        <f t="shared" si="645"/>
        <v>0</v>
      </c>
      <c r="JU325" s="1" t="str">
        <f t="shared" si="579"/>
        <v/>
      </c>
      <c r="JW325" s="94" t="s">
        <v>3839</v>
      </c>
      <c r="JX325" s="1" t="str">
        <f t="shared" si="646"/>
        <v>FALSE</v>
      </c>
      <c r="JY325" s="1" t="b">
        <f t="shared" si="647"/>
        <v>0</v>
      </c>
      <c r="KA325" s="1" t="str">
        <f t="shared" si="580"/>
        <v/>
      </c>
      <c r="KC325" s="94" t="s">
        <v>3839</v>
      </c>
      <c r="KD325" s="1" t="str">
        <f t="shared" si="648"/>
        <v>FALSE</v>
      </c>
      <c r="KE325" s="1" t="b">
        <f t="shared" si="649"/>
        <v>0</v>
      </c>
      <c r="KG325" s="1" t="str">
        <f t="shared" si="581"/>
        <v/>
      </c>
      <c r="KI325" s="94" t="s">
        <v>3839</v>
      </c>
      <c r="KJ325" s="1" t="str">
        <f t="shared" si="650"/>
        <v>FALSE</v>
      </c>
      <c r="KK325" s="1" t="b">
        <f t="shared" si="651"/>
        <v>0</v>
      </c>
      <c r="KM325" s="1" t="str">
        <f t="shared" si="582"/>
        <v/>
      </c>
      <c r="KO325" s="94" t="s">
        <v>3839</v>
      </c>
      <c r="KP325" s="1" t="str">
        <f t="shared" si="652"/>
        <v>FALSE</v>
      </c>
      <c r="KQ325" s="1" t="b">
        <f t="shared" si="653"/>
        <v>0</v>
      </c>
      <c r="KS325" s="1" t="str">
        <f t="shared" si="583"/>
        <v/>
      </c>
      <c r="KU325" s="94" t="s">
        <v>3839</v>
      </c>
      <c r="KV325" s="1" t="str">
        <f t="shared" si="654"/>
        <v>FALSE</v>
      </c>
      <c r="KW325" s="1" t="b">
        <f t="shared" si="655"/>
        <v>0</v>
      </c>
    </row>
    <row r="326" spans="2:309" ht="30" hidden="1" x14ac:dyDescent="0.25">
      <c r="B326" t="s">
        <v>2045</v>
      </c>
      <c r="C326">
        <v>31</v>
      </c>
      <c r="D326" t="s">
        <v>383</v>
      </c>
      <c r="AX326" s="85" t="s">
        <v>2089</v>
      </c>
      <c r="AY326" s="86">
        <v>625</v>
      </c>
      <c r="AZ326" s="85" t="s">
        <v>2902</v>
      </c>
      <c r="BA326" s="85" t="s">
        <v>3249</v>
      </c>
      <c r="BB326" s="85" t="s">
        <v>2032</v>
      </c>
      <c r="BC326" s="85" t="s">
        <v>2904</v>
      </c>
      <c r="BD326" s="97" t="s">
        <v>2404</v>
      </c>
      <c r="BE326" s="85" t="s">
        <v>2626</v>
      </c>
      <c r="BG326"/>
      <c r="BI326" s="83"/>
      <c r="BJ326"/>
      <c r="BK326" s="89" t="s">
        <v>2902</v>
      </c>
      <c r="BL326" s="84"/>
      <c r="BM326" s="86"/>
      <c r="BN326" s="84"/>
      <c r="BO326" s="84"/>
      <c r="BP326" s="86">
        <v>625</v>
      </c>
      <c r="BQ326" s="89" t="s">
        <v>2902</v>
      </c>
      <c r="BR326" s="84"/>
      <c r="BS326" s="84"/>
      <c r="BW326" s="1" t="str">
        <f t="shared" si="547"/>
        <v>SALADOSALADO SALT</v>
      </c>
      <c r="BX326" s="1" t="str">
        <f t="shared" si="548"/>
        <v/>
      </c>
      <c r="CA326" s="94" t="s">
        <v>3840</v>
      </c>
      <c r="CB326" s="1" t="str">
        <f t="shared" si="584"/>
        <v>FALSE</v>
      </c>
      <c r="CC326" s="1" t="b">
        <f t="shared" si="585"/>
        <v>0</v>
      </c>
      <c r="CF326" s="1" t="str">
        <f t="shared" si="549"/>
        <v/>
      </c>
      <c r="CH326" s="94" t="s">
        <v>3840</v>
      </c>
      <c r="CI326" s="1" t="str">
        <f t="shared" si="586"/>
        <v>FALSE</v>
      </c>
      <c r="CJ326" s="1" t="b">
        <f t="shared" si="587"/>
        <v>0</v>
      </c>
      <c r="CL326" s="1" t="str">
        <f t="shared" si="550"/>
        <v/>
      </c>
      <c r="CN326" s="94" t="s">
        <v>3840</v>
      </c>
      <c r="CO326" s="1" t="str">
        <f t="shared" si="588"/>
        <v>FALSE</v>
      </c>
      <c r="CP326" s="1" t="b">
        <f t="shared" si="589"/>
        <v>0</v>
      </c>
      <c r="CR326" s="1" t="str">
        <f t="shared" si="551"/>
        <v/>
      </c>
      <c r="CT326" s="94" t="s">
        <v>3840</v>
      </c>
      <c r="CU326" s="1" t="str">
        <f t="shared" si="590"/>
        <v>FALSE</v>
      </c>
      <c r="CV326" s="1" t="b">
        <f t="shared" si="591"/>
        <v>0</v>
      </c>
      <c r="CX326" s="1" t="str">
        <f t="shared" si="552"/>
        <v/>
      </c>
      <c r="CZ326" s="94" t="s">
        <v>3840</v>
      </c>
      <c r="DA326" s="1" t="str">
        <f t="shared" si="592"/>
        <v>FALSE</v>
      </c>
      <c r="DB326" s="1" t="b">
        <f t="shared" si="593"/>
        <v>0</v>
      </c>
      <c r="DD326" s="1" t="str">
        <f t="shared" si="553"/>
        <v/>
      </c>
      <c r="DF326" s="94" t="s">
        <v>3840</v>
      </c>
      <c r="DG326" s="1" t="str">
        <f t="shared" si="594"/>
        <v>FALSE</v>
      </c>
      <c r="DH326" s="1" t="b">
        <f t="shared" si="595"/>
        <v>0</v>
      </c>
      <c r="DJ326" s="1" t="str">
        <f t="shared" si="554"/>
        <v/>
      </c>
      <c r="DL326" s="94" t="s">
        <v>3840</v>
      </c>
      <c r="DM326" s="1" t="str">
        <f t="shared" si="596"/>
        <v>FALSE</v>
      </c>
      <c r="DN326" s="1" t="b">
        <f t="shared" si="597"/>
        <v>0</v>
      </c>
      <c r="DP326" s="1" t="str">
        <f t="shared" si="555"/>
        <v/>
      </c>
      <c r="DR326" s="94" t="s">
        <v>3840</v>
      </c>
      <c r="DS326" s="1" t="str">
        <f t="shared" si="598"/>
        <v>FALSE</v>
      </c>
      <c r="DT326" s="1" t="b">
        <f t="shared" si="599"/>
        <v>0</v>
      </c>
      <c r="DV326" s="1" t="str">
        <f t="shared" si="556"/>
        <v/>
      </c>
      <c r="DY326" s="94" t="s">
        <v>3840</v>
      </c>
      <c r="DZ326" s="1" t="str">
        <f t="shared" si="600"/>
        <v>FALSE</v>
      </c>
      <c r="EA326" s="1" t="b">
        <f t="shared" si="601"/>
        <v>0</v>
      </c>
      <c r="ED326" s="1" t="str">
        <f t="shared" si="557"/>
        <v/>
      </c>
      <c r="EF326" s="94" t="s">
        <v>3840</v>
      </c>
      <c r="EG326" s="1" t="str">
        <f t="shared" si="602"/>
        <v>FALSE</v>
      </c>
      <c r="EH326" s="1" t="b">
        <f t="shared" si="603"/>
        <v>0</v>
      </c>
      <c r="EJ326" s="1" t="str">
        <f t="shared" si="558"/>
        <v/>
      </c>
      <c r="EL326" s="94" t="s">
        <v>3840</v>
      </c>
      <c r="EM326" s="1" t="str">
        <f t="shared" si="604"/>
        <v>FALSE</v>
      </c>
      <c r="EN326" s="1" t="b">
        <f t="shared" si="605"/>
        <v>0</v>
      </c>
      <c r="EP326" s="1" t="str">
        <f t="shared" si="559"/>
        <v/>
      </c>
      <c r="ER326" s="94" t="s">
        <v>3840</v>
      </c>
      <c r="ES326" s="1" t="str">
        <f t="shared" si="606"/>
        <v>FALSE</v>
      </c>
      <c r="ET326" s="1" t="b">
        <f t="shared" si="607"/>
        <v>0</v>
      </c>
      <c r="EV326" s="1" t="str">
        <f t="shared" si="560"/>
        <v/>
      </c>
      <c r="EX326" s="94" t="s">
        <v>3840</v>
      </c>
      <c r="EY326" s="1" t="str">
        <f t="shared" si="608"/>
        <v>FALSE</v>
      </c>
      <c r="EZ326" s="1" t="b">
        <f t="shared" si="609"/>
        <v>0</v>
      </c>
      <c r="FB326" s="1" t="str">
        <f t="shared" si="561"/>
        <v/>
      </c>
      <c r="FD326" s="94" t="s">
        <v>3840</v>
      </c>
      <c r="FE326" s="1" t="str">
        <f t="shared" si="610"/>
        <v>FALSE</v>
      </c>
      <c r="FF326" s="1" t="b">
        <f t="shared" si="611"/>
        <v>0</v>
      </c>
      <c r="FH326" s="1" t="str">
        <f t="shared" si="562"/>
        <v/>
      </c>
      <c r="FJ326" s="94" t="s">
        <v>3840</v>
      </c>
      <c r="FK326" s="1" t="str">
        <f t="shared" si="612"/>
        <v>FALSE</v>
      </c>
      <c r="FL326" s="1" t="b">
        <f t="shared" si="613"/>
        <v>0</v>
      </c>
      <c r="FN326" s="1" t="str">
        <f t="shared" si="563"/>
        <v/>
      </c>
      <c r="FP326" s="94" t="s">
        <v>3840</v>
      </c>
      <c r="FQ326" s="1" t="str">
        <f t="shared" si="614"/>
        <v>FALSE</v>
      </c>
      <c r="FR326" s="1" t="b">
        <f t="shared" si="615"/>
        <v>0</v>
      </c>
      <c r="FU326" s="1" t="str">
        <f t="shared" si="564"/>
        <v/>
      </c>
      <c r="FW326" s="94" t="s">
        <v>3840</v>
      </c>
      <c r="FX326" s="1" t="str">
        <f t="shared" si="616"/>
        <v>FALSE</v>
      </c>
      <c r="FY326" s="1" t="b">
        <f t="shared" si="617"/>
        <v>0</v>
      </c>
      <c r="GA326" s="1" t="str">
        <f t="shared" si="565"/>
        <v/>
      </c>
      <c r="GC326" s="94" t="s">
        <v>3840</v>
      </c>
      <c r="GD326" s="1" t="str">
        <f t="shared" si="618"/>
        <v>FALSE</v>
      </c>
      <c r="GE326" s="1" t="b">
        <f t="shared" si="619"/>
        <v>0</v>
      </c>
      <c r="GG326" s="1" t="str">
        <f t="shared" si="566"/>
        <v/>
      </c>
      <c r="GI326" s="94" t="s">
        <v>3840</v>
      </c>
      <c r="GJ326" s="1" t="str">
        <f t="shared" si="620"/>
        <v>FALSE</v>
      </c>
      <c r="GK326" s="1" t="b">
        <f t="shared" si="621"/>
        <v>0</v>
      </c>
      <c r="GM326" s="1" t="str">
        <f t="shared" si="567"/>
        <v/>
      </c>
      <c r="GO326" s="94" t="s">
        <v>3840</v>
      </c>
      <c r="GP326" s="1" t="str">
        <f t="shared" si="622"/>
        <v>FALSE</v>
      </c>
      <c r="GQ326" s="1" t="b">
        <f t="shared" si="623"/>
        <v>0</v>
      </c>
      <c r="GU326" s="98" t="s">
        <v>2404</v>
      </c>
      <c r="GV326" s="98" t="s">
        <v>2404</v>
      </c>
      <c r="HC326" s="1" t="str">
        <f t="shared" si="568"/>
        <v/>
      </c>
      <c r="HF326" s="94" t="s">
        <v>3840</v>
      </c>
      <c r="HG326" s="1" t="str">
        <f t="shared" si="624"/>
        <v>FALSE</v>
      </c>
      <c r="HH326" s="1" t="b">
        <f t="shared" si="625"/>
        <v>0</v>
      </c>
      <c r="HK326" s="1" t="str">
        <f t="shared" si="569"/>
        <v/>
      </c>
      <c r="HM326" s="94" t="s">
        <v>3840</v>
      </c>
      <c r="HN326" s="1" t="str">
        <f t="shared" si="626"/>
        <v>FALSE</v>
      </c>
      <c r="HO326" s="1" t="b">
        <f t="shared" si="627"/>
        <v>0</v>
      </c>
      <c r="HQ326" s="1" t="str">
        <f t="shared" si="570"/>
        <v/>
      </c>
      <c r="HS326" s="94" t="s">
        <v>3840</v>
      </c>
      <c r="HT326" s="1" t="str">
        <f t="shared" si="628"/>
        <v>FALSE</v>
      </c>
      <c r="HU326" s="1" t="b">
        <f t="shared" si="629"/>
        <v>0</v>
      </c>
      <c r="HW326" s="1" t="str">
        <f t="shared" si="571"/>
        <v/>
      </c>
      <c r="HY326" s="94" t="s">
        <v>3840</v>
      </c>
      <c r="HZ326" s="1" t="str">
        <f t="shared" si="630"/>
        <v>FALSE</v>
      </c>
      <c r="IA326" s="1" t="b">
        <f t="shared" si="631"/>
        <v>0</v>
      </c>
      <c r="IC326" s="1" t="str">
        <f t="shared" si="572"/>
        <v/>
      </c>
      <c r="IE326" s="94" t="s">
        <v>3840</v>
      </c>
      <c r="IF326" s="1" t="str">
        <f t="shared" si="632"/>
        <v>FALSE</v>
      </c>
      <c r="IG326" s="1" t="b">
        <f t="shared" si="633"/>
        <v>0</v>
      </c>
      <c r="II326" s="1" t="str">
        <f t="shared" si="573"/>
        <v/>
      </c>
      <c r="IK326" s="94" t="s">
        <v>3840</v>
      </c>
      <c r="IL326" s="1" t="str">
        <f t="shared" si="634"/>
        <v>FALSE</v>
      </c>
      <c r="IM326" s="1" t="b">
        <f t="shared" si="635"/>
        <v>0</v>
      </c>
      <c r="IO326" s="1" t="str">
        <f t="shared" si="574"/>
        <v/>
      </c>
      <c r="IQ326" s="94" t="s">
        <v>3840</v>
      </c>
      <c r="IR326" s="1" t="str">
        <f t="shared" si="636"/>
        <v>FALSE</v>
      </c>
      <c r="IS326" s="1" t="b">
        <f t="shared" si="637"/>
        <v>0</v>
      </c>
      <c r="IU326" s="1" t="str">
        <f t="shared" si="575"/>
        <v/>
      </c>
      <c r="IW326" s="94" t="s">
        <v>3840</v>
      </c>
      <c r="IX326" s="1" t="str">
        <f t="shared" si="638"/>
        <v>FALSE</v>
      </c>
      <c r="IY326" s="1" t="b">
        <f t="shared" si="639"/>
        <v>0</v>
      </c>
      <c r="JA326" s="1" t="str">
        <f t="shared" si="576"/>
        <v/>
      </c>
      <c r="JD326" s="94" t="s">
        <v>3840</v>
      </c>
      <c r="JE326" s="1" t="str">
        <f t="shared" si="640"/>
        <v>FALSE</v>
      </c>
      <c r="JF326" s="1" t="b">
        <f t="shared" si="641"/>
        <v>0</v>
      </c>
      <c r="JI326" s="1" t="str">
        <f t="shared" si="577"/>
        <v/>
      </c>
      <c r="JK326" s="94" t="s">
        <v>3840</v>
      </c>
      <c r="JL326" s="1" t="str">
        <f t="shared" si="642"/>
        <v>FALSE</v>
      </c>
      <c r="JM326" s="1" t="b">
        <f t="shared" si="643"/>
        <v>0</v>
      </c>
      <c r="JO326" s="1" t="str">
        <f t="shared" si="578"/>
        <v/>
      </c>
      <c r="JQ326" s="94" t="s">
        <v>3840</v>
      </c>
      <c r="JR326" s="1" t="str">
        <f t="shared" si="644"/>
        <v>FALSE</v>
      </c>
      <c r="JS326" s="1" t="b">
        <f t="shared" si="645"/>
        <v>0</v>
      </c>
      <c r="JU326" s="1" t="str">
        <f t="shared" si="579"/>
        <v/>
      </c>
      <c r="JW326" s="94" t="s">
        <v>3840</v>
      </c>
      <c r="JX326" s="1" t="str">
        <f t="shared" si="646"/>
        <v>FALSE</v>
      </c>
      <c r="JY326" s="1" t="b">
        <f t="shared" si="647"/>
        <v>0</v>
      </c>
      <c r="KA326" s="1" t="str">
        <f t="shared" si="580"/>
        <v/>
      </c>
      <c r="KC326" s="94" t="s">
        <v>3840</v>
      </c>
      <c r="KD326" s="1" t="str">
        <f t="shared" si="648"/>
        <v>FALSE</v>
      </c>
      <c r="KE326" s="1" t="b">
        <f t="shared" si="649"/>
        <v>0</v>
      </c>
      <c r="KG326" s="1" t="str">
        <f t="shared" si="581"/>
        <v/>
      </c>
      <c r="KI326" s="94" t="s">
        <v>3840</v>
      </c>
      <c r="KJ326" s="1" t="str">
        <f t="shared" si="650"/>
        <v>FALSE</v>
      </c>
      <c r="KK326" s="1" t="b">
        <f t="shared" si="651"/>
        <v>0</v>
      </c>
      <c r="KM326" s="1" t="str">
        <f t="shared" si="582"/>
        <v/>
      </c>
      <c r="KO326" s="94" t="s">
        <v>3840</v>
      </c>
      <c r="KP326" s="1" t="str">
        <f t="shared" si="652"/>
        <v>FALSE</v>
      </c>
      <c r="KQ326" s="1" t="b">
        <f t="shared" si="653"/>
        <v>0</v>
      </c>
      <c r="KS326" s="1" t="str">
        <f t="shared" si="583"/>
        <v/>
      </c>
      <c r="KU326" s="94" t="s">
        <v>3840</v>
      </c>
      <c r="KV326" s="1" t="str">
        <f t="shared" si="654"/>
        <v>FALSE</v>
      </c>
      <c r="KW326" s="1" t="b">
        <f t="shared" si="655"/>
        <v>0</v>
      </c>
    </row>
    <row r="327" spans="2:309" ht="30" hidden="1" x14ac:dyDescent="0.25">
      <c r="B327" t="s">
        <v>2045</v>
      </c>
      <c r="C327">
        <v>33</v>
      </c>
      <c r="D327" t="s">
        <v>384</v>
      </c>
      <c r="AX327" s="85" t="s">
        <v>2044</v>
      </c>
      <c r="AY327" s="86">
        <v>4130</v>
      </c>
      <c r="AZ327" s="85" t="s">
        <v>3087</v>
      </c>
      <c r="BA327" s="85" t="s">
        <v>3088</v>
      </c>
      <c r="BB327" s="85" t="s">
        <v>2103</v>
      </c>
      <c r="BC327" s="85" t="s">
        <v>3089</v>
      </c>
      <c r="BD327" s="97" t="s">
        <v>2317</v>
      </c>
      <c r="BE327" s="85" t="s">
        <v>2578</v>
      </c>
      <c r="BG327"/>
      <c r="BI327" s="83"/>
      <c r="BJ327"/>
      <c r="BK327" s="89" t="s">
        <v>3087</v>
      </c>
      <c r="BL327" s="84"/>
      <c r="BM327" s="86"/>
      <c r="BN327" s="84"/>
      <c r="BO327" s="84"/>
      <c r="BP327" s="86">
        <v>4130</v>
      </c>
      <c r="BQ327" s="89" t="s">
        <v>3087</v>
      </c>
      <c r="BR327" s="84"/>
      <c r="BS327" s="84"/>
      <c r="BW327" s="1" t="str">
        <f t="shared" si="547"/>
        <v>LOS MEDANOSDOMENGINE</v>
      </c>
      <c r="BX327" s="1" t="str">
        <f t="shared" si="548"/>
        <v/>
      </c>
      <c r="CA327" s="94" t="s">
        <v>3841</v>
      </c>
      <c r="CB327" s="1" t="str">
        <f t="shared" si="584"/>
        <v>FALSE</v>
      </c>
      <c r="CC327" s="1" t="b">
        <f t="shared" si="585"/>
        <v>0</v>
      </c>
      <c r="CF327" s="1" t="str">
        <f t="shared" si="549"/>
        <v/>
      </c>
      <c r="CH327" s="94" t="s">
        <v>3841</v>
      </c>
      <c r="CI327" s="1" t="str">
        <f t="shared" si="586"/>
        <v>FALSE</v>
      </c>
      <c r="CJ327" s="1" t="b">
        <f t="shared" si="587"/>
        <v>0</v>
      </c>
      <c r="CL327" s="1" t="str">
        <f t="shared" si="550"/>
        <v/>
      </c>
      <c r="CN327" s="94" t="s">
        <v>3841</v>
      </c>
      <c r="CO327" s="1" t="str">
        <f t="shared" si="588"/>
        <v>FALSE</v>
      </c>
      <c r="CP327" s="1" t="b">
        <f t="shared" si="589"/>
        <v>0</v>
      </c>
      <c r="CR327" s="1" t="str">
        <f t="shared" si="551"/>
        <v/>
      </c>
      <c r="CT327" s="94" t="s">
        <v>3841</v>
      </c>
      <c r="CU327" s="1" t="str">
        <f t="shared" si="590"/>
        <v>FALSE</v>
      </c>
      <c r="CV327" s="1" t="b">
        <f t="shared" si="591"/>
        <v>0</v>
      </c>
      <c r="CX327" s="1" t="str">
        <f t="shared" si="552"/>
        <v/>
      </c>
      <c r="CZ327" s="94" t="s">
        <v>3841</v>
      </c>
      <c r="DA327" s="1" t="str">
        <f t="shared" si="592"/>
        <v>FALSE</v>
      </c>
      <c r="DB327" s="1" t="b">
        <f t="shared" si="593"/>
        <v>0</v>
      </c>
      <c r="DD327" s="1" t="str">
        <f t="shared" si="553"/>
        <v/>
      </c>
      <c r="DF327" s="94" t="s">
        <v>3841</v>
      </c>
      <c r="DG327" s="1" t="str">
        <f t="shared" si="594"/>
        <v>FALSE</v>
      </c>
      <c r="DH327" s="1" t="b">
        <f t="shared" si="595"/>
        <v>0</v>
      </c>
      <c r="DJ327" s="1" t="str">
        <f t="shared" si="554"/>
        <v/>
      </c>
      <c r="DL327" s="94" t="s">
        <v>3841</v>
      </c>
      <c r="DM327" s="1" t="str">
        <f t="shared" si="596"/>
        <v>FALSE</v>
      </c>
      <c r="DN327" s="1" t="b">
        <f t="shared" si="597"/>
        <v>0</v>
      </c>
      <c r="DP327" s="1" t="str">
        <f t="shared" si="555"/>
        <v/>
      </c>
      <c r="DR327" s="94" t="s">
        <v>3841</v>
      </c>
      <c r="DS327" s="1" t="str">
        <f t="shared" si="598"/>
        <v>FALSE</v>
      </c>
      <c r="DT327" s="1" t="b">
        <f t="shared" si="599"/>
        <v>0</v>
      </c>
      <c r="DV327" s="1" t="str">
        <f t="shared" si="556"/>
        <v/>
      </c>
      <c r="DY327" s="94" t="s">
        <v>3841</v>
      </c>
      <c r="DZ327" s="1" t="str">
        <f t="shared" si="600"/>
        <v>FALSE</v>
      </c>
      <c r="EA327" s="1" t="b">
        <f t="shared" si="601"/>
        <v>0</v>
      </c>
      <c r="ED327" s="1" t="str">
        <f t="shared" si="557"/>
        <v/>
      </c>
      <c r="EF327" s="94" t="s">
        <v>3841</v>
      </c>
      <c r="EG327" s="1" t="str">
        <f t="shared" si="602"/>
        <v>FALSE</v>
      </c>
      <c r="EH327" s="1" t="b">
        <f t="shared" si="603"/>
        <v>0</v>
      </c>
      <c r="EJ327" s="1" t="str">
        <f t="shared" si="558"/>
        <v/>
      </c>
      <c r="EL327" s="94" t="s">
        <v>3841</v>
      </c>
      <c r="EM327" s="1" t="str">
        <f t="shared" si="604"/>
        <v>FALSE</v>
      </c>
      <c r="EN327" s="1" t="b">
        <f t="shared" si="605"/>
        <v>0</v>
      </c>
      <c r="EP327" s="1" t="str">
        <f t="shared" si="559"/>
        <v/>
      </c>
      <c r="ER327" s="94" t="s">
        <v>3841</v>
      </c>
      <c r="ES327" s="1" t="str">
        <f t="shared" si="606"/>
        <v>FALSE</v>
      </c>
      <c r="ET327" s="1" t="b">
        <f t="shared" si="607"/>
        <v>0</v>
      </c>
      <c r="EV327" s="1" t="str">
        <f t="shared" si="560"/>
        <v/>
      </c>
      <c r="EX327" s="94" t="s">
        <v>3841</v>
      </c>
      <c r="EY327" s="1" t="str">
        <f t="shared" si="608"/>
        <v>FALSE</v>
      </c>
      <c r="EZ327" s="1" t="b">
        <f t="shared" si="609"/>
        <v>0</v>
      </c>
      <c r="FB327" s="1" t="str">
        <f t="shared" si="561"/>
        <v/>
      </c>
      <c r="FD327" s="94" t="s">
        <v>3841</v>
      </c>
      <c r="FE327" s="1" t="str">
        <f t="shared" si="610"/>
        <v>FALSE</v>
      </c>
      <c r="FF327" s="1" t="b">
        <f t="shared" si="611"/>
        <v>0</v>
      </c>
      <c r="FH327" s="1" t="str">
        <f t="shared" si="562"/>
        <v/>
      </c>
      <c r="FJ327" s="94" t="s">
        <v>3841</v>
      </c>
      <c r="FK327" s="1" t="str">
        <f t="shared" si="612"/>
        <v>FALSE</v>
      </c>
      <c r="FL327" s="1" t="b">
        <f t="shared" si="613"/>
        <v>0</v>
      </c>
      <c r="FN327" s="1" t="str">
        <f t="shared" si="563"/>
        <v/>
      </c>
      <c r="FP327" s="94" t="s">
        <v>3841</v>
      </c>
      <c r="FQ327" s="1" t="str">
        <f t="shared" si="614"/>
        <v>FALSE</v>
      </c>
      <c r="FR327" s="1" t="b">
        <f t="shared" si="615"/>
        <v>0</v>
      </c>
      <c r="FU327" s="1" t="str">
        <f t="shared" si="564"/>
        <v/>
      </c>
      <c r="FW327" s="94" t="s">
        <v>3841</v>
      </c>
      <c r="FX327" s="1" t="str">
        <f t="shared" si="616"/>
        <v>FALSE</v>
      </c>
      <c r="FY327" s="1" t="b">
        <f t="shared" si="617"/>
        <v>0</v>
      </c>
      <c r="GA327" s="1" t="str">
        <f t="shared" si="565"/>
        <v/>
      </c>
      <c r="GC327" s="94" t="s">
        <v>3841</v>
      </c>
      <c r="GD327" s="1" t="str">
        <f t="shared" si="618"/>
        <v>FALSE</v>
      </c>
      <c r="GE327" s="1" t="b">
        <f t="shared" si="619"/>
        <v>0</v>
      </c>
      <c r="GG327" s="1" t="str">
        <f t="shared" si="566"/>
        <v/>
      </c>
      <c r="GI327" s="94" t="s">
        <v>3841</v>
      </c>
      <c r="GJ327" s="1" t="str">
        <f t="shared" si="620"/>
        <v>FALSE</v>
      </c>
      <c r="GK327" s="1" t="b">
        <f t="shared" si="621"/>
        <v>0</v>
      </c>
      <c r="GM327" s="1" t="str">
        <f t="shared" si="567"/>
        <v/>
      </c>
      <c r="GO327" s="94" t="s">
        <v>3841</v>
      </c>
      <c r="GP327" s="1" t="str">
        <f t="shared" si="622"/>
        <v>FALSE</v>
      </c>
      <c r="GQ327" s="1" t="b">
        <f t="shared" si="623"/>
        <v>0</v>
      </c>
      <c r="GU327" s="98" t="s">
        <v>2405</v>
      </c>
      <c r="GV327" s="98" t="s">
        <v>2405</v>
      </c>
      <c r="HC327" s="1" t="str">
        <f t="shared" si="568"/>
        <v/>
      </c>
      <c r="HF327" s="94" t="s">
        <v>3841</v>
      </c>
      <c r="HG327" s="1" t="str">
        <f t="shared" si="624"/>
        <v>FALSE</v>
      </c>
      <c r="HH327" s="1" t="b">
        <f t="shared" si="625"/>
        <v>0</v>
      </c>
      <c r="HK327" s="1" t="str">
        <f t="shared" si="569"/>
        <v/>
      </c>
      <c r="HM327" s="94" t="s">
        <v>3841</v>
      </c>
      <c r="HN327" s="1" t="str">
        <f t="shared" si="626"/>
        <v>FALSE</v>
      </c>
      <c r="HO327" s="1" t="b">
        <f t="shared" si="627"/>
        <v>0</v>
      </c>
      <c r="HQ327" s="1" t="str">
        <f t="shared" si="570"/>
        <v/>
      </c>
      <c r="HS327" s="94" t="s">
        <v>3841</v>
      </c>
      <c r="HT327" s="1" t="str">
        <f t="shared" si="628"/>
        <v>FALSE</v>
      </c>
      <c r="HU327" s="1" t="b">
        <f t="shared" si="629"/>
        <v>0</v>
      </c>
      <c r="HW327" s="1" t="str">
        <f t="shared" si="571"/>
        <v/>
      </c>
      <c r="HY327" s="94" t="s">
        <v>3841</v>
      </c>
      <c r="HZ327" s="1" t="str">
        <f t="shared" si="630"/>
        <v>FALSE</v>
      </c>
      <c r="IA327" s="1" t="b">
        <f t="shared" si="631"/>
        <v>0</v>
      </c>
      <c r="IC327" s="1" t="str">
        <f t="shared" si="572"/>
        <v/>
      </c>
      <c r="IE327" s="94" t="s">
        <v>3841</v>
      </c>
      <c r="IF327" s="1" t="str">
        <f t="shared" si="632"/>
        <v>FALSE</v>
      </c>
      <c r="IG327" s="1" t="b">
        <f t="shared" si="633"/>
        <v>0</v>
      </c>
      <c r="II327" s="1" t="str">
        <f t="shared" si="573"/>
        <v/>
      </c>
      <c r="IK327" s="94" t="s">
        <v>3841</v>
      </c>
      <c r="IL327" s="1" t="str">
        <f t="shared" si="634"/>
        <v>FALSE</v>
      </c>
      <c r="IM327" s="1" t="b">
        <f t="shared" si="635"/>
        <v>0</v>
      </c>
      <c r="IO327" s="1" t="str">
        <f t="shared" si="574"/>
        <v/>
      </c>
      <c r="IQ327" s="94" t="s">
        <v>3841</v>
      </c>
      <c r="IR327" s="1" t="str">
        <f t="shared" si="636"/>
        <v>FALSE</v>
      </c>
      <c r="IS327" s="1" t="b">
        <f t="shared" si="637"/>
        <v>0</v>
      </c>
      <c r="IU327" s="1" t="str">
        <f t="shared" si="575"/>
        <v/>
      </c>
      <c r="IW327" s="94" t="s">
        <v>3841</v>
      </c>
      <c r="IX327" s="1" t="str">
        <f t="shared" si="638"/>
        <v>FALSE</v>
      </c>
      <c r="IY327" s="1" t="b">
        <f t="shared" si="639"/>
        <v>0</v>
      </c>
      <c r="JA327" s="1" t="str">
        <f t="shared" si="576"/>
        <v/>
      </c>
      <c r="JD327" s="94" t="s">
        <v>3841</v>
      </c>
      <c r="JE327" s="1" t="str">
        <f t="shared" si="640"/>
        <v>FALSE</v>
      </c>
      <c r="JF327" s="1" t="b">
        <f t="shared" si="641"/>
        <v>0</v>
      </c>
      <c r="JI327" s="1" t="str">
        <f t="shared" si="577"/>
        <v/>
      </c>
      <c r="JK327" s="94" t="s">
        <v>3841</v>
      </c>
      <c r="JL327" s="1" t="str">
        <f t="shared" si="642"/>
        <v>FALSE</v>
      </c>
      <c r="JM327" s="1" t="b">
        <f t="shared" si="643"/>
        <v>0</v>
      </c>
      <c r="JO327" s="1" t="str">
        <f t="shared" si="578"/>
        <v/>
      </c>
      <c r="JQ327" s="94" t="s">
        <v>3841</v>
      </c>
      <c r="JR327" s="1" t="str">
        <f t="shared" si="644"/>
        <v>FALSE</v>
      </c>
      <c r="JS327" s="1" t="b">
        <f t="shared" si="645"/>
        <v>0</v>
      </c>
      <c r="JU327" s="1" t="str">
        <f t="shared" si="579"/>
        <v/>
      </c>
      <c r="JW327" s="94" t="s">
        <v>3841</v>
      </c>
      <c r="JX327" s="1" t="str">
        <f t="shared" si="646"/>
        <v>FALSE</v>
      </c>
      <c r="JY327" s="1" t="b">
        <f t="shared" si="647"/>
        <v>0</v>
      </c>
      <c r="KA327" s="1" t="str">
        <f t="shared" si="580"/>
        <v/>
      </c>
      <c r="KC327" s="94" t="s">
        <v>3841</v>
      </c>
      <c r="KD327" s="1" t="str">
        <f t="shared" si="648"/>
        <v>FALSE</v>
      </c>
      <c r="KE327" s="1" t="b">
        <f t="shared" si="649"/>
        <v>0</v>
      </c>
      <c r="KG327" s="1" t="str">
        <f t="shared" si="581"/>
        <v/>
      </c>
      <c r="KI327" s="94" t="s">
        <v>3841</v>
      </c>
      <c r="KJ327" s="1" t="str">
        <f t="shared" si="650"/>
        <v>FALSE</v>
      </c>
      <c r="KK327" s="1" t="b">
        <f t="shared" si="651"/>
        <v>0</v>
      </c>
      <c r="KM327" s="1" t="str">
        <f t="shared" si="582"/>
        <v/>
      </c>
      <c r="KO327" s="94" t="s">
        <v>3841</v>
      </c>
      <c r="KP327" s="1" t="str">
        <f t="shared" si="652"/>
        <v>FALSE</v>
      </c>
      <c r="KQ327" s="1" t="b">
        <f t="shared" si="653"/>
        <v>0</v>
      </c>
      <c r="KS327" s="1" t="str">
        <f t="shared" si="583"/>
        <v/>
      </c>
      <c r="KU327" s="94" t="s">
        <v>3841</v>
      </c>
      <c r="KV327" s="1" t="str">
        <f t="shared" si="654"/>
        <v>FALSE</v>
      </c>
      <c r="KW327" s="1" t="b">
        <f t="shared" si="655"/>
        <v>0</v>
      </c>
    </row>
    <row r="328" spans="2:309" ht="30" hidden="1" x14ac:dyDescent="0.25">
      <c r="B328" t="s">
        <v>2045</v>
      </c>
      <c r="C328">
        <v>35</v>
      </c>
      <c r="D328" t="s">
        <v>385</v>
      </c>
      <c r="AX328" s="85" t="s">
        <v>2044</v>
      </c>
      <c r="AY328" s="86">
        <v>4130</v>
      </c>
      <c r="AZ328" s="85" t="s">
        <v>3087</v>
      </c>
      <c r="BA328" s="85" t="s">
        <v>3119</v>
      </c>
      <c r="BB328" s="85" t="s">
        <v>2103</v>
      </c>
      <c r="BC328" s="85" t="s">
        <v>3072</v>
      </c>
      <c r="BD328" s="97" t="s">
        <v>2333</v>
      </c>
      <c r="BE328" s="85" t="s">
        <v>2598</v>
      </c>
      <c r="BG328"/>
      <c r="BI328" s="83"/>
      <c r="BJ328"/>
      <c r="BK328" s="89" t="s">
        <v>3087</v>
      </c>
      <c r="BL328" s="84"/>
      <c r="BM328" s="86"/>
      <c r="BN328" s="84"/>
      <c r="BO328" s="84"/>
      <c r="BP328" s="86">
        <v>4130</v>
      </c>
      <c r="BQ328" s="89" t="s">
        <v>3087</v>
      </c>
      <c r="BR328" s="84"/>
      <c r="BS328" s="84"/>
      <c r="BW328" s="1" t="str">
        <f t="shared" si="547"/>
        <v>MCDONALD ISLANDMCDONALD</v>
      </c>
      <c r="BX328" s="1" t="str">
        <f t="shared" si="548"/>
        <v/>
      </c>
      <c r="CA328" s="94" t="s">
        <v>3842</v>
      </c>
      <c r="CB328" s="1" t="str">
        <f t="shared" si="584"/>
        <v>FALSE</v>
      </c>
      <c r="CC328" s="1" t="b">
        <f t="shared" si="585"/>
        <v>0</v>
      </c>
      <c r="CF328" s="1" t="str">
        <f t="shared" si="549"/>
        <v/>
      </c>
      <c r="CH328" s="94" t="s">
        <v>3842</v>
      </c>
      <c r="CI328" s="1" t="str">
        <f t="shared" si="586"/>
        <v>FALSE</v>
      </c>
      <c r="CJ328" s="1" t="b">
        <f t="shared" si="587"/>
        <v>0</v>
      </c>
      <c r="CL328" s="1" t="str">
        <f t="shared" si="550"/>
        <v/>
      </c>
      <c r="CN328" s="94" t="s">
        <v>3842</v>
      </c>
      <c r="CO328" s="1" t="str">
        <f t="shared" si="588"/>
        <v>FALSE</v>
      </c>
      <c r="CP328" s="1" t="b">
        <f t="shared" si="589"/>
        <v>0</v>
      </c>
      <c r="CR328" s="1" t="str">
        <f t="shared" si="551"/>
        <v/>
      </c>
      <c r="CT328" s="94" t="s">
        <v>3842</v>
      </c>
      <c r="CU328" s="1" t="str">
        <f t="shared" si="590"/>
        <v>FALSE</v>
      </c>
      <c r="CV328" s="1" t="b">
        <f t="shared" si="591"/>
        <v>0</v>
      </c>
      <c r="CX328" s="1" t="str">
        <f t="shared" si="552"/>
        <v/>
      </c>
      <c r="CZ328" s="94" t="s">
        <v>3842</v>
      </c>
      <c r="DA328" s="1" t="str">
        <f t="shared" si="592"/>
        <v>FALSE</v>
      </c>
      <c r="DB328" s="1" t="b">
        <f t="shared" si="593"/>
        <v>0</v>
      </c>
      <c r="DD328" s="1" t="str">
        <f t="shared" si="553"/>
        <v/>
      </c>
      <c r="DF328" s="94" t="s">
        <v>3842</v>
      </c>
      <c r="DG328" s="1" t="str">
        <f t="shared" si="594"/>
        <v>FALSE</v>
      </c>
      <c r="DH328" s="1" t="b">
        <f t="shared" si="595"/>
        <v>0</v>
      </c>
      <c r="DJ328" s="1" t="str">
        <f t="shared" si="554"/>
        <v/>
      </c>
      <c r="DL328" s="94" t="s">
        <v>3842</v>
      </c>
      <c r="DM328" s="1" t="str">
        <f t="shared" si="596"/>
        <v>FALSE</v>
      </c>
      <c r="DN328" s="1" t="b">
        <f t="shared" si="597"/>
        <v>0</v>
      </c>
      <c r="DP328" s="1" t="str">
        <f t="shared" si="555"/>
        <v/>
      </c>
      <c r="DR328" s="94" t="s">
        <v>3842</v>
      </c>
      <c r="DS328" s="1" t="str">
        <f t="shared" si="598"/>
        <v>FALSE</v>
      </c>
      <c r="DT328" s="1" t="b">
        <f t="shared" si="599"/>
        <v>0</v>
      </c>
      <c r="DV328" s="1" t="str">
        <f t="shared" si="556"/>
        <v/>
      </c>
      <c r="DY328" s="94" t="s">
        <v>3842</v>
      </c>
      <c r="DZ328" s="1" t="str">
        <f t="shared" si="600"/>
        <v>FALSE</v>
      </c>
      <c r="EA328" s="1" t="b">
        <f t="shared" si="601"/>
        <v>0</v>
      </c>
      <c r="ED328" s="1" t="str">
        <f t="shared" si="557"/>
        <v/>
      </c>
      <c r="EF328" s="94" t="s">
        <v>3842</v>
      </c>
      <c r="EG328" s="1" t="str">
        <f t="shared" si="602"/>
        <v>FALSE</v>
      </c>
      <c r="EH328" s="1" t="b">
        <f t="shared" si="603"/>
        <v>0</v>
      </c>
      <c r="EJ328" s="1" t="str">
        <f t="shared" si="558"/>
        <v/>
      </c>
      <c r="EL328" s="94" t="s">
        <v>3842</v>
      </c>
      <c r="EM328" s="1" t="str">
        <f t="shared" si="604"/>
        <v>FALSE</v>
      </c>
      <c r="EN328" s="1" t="b">
        <f t="shared" si="605"/>
        <v>0</v>
      </c>
      <c r="EP328" s="1" t="str">
        <f t="shared" si="559"/>
        <v/>
      </c>
      <c r="ER328" s="94" t="s">
        <v>3842</v>
      </c>
      <c r="ES328" s="1" t="str">
        <f t="shared" si="606"/>
        <v>FALSE</v>
      </c>
      <c r="ET328" s="1" t="b">
        <f t="shared" si="607"/>
        <v>0</v>
      </c>
      <c r="EV328" s="1" t="str">
        <f t="shared" si="560"/>
        <v/>
      </c>
      <c r="EX328" s="94" t="s">
        <v>3842</v>
      </c>
      <c r="EY328" s="1" t="str">
        <f t="shared" si="608"/>
        <v>FALSE</v>
      </c>
      <c r="EZ328" s="1" t="b">
        <f t="shared" si="609"/>
        <v>0</v>
      </c>
      <c r="FB328" s="1" t="str">
        <f t="shared" si="561"/>
        <v/>
      </c>
      <c r="FD328" s="94" t="s">
        <v>3842</v>
      </c>
      <c r="FE328" s="1" t="str">
        <f t="shared" si="610"/>
        <v>FALSE</v>
      </c>
      <c r="FF328" s="1" t="b">
        <f t="shared" si="611"/>
        <v>0</v>
      </c>
      <c r="FH328" s="1" t="str">
        <f t="shared" si="562"/>
        <v/>
      </c>
      <c r="FJ328" s="94" t="s">
        <v>3842</v>
      </c>
      <c r="FK328" s="1" t="str">
        <f t="shared" si="612"/>
        <v>FALSE</v>
      </c>
      <c r="FL328" s="1" t="b">
        <f t="shared" si="613"/>
        <v>0</v>
      </c>
      <c r="FN328" s="1" t="str">
        <f t="shared" si="563"/>
        <v/>
      </c>
      <c r="FP328" s="94" t="s">
        <v>3842</v>
      </c>
      <c r="FQ328" s="1" t="str">
        <f t="shared" si="614"/>
        <v>FALSE</v>
      </c>
      <c r="FR328" s="1" t="b">
        <f t="shared" si="615"/>
        <v>0</v>
      </c>
      <c r="FU328" s="1" t="str">
        <f t="shared" si="564"/>
        <v/>
      </c>
      <c r="FW328" s="94" t="s">
        <v>3842</v>
      </c>
      <c r="FX328" s="1" t="str">
        <f t="shared" si="616"/>
        <v>FALSE</v>
      </c>
      <c r="FY328" s="1" t="b">
        <f t="shared" si="617"/>
        <v>0</v>
      </c>
      <c r="GA328" s="1" t="str">
        <f t="shared" si="565"/>
        <v/>
      </c>
      <c r="GC328" s="94" t="s">
        <v>3842</v>
      </c>
      <c r="GD328" s="1" t="str">
        <f t="shared" si="618"/>
        <v>FALSE</v>
      </c>
      <c r="GE328" s="1" t="b">
        <f t="shared" si="619"/>
        <v>0</v>
      </c>
      <c r="GG328" s="1" t="str">
        <f t="shared" si="566"/>
        <v/>
      </c>
      <c r="GI328" s="94" t="s">
        <v>3842</v>
      </c>
      <c r="GJ328" s="1" t="str">
        <f t="shared" si="620"/>
        <v>FALSE</v>
      </c>
      <c r="GK328" s="1" t="b">
        <f t="shared" si="621"/>
        <v>0</v>
      </c>
      <c r="GM328" s="1" t="str">
        <f t="shared" si="567"/>
        <v/>
      </c>
      <c r="GO328" s="94" t="s">
        <v>3842</v>
      </c>
      <c r="GP328" s="1" t="str">
        <f t="shared" si="622"/>
        <v>FALSE</v>
      </c>
      <c r="GQ328" s="1" t="b">
        <f t="shared" si="623"/>
        <v>0</v>
      </c>
      <c r="GU328" s="98" t="s">
        <v>2406</v>
      </c>
      <c r="GV328" s="98" t="s">
        <v>2406</v>
      </c>
      <c r="HC328" s="1" t="str">
        <f t="shared" si="568"/>
        <v/>
      </c>
      <c r="HF328" s="94" t="s">
        <v>3842</v>
      </c>
      <c r="HG328" s="1" t="str">
        <f t="shared" si="624"/>
        <v>FALSE</v>
      </c>
      <c r="HH328" s="1" t="b">
        <f t="shared" si="625"/>
        <v>0</v>
      </c>
      <c r="HK328" s="1" t="str">
        <f t="shared" si="569"/>
        <v/>
      </c>
      <c r="HM328" s="94" t="s">
        <v>3842</v>
      </c>
      <c r="HN328" s="1" t="str">
        <f t="shared" si="626"/>
        <v>FALSE</v>
      </c>
      <c r="HO328" s="1" t="b">
        <f t="shared" si="627"/>
        <v>0</v>
      </c>
      <c r="HQ328" s="1" t="str">
        <f t="shared" si="570"/>
        <v/>
      </c>
      <c r="HS328" s="94" t="s">
        <v>3842</v>
      </c>
      <c r="HT328" s="1" t="str">
        <f t="shared" si="628"/>
        <v>FALSE</v>
      </c>
      <c r="HU328" s="1" t="b">
        <f t="shared" si="629"/>
        <v>0</v>
      </c>
      <c r="HW328" s="1" t="str">
        <f t="shared" si="571"/>
        <v/>
      </c>
      <c r="HY328" s="94" t="s">
        <v>3842</v>
      </c>
      <c r="HZ328" s="1" t="str">
        <f t="shared" si="630"/>
        <v>FALSE</v>
      </c>
      <c r="IA328" s="1" t="b">
        <f t="shared" si="631"/>
        <v>0</v>
      </c>
      <c r="IC328" s="1" t="str">
        <f t="shared" si="572"/>
        <v/>
      </c>
      <c r="IE328" s="94" t="s">
        <v>3842</v>
      </c>
      <c r="IF328" s="1" t="str">
        <f t="shared" si="632"/>
        <v>FALSE</v>
      </c>
      <c r="IG328" s="1" t="b">
        <f t="shared" si="633"/>
        <v>0</v>
      </c>
      <c r="II328" s="1" t="str">
        <f t="shared" si="573"/>
        <v/>
      </c>
      <c r="IK328" s="94" t="s">
        <v>3842</v>
      </c>
      <c r="IL328" s="1" t="str">
        <f t="shared" si="634"/>
        <v>FALSE</v>
      </c>
      <c r="IM328" s="1" t="b">
        <f t="shared" si="635"/>
        <v>0</v>
      </c>
      <c r="IO328" s="1" t="str">
        <f t="shared" si="574"/>
        <v/>
      </c>
      <c r="IQ328" s="94" t="s">
        <v>3842</v>
      </c>
      <c r="IR328" s="1" t="str">
        <f t="shared" si="636"/>
        <v>FALSE</v>
      </c>
      <c r="IS328" s="1" t="b">
        <f t="shared" si="637"/>
        <v>0</v>
      </c>
      <c r="IU328" s="1" t="str">
        <f t="shared" si="575"/>
        <v/>
      </c>
      <c r="IW328" s="94" t="s">
        <v>3842</v>
      </c>
      <c r="IX328" s="1" t="str">
        <f t="shared" si="638"/>
        <v>FALSE</v>
      </c>
      <c r="IY328" s="1" t="b">
        <f t="shared" si="639"/>
        <v>0</v>
      </c>
      <c r="JA328" s="1" t="str">
        <f t="shared" si="576"/>
        <v/>
      </c>
      <c r="JD328" s="94" t="s">
        <v>3842</v>
      </c>
      <c r="JE328" s="1" t="str">
        <f t="shared" si="640"/>
        <v>FALSE</v>
      </c>
      <c r="JF328" s="1" t="b">
        <f t="shared" si="641"/>
        <v>0</v>
      </c>
      <c r="JI328" s="1" t="str">
        <f t="shared" si="577"/>
        <v/>
      </c>
      <c r="JK328" s="94" t="s">
        <v>3842</v>
      </c>
      <c r="JL328" s="1" t="str">
        <f t="shared" si="642"/>
        <v>FALSE</v>
      </c>
      <c r="JM328" s="1" t="b">
        <f t="shared" si="643"/>
        <v>0</v>
      </c>
      <c r="JO328" s="1" t="str">
        <f t="shared" si="578"/>
        <v/>
      </c>
      <c r="JQ328" s="94" t="s">
        <v>3842</v>
      </c>
      <c r="JR328" s="1" t="str">
        <f t="shared" si="644"/>
        <v>FALSE</v>
      </c>
      <c r="JS328" s="1" t="b">
        <f t="shared" si="645"/>
        <v>0</v>
      </c>
      <c r="JU328" s="1" t="str">
        <f t="shared" si="579"/>
        <v/>
      </c>
      <c r="JW328" s="94" t="s">
        <v>3842</v>
      </c>
      <c r="JX328" s="1" t="str">
        <f t="shared" si="646"/>
        <v>FALSE</v>
      </c>
      <c r="JY328" s="1" t="b">
        <f t="shared" si="647"/>
        <v>0</v>
      </c>
      <c r="KA328" s="1" t="str">
        <f t="shared" si="580"/>
        <v/>
      </c>
      <c r="KC328" s="94" t="s">
        <v>3842</v>
      </c>
      <c r="KD328" s="1" t="str">
        <f t="shared" si="648"/>
        <v>FALSE</v>
      </c>
      <c r="KE328" s="1" t="b">
        <f t="shared" si="649"/>
        <v>0</v>
      </c>
      <c r="KG328" s="1" t="str">
        <f t="shared" si="581"/>
        <v/>
      </c>
      <c r="KI328" s="94" t="s">
        <v>3842</v>
      </c>
      <c r="KJ328" s="1" t="str">
        <f t="shared" si="650"/>
        <v>FALSE</v>
      </c>
      <c r="KK328" s="1" t="b">
        <f t="shared" si="651"/>
        <v>0</v>
      </c>
      <c r="KM328" s="1" t="str">
        <f t="shared" si="582"/>
        <v/>
      </c>
      <c r="KO328" s="94" t="s">
        <v>3842</v>
      </c>
      <c r="KP328" s="1" t="str">
        <f t="shared" si="652"/>
        <v>FALSE</v>
      </c>
      <c r="KQ328" s="1" t="b">
        <f t="shared" si="653"/>
        <v>0</v>
      </c>
      <c r="KS328" s="1" t="str">
        <f t="shared" si="583"/>
        <v/>
      </c>
      <c r="KU328" s="94" t="s">
        <v>3842</v>
      </c>
      <c r="KV328" s="1" t="str">
        <f t="shared" si="654"/>
        <v>FALSE</v>
      </c>
      <c r="KW328" s="1" t="b">
        <f t="shared" si="655"/>
        <v>0</v>
      </c>
    </row>
    <row r="329" spans="2:309" ht="30" hidden="1" x14ac:dyDescent="0.25">
      <c r="B329" t="s">
        <v>2045</v>
      </c>
      <c r="C329">
        <v>37</v>
      </c>
      <c r="D329" t="s">
        <v>386</v>
      </c>
      <c r="AX329" s="85" t="s">
        <v>2044</v>
      </c>
      <c r="AY329" s="86">
        <v>4130</v>
      </c>
      <c r="AZ329" s="85" t="s">
        <v>3087</v>
      </c>
      <c r="BA329" s="85" t="s">
        <v>3205</v>
      </c>
      <c r="BB329" s="85" t="s">
        <v>2103</v>
      </c>
      <c r="BC329" s="85" t="s">
        <v>3206</v>
      </c>
      <c r="BD329" s="97" t="s">
        <v>2379</v>
      </c>
      <c r="BE329" s="85" t="s">
        <v>2617</v>
      </c>
      <c r="BG329"/>
      <c r="BI329" s="83"/>
      <c r="BJ329"/>
      <c r="BK329" s="89" t="s">
        <v>3087</v>
      </c>
      <c r="BL329" s="84"/>
      <c r="BM329" s="86"/>
      <c r="BN329" s="84"/>
      <c r="BO329" s="84"/>
      <c r="BP329" s="86">
        <v>4130</v>
      </c>
      <c r="BQ329" s="89" t="s">
        <v>3087</v>
      </c>
      <c r="BR329" s="84"/>
      <c r="BS329" s="84"/>
      <c r="BW329" s="1" t="str">
        <f>CONCATENATE(BD329,BE329)</f>
        <v>PLEASANT CREEKPETERS</v>
      </c>
      <c r="BX329" s="1" t="str">
        <f t="shared" si="548"/>
        <v/>
      </c>
      <c r="CA329" s="94" t="s">
        <v>3843</v>
      </c>
      <c r="CB329" s="1" t="str">
        <f t="shared" si="584"/>
        <v>FALSE</v>
      </c>
      <c r="CC329" s="1" t="b">
        <f t="shared" si="585"/>
        <v>0</v>
      </c>
      <c r="CF329" s="1" t="str">
        <f t="shared" si="549"/>
        <v/>
      </c>
      <c r="CH329" s="94" t="s">
        <v>3843</v>
      </c>
      <c r="CI329" s="1" t="str">
        <f t="shared" si="586"/>
        <v>FALSE</v>
      </c>
      <c r="CJ329" s="1" t="b">
        <f t="shared" si="587"/>
        <v>0</v>
      </c>
      <c r="CL329" s="1" t="str">
        <f t="shared" si="550"/>
        <v/>
      </c>
      <c r="CN329" s="94" t="s">
        <v>3843</v>
      </c>
      <c r="CO329" s="1" t="str">
        <f t="shared" si="588"/>
        <v>FALSE</v>
      </c>
      <c r="CP329" s="1" t="b">
        <f t="shared" si="589"/>
        <v>0</v>
      </c>
      <c r="CR329" s="1" t="str">
        <f t="shared" si="551"/>
        <v/>
      </c>
      <c r="CT329" s="94" t="s">
        <v>3843</v>
      </c>
      <c r="CU329" s="1" t="str">
        <f t="shared" si="590"/>
        <v>FALSE</v>
      </c>
      <c r="CV329" s="1" t="b">
        <f t="shared" si="591"/>
        <v>0</v>
      </c>
      <c r="CX329" s="1" t="str">
        <f t="shared" si="552"/>
        <v/>
      </c>
      <c r="CZ329" s="94" t="s">
        <v>3843</v>
      </c>
      <c r="DA329" s="1" t="str">
        <f t="shared" si="592"/>
        <v>FALSE</v>
      </c>
      <c r="DB329" s="1" t="b">
        <f t="shared" si="593"/>
        <v>0</v>
      </c>
      <c r="DD329" s="1" t="str">
        <f t="shared" si="553"/>
        <v/>
      </c>
      <c r="DF329" s="94" t="s">
        <v>3843</v>
      </c>
      <c r="DG329" s="1" t="str">
        <f t="shared" si="594"/>
        <v>FALSE</v>
      </c>
      <c r="DH329" s="1" t="b">
        <f t="shared" si="595"/>
        <v>0</v>
      </c>
      <c r="DJ329" s="1" t="str">
        <f t="shared" si="554"/>
        <v/>
      </c>
      <c r="DL329" s="94" t="s">
        <v>3843</v>
      </c>
      <c r="DM329" s="1" t="str">
        <f t="shared" si="596"/>
        <v>FALSE</v>
      </c>
      <c r="DN329" s="1" t="b">
        <f t="shared" si="597"/>
        <v>0</v>
      </c>
      <c r="DP329" s="1" t="str">
        <f t="shared" si="555"/>
        <v/>
      </c>
      <c r="DR329" s="94" t="s">
        <v>3843</v>
      </c>
      <c r="DS329" s="1" t="str">
        <f t="shared" si="598"/>
        <v>FALSE</v>
      </c>
      <c r="DT329" s="1" t="b">
        <f t="shared" si="599"/>
        <v>0</v>
      </c>
      <c r="DV329" s="1" t="str">
        <f t="shared" si="556"/>
        <v/>
      </c>
      <c r="DY329" s="94" t="s">
        <v>3843</v>
      </c>
      <c r="DZ329" s="1" t="str">
        <f t="shared" si="600"/>
        <v>FALSE</v>
      </c>
      <c r="EA329" s="1" t="b">
        <f t="shared" si="601"/>
        <v>0</v>
      </c>
      <c r="ED329" s="1" t="str">
        <f t="shared" si="557"/>
        <v/>
      </c>
      <c r="EF329" s="94" t="s">
        <v>3843</v>
      </c>
      <c r="EG329" s="1" t="str">
        <f t="shared" si="602"/>
        <v>FALSE</v>
      </c>
      <c r="EH329" s="1" t="b">
        <f t="shared" si="603"/>
        <v>0</v>
      </c>
      <c r="EJ329" s="1" t="str">
        <f t="shared" si="558"/>
        <v/>
      </c>
      <c r="EL329" s="94" t="s">
        <v>3843</v>
      </c>
      <c r="EM329" s="1" t="str">
        <f t="shared" si="604"/>
        <v>FALSE</v>
      </c>
      <c r="EN329" s="1" t="b">
        <f t="shared" si="605"/>
        <v>0</v>
      </c>
      <c r="EP329" s="1" t="str">
        <f t="shared" si="559"/>
        <v/>
      </c>
      <c r="ER329" s="94" t="s">
        <v>3843</v>
      </c>
      <c r="ES329" s="1" t="str">
        <f t="shared" si="606"/>
        <v>FALSE</v>
      </c>
      <c r="ET329" s="1" t="b">
        <f t="shared" si="607"/>
        <v>0</v>
      </c>
      <c r="EV329" s="1" t="str">
        <f t="shared" si="560"/>
        <v/>
      </c>
      <c r="EX329" s="94" t="s">
        <v>3843</v>
      </c>
      <c r="EY329" s="1" t="str">
        <f t="shared" si="608"/>
        <v>FALSE</v>
      </c>
      <c r="EZ329" s="1" t="b">
        <f t="shared" si="609"/>
        <v>0</v>
      </c>
      <c r="FB329" s="1" t="str">
        <f t="shared" si="561"/>
        <v/>
      </c>
      <c r="FD329" s="94" t="s">
        <v>3843</v>
      </c>
      <c r="FE329" s="1" t="str">
        <f t="shared" si="610"/>
        <v>FALSE</v>
      </c>
      <c r="FF329" s="1" t="b">
        <f t="shared" si="611"/>
        <v>0</v>
      </c>
      <c r="FH329" s="1" t="str">
        <f t="shared" si="562"/>
        <v/>
      </c>
      <c r="FJ329" s="94" t="s">
        <v>3843</v>
      </c>
      <c r="FK329" s="1" t="str">
        <f t="shared" si="612"/>
        <v>FALSE</v>
      </c>
      <c r="FL329" s="1" t="b">
        <f t="shared" si="613"/>
        <v>0</v>
      </c>
      <c r="FN329" s="1" t="str">
        <f t="shared" si="563"/>
        <v/>
      </c>
      <c r="FP329" s="94" t="s">
        <v>3843</v>
      </c>
      <c r="FQ329" s="1" t="str">
        <f t="shared" si="614"/>
        <v>FALSE</v>
      </c>
      <c r="FR329" s="1" t="b">
        <f t="shared" si="615"/>
        <v>0</v>
      </c>
      <c r="FU329" s="1" t="str">
        <f t="shared" si="564"/>
        <v/>
      </c>
      <c r="FW329" s="94" t="s">
        <v>3843</v>
      </c>
      <c r="FX329" s="1" t="str">
        <f t="shared" si="616"/>
        <v>FALSE</v>
      </c>
      <c r="FY329" s="1" t="b">
        <f t="shared" si="617"/>
        <v>0</v>
      </c>
      <c r="GA329" s="1" t="str">
        <f t="shared" si="565"/>
        <v/>
      </c>
      <c r="GC329" s="94" t="s">
        <v>3843</v>
      </c>
      <c r="GD329" s="1" t="str">
        <f t="shared" si="618"/>
        <v>FALSE</v>
      </c>
      <c r="GE329" s="1" t="b">
        <f t="shared" si="619"/>
        <v>0</v>
      </c>
      <c r="GG329" s="1" t="str">
        <f t="shared" si="566"/>
        <v/>
      </c>
      <c r="GI329" s="94" t="s">
        <v>3843</v>
      </c>
      <c r="GJ329" s="1" t="str">
        <f t="shared" si="620"/>
        <v>FALSE</v>
      </c>
      <c r="GK329" s="1" t="b">
        <f t="shared" si="621"/>
        <v>0</v>
      </c>
      <c r="GM329" s="1" t="str">
        <f t="shared" si="567"/>
        <v/>
      </c>
      <c r="GO329" s="94" t="s">
        <v>3843</v>
      </c>
      <c r="GP329" s="1" t="str">
        <f t="shared" si="622"/>
        <v>FALSE</v>
      </c>
      <c r="GQ329" s="1" t="b">
        <f t="shared" si="623"/>
        <v>0</v>
      </c>
      <c r="GU329" s="98" t="s">
        <v>2407</v>
      </c>
      <c r="GV329" s="98" t="s">
        <v>2407</v>
      </c>
      <c r="HC329" s="1" t="str">
        <f t="shared" si="568"/>
        <v/>
      </c>
      <c r="HF329" s="94" t="s">
        <v>3843</v>
      </c>
      <c r="HG329" s="1" t="str">
        <f t="shared" si="624"/>
        <v>FALSE</v>
      </c>
      <c r="HH329" s="1" t="b">
        <f t="shared" si="625"/>
        <v>0</v>
      </c>
      <c r="HK329" s="1" t="str">
        <f t="shared" si="569"/>
        <v/>
      </c>
      <c r="HM329" s="94" t="s">
        <v>3843</v>
      </c>
      <c r="HN329" s="1" t="str">
        <f t="shared" si="626"/>
        <v>FALSE</v>
      </c>
      <c r="HO329" s="1" t="b">
        <f t="shared" si="627"/>
        <v>0</v>
      </c>
      <c r="HQ329" s="1" t="str">
        <f t="shared" si="570"/>
        <v/>
      </c>
      <c r="HS329" s="94" t="s">
        <v>3843</v>
      </c>
      <c r="HT329" s="1" t="str">
        <f t="shared" si="628"/>
        <v>FALSE</v>
      </c>
      <c r="HU329" s="1" t="b">
        <f t="shared" si="629"/>
        <v>0</v>
      </c>
      <c r="HW329" s="1" t="str">
        <f t="shared" si="571"/>
        <v/>
      </c>
      <c r="HY329" s="94" t="s">
        <v>3843</v>
      </c>
      <c r="HZ329" s="1" t="str">
        <f t="shared" si="630"/>
        <v>FALSE</v>
      </c>
      <c r="IA329" s="1" t="b">
        <f t="shared" si="631"/>
        <v>0</v>
      </c>
      <c r="IC329" s="1" t="str">
        <f t="shared" si="572"/>
        <v/>
      </c>
      <c r="IE329" s="94" t="s">
        <v>3843</v>
      </c>
      <c r="IF329" s="1" t="str">
        <f t="shared" si="632"/>
        <v>FALSE</v>
      </c>
      <c r="IG329" s="1" t="b">
        <f t="shared" si="633"/>
        <v>0</v>
      </c>
      <c r="II329" s="1" t="str">
        <f t="shared" si="573"/>
        <v/>
      </c>
      <c r="IK329" s="94" t="s">
        <v>3843</v>
      </c>
      <c r="IL329" s="1" t="str">
        <f t="shared" si="634"/>
        <v>FALSE</v>
      </c>
      <c r="IM329" s="1" t="b">
        <f t="shared" si="635"/>
        <v>0</v>
      </c>
      <c r="IO329" s="1" t="str">
        <f t="shared" si="574"/>
        <v/>
      </c>
      <c r="IQ329" s="94" t="s">
        <v>3843</v>
      </c>
      <c r="IR329" s="1" t="str">
        <f t="shared" si="636"/>
        <v>FALSE</v>
      </c>
      <c r="IS329" s="1" t="b">
        <f t="shared" si="637"/>
        <v>0</v>
      </c>
      <c r="IU329" s="1" t="str">
        <f t="shared" si="575"/>
        <v/>
      </c>
      <c r="IW329" s="94" t="s">
        <v>3843</v>
      </c>
      <c r="IX329" s="1" t="str">
        <f t="shared" si="638"/>
        <v>FALSE</v>
      </c>
      <c r="IY329" s="1" t="b">
        <f t="shared" si="639"/>
        <v>0</v>
      </c>
      <c r="JA329" s="1" t="str">
        <f t="shared" si="576"/>
        <v/>
      </c>
      <c r="JD329" s="94" t="s">
        <v>3843</v>
      </c>
      <c r="JE329" s="1" t="str">
        <f t="shared" si="640"/>
        <v>FALSE</v>
      </c>
      <c r="JF329" s="1" t="b">
        <f t="shared" si="641"/>
        <v>0</v>
      </c>
      <c r="JI329" s="1" t="str">
        <f t="shared" si="577"/>
        <v/>
      </c>
      <c r="JK329" s="94" t="s">
        <v>3843</v>
      </c>
      <c r="JL329" s="1" t="str">
        <f t="shared" si="642"/>
        <v>FALSE</v>
      </c>
      <c r="JM329" s="1" t="b">
        <f t="shared" si="643"/>
        <v>0</v>
      </c>
      <c r="JO329" s="1" t="str">
        <f t="shared" si="578"/>
        <v/>
      </c>
      <c r="JQ329" s="94" t="s">
        <v>3843</v>
      </c>
      <c r="JR329" s="1" t="str">
        <f t="shared" si="644"/>
        <v>FALSE</v>
      </c>
      <c r="JS329" s="1" t="b">
        <f t="shared" si="645"/>
        <v>0</v>
      </c>
      <c r="JU329" s="1" t="str">
        <f t="shared" si="579"/>
        <v/>
      </c>
      <c r="JW329" s="94" t="s">
        <v>3843</v>
      </c>
      <c r="JX329" s="1" t="str">
        <f t="shared" si="646"/>
        <v>FALSE</v>
      </c>
      <c r="JY329" s="1" t="b">
        <f t="shared" si="647"/>
        <v>0</v>
      </c>
      <c r="KA329" s="1" t="str">
        <f t="shared" si="580"/>
        <v/>
      </c>
      <c r="KC329" s="94" t="s">
        <v>3843</v>
      </c>
      <c r="KD329" s="1" t="str">
        <f t="shared" si="648"/>
        <v>FALSE</v>
      </c>
      <c r="KE329" s="1" t="b">
        <f t="shared" si="649"/>
        <v>0</v>
      </c>
      <c r="KG329" s="1" t="str">
        <f t="shared" si="581"/>
        <v/>
      </c>
      <c r="KI329" s="94" t="s">
        <v>3843</v>
      </c>
      <c r="KJ329" s="1" t="str">
        <f t="shared" si="650"/>
        <v>FALSE</v>
      </c>
      <c r="KK329" s="1" t="b">
        <f t="shared" si="651"/>
        <v>0</v>
      </c>
      <c r="KM329" s="1" t="str">
        <f t="shared" si="582"/>
        <v/>
      </c>
      <c r="KO329" s="94" t="s">
        <v>3843</v>
      </c>
      <c r="KP329" s="1" t="str">
        <f t="shared" si="652"/>
        <v>FALSE</v>
      </c>
      <c r="KQ329" s="1" t="b">
        <f t="shared" si="653"/>
        <v>0</v>
      </c>
      <c r="KS329" s="1" t="str">
        <f t="shared" si="583"/>
        <v/>
      </c>
      <c r="KU329" s="94" t="s">
        <v>3843</v>
      </c>
      <c r="KV329" s="1" t="str">
        <f t="shared" si="654"/>
        <v>FALSE</v>
      </c>
      <c r="KW329" s="1" t="b">
        <f t="shared" si="655"/>
        <v>0</v>
      </c>
    </row>
    <row r="330" spans="2:309" ht="30" hidden="1" x14ac:dyDescent="0.25">
      <c r="B330" t="s">
        <v>2045</v>
      </c>
      <c r="C330">
        <v>41</v>
      </c>
      <c r="D330" t="s">
        <v>387</v>
      </c>
      <c r="AW330" s="1" t="s">
        <v>2089</v>
      </c>
      <c r="AX330" s="85" t="s">
        <v>2089</v>
      </c>
      <c r="AY330" s="86">
        <v>5100</v>
      </c>
      <c r="AZ330" s="85" t="s">
        <v>3282</v>
      </c>
      <c r="BA330" s="85" t="s">
        <v>3283</v>
      </c>
      <c r="BB330" s="85" t="s">
        <v>2032</v>
      </c>
      <c r="BC330" s="85" t="s">
        <v>2924</v>
      </c>
      <c r="BD330" s="97" t="s">
        <v>2425</v>
      </c>
      <c r="BE330" s="85" t="s">
        <v>2425</v>
      </c>
      <c r="BG330"/>
      <c r="BI330" s="83"/>
      <c r="BJ330"/>
      <c r="BK330" s="89" t="s">
        <v>3282</v>
      </c>
      <c r="BL330" s="84"/>
      <c r="BM330" s="86"/>
      <c r="BN330" s="84"/>
      <c r="BO330" s="84"/>
      <c r="BP330" s="86">
        <v>5100</v>
      </c>
      <c r="BQ330" s="89" t="s">
        <v>3282</v>
      </c>
      <c r="BR330" s="84"/>
      <c r="BS330" s="84"/>
      <c r="BW330" s="1" t="str">
        <f t="shared" ref="BW330:BW352" si="656">CONCATENATE(BD330,BE330)</f>
        <v>SPINDLETOPSPINDLETOP</v>
      </c>
      <c r="BX330" s="1" t="str">
        <f t="shared" si="548"/>
        <v/>
      </c>
      <c r="CA330" s="94" t="s">
        <v>3844</v>
      </c>
      <c r="CB330" s="1" t="str">
        <f t="shared" si="584"/>
        <v>FALSE</v>
      </c>
      <c r="CC330" s="1" t="b">
        <f t="shared" si="585"/>
        <v>0</v>
      </c>
      <c r="CF330" s="1" t="str">
        <f t="shared" si="549"/>
        <v/>
      </c>
      <c r="CH330" s="94" t="s">
        <v>3844</v>
      </c>
      <c r="CI330" s="1" t="str">
        <f t="shared" si="586"/>
        <v>FALSE</v>
      </c>
      <c r="CJ330" s="1" t="b">
        <f t="shared" si="587"/>
        <v>0</v>
      </c>
      <c r="CL330" s="1" t="str">
        <f t="shared" si="550"/>
        <v/>
      </c>
      <c r="CN330" s="94" t="s">
        <v>3844</v>
      </c>
      <c r="CO330" s="1" t="str">
        <f t="shared" si="588"/>
        <v>FALSE</v>
      </c>
      <c r="CP330" s="1" t="b">
        <f t="shared" si="589"/>
        <v>0</v>
      </c>
      <c r="CR330" s="1" t="str">
        <f t="shared" si="551"/>
        <v/>
      </c>
      <c r="CT330" s="94" t="s">
        <v>3844</v>
      </c>
      <c r="CU330" s="1" t="str">
        <f t="shared" si="590"/>
        <v>FALSE</v>
      </c>
      <c r="CV330" s="1" t="b">
        <f t="shared" si="591"/>
        <v>0</v>
      </c>
      <c r="CX330" s="1" t="str">
        <f t="shared" si="552"/>
        <v/>
      </c>
      <c r="CZ330" s="94" t="s">
        <v>3844</v>
      </c>
      <c r="DA330" s="1" t="str">
        <f t="shared" si="592"/>
        <v>FALSE</v>
      </c>
      <c r="DB330" s="1" t="b">
        <f t="shared" si="593"/>
        <v>0</v>
      </c>
      <c r="DD330" s="1" t="str">
        <f t="shared" si="553"/>
        <v/>
      </c>
      <c r="DF330" s="94" t="s">
        <v>3844</v>
      </c>
      <c r="DG330" s="1" t="str">
        <f t="shared" si="594"/>
        <v>FALSE</v>
      </c>
      <c r="DH330" s="1" t="b">
        <f t="shared" si="595"/>
        <v>0</v>
      </c>
      <c r="DJ330" s="1" t="str">
        <f t="shared" si="554"/>
        <v/>
      </c>
      <c r="DL330" s="94" t="s">
        <v>3844</v>
      </c>
      <c r="DM330" s="1" t="str">
        <f t="shared" si="596"/>
        <v>FALSE</v>
      </c>
      <c r="DN330" s="1" t="b">
        <f t="shared" si="597"/>
        <v>0</v>
      </c>
      <c r="DP330" s="1" t="str">
        <f t="shared" si="555"/>
        <v/>
      </c>
      <c r="DR330" s="94" t="s">
        <v>3844</v>
      </c>
      <c r="DS330" s="1" t="str">
        <f t="shared" si="598"/>
        <v>FALSE</v>
      </c>
      <c r="DT330" s="1" t="b">
        <f t="shared" si="599"/>
        <v>0</v>
      </c>
      <c r="DV330" s="1" t="str">
        <f t="shared" si="556"/>
        <v/>
      </c>
      <c r="DY330" s="94" t="s">
        <v>3844</v>
      </c>
      <c r="DZ330" s="1" t="str">
        <f t="shared" si="600"/>
        <v>FALSE</v>
      </c>
      <c r="EA330" s="1" t="b">
        <f t="shared" si="601"/>
        <v>0</v>
      </c>
      <c r="ED330" s="1" t="str">
        <f t="shared" si="557"/>
        <v/>
      </c>
      <c r="EF330" s="94" t="s">
        <v>3844</v>
      </c>
      <c r="EG330" s="1" t="str">
        <f t="shared" si="602"/>
        <v>FALSE</v>
      </c>
      <c r="EH330" s="1" t="b">
        <f t="shared" si="603"/>
        <v>0</v>
      </c>
      <c r="EJ330" s="1" t="str">
        <f t="shared" si="558"/>
        <v/>
      </c>
      <c r="EL330" s="94" t="s">
        <v>3844</v>
      </c>
      <c r="EM330" s="1" t="str">
        <f t="shared" si="604"/>
        <v>FALSE</v>
      </c>
      <c r="EN330" s="1" t="b">
        <f t="shared" si="605"/>
        <v>0</v>
      </c>
      <c r="EP330" s="1" t="str">
        <f t="shared" si="559"/>
        <v/>
      </c>
      <c r="ER330" s="94" t="s">
        <v>3844</v>
      </c>
      <c r="ES330" s="1" t="str">
        <f t="shared" si="606"/>
        <v>FALSE</v>
      </c>
      <c r="ET330" s="1" t="b">
        <f t="shared" si="607"/>
        <v>0</v>
      </c>
      <c r="EV330" s="1" t="str">
        <f t="shared" si="560"/>
        <v/>
      </c>
      <c r="EX330" s="94" t="s">
        <v>3844</v>
      </c>
      <c r="EY330" s="1" t="str">
        <f t="shared" si="608"/>
        <v>FALSE</v>
      </c>
      <c r="EZ330" s="1" t="b">
        <f t="shared" si="609"/>
        <v>0</v>
      </c>
      <c r="FB330" s="1" t="str">
        <f t="shared" si="561"/>
        <v/>
      </c>
      <c r="FD330" s="94" t="s">
        <v>3844</v>
      </c>
      <c r="FE330" s="1" t="str">
        <f t="shared" si="610"/>
        <v>FALSE</v>
      </c>
      <c r="FF330" s="1" t="b">
        <f t="shared" si="611"/>
        <v>0</v>
      </c>
      <c r="FH330" s="1" t="str">
        <f t="shared" si="562"/>
        <v/>
      </c>
      <c r="FJ330" s="94" t="s">
        <v>3844</v>
      </c>
      <c r="FK330" s="1" t="str">
        <f t="shared" si="612"/>
        <v>FALSE</v>
      </c>
      <c r="FL330" s="1" t="b">
        <f t="shared" si="613"/>
        <v>0</v>
      </c>
      <c r="FN330" s="1" t="str">
        <f t="shared" si="563"/>
        <v/>
      </c>
      <c r="FP330" s="94" t="s">
        <v>3844</v>
      </c>
      <c r="FQ330" s="1" t="str">
        <f t="shared" si="614"/>
        <v>FALSE</v>
      </c>
      <c r="FR330" s="1" t="b">
        <f t="shared" si="615"/>
        <v>0</v>
      </c>
      <c r="FU330" s="1" t="str">
        <f t="shared" si="564"/>
        <v/>
      </c>
      <c r="FW330" s="94" t="s">
        <v>3844</v>
      </c>
      <c r="FX330" s="1" t="str">
        <f t="shared" si="616"/>
        <v>FALSE</v>
      </c>
      <c r="FY330" s="1" t="b">
        <f t="shared" si="617"/>
        <v>0</v>
      </c>
      <c r="GA330" s="1" t="str">
        <f t="shared" si="565"/>
        <v/>
      </c>
      <c r="GC330" s="94" t="s">
        <v>3844</v>
      </c>
      <c r="GD330" s="1" t="str">
        <f t="shared" si="618"/>
        <v>FALSE</v>
      </c>
      <c r="GE330" s="1" t="b">
        <f t="shared" si="619"/>
        <v>0</v>
      </c>
      <c r="GG330" s="1" t="str">
        <f t="shared" si="566"/>
        <v/>
      </c>
      <c r="GI330" s="94" t="s">
        <v>3844</v>
      </c>
      <c r="GJ330" s="1" t="str">
        <f t="shared" si="620"/>
        <v>FALSE</v>
      </c>
      <c r="GK330" s="1" t="b">
        <f t="shared" si="621"/>
        <v>0</v>
      </c>
      <c r="GM330" s="1" t="str">
        <f t="shared" si="567"/>
        <v/>
      </c>
      <c r="GO330" s="94" t="s">
        <v>3844</v>
      </c>
      <c r="GP330" s="1" t="str">
        <f t="shared" si="622"/>
        <v>FALSE</v>
      </c>
      <c r="GQ330" s="1" t="b">
        <f t="shared" si="623"/>
        <v>0</v>
      </c>
      <c r="GU330" s="98" t="s">
        <v>2408</v>
      </c>
      <c r="GV330" s="98" t="s">
        <v>2408</v>
      </c>
      <c r="HC330" s="1" t="str">
        <f t="shared" si="568"/>
        <v/>
      </c>
      <c r="HF330" s="94" t="s">
        <v>3844</v>
      </c>
      <c r="HG330" s="1" t="str">
        <f t="shared" si="624"/>
        <v>FALSE</v>
      </c>
      <c r="HH330" s="1" t="b">
        <f t="shared" si="625"/>
        <v>0</v>
      </c>
      <c r="HK330" s="1" t="str">
        <f t="shared" si="569"/>
        <v/>
      </c>
      <c r="HM330" s="94" t="s">
        <v>3844</v>
      </c>
      <c r="HN330" s="1" t="str">
        <f t="shared" si="626"/>
        <v>FALSE</v>
      </c>
      <c r="HO330" s="1" t="b">
        <f t="shared" si="627"/>
        <v>0</v>
      </c>
      <c r="HQ330" s="1" t="str">
        <f t="shared" si="570"/>
        <v/>
      </c>
      <c r="HS330" s="94" t="s">
        <v>3844</v>
      </c>
      <c r="HT330" s="1" t="str">
        <f t="shared" si="628"/>
        <v>FALSE</v>
      </c>
      <c r="HU330" s="1" t="b">
        <f t="shared" si="629"/>
        <v>0</v>
      </c>
      <c r="HW330" s="1" t="str">
        <f t="shared" si="571"/>
        <v/>
      </c>
      <c r="HY330" s="94" t="s">
        <v>3844</v>
      </c>
      <c r="HZ330" s="1" t="str">
        <f t="shared" si="630"/>
        <v>FALSE</v>
      </c>
      <c r="IA330" s="1" t="b">
        <f t="shared" si="631"/>
        <v>0</v>
      </c>
      <c r="IC330" s="1" t="str">
        <f t="shared" si="572"/>
        <v/>
      </c>
      <c r="IE330" s="94" t="s">
        <v>3844</v>
      </c>
      <c r="IF330" s="1" t="str">
        <f t="shared" si="632"/>
        <v>FALSE</v>
      </c>
      <c r="IG330" s="1" t="b">
        <f t="shared" si="633"/>
        <v>0</v>
      </c>
      <c r="II330" s="1" t="str">
        <f t="shared" si="573"/>
        <v/>
      </c>
      <c r="IK330" s="94" t="s">
        <v>3844</v>
      </c>
      <c r="IL330" s="1" t="str">
        <f t="shared" si="634"/>
        <v>FALSE</v>
      </c>
      <c r="IM330" s="1" t="b">
        <f t="shared" si="635"/>
        <v>0</v>
      </c>
      <c r="IO330" s="1" t="str">
        <f t="shared" si="574"/>
        <v/>
      </c>
      <c r="IQ330" s="94" t="s">
        <v>3844</v>
      </c>
      <c r="IR330" s="1" t="str">
        <f t="shared" si="636"/>
        <v>FALSE</v>
      </c>
      <c r="IS330" s="1" t="b">
        <f t="shared" si="637"/>
        <v>0</v>
      </c>
      <c r="IU330" s="1" t="str">
        <f t="shared" si="575"/>
        <v/>
      </c>
      <c r="IW330" s="94" t="s">
        <v>3844</v>
      </c>
      <c r="IX330" s="1" t="str">
        <f t="shared" si="638"/>
        <v>FALSE</v>
      </c>
      <c r="IY330" s="1" t="b">
        <f t="shared" si="639"/>
        <v>0</v>
      </c>
      <c r="JA330" s="1" t="str">
        <f t="shared" si="576"/>
        <v/>
      </c>
      <c r="JD330" s="94" t="s">
        <v>3844</v>
      </c>
      <c r="JE330" s="1" t="str">
        <f t="shared" si="640"/>
        <v>FALSE</v>
      </c>
      <c r="JF330" s="1" t="b">
        <f t="shared" si="641"/>
        <v>0</v>
      </c>
      <c r="JI330" s="1" t="str">
        <f t="shared" si="577"/>
        <v/>
      </c>
      <c r="JK330" s="94" t="s">
        <v>3844</v>
      </c>
      <c r="JL330" s="1" t="str">
        <f t="shared" si="642"/>
        <v>FALSE</v>
      </c>
      <c r="JM330" s="1" t="b">
        <f t="shared" si="643"/>
        <v>0</v>
      </c>
      <c r="JO330" s="1" t="str">
        <f t="shared" si="578"/>
        <v/>
      </c>
      <c r="JQ330" s="94" t="s">
        <v>3844</v>
      </c>
      <c r="JR330" s="1" t="str">
        <f t="shared" si="644"/>
        <v>FALSE</v>
      </c>
      <c r="JS330" s="1" t="b">
        <f t="shared" si="645"/>
        <v>0</v>
      </c>
      <c r="JU330" s="1" t="str">
        <f t="shared" si="579"/>
        <v/>
      </c>
      <c r="JW330" s="94" t="s">
        <v>3844</v>
      </c>
      <c r="JX330" s="1" t="str">
        <f t="shared" si="646"/>
        <v>FALSE</v>
      </c>
      <c r="JY330" s="1" t="b">
        <f t="shared" si="647"/>
        <v>0</v>
      </c>
      <c r="KA330" s="1" t="str">
        <f t="shared" si="580"/>
        <v/>
      </c>
      <c r="KC330" s="94" t="s">
        <v>3844</v>
      </c>
      <c r="KD330" s="1" t="str">
        <f t="shared" si="648"/>
        <v>FALSE</v>
      </c>
      <c r="KE330" s="1" t="b">
        <f t="shared" si="649"/>
        <v>0</v>
      </c>
      <c r="KG330" s="1" t="str">
        <f t="shared" si="581"/>
        <v/>
      </c>
      <c r="KI330" s="94" t="s">
        <v>3844</v>
      </c>
      <c r="KJ330" s="1" t="str">
        <f t="shared" si="650"/>
        <v>FALSE</v>
      </c>
      <c r="KK330" s="1" t="b">
        <f t="shared" si="651"/>
        <v>0</v>
      </c>
      <c r="KM330" s="1" t="str">
        <f t="shared" si="582"/>
        <v/>
      </c>
      <c r="KO330" s="94" t="s">
        <v>3844</v>
      </c>
      <c r="KP330" s="1" t="str">
        <f t="shared" si="652"/>
        <v>FALSE</v>
      </c>
      <c r="KQ330" s="1" t="b">
        <f t="shared" si="653"/>
        <v>0</v>
      </c>
      <c r="KS330" s="1" t="str">
        <f t="shared" si="583"/>
        <v/>
      </c>
      <c r="KU330" s="94" t="s">
        <v>3844</v>
      </c>
      <c r="KV330" s="1" t="str">
        <f t="shared" si="654"/>
        <v>FALSE</v>
      </c>
      <c r="KW330" s="1" t="b">
        <f t="shared" si="655"/>
        <v>0</v>
      </c>
    </row>
    <row r="331" spans="2:309" ht="30" hidden="1" x14ac:dyDescent="0.25">
      <c r="B331" t="s">
        <v>2045</v>
      </c>
      <c r="C331">
        <v>39</v>
      </c>
      <c r="D331" t="s">
        <v>388</v>
      </c>
      <c r="AW331" s="1" t="s">
        <v>2044</v>
      </c>
      <c r="AX331" s="85" t="s">
        <v>2054</v>
      </c>
      <c r="AY331" s="86">
        <v>4344</v>
      </c>
      <c r="AZ331" s="85" t="s">
        <v>3106</v>
      </c>
      <c r="BA331" s="85" t="s">
        <v>3107</v>
      </c>
      <c r="BB331" s="85" t="s">
        <v>2101</v>
      </c>
      <c r="BC331" s="85" t="s">
        <v>3108</v>
      </c>
      <c r="BD331" s="97" t="s">
        <v>4045</v>
      </c>
      <c r="BE331" s="85" t="s">
        <v>3473</v>
      </c>
      <c r="BG331"/>
      <c r="BI331" s="83"/>
      <c r="BJ331"/>
      <c r="BK331" s="89" t="s">
        <v>3106</v>
      </c>
      <c r="BL331" s="84"/>
      <c r="BM331" s="86"/>
      <c r="BN331" s="84"/>
      <c r="BO331" s="84"/>
      <c r="BP331" s="86">
        <v>4344</v>
      </c>
      <c r="BQ331" s="89" t="s">
        <v>3106</v>
      </c>
      <c r="BR331" s="84"/>
      <c r="BS331" s="84"/>
      <c r="BW331" s="1" t="str">
        <f t="shared" si="656"/>
        <v>MANLOVE FIELD (009843)UNKNOWN MANLOVE FIELD</v>
      </c>
      <c r="BX331" s="1" t="str">
        <f t="shared" si="548"/>
        <v/>
      </c>
      <c r="CA331" s="94" t="s">
        <v>3845</v>
      </c>
      <c r="CB331" s="1" t="str">
        <f t="shared" si="584"/>
        <v>FALSE</v>
      </c>
      <c r="CC331" s="1" t="b">
        <f t="shared" si="585"/>
        <v>0</v>
      </c>
      <c r="CF331" s="1" t="str">
        <f t="shared" si="549"/>
        <v/>
      </c>
      <c r="CH331" s="94" t="s">
        <v>3845</v>
      </c>
      <c r="CI331" s="1" t="str">
        <f t="shared" si="586"/>
        <v>FALSE</v>
      </c>
      <c r="CJ331" s="1" t="b">
        <f t="shared" si="587"/>
        <v>0</v>
      </c>
      <c r="CL331" s="1" t="str">
        <f t="shared" si="550"/>
        <v/>
      </c>
      <c r="CN331" s="94" t="s">
        <v>3845</v>
      </c>
      <c r="CO331" s="1" t="str">
        <f t="shared" si="588"/>
        <v>FALSE</v>
      </c>
      <c r="CP331" s="1" t="b">
        <f t="shared" si="589"/>
        <v>0</v>
      </c>
      <c r="CR331" s="1" t="str">
        <f t="shared" si="551"/>
        <v/>
      </c>
      <c r="CT331" s="94" t="s">
        <v>3845</v>
      </c>
      <c r="CU331" s="1" t="str">
        <f t="shared" si="590"/>
        <v>FALSE</v>
      </c>
      <c r="CV331" s="1" t="b">
        <f t="shared" si="591"/>
        <v>0</v>
      </c>
      <c r="CX331" s="1" t="str">
        <f t="shared" si="552"/>
        <v/>
      </c>
      <c r="CZ331" s="94" t="s">
        <v>3845</v>
      </c>
      <c r="DA331" s="1" t="str">
        <f t="shared" si="592"/>
        <v>FALSE</v>
      </c>
      <c r="DB331" s="1" t="b">
        <f t="shared" si="593"/>
        <v>0</v>
      </c>
      <c r="DD331" s="1" t="str">
        <f t="shared" si="553"/>
        <v/>
      </c>
      <c r="DF331" s="94" t="s">
        <v>3845</v>
      </c>
      <c r="DG331" s="1" t="str">
        <f t="shared" si="594"/>
        <v>FALSE</v>
      </c>
      <c r="DH331" s="1" t="b">
        <f t="shared" si="595"/>
        <v>0</v>
      </c>
      <c r="DJ331" s="1" t="str">
        <f t="shared" si="554"/>
        <v/>
      </c>
      <c r="DL331" s="94" t="s">
        <v>3845</v>
      </c>
      <c r="DM331" s="1" t="str">
        <f t="shared" si="596"/>
        <v>FALSE</v>
      </c>
      <c r="DN331" s="1" t="b">
        <f t="shared" si="597"/>
        <v>0</v>
      </c>
      <c r="DP331" s="1" t="str">
        <f t="shared" si="555"/>
        <v/>
      </c>
      <c r="DR331" s="94" t="s">
        <v>3845</v>
      </c>
      <c r="DS331" s="1" t="str">
        <f t="shared" si="598"/>
        <v>FALSE</v>
      </c>
      <c r="DT331" s="1" t="b">
        <f t="shared" si="599"/>
        <v>0</v>
      </c>
      <c r="DV331" s="1" t="str">
        <f t="shared" si="556"/>
        <v/>
      </c>
      <c r="DY331" s="94" t="s">
        <v>3845</v>
      </c>
      <c r="DZ331" s="1" t="str">
        <f t="shared" si="600"/>
        <v>FALSE</v>
      </c>
      <c r="EA331" s="1" t="b">
        <f t="shared" si="601"/>
        <v>0</v>
      </c>
      <c r="ED331" s="1" t="str">
        <f t="shared" si="557"/>
        <v/>
      </c>
      <c r="EF331" s="94" t="s">
        <v>3845</v>
      </c>
      <c r="EG331" s="1" t="str">
        <f t="shared" si="602"/>
        <v>FALSE</v>
      </c>
      <c r="EH331" s="1" t="b">
        <f t="shared" si="603"/>
        <v>0</v>
      </c>
      <c r="EJ331" s="1" t="str">
        <f t="shared" si="558"/>
        <v/>
      </c>
      <c r="EL331" s="94" t="s">
        <v>3845</v>
      </c>
      <c r="EM331" s="1" t="str">
        <f t="shared" si="604"/>
        <v>FALSE</v>
      </c>
      <c r="EN331" s="1" t="b">
        <f t="shared" si="605"/>
        <v>0</v>
      </c>
      <c r="EP331" s="1" t="str">
        <f t="shared" si="559"/>
        <v/>
      </c>
      <c r="ER331" s="94" t="s">
        <v>3845</v>
      </c>
      <c r="ES331" s="1" t="str">
        <f t="shared" si="606"/>
        <v>FALSE</v>
      </c>
      <c r="ET331" s="1" t="b">
        <f t="shared" si="607"/>
        <v>0</v>
      </c>
      <c r="EV331" s="1" t="str">
        <f t="shared" si="560"/>
        <v/>
      </c>
      <c r="EX331" s="94" t="s">
        <v>3845</v>
      </c>
      <c r="EY331" s="1" t="str">
        <f t="shared" si="608"/>
        <v>FALSE</v>
      </c>
      <c r="EZ331" s="1" t="b">
        <f t="shared" si="609"/>
        <v>0</v>
      </c>
      <c r="FB331" s="1" t="str">
        <f t="shared" si="561"/>
        <v/>
      </c>
      <c r="FD331" s="94" t="s">
        <v>3845</v>
      </c>
      <c r="FE331" s="1" t="str">
        <f t="shared" si="610"/>
        <v>FALSE</v>
      </c>
      <c r="FF331" s="1" t="b">
        <f t="shared" si="611"/>
        <v>0</v>
      </c>
      <c r="FH331" s="1" t="str">
        <f t="shared" si="562"/>
        <v/>
      </c>
      <c r="FJ331" s="94" t="s">
        <v>3845</v>
      </c>
      <c r="FK331" s="1" t="str">
        <f t="shared" si="612"/>
        <v>FALSE</v>
      </c>
      <c r="FL331" s="1" t="b">
        <f t="shared" si="613"/>
        <v>0</v>
      </c>
      <c r="FN331" s="1" t="str">
        <f t="shared" si="563"/>
        <v/>
      </c>
      <c r="FP331" s="94" t="s">
        <v>3845</v>
      </c>
      <c r="FQ331" s="1" t="str">
        <f t="shared" si="614"/>
        <v>FALSE</v>
      </c>
      <c r="FR331" s="1" t="b">
        <f t="shared" si="615"/>
        <v>0</v>
      </c>
      <c r="FU331" s="1" t="str">
        <f t="shared" si="564"/>
        <v/>
      </c>
      <c r="FW331" s="94" t="s">
        <v>3845</v>
      </c>
      <c r="FX331" s="1" t="str">
        <f t="shared" si="616"/>
        <v>FALSE</v>
      </c>
      <c r="FY331" s="1" t="b">
        <f t="shared" si="617"/>
        <v>0</v>
      </c>
      <c r="GA331" s="1" t="str">
        <f t="shared" si="565"/>
        <v/>
      </c>
      <c r="GC331" s="94" t="s">
        <v>3845</v>
      </c>
      <c r="GD331" s="1" t="str">
        <f t="shared" si="618"/>
        <v>FALSE</v>
      </c>
      <c r="GE331" s="1" t="b">
        <f t="shared" si="619"/>
        <v>0</v>
      </c>
      <c r="GG331" s="1" t="str">
        <f t="shared" si="566"/>
        <v/>
      </c>
      <c r="GI331" s="94" t="s">
        <v>3845</v>
      </c>
      <c r="GJ331" s="1" t="str">
        <f t="shared" si="620"/>
        <v>FALSE</v>
      </c>
      <c r="GK331" s="1" t="b">
        <f t="shared" si="621"/>
        <v>0</v>
      </c>
      <c r="GM331" s="1" t="str">
        <f t="shared" si="567"/>
        <v/>
      </c>
      <c r="GO331" s="94" t="s">
        <v>3845</v>
      </c>
      <c r="GP331" s="1" t="str">
        <f t="shared" si="622"/>
        <v>FALSE</v>
      </c>
      <c r="GQ331" s="1" t="b">
        <f t="shared" si="623"/>
        <v>0</v>
      </c>
      <c r="GU331" s="98" t="s">
        <v>2409</v>
      </c>
      <c r="GV331" s="98" t="s">
        <v>2409</v>
      </c>
      <c r="HC331" s="1" t="str">
        <f t="shared" si="568"/>
        <v/>
      </c>
      <c r="HF331" s="94" t="s">
        <v>3845</v>
      </c>
      <c r="HG331" s="1" t="str">
        <f t="shared" si="624"/>
        <v>FALSE</v>
      </c>
      <c r="HH331" s="1" t="b">
        <f t="shared" si="625"/>
        <v>0</v>
      </c>
      <c r="HK331" s="1" t="str">
        <f t="shared" si="569"/>
        <v/>
      </c>
      <c r="HM331" s="94" t="s">
        <v>3845</v>
      </c>
      <c r="HN331" s="1" t="str">
        <f t="shared" si="626"/>
        <v>FALSE</v>
      </c>
      <c r="HO331" s="1" t="b">
        <f t="shared" si="627"/>
        <v>0</v>
      </c>
      <c r="HQ331" s="1" t="str">
        <f t="shared" si="570"/>
        <v/>
      </c>
      <c r="HS331" s="94" t="s">
        <v>3845</v>
      </c>
      <c r="HT331" s="1" t="str">
        <f t="shared" si="628"/>
        <v>FALSE</v>
      </c>
      <c r="HU331" s="1" t="b">
        <f t="shared" si="629"/>
        <v>0</v>
      </c>
      <c r="HW331" s="1" t="str">
        <f t="shared" si="571"/>
        <v/>
      </c>
      <c r="HY331" s="94" t="s">
        <v>3845</v>
      </c>
      <c r="HZ331" s="1" t="str">
        <f t="shared" si="630"/>
        <v>FALSE</v>
      </c>
      <c r="IA331" s="1" t="b">
        <f t="shared" si="631"/>
        <v>0</v>
      </c>
      <c r="IC331" s="1" t="str">
        <f t="shared" si="572"/>
        <v/>
      </c>
      <c r="IE331" s="94" t="s">
        <v>3845</v>
      </c>
      <c r="IF331" s="1" t="str">
        <f t="shared" si="632"/>
        <v>FALSE</v>
      </c>
      <c r="IG331" s="1" t="b">
        <f t="shared" si="633"/>
        <v>0</v>
      </c>
      <c r="II331" s="1" t="str">
        <f t="shared" si="573"/>
        <v/>
      </c>
      <c r="IK331" s="94" t="s">
        <v>3845</v>
      </c>
      <c r="IL331" s="1" t="str">
        <f t="shared" si="634"/>
        <v>FALSE</v>
      </c>
      <c r="IM331" s="1" t="b">
        <f t="shared" si="635"/>
        <v>0</v>
      </c>
      <c r="IO331" s="1" t="str">
        <f t="shared" si="574"/>
        <v/>
      </c>
      <c r="IQ331" s="94" t="s">
        <v>3845</v>
      </c>
      <c r="IR331" s="1" t="str">
        <f t="shared" si="636"/>
        <v>FALSE</v>
      </c>
      <c r="IS331" s="1" t="b">
        <f t="shared" si="637"/>
        <v>0</v>
      </c>
      <c r="IU331" s="1" t="str">
        <f t="shared" si="575"/>
        <v/>
      </c>
      <c r="IW331" s="94" t="s">
        <v>3845</v>
      </c>
      <c r="IX331" s="1" t="str">
        <f t="shared" si="638"/>
        <v>FALSE</v>
      </c>
      <c r="IY331" s="1" t="b">
        <f t="shared" si="639"/>
        <v>0</v>
      </c>
      <c r="JA331" s="1" t="str">
        <f t="shared" si="576"/>
        <v/>
      </c>
      <c r="JD331" s="94" t="s">
        <v>3845</v>
      </c>
      <c r="JE331" s="1" t="str">
        <f t="shared" si="640"/>
        <v>FALSE</v>
      </c>
      <c r="JF331" s="1" t="b">
        <f t="shared" si="641"/>
        <v>0</v>
      </c>
      <c r="JI331" s="1" t="str">
        <f t="shared" si="577"/>
        <v/>
      </c>
      <c r="JK331" s="94" t="s">
        <v>3845</v>
      </c>
      <c r="JL331" s="1" t="str">
        <f t="shared" si="642"/>
        <v>FALSE</v>
      </c>
      <c r="JM331" s="1" t="b">
        <f t="shared" si="643"/>
        <v>0</v>
      </c>
      <c r="JO331" s="1" t="str">
        <f t="shared" si="578"/>
        <v/>
      </c>
      <c r="JQ331" s="94" t="s">
        <v>3845</v>
      </c>
      <c r="JR331" s="1" t="str">
        <f t="shared" si="644"/>
        <v>FALSE</v>
      </c>
      <c r="JS331" s="1" t="b">
        <f t="shared" si="645"/>
        <v>0</v>
      </c>
      <c r="JU331" s="1" t="str">
        <f t="shared" si="579"/>
        <v/>
      </c>
      <c r="JW331" s="94" t="s">
        <v>3845</v>
      </c>
      <c r="JX331" s="1" t="str">
        <f t="shared" si="646"/>
        <v>FALSE</v>
      </c>
      <c r="JY331" s="1" t="b">
        <f t="shared" si="647"/>
        <v>0</v>
      </c>
      <c r="KA331" s="1" t="str">
        <f t="shared" si="580"/>
        <v/>
      </c>
      <c r="KC331" s="94" t="s">
        <v>3845</v>
      </c>
      <c r="KD331" s="1" t="str">
        <f t="shared" si="648"/>
        <v>FALSE</v>
      </c>
      <c r="KE331" s="1" t="b">
        <f t="shared" si="649"/>
        <v>0</v>
      </c>
      <c r="KG331" s="1" t="str">
        <f t="shared" si="581"/>
        <v/>
      </c>
      <c r="KI331" s="94" t="s">
        <v>3845</v>
      </c>
      <c r="KJ331" s="1" t="str">
        <f t="shared" si="650"/>
        <v>FALSE</v>
      </c>
      <c r="KK331" s="1" t="b">
        <f t="shared" si="651"/>
        <v>0</v>
      </c>
      <c r="KM331" s="1" t="str">
        <f t="shared" si="582"/>
        <v/>
      </c>
      <c r="KO331" s="94" t="s">
        <v>3845</v>
      </c>
      <c r="KP331" s="1" t="str">
        <f t="shared" si="652"/>
        <v>FALSE</v>
      </c>
      <c r="KQ331" s="1" t="b">
        <f t="shared" si="653"/>
        <v>0</v>
      </c>
      <c r="KS331" s="1" t="str">
        <f t="shared" si="583"/>
        <v/>
      </c>
      <c r="KU331" s="94" t="s">
        <v>3845</v>
      </c>
      <c r="KV331" s="1" t="str">
        <f t="shared" si="654"/>
        <v>FALSE</v>
      </c>
      <c r="KW331" s="1" t="b">
        <f t="shared" si="655"/>
        <v>0</v>
      </c>
    </row>
    <row r="332" spans="2:309" ht="30" hidden="1" x14ac:dyDescent="0.25">
      <c r="B332" t="s">
        <v>2045</v>
      </c>
      <c r="C332">
        <v>43</v>
      </c>
      <c r="D332" t="s">
        <v>389</v>
      </c>
      <c r="AX332" s="85" t="s">
        <v>2083</v>
      </c>
      <c r="AY332" s="86">
        <v>4352</v>
      </c>
      <c r="AZ332" s="85" t="s">
        <v>3152</v>
      </c>
      <c r="BA332" s="85" t="s">
        <v>3153</v>
      </c>
      <c r="BB332" s="85" t="s">
        <v>2103</v>
      </c>
      <c r="BC332" s="85" t="s">
        <v>2775</v>
      </c>
      <c r="BD332" s="97" t="s">
        <v>2348</v>
      </c>
      <c r="BE332" s="85" t="s">
        <v>2607</v>
      </c>
      <c r="BG332"/>
      <c r="BI332" s="83"/>
      <c r="BJ332"/>
      <c r="BK332" s="89" t="s">
        <v>3152</v>
      </c>
      <c r="BL332" s="84"/>
      <c r="BM332" s="86"/>
      <c r="BN332" s="84"/>
      <c r="BO332" s="84"/>
      <c r="BP332" s="86">
        <v>4352</v>
      </c>
      <c r="BQ332" s="89" t="s">
        <v>3152</v>
      </c>
      <c r="BR332" s="84"/>
      <c r="BS332" s="84"/>
      <c r="BW332" s="1" t="str">
        <f t="shared" si="656"/>
        <v>MURRYSVILLEHUNDRED FOOT</v>
      </c>
      <c r="BX332" s="1" t="str">
        <f t="shared" si="548"/>
        <v/>
      </c>
      <c r="CA332" s="94" t="s">
        <v>3846</v>
      </c>
      <c r="CB332" s="1" t="str">
        <f t="shared" si="584"/>
        <v>FALSE</v>
      </c>
      <c r="CC332" s="1" t="b">
        <f t="shared" si="585"/>
        <v>0</v>
      </c>
      <c r="CF332" s="1" t="str">
        <f t="shared" si="549"/>
        <v/>
      </c>
      <c r="CH332" s="94" t="s">
        <v>3846</v>
      </c>
      <c r="CI332" s="1" t="str">
        <f t="shared" si="586"/>
        <v>FALSE</v>
      </c>
      <c r="CJ332" s="1" t="b">
        <f t="shared" si="587"/>
        <v>0</v>
      </c>
      <c r="CL332" s="1" t="str">
        <f t="shared" si="550"/>
        <v/>
      </c>
      <c r="CN332" s="94" t="s">
        <v>3846</v>
      </c>
      <c r="CO332" s="1" t="str">
        <f t="shared" si="588"/>
        <v>FALSE</v>
      </c>
      <c r="CP332" s="1" t="b">
        <f t="shared" si="589"/>
        <v>0</v>
      </c>
      <c r="CR332" s="1" t="str">
        <f t="shared" si="551"/>
        <v/>
      </c>
      <c r="CT332" s="94" t="s">
        <v>3846</v>
      </c>
      <c r="CU332" s="1" t="str">
        <f t="shared" si="590"/>
        <v>FALSE</v>
      </c>
      <c r="CV332" s="1" t="b">
        <f t="shared" si="591"/>
        <v>0</v>
      </c>
      <c r="CX332" s="1" t="str">
        <f t="shared" si="552"/>
        <v/>
      </c>
      <c r="CZ332" s="94" t="s">
        <v>3846</v>
      </c>
      <c r="DA332" s="1" t="str">
        <f t="shared" si="592"/>
        <v>FALSE</v>
      </c>
      <c r="DB332" s="1" t="b">
        <f t="shared" si="593"/>
        <v>0</v>
      </c>
      <c r="DD332" s="1" t="str">
        <f t="shared" si="553"/>
        <v/>
      </c>
      <c r="DF332" s="94" t="s">
        <v>3846</v>
      </c>
      <c r="DG332" s="1" t="str">
        <f t="shared" si="594"/>
        <v>FALSE</v>
      </c>
      <c r="DH332" s="1" t="b">
        <f t="shared" si="595"/>
        <v>0</v>
      </c>
      <c r="DJ332" s="1" t="str">
        <f t="shared" si="554"/>
        <v/>
      </c>
      <c r="DL332" s="94" t="s">
        <v>3846</v>
      </c>
      <c r="DM332" s="1" t="str">
        <f t="shared" si="596"/>
        <v>FALSE</v>
      </c>
      <c r="DN332" s="1" t="b">
        <f t="shared" si="597"/>
        <v>0</v>
      </c>
      <c r="DP332" s="1" t="str">
        <f t="shared" si="555"/>
        <v/>
      </c>
      <c r="DR332" s="94" t="s">
        <v>3846</v>
      </c>
      <c r="DS332" s="1" t="str">
        <f t="shared" si="598"/>
        <v>FALSE</v>
      </c>
      <c r="DT332" s="1" t="b">
        <f t="shared" si="599"/>
        <v>0</v>
      </c>
      <c r="DV332" s="1" t="str">
        <f t="shared" si="556"/>
        <v/>
      </c>
      <c r="DY332" s="94" t="s">
        <v>3846</v>
      </c>
      <c r="DZ332" s="1" t="str">
        <f t="shared" si="600"/>
        <v>FALSE</v>
      </c>
      <c r="EA332" s="1" t="b">
        <f t="shared" si="601"/>
        <v>0</v>
      </c>
      <c r="ED332" s="1" t="str">
        <f t="shared" si="557"/>
        <v/>
      </c>
      <c r="EF332" s="94" t="s">
        <v>3846</v>
      </c>
      <c r="EG332" s="1" t="str">
        <f t="shared" si="602"/>
        <v>FALSE</v>
      </c>
      <c r="EH332" s="1" t="b">
        <f t="shared" si="603"/>
        <v>0</v>
      </c>
      <c r="EJ332" s="1" t="str">
        <f t="shared" si="558"/>
        <v/>
      </c>
      <c r="EL332" s="94" t="s">
        <v>3846</v>
      </c>
      <c r="EM332" s="1" t="str">
        <f t="shared" si="604"/>
        <v>FALSE</v>
      </c>
      <c r="EN332" s="1" t="b">
        <f t="shared" si="605"/>
        <v>0</v>
      </c>
      <c r="EP332" s="1" t="str">
        <f t="shared" si="559"/>
        <v/>
      </c>
      <c r="ER332" s="94" t="s">
        <v>3846</v>
      </c>
      <c r="ES332" s="1" t="str">
        <f t="shared" si="606"/>
        <v>FALSE</v>
      </c>
      <c r="ET332" s="1" t="b">
        <f t="shared" si="607"/>
        <v>0</v>
      </c>
      <c r="EV332" s="1" t="str">
        <f t="shared" si="560"/>
        <v/>
      </c>
      <c r="EX332" s="94" t="s">
        <v>3846</v>
      </c>
      <c r="EY332" s="1" t="str">
        <f t="shared" si="608"/>
        <v>FALSE</v>
      </c>
      <c r="EZ332" s="1" t="b">
        <f t="shared" si="609"/>
        <v>0</v>
      </c>
      <c r="FB332" s="1" t="str">
        <f t="shared" si="561"/>
        <v/>
      </c>
      <c r="FD332" s="94" t="s">
        <v>3846</v>
      </c>
      <c r="FE332" s="1" t="str">
        <f t="shared" si="610"/>
        <v>FALSE</v>
      </c>
      <c r="FF332" s="1" t="b">
        <f t="shared" si="611"/>
        <v>0</v>
      </c>
      <c r="FH332" s="1" t="str">
        <f t="shared" si="562"/>
        <v/>
      </c>
      <c r="FJ332" s="94" t="s">
        <v>3846</v>
      </c>
      <c r="FK332" s="1" t="str">
        <f t="shared" si="612"/>
        <v>FALSE</v>
      </c>
      <c r="FL332" s="1" t="b">
        <f t="shared" si="613"/>
        <v>0</v>
      </c>
      <c r="FN332" s="1" t="str">
        <f t="shared" si="563"/>
        <v/>
      </c>
      <c r="FP332" s="94" t="s">
        <v>3846</v>
      </c>
      <c r="FQ332" s="1" t="str">
        <f t="shared" si="614"/>
        <v>FALSE</v>
      </c>
      <c r="FR332" s="1" t="b">
        <f t="shared" si="615"/>
        <v>0</v>
      </c>
      <c r="FU332" s="1" t="str">
        <f t="shared" si="564"/>
        <v/>
      </c>
      <c r="FW332" s="94" t="s">
        <v>3846</v>
      </c>
      <c r="FX332" s="1" t="str">
        <f t="shared" si="616"/>
        <v>FALSE</v>
      </c>
      <c r="FY332" s="1" t="b">
        <f t="shared" si="617"/>
        <v>0</v>
      </c>
      <c r="GA332" s="1" t="str">
        <f t="shared" si="565"/>
        <v/>
      </c>
      <c r="GC332" s="94" t="s">
        <v>3846</v>
      </c>
      <c r="GD332" s="1" t="str">
        <f t="shared" si="618"/>
        <v>FALSE</v>
      </c>
      <c r="GE332" s="1" t="b">
        <f t="shared" si="619"/>
        <v>0</v>
      </c>
      <c r="GG332" s="1" t="str">
        <f t="shared" si="566"/>
        <v/>
      </c>
      <c r="GI332" s="94" t="s">
        <v>3846</v>
      </c>
      <c r="GJ332" s="1" t="str">
        <f t="shared" si="620"/>
        <v>FALSE</v>
      </c>
      <c r="GK332" s="1" t="b">
        <f t="shared" si="621"/>
        <v>0</v>
      </c>
      <c r="GM332" s="1" t="str">
        <f t="shared" si="567"/>
        <v/>
      </c>
      <c r="GO332" s="94" t="s">
        <v>3846</v>
      </c>
      <c r="GP332" s="1" t="str">
        <f t="shared" si="622"/>
        <v>FALSE</v>
      </c>
      <c r="GQ332" s="1" t="b">
        <f t="shared" si="623"/>
        <v>0</v>
      </c>
      <c r="GU332" s="98" t="s">
        <v>2410</v>
      </c>
      <c r="GV332" s="98" t="s">
        <v>2410</v>
      </c>
      <c r="HC332" s="1" t="str">
        <f t="shared" si="568"/>
        <v/>
      </c>
      <c r="HF332" s="94" t="s">
        <v>3846</v>
      </c>
      <c r="HG332" s="1" t="str">
        <f t="shared" si="624"/>
        <v>FALSE</v>
      </c>
      <c r="HH332" s="1" t="b">
        <f t="shared" si="625"/>
        <v>0</v>
      </c>
      <c r="HK332" s="1" t="str">
        <f t="shared" si="569"/>
        <v/>
      </c>
      <c r="HM332" s="94" t="s">
        <v>3846</v>
      </c>
      <c r="HN332" s="1" t="str">
        <f t="shared" si="626"/>
        <v>FALSE</v>
      </c>
      <c r="HO332" s="1" t="b">
        <f t="shared" si="627"/>
        <v>0</v>
      </c>
      <c r="HQ332" s="1" t="str">
        <f t="shared" si="570"/>
        <v/>
      </c>
      <c r="HS332" s="94" t="s">
        <v>3846</v>
      </c>
      <c r="HT332" s="1" t="str">
        <f t="shared" si="628"/>
        <v>FALSE</v>
      </c>
      <c r="HU332" s="1" t="b">
        <f t="shared" si="629"/>
        <v>0</v>
      </c>
      <c r="HW332" s="1" t="str">
        <f t="shared" si="571"/>
        <v/>
      </c>
      <c r="HY332" s="94" t="s">
        <v>3846</v>
      </c>
      <c r="HZ332" s="1" t="str">
        <f t="shared" si="630"/>
        <v>FALSE</v>
      </c>
      <c r="IA332" s="1" t="b">
        <f t="shared" si="631"/>
        <v>0</v>
      </c>
      <c r="IC332" s="1" t="str">
        <f t="shared" si="572"/>
        <v/>
      </c>
      <c r="IE332" s="94" t="s">
        <v>3846</v>
      </c>
      <c r="IF332" s="1" t="str">
        <f t="shared" si="632"/>
        <v>FALSE</v>
      </c>
      <c r="IG332" s="1" t="b">
        <f t="shared" si="633"/>
        <v>0</v>
      </c>
      <c r="II332" s="1" t="str">
        <f t="shared" si="573"/>
        <v/>
      </c>
      <c r="IK332" s="94" t="s">
        <v>3846</v>
      </c>
      <c r="IL332" s="1" t="str">
        <f t="shared" si="634"/>
        <v>FALSE</v>
      </c>
      <c r="IM332" s="1" t="b">
        <f t="shared" si="635"/>
        <v>0</v>
      </c>
      <c r="IO332" s="1" t="str">
        <f t="shared" si="574"/>
        <v/>
      </c>
      <c r="IQ332" s="94" t="s">
        <v>3846</v>
      </c>
      <c r="IR332" s="1" t="str">
        <f t="shared" si="636"/>
        <v>FALSE</v>
      </c>
      <c r="IS332" s="1" t="b">
        <f t="shared" si="637"/>
        <v>0</v>
      </c>
      <c r="IU332" s="1" t="str">
        <f t="shared" si="575"/>
        <v/>
      </c>
      <c r="IW332" s="94" t="s">
        <v>3846</v>
      </c>
      <c r="IX332" s="1" t="str">
        <f t="shared" si="638"/>
        <v>FALSE</v>
      </c>
      <c r="IY332" s="1" t="b">
        <f t="shared" si="639"/>
        <v>0</v>
      </c>
      <c r="JA332" s="1" t="str">
        <f t="shared" si="576"/>
        <v/>
      </c>
      <c r="JD332" s="94" t="s">
        <v>3846</v>
      </c>
      <c r="JE332" s="1" t="str">
        <f t="shared" si="640"/>
        <v>FALSE</v>
      </c>
      <c r="JF332" s="1" t="b">
        <f t="shared" si="641"/>
        <v>0</v>
      </c>
      <c r="JI332" s="1" t="str">
        <f t="shared" si="577"/>
        <v/>
      </c>
      <c r="JK332" s="94" t="s">
        <v>3846</v>
      </c>
      <c r="JL332" s="1" t="str">
        <f t="shared" si="642"/>
        <v>FALSE</v>
      </c>
      <c r="JM332" s="1" t="b">
        <f t="shared" si="643"/>
        <v>0</v>
      </c>
      <c r="JO332" s="1" t="str">
        <f t="shared" si="578"/>
        <v/>
      </c>
      <c r="JQ332" s="94" t="s">
        <v>3846</v>
      </c>
      <c r="JR332" s="1" t="str">
        <f t="shared" si="644"/>
        <v>FALSE</v>
      </c>
      <c r="JS332" s="1" t="b">
        <f t="shared" si="645"/>
        <v>0</v>
      </c>
      <c r="JU332" s="1" t="str">
        <f t="shared" si="579"/>
        <v/>
      </c>
      <c r="JW332" s="94" t="s">
        <v>3846</v>
      </c>
      <c r="JX332" s="1" t="str">
        <f t="shared" si="646"/>
        <v>FALSE</v>
      </c>
      <c r="JY332" s="1" t="b">
        <f t="shared" si="647"/>
        <v>0</v>
      </c>
      <c r="KA332" s="1" t="str">
        <f t="shared" si="580"/>
        <v/>
      </c>
      <c r="KC332" s="94" t="s">
        <v>3846</v>
      </c>
      <c r="KD332" s="1" t="str">
        <f t="shared" si="648"/>
        <v>FALSE</v>
      </c>
      <c r="KE332" s="1" t="b">
        <f t="shared" si="649"/>
        <v>0</v>
      </c>
      <c r="KG332" s="1" t="str">
        <f t="shared" si="581"/>
        <v/>
      </c>
      <c r="KI332" s="94" t="s">
        <v>3846</v>
      </c>
      <c r="KJ332" s="1" t="str">
        <f t="shared" si="650"/>
        <v>FALSE</v>
      </c>
      <c r="KK332" s="1" t="b">
        <f t="shared" si="651"/>
        <v>0</v>
      </c>
      <c r="KM332" s="1" t="str">
        <f t="shared" si="582"/>
        <v/>
      </c>
      <c r="KO332" s="94" t="s">
        <v>3846</v>
      </c>
      <c r="KP332" s="1" t="str">
        <f t="shared" si="652"/>
        <v>FALSE</v>
      </c>
      <c r="KQ332" s="1" t="b">
        <f t="shared" si="653"/>
        <v>0</v>
      </c>
      <c r="KS332" s="1" t="str">
        <f t="shared" si="583"/>
        <v/>
      </c>
      <c r="KU332" s="94" t="s">
        <v>3846</v>
      </c>
      <c r="KV332" s="1" t="str">
        <f t="shared" si="654"/>
        <v>FALSE</v>
      </c>
      <c r="KW332" s="1" t="b">
        <f t="shared" si="655"/>
        <v>0</v>
      </c>
    </row>
    <row r="333" spans="2:309" ht="30" hidden="1" x14ac:dyDescent="0.25">
      <c r="B333" t="s">
        <v>2045</v>
      </c>
      <c r="C333">
        <v>45</v>
      </c>
      <c r="D333" t="s">
        <v>390</v>
      </c>
      <c r="AX333" s="85" t="s">
        <v>2083</v>
      </c>
      <c r="AY333" s="86">
        <v>6490</v>
      </c>
      <c r="AZ333" s="85" t="s">
        <v>2993</v>
      </c>
      <c r="BA333" s="85" t="s">
        <v>2994</v>
      </c>
      <c r="BB333" s="85" t="s">
        <v>2103</v>
      </c>
      <c r="BC333" s="85" t="s">
        <v>2995</v>
      </c>
      <c r="BD333" s="97" t="s">
        <v>2273</v>
      </c>
      <c r="BE333" s="85" t="s">
        <v>2273</v>
      </c>
      <c r="BG333"/>
      <c r="BI333" s="83"/>
      <c r="BJ333"/>
      <c r="BK333" s="89" t="s">
        <v>2993</v>
      </c>
      <c r="BL333" s="84"/>
      <c r="BM333" s="86"/>
      <c r="BN333" s="84"/>
      <c r="BO333" s="84"/>
      <c r="BP333" s="86">
        <v>6490</v>
      </c>
      <c r="BQ333" s="89" t="s">
        <v>2993</v>
      </c>
      <c r="BR333" s="84"/>
      <c r="BS333" s="84"/>
      <c r="BW333" s="1" t="str">
        <f t="shared" si="656"/>
        <v>HUGHESHUGHES</v>
      </c>
      <c r="BX333" s="1" t="str">
        <f t="shared" si="548"/>
        <v/>
      </c>
      <c r="CA333" s="94" t="s">
        <v>3847</v>
      </c>
      <c r="CB333" s="1" t="str">
        <f t="shared" si="584"/>
        <v>FALSE</v>
      </c>
      <c r="CC333" s="1" t="b">
        <f t="shared" si="585"/>
        <v>0</v>
      </c>
      <c r="CF333" s="1" t="str">
        <f t="shared" si="549"/>
        <v/>
      </c>
      <c r="CH333" s="94" t="s">
        <v>3847</v>
      </c>
      <c r="CI333" s="1" t="str">
        <f t="shared" si="586"/>
        <v>FALSE</v>
      </c>
      <c r="CJ333" s="1" t="b">
        <f t="shared" si="587"/>
        <v>0</v>
      </c>
      <c r="CL333" s="1" t="str">
        <f t="shared" si="550"/>
        <v/>
      </c>
      <c r="CN333" s="94" t="s">
        <v>3847</v>
      </c>
      <c r="CO333" s="1" t="str">
        <f t="shared" si="588"/>
        <v>FALSE</v>
      </c>
      <c r="CP333" s="1" t="b">
        <f t="shared" si="589"/>
        <v>0</v>
      </c>
      <c r="CR333" s="1" t="str">
        <f t="shared" si="551"/>
        <v/>
      </c>
      <c r="CT333" s="94" t="s">
        <v>3847</v>
      </c>
      <c r="CU333" s="1" t="str">
        <f t="shared" si="590"/>
        <v>FALSE</v>
      </c>
      <c r="CV333" s="1" t="b">
        <f t="shared" si="591"/>
        <v>0</v>
      </c>
      <c r="CX333" s="1" t="str">
        <f t="shared" si="552"/>
        <v/>
      </c>
      <c r="CZ333" s="94" t="s">
        <v>3847</v>
      </c>
      <c r="DA333" s="1" t="str">
        <f t="shared" si="592"/>
        <v>FALSE</v>
      </c>
      <c r="DB333" s="1" t="b">
        <f t="shared" si="593"/>
        <v>0</v>
      </c>
      <c r="DD333" s="1" t="str">
        <f t="shared" si="553"/>
        <v/>
      </c>
      <c r="DF333" s="94" t="s">
        <v>3847</v>
      </c>
      <c r="DG333" s="1" t="str">
        <f t="shared" si="594"/>
        <v>FALSE</v>
      </c>
      <c r="DH333" s="1" t="b">
        <f t="shared" si="595"/>
        <v>0</v>
      </c>
      <c r="DJ333" s="1" t="str">
        <f t="shared" si="554"/>
        <v/>
      </c>
      <c r="DL333" s="94" t="s">
        <v>3847</v>
      </c>
      <c r="DM333" s="1" t="str">
        <f t="shared" si="596"/>
        <v>FALSE</v>
      </c>
      <c r="DN333" s="1" t="b">
        <f t="shared" si="597"/>
        <v>0</v>
      </c>
      <c r="DP333" s="1" t="str">
        <f t="shared" si="555"/>
        <v/>
      </c>
      <c r="DR333" s="94" t="s">
        <v>3847</v>
      </c>
      <c r="DS333" s="1" t="str">
        <f t="shared" si="598"/>
        <v>FALSE</v>
      </c>
      <c r="DT333" s="1" t="b">
        <f t="shared" si="599"/>
        <v>0</v>
      </c>
      <c r="DV333" s="1" t="str">
        <f t="shared" si="556"/>
        <v/>
      </c>
      <c r="DY333" s="94" t="s">
        <v>3847</v>
      </c>
      <c r="DZ333" s="1" t="str">
        <f t="shared" si="600"/>
        <v>FALSE</v>
      </c>
      <c r="EA333" s="1" t="b">
        <f t="shared" si="601"/>
        <v>0</v>
      </c>
      <c r="ED333" s="1" t="str">
        <f t="shared" si="557"/>
        <v/>
      </c>
      <c r="EF333" s="94" t="s">
        <v>3847</v>
      </c>
      <c r="EG333" s="1" t="str">
        <f t="shared" si="602"/>
        <v>FALSE</v>
      </c>
      <c r="EH333" s="1" t="b">
        <f t="shared" si="603"/>
        <v>0</v>
      </c>
      <c r="EJ333" s="1" t="str">
        <f t="shared" si="558"/>
        <v/>
      </c>
      <c r="EL333" s="94" t="s">
        <v>3847</v>
      </c>
      <c r="EM333" s="1" t="str">
        <f t="shared" si="604"/>
        <v>FALSE</v>
      </c>
      <c r="EN333" s="1" t="b">
        <f t="shared" si="605"/>
        <v>0</v>
      </c>
      <c r="EP333" s="1" t="str">
        <f t="shared" si="559"/>
        <v/>
      </c>
      <c r="ER333" s="94" t="s">
        <v>3847</v>
      </c>
      <c r="ES333" s="1" t="str">
        <f t="shared" si="606"/>
        <v>FALSE</v>
      </c>
      <c r="ET333" s="1" t="b">
        <f t="shared" si="607"/>
        <v>0</v>
      </c>
      <c r="EV333" s="1" t="str">
        <f t="shared" si="560"/>
        <v/>
      </c>
      <c r="EX333" s="94" t="s">
        <v>3847</v>
      </c>
      <c r="EY333" s="1" t="str">
        <f t="shared" si="608"/>
        <v>FALSE</v>
      </c>
      <c r="EZ333" s="1" t="b">
        <f t="shared" si="609"/>
        <v>0</v>
      </c>
      <c r="FB333" s="1" t="str">
        <f t="shared" si="561"/>
        <v/>
      </c>
      <c r="FD333" s="94" t="s">
        <v>3847</v>
      </c>
      <c r="FE333" s="1" t="str">
        <f t="shared" si="610"/>
        <v>FALSE</v>
      </c>
      <c r="FF333" s="1" t="b">
        <f t="shared" si="611"/>
        <v>0</v>
      </c>
      <c r="FH333" s="1" t="str">
        <f t="shared" si="562"/>
        <v/>
      </c>
      <c r="FJ333" s="94" t="s">
        <v>3847</v>
      </c>
      <c r="FK333" s="1" t="str">
        <f t="shared" si="612"/>
        <v>FALSE</v>
      </c>
      <c r="FL333" s="1" t="b">
        <f t="shared" si="613"/>
        <v>0</v>
      </c>
      <c r="FN333" s="1" t="str">
        <f t="shared" si="563"/>
        <v/>
      </c>
      <c r="FP333" s="94" t="s">
        <v>3847</v>
      </c>
      <c r="FQ333" s="1" t="str">
        <f t="shared" si="614"/>
        <v>FALSE</v>
      </c>
      <c r="FR333" s="1" t="b">
        <f t="shared" si="615"/>
        <v>0</v>
      </c>
      <c r="FU333" s="1" t="str">
        <f t="shared" si="564"/>
        <v/>
      </c>
      <c r="FW333" s="94" t="s">
        <v>3847</v>
      </c>
      <c r="FX333" s="1" t="str">
        <f t="shared" si="616"/>
        <v>FALSE</v>
      </c>
      <c r="FY333" s="1" t="b">
        <f t="shared" si="617"/>
        <v>0</v>
      </c>
      <c r="GA333" s="1" t="str">
        <f t="shared" si="565"/>
        <v/>
      </c>
      <c r="GC333" s="94" t="s">
        <v>3847</v>
      </c>
      <c r="GD333" s="1" t="str">
        <f t="shared" si="618"/>
        <v>FALSE</v>
      </c>
      <c r="GE333" s="1" t="b">
        <f t="shared" si="619"/>
        <v>0</v>
      </c>
      <c r="GG333" s="1" t="str">
        <f t="shared" si="566"/>
        <v/>
      </c>
      <c r="GI333" s="94" t="s">
        <v>3847</v>
      </c>
      <c r="GJ333" s="1" t="str">
        <f t="shared" si="620"/>
        <v>FALSE</v>
      </c>
      <c r="GK333" s="1" t="b">
        <f t="shared" si="621"/>
        <v>0</v>
      </c>
      <c r="GM333" s="1" t="str">
        <f t="shared" si="567"/>
        <v/>
      </c>
      <c r="GO333" s="94" t="s">
        <v>3847</v>
      </c>
      <c r="GP333" s="1" t="str">
        <f t="shared" si="622"/>
        <v>FALSE</v>
      </c>
      <c r="GQ333" s="1" t="b">
        <f t="shared" si="623"/>
        <v>0</v>
      </c>
      <c r="GU333" s="98" t="s">
        <v>2411</v>
      </c>
      <c r="GV333" s="98" t="s">
        <v>2411</v>
      </c>
      <c r="HC333" s="1" t="str">
        <f t="shared" si="568"/>
        <v/>
      </c>
      <c r="HF333" s="94" t="s">
        <v>3847</v>
      </c>
      <c r="HG333" s="1" t="str">
        <f t="shared" si="624"/>
        <v>FALSE</v>
      </c>
      <c r="HH333" s="1" t="b">
        <f t="shared" si="625"/>
        <v>0</v>
      </c>
      <c r="HK333" s="1" t="str">
        <f t="shared" si="569"/>
        <v/>
      </c>
      <c r="HM333" s="94" t="s">
        <v>3847</v>
      </c>
      <c r="HN333" s="1" t="str">
        <f t="shared" si="626"/>
        <v>FALSE</v>
      </c>
      <c r="HO333" s="1" t="b">
        <f t="shared" si="627"/>
        <v>0</v>
      </c>
      <c r="HQ333" s="1" t="str">
        <f t="shared" si="570"/>
        <v/>
      </c>
      <c r="HS333" s="94" t="s">
        <v>3847</v>
      </c>
      <c r="HT333" s="1" t="str">
        <f t="shared" si="628"/>
        <v>FALSE</v>
      </c>
      <c r="HU333" s="1" t="b">
        <f t="shared" si="629"/>
        <v>0</v>
      </c>
      <c r="HW333" s="1" t="str">
        <f t="shared" si="571"/>
        <v/>
      </c>
      <c r="HY333" s="94" t="s">
        <v>3847</v>
      </c>
      <c r="HZ333" s="1" t="str">
        <f t="shared" si="630"/>
        <v>FALSE</v>
      </c>
      <c r="IA333" s="1" t="b">
        <f t="shared" si="631"/>
        <v>0</v>
      </c>
      <c r="IC333" s="1" t="str">
        <f t="shared" si="572"/>
        <v/>
      </c>
      <c r="IE333" s="94" t="s">
        <v>3847</v>
      </c>
      <c r="IF333" s="1" t="str">
        <f t="shared" si="632"/>
        <v>FALSE</v>
      </c>
      <c r="IG333" s="1" t="b">
        <f t="shared" si="633"/>
        <v>0</v>
      </c>
      <c r="II333" s="1" t="str">
        <f t="shared" si="573"/>
        <v/>
      </c>
      <c r="IK333" s="94" t="s">
        <v>3847</v>
      </c>
      <c r="IL333" s="1" t="str">
        <f t="shared" si="634"/>
        <v>FALSE</v>
      </c>
      <c r="IM333" s="1" t="b">
        <f t="shared" si="635"/>
        <v>0</v>
      </c>
      <c r="IO333" s="1" t="str">
        <f t="shared" si="574"/>
        <v/>
      </c>
      <c r="IQ333" s="94" t="s">
        <v>3847</v>
      </c>
      <c r="IR333" s="1" t="str">
        <f t="shared" si="636"/>
        <v>FALSE</v>
      </c>
      <c r="IS333" s="1" t="b">
        <f t="shared" si="637"/>
        <v>0</v>
      </c>
      <c r="IU333" s="1" t="str">
        <f t="shared" si="575"/>
        <v/>
      </c>
      <c r="IW333" s="94" t="s">
        <v>3847</v>
      </c>
      <c r="IX333" s="1" t="str">
        <f t="shared" si="638"/>
        <v>FALSE</v>
      </c>
      <c r="IY333" s="1" t="b">
        <f t="shared" si="639"/>
        <v>0</v>
      </c>
      <c r="JA333" s="1" t="str">
        <f t="shared" si="576"/>
        <v/>
      </c>
      <c r="JD333" s="94" t="s">
        <v>3847</v>
      </c>
      <c r="JE333" s="1" t="str">
        <f t="shared" si="640"/>
        <v>FALSE</v>
      </c>
      <c r="JF333" s="1" t="b">
        <f t="shared" si="641"/>
        <v>0</v>
      </c>
      <c r="JI333" s="1" t="str">
        <f t="shared" si="577"/>
        <v/>
      </c>
      <c r="JK333" s="94" t="s">
        <v>3847</v>
      </c>
      <c r="JL333" s="1" t="str">
        <f t="shared" si="642"/>
        <v>FALSE</v>
      </c>
      <c r="JM333" s="1" t="b">
        <f t="shared" si="643"/>
        <v>0</v>
      </c>
      <c r="JO333" s="1" t="str">
        <f t="shared" si="578"/>
        <v/>
      </c>
      <c r="JQ333" s="94" t="s">
        <v>3847</v>
      </c>
      <c r="JR333" s="1" t="str">
        <f t="shared" si="644"/>
        <v>FALSE</v>
      </c>
      <c r="JS333" s="1" t="b">
        <f t="shared" si="645"/>
        <v>0</v>
      </c>
      <c r="JU333" s="1" t="str">
        <f t="shared" si="579"/>
        <v/>
      </c>
      <c r="JW333" s="94" t="s">
        <v>3847</v>
      </c>
      <c r="JX333" s="1" t="str">
        <f t="shared" si="646"/>
        <v>FALSE</v>
      </c>
      <c r="JY333" s="1" t="b">
        <f t="shared" si="647"/>
        <v>0</v>
      </c>
      <c r="KA333" s="1" t="str">
        <f t="shared" si="580"/>
        <v/>
      </c>
      <c r="KC333" s="94" t="s">
        <v>3847</v>
      </c>
      <c r="KD333" s="1" t="str">
        <f t="shared" si="648"/>
        <v>FALSE</v>
      </c>
      <c r="KE333" s="1" t="b">
        <f t="shared" si="649"/>
        <v>0</v>
      </c>
      <c r="KG333" s="1" t="str">
        <f t="shared" si="581"/>
        <v/>
      </c>
      <c r="KI333" s="94" t="s">
        <v>3847</v>
      </c>
      <c r="KJ333" s="1" t="str">
        <f t="shared" si="650"/>
        <v>FALSE</v>
      </c>
      <c r="KK333" s="1" t="b">
        <f t="shared" si="651"/>
        <v>0</v>
      </c>
      <c r="KM333" s="1" t="str">
        <f t="shared" si="582"/>
        <v/>
      </c>
      <c r="KO333" s="94" t="s">
        <v>3847</v>
      </c>
      <c r="KP333" s="1" t="str">
        <f t="shared" si="652"/>
        <v>FALSE</v>
      </c>
      <c r="KQ333" s="1" t="b">
        <f t="shared" si="653"/>
        <v>0</v>
      </c>
      <c r="KS333" s="1" t="str">
        <f t="shared" si="583"/>
        <v/>
      </c>
      <c r="KU333" s="94" t="s">
        <v>3847</v>
      </c>
      <c r="KV333" s="1" t="str">
        <f t="shared" si="654"/>
        <v>FALSE</v>
      </c>
      <c r="KW333" s="1" t="b">
        <f t="shared" si="655"/>
        <v>0</v>
      </c>
    </row>
    <row r="334" spans="2:309" ht="30" hidden="1" x14ac:dyDescent="0.25">
      <c r="B334" t="s">
        <v>2045</v>
      </c>
      <c r="C334">
        <v>47</v>
      </c>
      <c r="D334" t="s">
        <v>391</v>
      </c>
      <c r="AX334" s="85" t="s">
        <v>2083</v>
      </c>
      <c r="AY334" s="86">
        <v>6490</v>
      </c>
      <c r="AZ334" s="85" t="s">
        <v>2993</v>
      </c>
      <c r="BA334" s="85" t="s">
        <v>3025</v>
      </c>
      <c r="BB334" s="85" t="s">
        <v>2103</v>
      </c>
      <c r="BC334" s="85" t="s">
        <v>3026</v>
      </c>
      <c r="BD334" s="97" t="s">
        <v>2288</v>
      </c>
      <c r="BE334" s="85" t="s">
        <v>2288</v>
      </c>
      <c r="BG334"/>
      <c r="BI334" s="83"/>
      <c r="BJ334"/>
      <c r="BK334" s="89" t="s">
        <v>2993</v>
      </c>
      <c r="BL334" s="84"/>
      <c r="BM334" s="86"/>
      <c r="BN334" s="84"/>
      <c r="BO334" s="84"/>
      <c r="BP334" s="86">
        <v>6490</v>
      </c>
      <c r="BQ334" s="89" t="s">
        <v>2993</v>
      </c>
      <c r="BR334" s="84"/>
      <c r="BS334" s="84"/>
      <c r="BW334" s="1" t="str">
        <f t="shared" si="656"/>
        <v>KINTERKINTER</v>
      </c>
      <c r="BX334" s="1" t="str">
        <f t="shared" si="548"/>
        <v/>
      </c>
      <c r="CA334" s="94" t="s">
        <v>3848</v>
      </c>
      <c r="CB334" s="1" t="str">
        <f t="shared" si="584"/>
        <v>FALSE</v>
      </c>
      <c r="CC334" s="1" t="b">
        <f t="shared" si="585"/>
        <v>0</v>
      </c>
      <c r="CF334" s="1" t="str">
        <f t="shared" si="549"/>
        <v/>
      </c>
      <c r="CH334" s="94" t="s">
        <v>3848</v>
      </c>
      <c r="CI334" s="1" t="str">
        <f t="shared" si="586"/>
        <v>FALSE</v>
      </c>
      <c r="CJ334" s="1" t="b">
        <f t="shared" si="587"/>
        <v>0</v>
      </c>
      <c r="CL334" s="1" t="str">
        <f t="shared" si="550"/>
        <v/>
      </c>
      <c r="CN334" s="94" t="s">
        <v>3848</v>
      </c>
      <c r="CO334" s="1" t="str">
        <f t="shared" si="588"/>
        <v>FALSE</v>
      </c>
      <c r="CP334" s="1" t="b">
        <f t="shared" si="589"/>
        <v>0</v>
      </c>
      <c r="CR334" s="1" t="str">
        <f t="shared" si="551"/>
        <v/>
      </c>
      <c r="CT334" s="94" t="s">
        <v>3848</v>
      </c>
      <c r="CU334" s="1" t="str">
        <f t="shared" si="590"/>
        <v>FALSE</v>
      </c>
      <c r="CV334" s="1" t="b">
        <f t="shared" si="591"/>
        <v>0</v>
      </c>
      <c r="CX334" s="1" t="str">
        <f t="shared" si="552"/>
        <v/>
      </c>
      <c r="CZ334" s="94" t="s">
        <v>3848</v>
      </c>
      <c r="DA334" s="1" t="str">
        <f t="shared" si="592"/>
        <v>FALSE</v>
      </c>
      <c r="DB334" s="1" t="b">
        <f t="shared" si="593"/>
        <v>0</v>
      </c>
      <c r="DD334" s="1" t="str">
        <f t="shared" si="553"/>
        <v/>
      </c>
      <c r="DF334" s="94" t="s">
        <v>3848</v>
      </c>
      <c r="DG334" s="1" t="str">
        <f t="shared" si="594"/>
        <v>FALSE</v>
      </c>
      <c r="DH334" s="1" t="b">
        <f t="shared" si="595"/>
        <v>0</v>
      </c>
      <c r="DJ334" s="1" t="str">
        <f t="shared" si="554"/>
        <v/>
      </c>
      <c r="DL334" s="94" t="s">
        <v>3848</v>
      </c>
      <c r="DM334" s="1" t="str">
        <f t="shared" si="596"/>
        <v>FALSE</v>
      </c>
      <c r="DN334" s="1" t="b">
        <f t="shared" si="597"/>
        <v>0</v>
      </c>
      <c r="DP334" s="1" t="str">
        <f t="shared" si="555"/>
        <v/>
      </c>
      <c r="DR334" s="94" t="s">
        <v>3848</v>
      </c>
      <c r="DS334" s="1" t="str">
        <f t="shared" si="598"/>
        <v>FALSE</v>
      </c>
      <c r="DT334" s="1" t="b">
        <f t="shared" si="599"/>
        <v>0</v>
      </c>
      <c r="DV334" s="1" t="str">
        <f t="shared" si="556"/>
        <v/>
      </c>
      <c r="DY334" s="94" t="s">
        <v>3848</v>
      </c>
      <c r="DZ334" s="1" t="str">
        <f t="shared" si="600"/>
        <v>FALSE</v>
      </c>
      <c r="EA334" s="1" t="b">
        <f t="shared" si="601"/>
        <v>0</v>
      </c>
      <c r="ED334" s="1" t="str">
        <f t="shared" si="557"/>
        <v/>
      </c>
      <c r="EF334" s="94" t="s">
        <v>3848</v>
      </c>
      <c r="EG334" s="1" t="str">
        <f t="shared" si="602"/>
        <v>FALSE</v>
      </c>
      <c r="EH334" s="1" t="b">
        <f t="shared" si="603"/>
        <v>0</v>
      </c>
      <c r="EJ334" s="1" t="str">
        <f t="shared" si="558"/>
        <v/>
      </c>
      <c r="EL334" s="94" t="s">
        <v>3848</v>
      </c>
      <c r="EM334" s="1" t="str">
        <f t="shared" si="604"/>
        <v>FALSE</v>
      </c>
      <c r="EN334" s="1" t="b">
        <f t="shared" si="605"/>
        <v>0</v>
      </c>
      <c r="EP334" s="1" t="str">
        <f t="shared" si="559"/>
        <v/>
      </c>
      <c r="ER334" s="94" t="s">
        <v>3848</v>
      </c>
      <c r="ES334" s="1" t="str">
        <f t="shared" si="606"/>
        <v>FALSE</v>
      </c>
      <c r="ET334" s="1" t="b">
        <f t="shared" si="607"/>
        <v>0</v>
      </c>
      <c r="EV334" s="1" t="str">
        <f t="shared" si="560"/>
        <v/>
      </c>
      <c r="EX334" s="94" t="s">
        <v>3848</v>
      </c>
      <c r="EY334" s="1" t="str">
        <f t="shared" si="608"/>
        <v>FALSE</v>
      </c>
      <c r="EZ334" s="1" t="b">
        <f t="shared" si="609"/>
        <v>0</v>
      </c>
      <c r="FB334" s="1" t="str">
        <f t="shared" si="561"/>
        <v/>
      </c>
      <c r="FD334" s="94" t="s">
        <v>3848</v>
      </c>
      <c r="FE334" s="1" t="str">
        <f t="shared" si="610"/>
        <v>FALSE</v>
      </c>
      <c r="FF334" s="1" t="b">
        <f t="shared" si="611"/>
        <v>0</v>
      </c>
      <c r="FH334" s="1" t="str">
        <f t="shared" si="562"/>
        <v/>
      </c>
      <c r="FJ334" s="94" t="s">
        <v>3848</v>
      </c>
      <c r="FK334" s="1" t="str">
        <f t="shared" si="612"/>
        <v>FALSE</v>
      </c>
      <c r="FL334" s="1" t="b">
        <f t="shared" si="613"/>
        <v>0</v>
      </c>
      <c r="FN334" s="1" t="str">
        <f t="shared" si="563"/>
        <v/>
      </c>
      <c r="FP334" s="94" t="s">
        <v>3848</v>
      </c>
      <c r="FQ334" s="1" t="str">
        <f t="shared" si="614"/>
        <v>FALSE</v>
      </c>
      <c r="FR334" s="1" t="b">
        <f t="shared" si="615"/>
        <v>0</v>
      </c>
      <c r="FU334" s="1" t="str">
        <f t="shared" si="564"/>
        <v/>
      </c>
      <c r="FW334" s="94" t="s">
        <v>3848</v>
      </c>
      <c r="FX334" s="1" t="str">
        <f t="shared" si="616"/>
        <v>FALSE</v>
      </c>
      <c r="FY334" s="1" t="b">
        <f t="shared" si="617"/>
        <v>0</v>
      </c>
      <c r="GA334" s="1" t="str">
        <f t="shared" si="565"/>
        <v/>
      </c>
      <c r="GC334" s="94" t="s">
        <v>3848</v>
      </c>
      <c r="GD334" s="1" t="str">
        <f t="shared" si="618"/>
        <v>FALSE</v>
      </c>
      <c r="GE334" s="1" t="b">
        <f t="shared" si="619"/>
        <v>0</v>
      </c>
      <c r="GG334" s="1" t="str">
        <f t="shared" si="566"/>
        <v/>
      </c>
      <c r="GI334" s="94" t="s">
        <v>3848</v>
      </c>
      <c r="GJ334" s="1" t="str">
        <f t="shared" si="620"/>
        <v>FALSE</v>
      </c>
      <c r="GK334" s="1" t="b">
        <f t="shared" si="621"/>
        <v>0</v>
      </c>
      <c r="GM334" s="1" t="str">
        <f t="shared" si="567"/>
        <v/>
      </c>
      <c r="GO334" s="94" t="s">
        <v>3848</v>
      </c>
      <c r="GP334" s="1" t="str">
        <f t="shared" si="622"/>
        <v>FALSE</v>
      </c>
      <c r="GQ334" s="1" t="b">
        <f t="shared" si="623"/>
        <v>0</v>
      </c>
      <c r="GU334" s="98" t="s">
        <v>2412</v>
      </c>
      <c r="GV334" s="98" t="s">
        <v>2412</v>
      </c>
      <c r="HC334" s="1" t="str">
        <f t="shared" si="568"/>
        <v/>
      </c>
      <c r="HF334" s="94" t="s">
        <v>3848</v>
      </c>
      <c r="HG334" s="1" t="str">
        <f t="shared" si="624"/>
        <v>FALSE</v>
      </c>
      <c r="HH334" s="1" t="b">
        <f t="shared" si="625"/>
        <v>0</v>
      </c>
      <c r="HK334" s="1" t="str">
        <f t="shared" si="569"/>
        <v/>
      </c>
      <c r="HM334" s="94" t="s">
        <v>3848</v>
      </c>
      <c r="HN334" s="1" t="str">
        <f t="shared" si="626"/>
        <v>FALSE</v>
      </c>
      <c r="HO334" s="1" t="b">
        <f t="shared" si="627"/>
        <v>0</v>
      </c>
      <c r="HQ334" s="1" t="str">
        <f t="shared" si="570"/>
        <v/>
      </c>
      <c r="HS334" s="94" t="s">
        <v>3848</v>
      </c>
      <c r="HT334" s="1" t="str">
        <f t="shared" si="628"/>
        <v>FALSE</v>
      </c>
      <c r="HU334" s="1" t="b">
        <f t="shared" si="629"/>
        <v>0</v>
      </c>
      <c r="HW334" s="1" t="str">
        <f t="shared" si="571"/>
        <v/>
      </c>
      <c r="HY334" s="94" t="s">
        <v>3848</v>
      </c>
      <c r="HZ334" s="1" t="str">
        <f t="shared" si="630"/>
        <v>FALSE</v>
      </c>
      <c r="IA334" s="1" t="b">
        <f t="shared" si="631"/>
        <v>0</v>
      </c>
      <c r="IC334" s="1" t="str">
        <f t="shared" si="572"/>
        <v/>
      </c>
      <c r="IE334" s="94" t="s">
        <v>3848</v>
      </c>
      <c r="IF334" s="1" t="str">
        <f t="shared" si="632"/>
        <v>FALSE</v>
      </c>
      <c r="IG334" s="1" t="b">
        <f t="shared" si="633"/>
        <v>0</v>
      </c>
      <c r="II334" s="1" t="str">
        <f t="shared" si="573"/>
        <v/>
      </c>
      <c r="IK334" s="94" t="s">
        <v>3848</v>
      </c>
      <c r="IL334" s="1" t="str">
        <f t="shared" si="634"/>
        <v>FALSE</v>
      </c>
      <c r="IM334" s="1" t="b">
        <f t="shared" si="635"/>
        <v>0</v>
      </c>
      <c r="IO334" s="1" t="str">
        <f t="shared" si="574"/>
        <v/>
      </c>
      <c r="IQ334" s="94" t="s">
        <v>3848</v>
      </c>
      <c r="IR334" s="1" t="str">
        <f t="shared" si="636"/>
        <v>FALSE</v>
      </c>
      <c r="IS334" s="1" t="b">
        <f t="shared" si="637"/>
        <v>0</v>
      </c>
      <c r="IU334" s="1" t="str">
        <f t="shared" si="575"/>
        <v/>
      </c>
      <c r="IW334" s="94" t="s">
        <v>3848</v>
      </c>
      <c r="IX334" s="1" t="str">
        <f t="shared" si="638"/>
        <v>FALSE</v>
      </c>
      <c r="IY334" s="1" t="b">
        <f t="shared" si="639"/>
        <v>0</v>
      </c>
      <c r="JA334" s="1" t="str">
        <f t="shared" si="576"/>
        <v/>
      </c>
      <c r="JD334" s="94" t="s">
        <v>3848</v>
      </c>
      <c r="JE334" s="1" t="str">
        <f t="shared" si="640"/>
        <v>FALSE</v>
      </c>
      <c r="JF334" s="1" t="b">
        <f t="shared" si="641"/>
        <v>0</v>
      </c>
      <c r="JI334" s="1" t="str">
        <f t="shared" si="577"/>
        <v/>
      </c>
      <c r="JK334" s="94" t="s">
        <v>3848</v>
      </c>
      <c r="JL334" s="1" t="str">
        <f t="shared" si="642"/>
        <v>FALSE</v>
      </c>
      <c r="JM334" s="1" t="b">
        <f t="shared" si="643"/>
        <v>0</v>
      </c>
      <c r="JO334" s="1" t="str">
        <f t="shared" si="578"/>
        <v/>
      </c>
      <c r="JQ334" s="94" t="s">
        <v>3848</v>
      </c>
      <c r="JR334" s="1" t="str">
        <f t="shared" si="644"/>
        <v>FALSE</v>
      </c>
      <c r="JS334" s="1" t="b">
        <f t="shared" si="645"/>
        <v>0</v>
      </c>
      <c r="JU334" s="1" t="str">
        <f t="shared" si="579"/>
        <v/>
      </c>
      <c r="JW334" s="94" t="s">
        <v>3848</v>
      </c>
      <c r="JX334" s="1" t="str">
        <f t="shared" si="646"/>
        <v>FALSE</v>
      </c>
      <c r="JY334" s="1" t="b">
        <f t="shared" si="647"/>
        <v>0</v>
      </c>
      <c r="KA334" s="1" t="str">
        <f t="shared" si="580"/>
        <v/>
      </c>
      <c r="KC334" s="94" t="s">
        <v>3848</v>
      </c>
      <c r="KD334" s="1" t="str">
        <f t="shared" si="648"/>
        <v>FALSE</v>
      </c>
      <c r="KE334" s="1" t="b">
        <f t="shared" si="649"/>
        <v>0</v>
      </c>
      <c r="KG334" s="1" t="str">
        <f t="shared" si="581"/>
        <v/>
      </c>
      <c r="KI334" s="94" t="s">
        <v>3848</v>
      </c>
      <c r="KJ334" s="1" t="str">
        <f t="shared" si="650"/>
        <v>FALSE</v>
      </c>
      <c r="KK334" s="1" t="b">
        <f t="shared" si="651"/>
        <v>0</v>
      </c>
      <c r="KM334" s="1" t="str">
        <f t="shared" si="582"/>
        <v/>
      </c>
      <c r="KO334" s="94" t="s">
        <v>3848</v>
      </c>
      <c r="KP334" s="1" t="str">
        <f t="shared" si="652"/>
        <v>FALSE</v>
      </c>
      <c r="KQ334" s="1" t="b">
        <f t="shared" si="653"/>
        <v>0</v>
      </c>
      <c r="KS334" s="1" t="str">
        <f t="shared" si="583"/>
        <v/>
      </c>
      <c r="KU334" s="94" t="s">
        <v>3848</v>
      </c>
      <c r="KV334" s="1" t="str">
        <f t="shared" si="654"/>
        <v>FALSE</v>
      </c>
      <c r="KW334" s="1" t="b">
        <f t="shared" si="655"/>
        <v>0</v>
      </c>
    </row>
    <row r="335" spans="2:309" ht="30" hidden="1" x14ac:dyDescent="0.25">
      <c r="B335" t="s">
        <v>2045</v>
      </c>
      <c r="C335">
        <v>49</v>
      </c>
      <c r="D335" t="s">
        <v>392</v>
      </c>
      <c r="AX335" s="85" t="s">
        <v>2083</v>
      </c>
      <c r="AY335" s="86">
        <v>6490</v>
      </c>
      <c r="AZ335" s="85" t="s">
        <v>2993</v>
      </c>
      <c r="BA335" s="85" t="s">
        <v>3212</v>
      </c>
      <c r="BB335" s="85" t="s">
        <v>2103</v>
      </c>
      <c r="BC335" s="85" t="s">
        <v>2995</v>
      </c>
      <c r="BD335" s="97" t="s">
        <v>2381</v>
      </c>
      <c r="BE335" s="85" t="s">
        <v>2381</v>
      </c>
      <c r="BG335"/>
      <c r="BI335" s="83"/>
      <c r="BJ335"/>
      <c r="BK335" s="89" t="s">
        <v>2993</v>
      </c>
      <c r="BL335" s="84"/>
      <c r="BM335" s="86"/>
      <c r="BN335" s="84"/>
      <c r="BO335" s="84"/>
      <c r="BP335" s="86">
        <v>6490</v>
      </c>
      <c r="BQ335" s="89" t="s">
        <v>2993</v>
      </c>
      <c r="BR335" s="84"/>
      <c r="BS335" s="84"/>
      <c r="BW335" s="1" t="str">
        <f t="shared" si="656"/>
        <v>PORTMANPORTMAN</v>
      </c>
      <c r="BX335" s="1" t="str">
        <f t="shared" si="548"/>
        <v/>
      </c>
      <c r="CA335" s="94" t="s">
        <v>3849</v>
      </c>
      <c r="CB335" s="1" t="str">
        <f t="shared" si="584"/>
        <v>FALSE</v>
      </c>
      <c r="CC335" s="1" t="b">
        <f t="shared" si="585"/>
        <v>0</v>
      </c>
      <c r="CF335" s="1" t="str">
        <f t="shared" si="549"/>
        <v/>
      </c>
      <c r="CH335" s="94" t="s">
        <v>3849</v>
      </c>
      <c r="CI335" s="1" t="str">
        <f t="shared" si="586"/>
        <v>FALSE</v>
      </c>
      <c r="CJ335" s="1" t="b">
        <f t="shared" si="587"/>
        <v>0</v>
      </c>
      <c r="CL335" s="1" t="str">
        <f t="shared" si="550"/>
        <v/>
      </c>
      <c r="CN335" s="94" t="s">
        <v>3849</v>
      </c>
      <c r="CO335" s="1" t="str">
        <f t="shared" si="588"/>
        <v>FALSE</v>
      </c>
      <c r="CP335" s="1" t="b">
        <f t="shared" si="589"/>
        <v>0</v>
      </c>
      <c r="CR335" s="1" t="str">
        <f t="shared" si="551"/>
        <v/>
      </c>
      <c r="CT335" s="94" t="s">
        <v>3849</v>
      </c>
      <c r="CU335" s="1" t="str">
        <f t="shared" si="590"/>
        <v>FALSE</v>
      </c>
      <c r="CV335" s="1" t="b">
        <f t="shared" si="591"/>
        <v>0</v>
      </c>
      <c r="CX335" s="1" t="str">
        <f t="shared" si="552"/>
        <v/>
      </c>
      <c r="CZ335" s="94" t="s">
        <v>3849</v>
      </c>
      <c r="DA335" s="1" t="str">
        <f t="shared" si="592"/>
        <v>FALSE</v>
      </c>
      <c r="DB335" s="1" t="b">
        <f t="shared" si="593"/>
        <v>0</v>
      </c>
      <c r="DD335" s="1" t="str">
        <f t="shared" si="553"/>
        <v/>
      </c>
      <c r="DF335" s="94" t="s">
        <v>3849</v>
      </c>
      <c r="DG335" s="1" t="str">
        <f t="shared" si="594"/>
        <v>FALSE</v>
      </c>
      <c r="DH335" s="1" t="b">
        <f t="shared" si="595"/>
        <v>0</v>
      </c>
      <c r="DJ335" s="1" t="str">
        <f t="shared" si="554"/>
        <v/>
      </c>
      <c r="DL335" s="94" t="s">
        <v>3849</v>
      </c>
      <c r="DM335" s="1" t="str">
        <f t="shared" si="596"/>
        <v>FALSE</v>
      </c>
      <c r="DN335" s="1" t="b">
        <f t="shared" si="597"/>
        <v>0</v>
      </c>
      <c r="DP335" s="1" t="str">
        <f t="shared" si="555"/>
        <v/>
      </c>
      <c r="DR335" s="94" t="s">
        <v>3849</v>
      </c>
      <c r="DS335" s="1" t="str">
        <f t="shared" si="598"/>
        <v>FALSE</v>
      </c>
      <c r="DT335" s="1" t="b">
        <f t="shared" si="599"/>
        <v>0</v>
      </c>
      <c r="DV335" s="1" t="str">
        <f t="shared" si="556"/>
        <v/>
      </c>
      <c r="DY335" s="94" t="s">
        <v>3849</v>
      </c>
      <c r="DZ335" s="1" t="str">
        <f t="shared" si="600"/>
        <v>FALSE</v>
      </c>
      <c r="EA335" s="1" t="b">
        <f t="shared" si="601"/>
        <v>0</v>
      </c>
      <c r="ED335" s="1" t="str">
        <f t="shared" si="557"/>
        <v/>
      </c>
      <c r="EF335" s="94" t="s">
        <v>3849</v>
      </c>
      <c r="EG335" s="1" t="str">
        <f t="shared" si="602"/>
        <v>FALSE</v>
      </c>
      <c r="EH335" s="1" t="b">
        <f t="shared" si="603"/>
        <v>0</v>
      </c>
      <c r="EJ335" s="1" t="str">
        <f t="shared" si="558"/>
        <v/>
      </c>
      <c r="EL335" s="94" t="s">
        <v>3849</v>
      </c>
      <c r="EM335" s="1" t="str">
        <f t="shared" si="604"/>
        <v>FALSE</v>
      </c>
      <c r="EN335" s="1" t="b">
        <f t="shared" si="605"/>
        <v>0</v>
      </c>
      <c r="EP335" s="1" t="str">
        <f t="shared" si="559"/>
        <v/>
      </c>
      <c r="ER335" s="94" t="s">
        <v>3849</v>
      </c>
      <c r="ES335" s="1" t="str">
        <f t="shared" si="606"/>
        <v>FALSE</v>
      </c>
      <c r="ET335" s="1" t="b">
        <f t="shared" si="607"/>
        <v>0</v>
      </c>
      <c r="EV335" s="1" t="str">
        <f t="shared" si="560"/>
        <v/>
      </c>
      <c r="EX335" s="94" t="s">
        <v>3849</v>
      </c>
      <c r="EY335" s="1" t="str">
        <f t="shared" si="608"/>
        <v>FALSE</v>
      </c>
      <c r="EZ335" s="1" t="b">
        <f t="shared" si="609"/>
        <v>0</v>
      </c>
      <c r="FB335" s="1" t="str">
        <f t="shared" si="561"/>
        <v/>
      </c>
      <c r="FD335" s="94" t="s">
        <v>3849</v>
      </c>
      <c r="FE335" s="1" t="str">
        <f t="shared" si="610"/>
        <v>FALSE</v>
      </c>
      <c r="FF335" s="1" t="b">
        <f t="shared" si="611"/>
        <v>0</v>
      </c>
      <c r="FH335" s="1" t="str">
        <f t="shared" si="562"/>
        <v/>
      </c>
      <c r="FJ335" s="94" t="s">
        <v>3849</v>
      </c>
      <c r="FK335" s="1" t="str">
        <f t="shared" si="612"/>
        <v>FALSE</v>
      </c>
      <c r="FL335" s="1" t="b">
        <f t="shared" si="613"/>
        <v>0</v>
      </c>
      <c r="FN335" s="1" t="str">
        <f t="shared" si="563"/>
        <v/>
      </c>
      <c r="FP335" s="94" t="s">
        <v>3849</v>
      </c>
      <c r="FQ335" s="1" t="str">
        <f t="shared" si="614"/>
        <v>FALSE</v>
      </c>
      <c r="FR335" s="1" t="b">
        <f t="shared" si="615"/>
        <v>0</v>
      </c>
      <c r="FU335" s="1" t="str">
        <f t="shared" si="564"/>
        <v/>
      </c>
      <c r="FW335" s="94" t="s">
        <v>3849</v>
      </c>
      <c r="FX335" s="1" t="str">
        <f t="shared" si="616"/>
        <v>FALSE</v>
      </c>
      <c r="FY335" s="1" t="b">
        <f t="shared" si="617"/>
        <v>0</v>
      </c>
      <c r="GA335" s="1" t="str">
        <f t="shared" si="565"/>
        <v/>
      </c>
      <c r="GC335" s="94" t="s">
        <v>3849</v>
      </c>
      <c r="GD335" s="1" t="str">
        <f t="shared" si="618"/>
        <v>FALSE</v>
      </c>
      <c r="GE335" s="1" t="b">
        <f t="shared" si="619"/>
        <v>0</v>
      </c>
      <c r="GG335" s="1" t="str">
        <f t="shared" si="566"/>
        <v/>
      </c>
      <c r="GI335" s="94" t="s">
        <v>3849</v>
      </c>
      <c r="GJ335" s="1" t="str">
        <f t="shared" si="620"/>
        <v>FALSE</v>
      </c>
      <c r="GK335" s="1" t="b">
        <f t="shared" si="621"/>
        <v>0</v>
      </c>
      <c r="GM335" s="1" t="str">
        <f t="shared" si="567"/>
        <v/>
      </c>
      <c r="GO335" s="94" t="s">
        <v>3849</v>
      </c>
      <c r="GP335" s="1" t="str">
        <f t="shared" si="622"/>
        <v>FALSE</v>
      </c>
      <c r="GQ335" s="1" t="b">
        <f t="shared" si="623"/>
        <v>0</v>
      </c>
      <c r="GU335" s="98" t="s">
        <v>2413</v>
      </c>
      <c r="GV335" s="98" t="s">
        <v>2413</v>
      </c>
      <c r="HC335" s="1" t="str">
        <f t="shared" si="568"/>
        <v/>
      </c>
      <c r="HF335" s="94" t="s">
        <v>3849</v>
      </c>
      <c r="HG335" s="1" t="str">
        <f t="shared" si="624"/>
        <v>FALSE</v>
      </c>
      <c r="HH335" s="1" t="b">
        <f t="shared" si="625"/>
        <v>0</v>
      </c>
      <c r="HK335" s="1" t="str">
        <f t="shared" si="569"/>
        <v/>
      </c>
      <c r="HM335" s="94" t="s">
        <v>3849</v>
      </c>
      <c r="HN335" s="1" t="str">
        <f t="shared" si="626"/>
        <v>FALSE</v>
      </c>
      <c r="HO335" s="1" t="b">
        <f t="shared" si="627"/>
        <v>0</v>
      </c>
      <c r="HQ335" s="1" t="str">
        <f t="shared" si="570"/>
        <v/>
      </c>
      <c r="HS335" s="94" t="s">
        <v>3849</v>
      </c>
      <c r="HT335" s="1" t="str">
        <f t="shared" si="628"/>
        <v>FALSE</v>
      </c>
      <c r="HU335" s="1" t="b">
        <f t="shared" si="629"/>
        <v>0</v>
      </c>
      <c r="HW335" s="1" t="str">
        <f t="shared" si="571"/>
        <v/>
      </c>
      <c r="HY335" s="94" t="s">
        <v>3849</v>
      </c>
      <c r="HZ335" s="1" t="str">
        <f t="shared" si="630"/>
        <v>FALSE</v>
      </c>
      <c r="IA335" s="1" t="b">
        <f t="shared" si="631"/>
        <v>0</v>
      </c>
      <c r="IC335" s="1" t="str">
        <f t="shared" si="572"/>
        <v/>
      </c>
      <c r="IE335" s="94" t="s">
        <v>3849</v>
      </c>
      <c r="IF335" s="1" t="str">
        <f t="shared" si="632"/>
        <v>FALSE</v>
      </c>
      <c r="IG335" s="1" t="b">
        <f t="shared" si="633"/>
        <v>0</v>
      </c>
      <c r="II335" s="1" t="str">
        <f t="shared" si="573"/>
        <v/>
      </c>
      <c r="IK335" s="94" t="s">
        <v>3849</v>
      </c>
      <c r="IL335" s="1" t="str">
        <f t="shared" si="634"/>
        <v>FALSE</v>
      </c>
      <c r="IM335" s="1" t="b">
        <f t="shared" si="635"/>
        <v>0</v>
      </c>
      <c r="IO335" s="1" t="str">
        <f t="shared" si="574"/>
        <v/>
      </c>
      <c r="IQ335" s="94" t="s">
        <v>3849</v>
      </c>
      <c r="IR335" s="1" t="str">
        <f t="shared" si="636"/>
        <v>FALSE</v>
      </c>
      <c r="IS335" s="1" t="b">
        <f t="shared" si="637"/>
        <v>0</v>
      </c>
      <c r="IU335" s="1" t="str">
        <f t="shared" si="575"/>
        <v/>
      </c>
      <c r="IW335" s="94" t="s">
        <v>3849</v>
      </c>
      <c r="IX335" s="1" t="str">
        <f t="shared" si="638"/>
        <v>FALSE</v>
      </c>
      <c r="IY335" s="1" t="b">
        <f t="shared" si="639"/>
        <v>0</v>
      </c>
      <c r="JA335" s="1" t="str">
        <f t="shared" si="576"/>
        <v/>
      </c>
      <c r="JD335" s="94" t="s">
        <v>3849</v>
      </c>
      <c r="JE335" s="1" t="str">
        <f t="shared" si="640"/>
        <v>FALSE</v>
      </c>
      <c r="JF335" s="1" t="b">
        <f t="shared" si="641"/>
        <v>0</v>
      </c>
      <c r="JI335" s="1" t="str">
        <f t="shared" si="577"/>
        <v/>
      </c>
      <c r="JK335" s="94" t="s">
        <v>3849</v>
      </c>
      <c r="JL335" s="1" t="str">
        <f t="shared" si="642"/>
        <v>FALSE</v>
      </c>
      <c r="JM335" s="1" t="b">
        <f t="shared" si="643"/>
        <v>0</v>
      </c>
      <c r="JO335" s="1" t="str">
        <f t="shared" si="578"/>
        <v/>
      </c>
      <c r="JQ335" s="94" t="s">
        <v>3849</v>
      </c>
      <c r="JR335" s="1" t="str">
        <f t="shared" si="644"/>
        <v>FALSE</v>
      </c>
      <c r="JS335" s="1" t="b">
        <f t="shared" si="645"/>
        <v>0</v>
      </c>
      <c r="JU335" s="1" t="str">
        <f t="shared" si="579"/>
        <v/>
      </c>
      <c r="JW335" s="94" t="s">
        <v>3849</v>
      </c>
      <c r="JX335" s="1" t="str">
        <f t="shared" si="646"/>
        <v>FALSE</v>
      </c>
      <c r="JY335" s="1" t="b">
        <f t="shared" si="647"/>
        <v>0</v>
      </c>
      <c r="KA335" s="1" t="str">
        <f t="shared" si="580"/>
        <v/>
      </c>
      <c r="KC335" s="94" t="s">
        <v>3849</v>
      </c>
      <c r="KD335" s="1" t="str">
        <f t="shared" si="648"/>
        <v>FALSE</v>
      </c>
      <c r="KE335" s="1" t="b">
        <f t="shared" si="649"/>
        <v>0</v>
      </c>
      <c r="KG335" s="1" t="str">
        <f t="shared" si="581"/>
        <v/>
      </c>
      <c r="KI335" s="94" t="s">
        <v>3849</v>
      </c>
      <c r="KJ335" s="1" t="str">
        <f t="shared" si="650"/>
        <v>FALSE</v>
      </c>
      <c r="KK335" s="1" t="b">
        <f t="shared" si="651"/>
        <v>0</v>
      </c>
      <c r="KM335" s="1" t="str">
        <f t="shared" si="582"/>
        <v/>
      </c>
      <c r="KO335" s="94" t="s">
        <v>3849</v>
      </c>
      <c r="KP335" s="1" t="str">
        <f t="shared" si="652"/>
        <v>FALSE</v>
      </c>
      <c r="KQ335" s="1" t="b">
        <f t="shared" si="653"/>
        <v>0</v>
      </c>
      <c r="KS335" s="1" t="str">
        <f t="shared" si="583"/>
        <v/>
      </c>
      <c r="KU335" s="94" t="s">
        <v>3849</v>
      </c>
      <c r="KV335" s="1" t="str">
        <f t="shared" si="654"/>
        <v>FALSE</v>
      </c>
      <c r="KW335" s="1" t="b">
        <f t="shared" si="655"/>
        <v>0</v>
      </c>
    </row>
    <row r="336" spans="2:309" ht="30" hidden="1" x14ac:dyDescent="0.25">
      <c r="B336" t="s">
        <v>2045</v>
      </c>
      <c r="C336">
        <v>51</v>
      </c>
      <c r="D336" t="s">
        <v>393</v>
      </c>
      <c r="AX336" s="85" t="s">
        <v>2083</v>
      </c>
      <c r="AY336" s="86">
        <v>6490</v>
      </c>
      <c r="AZ336" s="85" t="s">
        <v>2993</v>
      </c>
      <c r="BA336" s="85" t="s">
        <v>3326</v>
      </c>
      <c r="BB336" s="85" t="s">
        <v>2103</v>
      </c>
      <c r="BC336" s="85" t="s">
        <v>2995</v>
      </c>
      <c r="BD336" s="97" t="s">
        <v>2454</v>
      </c>
      <c r="BE336" s="85" t="s">
        <v>2454</v>
      </c>
      <c r="BG336"/>
      <c r="BI336" s="83"/>
      <c r="BJ336"/>
      <c r="BK336" s="89" t="s">
        <v>2993</v>
      </c>
      <c r="BL336" s="84"/>
      <c r="BM336" s="86"/>
      <c r="BN336" s="84"/>
      <c r="BO336" s="84"/>
      <c r="BP336" s="86">
        <v>6490</v>
      </c>
      <c r="BQ336" s="89" t="s">
        <v>2993</v>
      </c>
      <c r="BR336" s="84"/>
      <c r="BS336" s="84"/>
      <c r="BW336" s="1" t="str">
        <f t="shared" si="656"/>
        <v>VARDYVARDY</v>
      </c>
      <c r="BX336" s="1" t="str">
        <f t="shared" si="548"/>
        <v/>
      </c>
      <c r="CA336" s="94" t="s">
        <v>3850</v>
      </c>
      <c r="CB336" s="1" t="str">
        <f t="shared" si="584"/>
        <v>FALSE</v>
      </c>
      <c r="CC336" s="1" t="b">
        <f t="shared" si="585"/>
        <v>0</v>
      </c>
      <c r="CF336" s="1" t="str">
        <f t="shared" si="549"/>
        <v/>
      </c>
      <c r="CH336" s="94" t="s">
        <v>3850</v>
      </c>
      <c r="CI336" s="1" t="str">
        <f t="shared" si="586"/>
        <v>FALSE</v>
      </c>
      <c r="CJ336" s="1" t="b">
        <f t="shared" si="587"/>
        <v>0</v>
      </c>
      <c r="CL336" s="1" t="str">
        <f t="shared" si="550"/>
        <v/>
      </c>
      <c r="CN336" s="94" t="s">
        <v>3850</v>
      </c>
      <c r="CO336" s="1" t="str">
        <f t="shared" si="588"/>
        <v>FALSE</v>
      </c>
      <c r="CP336" s="1" t="b">
        <f t="shared" si="589"/>
        <v>0</v>
      </c>
      <c r="CR336" s="1" t="str">
        <f t="shared" si="551"/>
        <v/>
      </c>
      <c r="CT336" s="94" t="s">
        <v>3850</v>
      </c>
      <c r="CU336" s="1" t="str">
        <f t="shared" si="590"/>
        <v>FALSE</v>
      </c>
      <c r="CV336" s="1" t="b">
        <f t="shared" si="591"/>
        <v>0</v>
      </c>
      <c r="CX336" s="1" t="str">
        <f t="shared" si="552"/>
        <v/>
      </c>
      <c r="CZ336" s="94" t="s">
        <v>3850</v>
      </c>
      <c r="DA336" s="1" t="str">
        <f t="shared" si="592"/>
        <v>FALSE</v>
      </c>
      <c r="DB336" s="1" t="b">
        <f t="shared" si="593"/>
        <v>0</v>
      </c>
      <c r="DD336" s="1" t="str">
        <f t="shared" si="553"/>
        <v/>
      </c>
      <c r="DF336" s="94" t="s">
        <v>3850</v>
      </c>
      <c r="DG336" s="1" t="str">
        <f t="shared" si="594"/>
        <v>FALSE</v>
      </c>
      <c r="DH336" s="1" t="b">
        <f t="shared" si="595"/>
        <v>0</v>
      </c>
      <c r="DJ336" s="1" t="str">
        <f t="shared" si="554"/>
        <v/>
      </c>
      <c r="DL336" s="94" t="s">
        <v>3850</v>
      </c>
      <c r="DM336" s="1" t="str">
        <f t="shared" si="596"/>
        <v>FALSE</v>
      </c>
      <c r="DN336" s="1" t="b">
        <f t="shared" si="597"/>
        <v>0</v>
      </c>
      <c r="DP336" s="1" t="str">
        <f t="shared" si="555"/>
        <v/>
      </c>
      <c r="DR336" s="94" t="s">
        <v>3850</v>
      </c>
      <c r="DS336" s="1" t="str">
        <f t="shared" si="598"/>
        <v>FALSE</v>
      </c>
      <c r="DT336" s="1" t="b">
        <f t="shared" si="599"/>
        <v>0</v>
      </c>
      <c r="DV336" s="1" t="str">
        <f t="shared" si="556"/>
        <v/>
      </c>
      <c r="DY336" s="94" t="s">
        <v>3850</v>
      </c>
      <c r="DZ336" s="1" t="str">
        <f t="shared" si="600"/>
        <v>FALSE</v>
      </c>
      <c r="EA336" s="1" t="b">
        <f t="shared" si="601"/>
        <v>0</v>
      </c>
      <c r="ED336" s="1" t="str">
        <f t="shared" si="557"/>
        <v/>
      </c>
      <c r="EF336" s="94" t="s">
        <v>3850</v>
      </c>
      <c r="EG336" s="1" t="str">
        <f t="shared" si="602"/>
        <v>FALSE</v>
      </c>
      <c r="EH336" s="1" t="b">
        <f t="shared" si="603"/>
        <v>0</v>
      </c>
      <c r="EJ336" s="1" t="str">
        <f t="shared" si="558"/>
        <v/>
      </c>
      <c r="EL336" s="94" t="s">
        <v>3850</v>
      </c>
      <c r="EM336" s="1" t="str">
        <f t="shared" si="604"/>
        <v>FALSE</v>
      </c>
      <c r="EN336" s="1" t="b">
        <f t="shared" si="605"/>
        <v>0</v>
      </c>
      <c r="EP336" s="1" t="str">
        <f t="shared" si="559"/>
        <v/>
      </c>
      <c r="ER336" s="94" t="s">
        <v>3850</v>
      </c>
      <c r="ES336" s="1" t="str">
        <f t="shared" si="606"/>
        <v>FALSE</v>
      </c>
      <c r="ET336" s="1" t="b">
        <f t="shared" si="607"/>
        <v>0</v>
      </c>
      <c r="EV336" s="1" t="str">
        <f t="shared" si="560"/>
        <v/>
      </c>
      <c r="EX336" s="94" t="s">
        <v>3850</v>
      </c>
      <c r="EY336" s="1" t="str">
        <f t="shared" si="608"/>
        <v>FALSE</v>
      </c>
      <c r="EZ336" s="1" t="b">
        <f t="shared" si="609"/>
        <v>0</v>
      </c>
      <c r="FB336" s="1" t="str">
        <f t="shared" si="561"/>
        <v/>
      </c>
      <c r="FD336" s="94" t="s">
        <v>3850</v>
      </c>
      <c r="FE336" s="1" t="str">
        <f t="shared" si="610"/>
        <v>FALSE</v>
      </c>
      <c r="FF336" s="1" t="b">
        <f t="shared" si="611"/>
        <v>0</v>
      </c>
      <c r="FH336" s="1" t="str">
        <f t="shared" si="562"/>
        <v/>
      </c>
      <c r="FJ336" s="94" t="s">
        <v>3850</v>
      </c>
      <c r="FK336" s="1" t="str">
        <f t="shared" si="612"/>
        <v>FALSE</v>
      </c>
      <c r="FL336" s="1" t="b">
        <f t="shared" si="613"/>
        <v>0</v>
      </c>
      <c r="FN336" s="1" t="str">
        <f t="shared" si="563"/>
        <v/>
      </c>
      <c r="FP336" s="94" t="s">
        <v>3850</v>
      </c>
      <c r="FQ336" s="1" t="str">
        <f t="shared" si="614"/>
        <v>FALSE</v>
      </c>
      <c r="FR336" s="1" t="b">
        <f t="shared" si="615"/>
        <v>0</v>
      </c>
      <c r="FU336" s="1" t="str">
        <f t="shared" si="564"/>
        <v/>
      </c>
      <c r="FW336" s="94" t="s">
        <v>3850</v>
      </c>
      <c r="FX336" s="1" t="str">
        <f t="shared" si="616"/>
        <v>FALSE</v>
      </c>
      <c r="FY336" s="1" t="b">
        <f t="shared" si="617"/>
        <v>0</v>
      </c>
      <c r="GA336" s="1" t="str">
        <f t="shared" si="565"/>
        <v/>
      </c>
      <c r="GC336" s="94" t="s">
        <v>3850</v>
      </c>
      <c r="GD336" s="1" t="str">
        <f t="shared" si="618"/>
        <v>FALSE</v>
      </c>
      <c r="GE336" s="1" t="b">
        <f t="shared" si="619"/>
        <v>0</v>
      </c>
      <c r="GG336" s="1" t="str">
        <f t="shared" si="566"/>
        <v/>
      </c>
      <c r="GI336" s="94" t="s">
        <v>3850</v>
      </c>
      <c r="GJ336" s="1" t="str">
        <f t="shared" si="620"/>
        <v>FALSE</v>
      </c>
      <c r="GK336" s="1" t="b">
        <f t="shared" si="621"/>
        <v>0</v>
      </c>
      <c r="GM336" s="1" t="str">
        <f t="shared" si="567"/>
        <v/>
      </c>
      <c r="GO336" s="94" t="s">
        <v>3850</v>
      </c>
      <c r="GP336" s="1" t="str">
        <f t="shared" si="622"/>
        <v>FALSE</v>
      </c>
      <c r="GQ336" s="1" t="b">
        <f t="shared" si="623"/>
        <v>0</v>
      </c>
      <c r="GU336" s="98" t="s">
        <v>2414</v>
      </c>
      <c r="GV336" s="98" t="s">
        <v>2414</v>
      </c>
      <c r="HC336" s="1" t="str">
        <f t="shared" si="568"/>
        <v/>
      </c>
      <c r="HF336" s="94" t="s">
        <v>3850</v>
      </c>
      <c r="HG336" s="1" t="str">
        <f t="shared" si="624"/>
        <v>FALSE</v>
      </c>
      <c r="HH336" s="1" t="b">
        <f t="shared" si="625"/>
        <v>0</v>
      </c>
      <c r="HK336" s="1" t="str">
        <f t="shared" si="569"/>
        <v/>
      </c>
      <c r="HM336" s="94" t="s">
        <v>3850</v>
      </c>
      <c r="HN336" s="1" t="str">
        <f t="shared" si="626"/>
        <v>FALSE</v>
      </c>
      <c r="HO336" s="1" t="b">
        <f t="shared" si="627"/>
        <v>0</v>
      </c>
      <c r="HQ336" s="1" t="str">
        <f t="shared" si="570"/>
        <v/>
      </c>
      <c r="HS336" s="94" t="s">
        <v>3850</v>
      </c>
      <c r="HT336" s="1" t="str">
        <f t="shared" si="628"/>
        <v>FALSE</v>
      </c>
      <c r="HU336" s="1" t="b">
        <f t="shared" si="629"/>
        <v>0</v>
      </c>
      <c r="HW336" s="1" t="str">
        <f t="shared" si="571"/>
        <v/>
      </c>
      <c r="HY336" s="94" t="s">
        <v>3850</v>
      </c>
      <c r="HZ336" s="1" t="str">
        <f t="shared" si="630"/>
        <v>FALSE</v>
      </c>
      <c r="IA336" s="1" t="b">
        <f t="shared" si="631"/>
        <v>0</v>
      </c>
      <c r="IC336" s="1" t="str">
        <f t="shared" si="572"/>
        <v/>
      </c>
      <c r="IE336" s="94" t="s">
        <v>3850</v>
      </c>
      <c r="IF336" s="1" t="str">
        <f t="shared" si="632"/>
        <v>FALSE</v>
      </c>
      <c r="IG336" s="1" t="b">
        <f t="shared" si="633"/>
        <v>0</v>
      </c>
      <c r="II336" s="1" t="str">
        <f t="shared" si="573"/>
        <v/>
      </c>
      <c r="IK336" s="94" t="s">
        <v>3850</v>
      </c>
      <c r="IL336" s="1" t="str">
        <f t="shared" si="634"/>
        <v>FALSE</v>
      </c>
      <c r="IM336" s="1" t="b">
        <f t="shared" si="635"/>
        <v>0</v>
      </c>
      <c r="IO336" s="1" t="str">
        <f t="shared" si="574"/>
        <v/>
      </c>
      <c r="IQ336" s="94" t="s">
        <v>3850</v>
      </c>
      <c r="IR336" s="1" t="str">
        <f t="shared" si="636"/>
        <v>FALSE</v>
      </c>
      <c r="IS336" s="1" t="b">
        <f t="shared" si="637"/>
        <v>0</v>
      </c>
      <c r="IU336" s="1" t="str">
        <f t="shared" si="575"/>
        <v/>
      </c>
      <c r="IW336" s="94" t="s">
        <v>3850</v>
      </c>
      <c r="IX336" s="1" t="str">
        <f t="shared" si="638"/>
        <v>FALSE</v>
      </c>
      <c r="IY336" s="1" t="b">
        <f t="shared" si="639"/>
        <v>0</v>
      </c>
      <c r="JA336" s="1" t="str">
        <f t="shared" si="576"/>
        <v/>
      </c>
      <c r="JD336" s="94" t="s">
        <v>3850</v>
      </c>
      <c r="JE336" s="1" t="str">
        <f t="shared" si="640"/>
        <v>FALSE</v>
      </c>
      <c r="JF336" s="1" t="b">
        <f t="shared" si="641"/>
        <v>0</v>
      </c>
      <c r="JI336" s="1" t="str">
        <f t="shared" si="577"/>
        <v/>
      </c>
      <c r="JK336" s="94" t="s">
        <v>3850</v>
      </c>
      <c r="JL336" s="1" t="str">
        <f t="shared" si="642"/>
        <v>FALSE</v>
      </c>
      <c r="JM336" s="1" t="b">
        <f t="shared" si="643"/>
        <v>0</v>
      </c>
      <c r="JO336" s="1" t="str">
        <f t="shared" si="578"/>
        <v/>
      </c>
      <c r="JQ336" s="94" t="s">
        <v>3850</v>
      </c>
      <c r="JR336" s="1" t="str">
        <f t="shared" si="644"/>
        <v>FALSE</v>
      </c>
      <c r="JS336" s="1" t="b">
        <f t="shared" si="645"/>
        <v>0</v>
      </c>
      <c r="JU336" s="1" t="str">
        <f t="shared" si="579"/>
        <v/>
      </c>
      <c r="JW336" s="94" t="s">
        <v>3850</v>
      </c>
      <c r="JX336" s="1" t="str">
        <f t="shared" si="646"/>
        <v>FALSE</v>
      </c>
      <c r="JY336" s="1" t="b">
        <f t="shared" si="647"/>
        <v>0</v>
      </c>
      <c r="KA336" s="1" t="str">
        <f t="shared" si="580"/>
        <v/>
      </c>
      <c r="KC336" s="94" t="s">
        <v>3850</v>
      </c>
      <c r="KD336" s="1" t="str">
        <f t="shared" si="648"/>
        <v>FALSE</v>
      </c>
      <c r="KE336" s="1" t="b">
        <f t="shared" si="649"/>
        <v>0</v>
      </c>
      <c r="KG336" s="1" t="str">
        <f t="shared" si="581"/>
        <v/>
      </c>
      <c r="KI336" s="94" t="s">
        <v>3850</v>
      </c>
      <c r="KJ336" s="1" t="str">
        <f t="shared" si="650"/>
        <v>FALSE</v>
      </c>
      <c r="KK336" s="1" t="b">
        <f t="shared" si="651"/>
        <v>0</v>
      </c>
      <c r="KM336" s="1" t="str">
        <f t="shared" si="582"/>
        <v/>
      </c>
      <c r="KO336" s="94" t="s">
        <v>3850</v>
      </c>
      <c r="KP336" s="1" t="str">
        <f t="shared" si="652"/>
        <v>FALSE</v>
      </c>
      <c r="KQ336" s="1" t="b">
        <f t="shared" si="653"/>
        <v>0</v>
      </c>
      <c r="KS336" s="1" t="str">
        <f t="shared" si="583"/>
        <v/>
      </c>
      <c r="KU336" s="94" t="s">
        <v>3850</v>
      </c>
      <c r="KV336" s="1" t="str">
        <f t="shared" si="654"/>
        <v>FALSE</v>
      </c>
      <c r="KW336" s="1" t="b">
        <f t="shared" si="655"/>
        <v>0</v>
      </c>
    </row>
    <row r="337" spans="2:309" ht="30" hidden="1" x14ac:dyDescent="0.25">
      <c r="B337" t="s">
        <v>2045</v>
      </c>
      <c r="C337">
        <v>53</v>
      </c>
      <c r="D337" t="s">
        <v>394</v>
      </c>
      <c r="AX337" s="85" t="s">
        <v>2059</v>
      </c>
      <c r="AY337" s="86">
        <v>4360</v>
      </c>
      <c r="AZ337" s="85" t="s">
        <v>3193</v>
      </c>
      <c r="BA337" s="85" t="s">
        <v>3194</v>
      </c>
      <c r="BB337" s="85" t="s">
        <v>2032</v>
      </c>
      <c r="BC337" s="85" t="s">
        <v>3080</v>
      </c>
      <c r="BD337" s="97" t="s">
        <v>2373</v>
      </c>
      <c r="BE337" s="85" t="s">
        <v>2614</v>
      </c>
      <c r="BG337"/>
      <c r="BI337" s="83"/>
      <c r="BJ337"/>
      <c r="BK337" s="89" t="s">
        <v>3193</v>
      </c>
      <c r="BL337" s="84"/>
      <c r="BM337" s="86"/>
      <c r="BN337" s="84"/>
      <c r="BO337" s="84"/>
      <c r="BP337" s="86">
        <v>4360</v>
      </c>
      <c r="BQ337" s="89" t="s">
        <v>3193</v>
      </c>
      <c r="BR337" s="84"/>
      <c r="BS337" s="84"/>
      <c r="BW337" s="1" t="str">
        <f t="shared" si="656"/>
        <v>PERRYVILLECROWVILLE</v>
      </c>
      <c r="BX337" s="1" t="str">
        <f t="shared" si="548"/>
        <v/>
      </c>
      <c r="CA337" s="94" t="s">
        <v>3851</v>
      </c>
      <c r="CB337" s="1" t="str">
        <f t="shared" si="584"/>
        <v>FALSE</v>
      </c>
      <c r="CC337" s="1" t="b">
        <f t="shared" si="585"/>
        <v>0</v>
      </c>
      <c r="CF337" s="1" t="str">
        <f t="shared" si="549"/>
        <v/>
      </c>
      <c r="CH337" s="94" t="s">
        <v>3851</v>
      </c>
      <c r="CI337" s="1" t="str">
        <f t="shared" si="586"/>
        <v>FALSE</v>
      </c>
      <c r="CJ337" s="1" t="b">
        <f t="shared" si="587"/>
        <v>0</v>
      </c>
      <c r="CL337" s="1" t="str">
        <f t="shared" si="550"/>
        <v/>
      </c>
      <c r="CN337" s="94" t="s">
        <v>3851</v>
      </c>
      <c r="CO337" s="1" t="str">
        <f t="shared" si="588"/>
        <v>FALSE</v>
      </c>
      <c r="CP337" s="1" t="b">
        <f t="shared" si="589"/>
        <v>0</v>
      </c>
      <c r="CR337" s="1" t="str">
        <f t="shared" si="551"/>
        <v/>
      </c>
      <c r="CT337" s="94" t="s">
        <v>3851</v>
      </c>
      <c r="CU337" s="1" t="str">
        <f t="shared" si="590"/>
        <v>FALSE</v>
      </c>
      <c r="CV337" s="1" t="b">
        <f t="shared" si="591"/>
        <v>0</v>
      </c>
      <c r="CX337" s="1" t="str">
        <f t="shared" si="552"/>
        <v/>
      </c>
      <c r="CZ337" s="94" t="s">
        <v>3851</v>
      </c>
      <c r="DA337" s="1" t="str">
        <f t="shared" si="592"/>
        <v>FALSE</v>
      </c>
      <c r="DB337" s="1" t="b">
        <f t="shared" si="593"/>
        <v>0</v>
      </c>
      <c r="DD337" s="1" t="str">
        <f t="shared" si="553"/>
        <v/>
      </c>
      <c r="DF337" s="94" t="s">
        <v>3851</v>
      </c>
      <c r="DG337" s="1" t="str">
        <f t="shared" si="594"/>
        <v>FALSE</v>
      </c>
      <c r="DH337" s="1" t="b">
        <f t="shared" si="595"/>
        <v>0</v>
      </c>
      <c r="DJ337" s="1" t="str">
        <f t="shared" si="554"/>
        <v/>
      </c>
      <c r="DL337" s="94" t="s">
        <v>3851</v>
      </c>
      <c r="DM337" s="1" t="str">
        <f t="shared" si="596"/>
        <v>FALSE</v>
      </c>
      <c r="DN337" s="1" t="b">
        <f t="shared" si="597"/>
        <v>0</v>
      </c>
      <c r="DP337" s="1" t="str">
        <f t="shared" si="555"/>
        <v/>
      </c>
      <c r="DR337" s="94" t="s">
        <v>3851</v>
      </c>
      <c r="DS337" s="1" t="str">
        <f t="shared" si="598"/>
        <v>FALSE</v>
      </c>
      <c r="DT337" s="1" t="b">
        <f t="shared" si="599"/>
        <v>0</v>
      </c>
      <c r="DV337" s="1" t="str">
        <f t="shared" si="556"/>
        <v/>
      </c>
      <c r="DY337" s="94" t="s">
        <v>3851</v>
      </c>
      <c r="DZ337" s="1" t="str">
        <f t="shared" si="600"/>
        <v>FALSE</v>
      </c>
      <c r="EA337" s="1" t="b">
        <f t="shared" si="601"/>
        <v>0</v>
      </c>
      <c r="ED337" s="1" t="str">
        <f t="shared" si="557"/>
        <v/>
      </c>
      <c r="EF337" s="94" t="s">
        <v>3851</v>
      </c>
      <c r="EG337" s="1" t="str">
        <f t="shared" si="602"/>
        <v>FALSE</v>
      </c>
      <c r="EH337" s="1" t="b">
        <f t="shared" si="603"/>
        <v>0</v>
      </c>
      <c r="EJ337" s="1" t="str">
        <f t="shared" si="558"/>
        <v/>
      </c>
      <c r="EL337" s="94" t="s">
        <v>3851</v>
      </c>
      <c r="EM337" s="1" t="str">
        <f t="shared" si="604"/>
        <v>FALSE</v>
      </c>
      <c r="EN337" s="1" t="b">
        <f t="shared" si="605"/>
        <v>0</v>
      </c>
      <c r="EP337" s="1" t="str">
        <f t="shared" si="559"/>
        <v/>
      </c>
      <c r="ER337" s="94" t="s">
        <v>3851</v>
      </c>
      <c r="ES337" s="1" t="str">
        <f t="shared" si="606"/>
        <v>FALSE</v>
      </c>
      <c r="ET337" s="1" t="b">
        <f t="shared" si="607"/>
        <v>0</v>
      </c>
      <c r="EV337" s="1" t="str">
        <f t="shared" si="560"/>
        <v/>
      </c>
      <c r="EX337" s="94" t="s">
        <v>3851</v>
      </c>
      <c r="EY337" s="1" t="str">
        <f t="shared" si="608"/>
        <v>FALSE</v>
      </c>
      <c r="EZ337" s="1" t="b">
        <f t="shared" si="609"/>
        <v>0</v>
      </c>
      <c r="FB337" s="1" t="str">
        <f t="shared" si="561"/>
        <v/>
      </c>
      <c r="FD337" s="94" t="s">
        <v>3851</v>
      </c>
      <c r="FE337" s="1" t="str">
        <f t="shared" si="610"/>
        <v>FALSE</v>
      </c>
      <c r="FF337" s="1" t="b">
        <f t="shared" si="611"/>
        <v>0</v>
      </c>
      <c r="FH337" s="1" t="str">
        <f t="shared" si="562"/>
        <v/>
      </c>
      <c r="FJ337" s="94" t="s">
        <v>3851</v>
      </c>
      <c r="FK337" s="1" t="str">
        <f t="shared" si="612"/>
        <v>FALSE</v>
      </c>
      <c r="FL337" s="1" t="b">
        <f t="shared" si="613"/>
        <v>0</v>
      </c>
      <c r="FN337" s="1" t="str">
        <f t="shared" si="563"/>
        <v/>
      </c>
      <c r="FP337" s="94" t="s">
        <v>3851</v>
      </c>
      <c r="FQ337" s="1" t="str">
        <f t="shared" si="614"/>
        <v>FALSE</v>
      </c>
      <c r="FR337" s="1" t="b">
        <f t="shared" si="615"/>
        <v>0</v>
      </c>
      <c r="FU337" s="1" t="str">
        <f t="shared" si="564"/>
        <v/>
      </c>
      <c r="FW337" s="94" t="s">
        <v>3851</v>
      </c>
      <c r="FX337" s="1" t="str">
        <f t="shared" si="616"/>
        <v>FALSE</v>
      </c>
      <c r="FY337" s="1" t="b">
        <f t="shared" si="617"/>
        <v>0</v>
      </c>
      <c r="GA337" s="1" t="str">
        <f t="shared" si="565"/>
        <v/>
      </c>
      <c r="GC337" s="94" t="s">
        <v>3851</v>
      </c>
      <c r="GD337" s="1" t="str">
        <f t="shared" si="618"/>
        <v>FALSE</v>
      </c>
      <c r="GE337" s="1" t="b">
        <f t="shared" si="619"/>
        <v>0</v>
      </c>
      <c r="GG337" s="1" t="str">
        <f t="shared" si="566"/>
        <v/>
      </c>
      <c r="GI337" s="94" t="s">
        <v>3851</v>
      </c>
      <c r="GJ337" s="1" t="str">
        <f t="shared" si="620"/>
        <v>FALSE</v>
      </c>
      <c r="GK337" s="1" t="b">
        <f t="shared" si="621"/>
        <v>0</v>
      </c>
      <c r="GM337" s="1" t="str">
        <f t="shared" si="567"/>
        <v/>
      </c>
      <c r="GO337" s="94" t="s">
        <v>3851</v>
      </c>
      <c r="GP337" s="1" t="str">
        <f t="shared" si="622"/>
        <v>FALSE</v>
      </c>
      <c r="GQ337" s="1" t="b">
        <f t="shared" si="623"/>
        <v>0</v>
      </c>
      <c r="GU337" s="98" t="s">
        <v>2415</v>
      </c>
      <c r="GV337" s="98" t="s">
        <v>2415</v>
      </c>
      <c r="HC337" s="1" t="str">
        <f t="shared" si="568"/>
        <v/>
      </c>
      <c r="HF337" s="94" t="s">
        <v>3851</v>
      </c>
      <c r="HG337" s="1" t="str">
        <f t="shared" si="624"/>
        <v>FALSE</v>
      </c>
      <c r="HH337" s="1" t="b">
        <f t="shared" si="625"/>
        <v>0</v>
      </c>
      <c r="HK337" s="1" t="str">
        <f t="shared" si="569"/>
        <v/>
      </c>
      <c r="HM337" s="94" t="s">
        <v>3851</v>
      </c>
      <c r="HN337" s="1" t="str">
        <f t="shared" si="626"/>
        <v>FALSE</v>
      </c>
      <c r="HO337" s="1" t="b">
        <f t="shared" si="627"/>
        <v>0</v>
      </c>
      <c r="HQ337" s="1" t="str">
        <f t="shared" si="570"/>
        <v/>
      </c>
      <c r="HS337" s="94" t="s">
        <v>3851</v>
      </c>
      <c r="HT337" s="1" t="str">
        <f t="shared" si="628"/>
        <v>FALSE</v>
      </c>
      <c r="HU337" s="1" t="b">
        <f t="shared" si="629"/>
        <v>0</v>
      </c>
      <c r="HW337" s="1" t="str">
        <f t="shared" si="571"/>
        <v/>
      </c>
      <c r="HY337" s="94" t="s">
        <v>3851</v>
      </c>
      <c r="HZ337" s="1" t="str">
        <f t="shared" si="630"/>
        <v>FALSE</v>
      </c>
      <c r="IA337" s="1" t="b">
        <f t="shared" si="631"/>
        <v>0</v>
      </c>
      <c r="IC337" s="1" t="str">
        <f t="shared" si="572"/>
        <v/>
      </c>
      <c r="IE337" s="94" t="s">
        <v>3851</v>
      </c>
      <c r="IF337" s="1" t="str">
        <f t="shared" si="632"/>
        <v>FALSE</v>
      </c>
      <c r="IG337" s="1" t="b">
        <f t="shared" si="633"/>
        <v>0</v>
      </c>
      <c r="II337" s="1" t="str">
        <f t="shared" si="573"/>
        <v/>
      </c>
      <c r="IK337" s="94" t="s">
        <v>3851</v>
      </c>
      <c r="IL337" s="1" t="str">
        <f t="shared" si="634"/>
        <v>FALSE</v>
      </c>
      <c r="IM337" s="1" t="b">
        <f t="shared" si="635"/>
        <v>0</v>
      </c>
      <c r="IO337" s="1" t="str">
        <f t="shared" si="574"/>
        <v/>
      </c>
      <c r="IQ337" s="94" t="s">
        <v>3851</v>
      </c>
      <c r="IR337" s="1" t="str">
        <f t="shared" si="636"/>
        <v>FALSE</v>
      </c>
      <c r="IS337" s="1" t="b">
        <f t="shared" si="637"/>
        <v>0</v>
      </c>
      <c r="IU337" s="1" t="str">
        <f t="shared" si="575"/>
        <v/>
      </c>
      <c r="IW337" s="94" t="s">
        <v>3851</v>
      </c>
      <c r="IX337" s="1" t="str">
        <f t="shared" si="638"/>
        <v>FALSE</v>
      </c>
      <c r="IY337" s="1" t="b">
        <f t="shared" si="639"/>
        <v>0</v>
      </c>
      <c r="JA337" s="1" t="str">
        <f t="shared" si="576"/>
        <v/>
      </c>
      <c r="JD337" s="94" t="s">
        <v>3851</v>
      </c>
      <c r="JE337" s="1" t="str">
        <f t="shared" si="640"/>
        <v>FALSE</v>
      </c>
      <c r="JF337" s="1" t="b">
        <f t="shared" si="641"/>
        <v>0</v>
      </c>
      <c r="JI337" s="1" t="str">
        <f t="shared" si="577"/>
        <v/>
      </c>
      <c r="JK337" s="94" t="s">
        <v>3851</v>
      </c>
      <c r="JL337" s="1" t="str">
        <f t="shared" si="642"/>
        <v>FALSE</v>
      </c>
      <c r="JM337" s="1" t="b">
        <f t="shared" si="643"/>
        <v>0</v>
      </c>
      <c r="JO337" s="1" t="str">
        <f t="shared" si="578"/>
        <v/>
      </c>
      <c r="JQ337" s="94" t="s">
        <v>3851</v>
      </c>
      <c r="JR337" s="1" t="str">
        <f t="shared" si="644"/>
        <v>FALSE</v>
      </c>
      <c r="JS337" s="1" t="b">
        <f t="shared" si="645"/>
        <v>0</v>
      </c>
      <c r="JU337" s="1" t="str">
        <f t="shared" si="579"/>
        <v/>
      </c>
      <c r="JW337" s="94" t="s">
        <v>3851</v>
      </c>
      <c r="JX337" s="1" t="str">
        <f t="shared" si="646"/>
        <v>FALSE</v>
      </c>
      <c r="JY337" s="1" t="b">
        <f t="shared" si="647"/>
        <v>0</v>
      </c>
      <c r="KA337" s="1" t="str">
        <f t="shared" si="580"/>
        <v/>
      </c>
      <c r="KC337" s="94" t="s">
        <v>3851</v>
      </c>
      <c r="KD337" s="1" t="str">
        <f t="shared" si="648"/>
        <v>FALSE</v>
      </c>
      <c r="KE337" s="1" t="b">
        <f t="shared" si="649"/>
        <v>0</v>
      </c>
      <c r="KG337" s="1" t="str">
        <f t="shared" si="581"/>
        <v/>
      </c>
      <c r="KI337" s="94" t="s">
        <v>3851</v>
      </c>
      <c r="KJ337" s="1" t="str">
        <f t="shared" si="650"/>
        <v>FALSE</v>
      </c>
      <c r="KK337" s="1" t="b">
        <f t="shared" si="651"/>
        <v>0</v>
      </c>
      <c r="KM337" s="1" t="str">
        <f t="shared" si="582"/>
        <v/>
      </c>
      <c r="KO337" s="94" t="s">
        <v>3851</v>
      </c>
      <c r="KP337" s="1" t="str">
        <f t="shared" si="652"/>
        <v>FALSE</v>
      </c>
      <c r="KQ337" s="1" t="b">
        <f t="shared" si="653"/>
        <v>0</v>
      </c>
      <c r="KS337" s="1" t="str">
        <f t="shared" si="583"/>
        <v/>
      </c>
      <c r="KU337" s="94" t="s">
        <v>3851</v>
      </c>
      <c r="KV337" s="1" t="str">
        <f t="shared" si="654"/>
        <v>FALSE</v>
      </c>
      <c r="KW337" s="1" t="b">
        <f t="shared" si="655"/>
        <v>0</v>
      </c>
    </row>
    <row r="338" spans="2:309" ht="30" hidden="1" x14ac:dyDescent="0.25">
      <c r="B338" t="s">
        <v>2045</v>
      </c>
      <c r="C338">
        <v>55</v>
      </c>
      <c r="D338" t="s">
        <v>395</v>
      </c>
      <c r="AX338" s="85" t="s">
        <v>2067</v>
      </c>
      <c r="AY338" s="86">
        <v>4380</v>
      </c>
      <c r="AZ338" s="85" t="s">
        <v>2954</v>
      </c>
      <c r="BA338" s="85" t="s">
        <v>2955</v>
      </c>
      <c r="BB338" s="85" t="s">
        <v>2032</v>
      </c>
      <c r="BC338" s="85" t="s">
        <v>2956</v>
      </c>
      <c r="BD338" s="97" t="s">
        <v>2251</v>
      </c>
      <c r="BE338" s="85" t="s">
        <v>2561</v>
      </c>
      <c r="BG338"/>
      <c r="BI338" s="83"/>
      <c r="BJ338"/>
      <c r="BK338" s="89" t="s">
        <v>2954</v>
      </c>
      <c r="BL338" s="84"/>
      <c r="BM338" s="86"/>
      <c r="BN338" s="84"/>
      <c r="BO338" s="84"/>
      <c r="BP338" s="86">
        <v>4380</v>
      </c>
      <c r="BQ338" s="89" t="s">
        <v>2954</v>
      </c>
      <c r="BR338" s="84"/>
      <c r="BS338" s="84"/>
      <c r="BW338" s="1" t="str">
        <f t="shared" si="656"/>
        <v>HATTIESBURGPETAL SALT DOME</v>
      </c>
      <c r="BX338" s="1" t="str">
        <f t="shared" si="548"/>
        <v/>
      </c>
      <c r="CA338" s="94" t="s">
        <v>3852</v>
      </c>
      <c r="CB338" s="1" t="str">
        <f t="shared" si="584"/>
        <v>FALSE</v>
      </c>
      <c r="CC338" s="1" t="b">
        <f t="shared" si="585"/>
        <v>0</v>
      </c>
      <c r="CF338" s="1" t="str">
        <f t="shared" si="549"/>
        <v/>
      </c>
      <c r="CH338" s="94" t="s">
        <v>3852</v>
      </c>
      <c r="CI338" s="1" t="str">
        <f t="shared" si="586"/>
        <v>FALSE</v>
      </c>
      <c r="CJ338" s="1" t="b">
        <f t="shared" si="587"/>
        <v>0</v>
      </c>
      <c r="CL338" s="1" t="str">
        <f t="shared" si="550"/>
        <v/>
      </c>
      <c r="CN338" s="94" t="s">
        <v>3852</v>
      </c>
      <c r="CO338" s="1" t="str">
        <f t="shared" si="588"/>
        <v>FALSE</v>
      </c>
      <c r="CP338" s="1" t="b">
        <f t="shared" si="589"/>
        <v>0</v>
      </c>
      <c r="CR338" s="1" t="str">
        <f t="shared" si="551"/>
        <v/>
      </c>
      <c r="CT338" s="94" t="s">
        <v>3852</v>
      </c>
      <c r="CU338" s="1" t="str">
        <f t="shared" si="590"/>
        <v>FALSE</v>
      </c>
      <c r="CV338" s="1" t="b">
        <f t="shared" si="591"/>
        <v>0</v>
      </c>
      <c r="CX338" s="1" t="str">
        <f t="shared" si="552"/>
        <v/>
      </c>
      <c r="CZ338" s="94" t="s">
        <v>3852</v>
      </c>
      <c r="DA338" s="1" t="str">
        <f t="shared" si="592"/>
        <v>FALSE</v>
      </c>
      <c r="DB338" s="1" t="b">
        <f t="shared" si="593"/>
        <v>0</v>
      </c>
      <c r="DD338" s="1" t="str">
        <f t="shared" si="553"/>
        <v/>
      </c>
      <c r="DF338" s="94" t="s">
        <v>3852</v>
      </c>
      <c r="DG338" s="1" t="str">
        <f t="shared" si="594"/>
        <v>FALSE</v>
      </c>
      <c r="DH338" s="1" t="b">
        <f t="shared" si="595"/>
        <v>0</v>
      </c>
      <c r="DJ338" s="1" t="str">
        <f t="shared" si="554"/>
        <v/>
      </c>
      <c r="DL338" s="94" t="s">
        <v>3852</v>
      </c>
      <c r="DM338" s="1" t="str">
        <f t="shared" si="596"/>
        <v>FALSE</v>
      </c>
      <c r="DN338" s="1" t="b">
        <f t="shared" si="597"/>
        <v>0</v>
      </c>
      <c r="DP338" s="1" t="str">
        <f t="shared" si="555"/>
        <v/>
      </c>
      <c r="DR338" s="94" t="s">
        <v>3852</v>
      </c>
      <c r="DS338" s="1" t="str">
        <f t="shared" si="598"/>
        <v>FALSE</v>
      </c>
      <c r="DT338" s="1" t="b">
        <f t="shared" si="599"/>
        <v>0</v>
      </c>
      <c r="DV338" s="1" t="str">
        <f t="shared" si="556"/>
        <v/>
      </c>
      <c r="DY338" s="94" t="s">
        <v>3852</v>
      </c>
      <c r="DZ338" s="1" t="str">
        <f t="shared" si="600"/>
        <v>FALSE</v>
      </c>
      <c r="EA338" s="1" t="b">
        <f t="shared" si="601"/>
        <v>0</v>
      </c>
      <c r="ED338" s="1" t="str">
        <f t="shared" si="557"/>
        <v/>
      </c>
      <c r="EF338" s="94" t="s">
        <v>3852</v>
      </c>
      <c r="EG338" s="1" t="str">
        <f t="shared" si="602"/>
        <v>FALSE</v>
      </c>
      <c r="EH338" s="1" t="b">
        <f t="shared" si="603"/>
        <v>0</v>
      </c>
      <c r="EJ338" s="1" t="str">
        <f t="shared" si="558"/>
        <v/>
      </c>
      <c r="EL338" s="94" t="s">
        <v>3852</v>
      </c>
      <c r="EM338" s="1" t="str">
        <f t="shared" si="604"/>
        <v>FALSE</v>
      </c>
      <c r="EN338" s="1" t="b">
        <f t="shared" si="605"/>
        <v>0</v>
      </c>
      <c r="EP338" s="1" t="str">
        <f t="shared" si="559"/>
        <v/>
      </c>
      <c r="ER338" s="94" t="s">
        <v>3852</v>
      </c>
      <c r="ES338" s="1" t="str">
        <f t="shared" si="606"/>
        <v>FALSE</v>
      </c>
      <c r="ET338" s="1" t="b">
        <f t="shared" si="607"/>
        <v>0</v>
      </c>
      <c r="EV338" s="1" t="str">
        <f t="shared" si="560"/>
        <v/>
      </c>
      <c r="EX338" s="94" t="s">
        <v>3852</v>
      </c>
      <c r="EY338" s="1" t="str">
        <f t="shared" si="608"/>
        <v>FALSE</v>
      </c>
      <c r="EZ338" s="1" t="b">
        <f t="shared" si="609"/>
        <v>0</v>
      </c>
      <c r="FB338" s="1" t="str">
        <f t="shared" si="561"/>
        <v/>
      </c>
      <c r="FD338" s="94" t="s">
        <v>3852</v>
      </c>
      <c r="FE338" s="1" t="str">
        <f t="shared" si="610"/>
        <v>FALSE</v>
      </c>
      <c r="FF338" s="1" t="b">
        <f t="shared" si="611"/>
        <v>0</v>
      </c>
      <c r="FH338" s="1" t="str">
        <f t="shared" si="562"/>
        <v/>
      </c>
      <c r="FJ338" s="94" t="s">
        <v>3852</v>
      </c>
      <c r="FK338" s="1" t="str">
        <f t="shared" si="612"/>
        <v>FALSE</v>
      </c>
      <c r="FL338" s="1" t="b">
        <f t="shared" si="613"/>
        <v>0</v>
      </c>
      <c r="FN338" s="1" t="str">
        <f t="shared" si="563"/>
        <v/>
      </c>
      <c r="FP338" s="94" t="s">
        <v>3852</v>
      </c>
      <c r="FQ338" s="1" t="str">
        <f t="shared" si="614"/>
        <v>FALSE</v>
      </c>
      <c r="FR338" s="1" t="b">
        <f t="shared" si="615"/>
        <v>0</v>
      </c>
      <c r="FU338" s="1" t="str">
        <f t="shared" si="564"/>
        <v/>
      </c>
      <c r="FW338" s="94" t="s">
        <v>3852</v>
      </c>
      <c r="FX338" s="1" t="str">
        <f t="shared" si="616"/>
        <v>FALSE</v>
      </c>
      <c r="FY338" s="1" t="b">
        <f t="shared" si="617"/>
        <v>0</v>
      </c>
      <c r="GA338" s="1" t="str">
        <f t="shared" si="565"/>
        <v/>
      </c>
      <c r="GC338" s="94" t="s">
        <v>3852</v>
      </c>
      <c r="GD338" s="1" t="str">
        <f t="shared" si="618"/>
        <v>FALSE</v>
      </c>
      <c r="GE338" s="1" t="b">
        <f t="shared" si="619"/>
        <v>0</v>
      </c>
      <c r="GG338" s="1" t="str">
        <f t="shared" si="566"/>
        <v/>
      </c>
      <c r="GI338" s="94" t="s">
        <v>3852</v>
      </c>
      <c r="GJ338" s="1" t="str">
        <f t="shared" si="620"/>
        <v>FALSE</v>
      </c>
      <c r="GK338" s="1" t="b">
        <f t="shared" si="621"/>
        <v>0</v>
      </c>
      <c r="GM338" s="1" t="str">
        <f t="shared" si="567"/>
        <v/>
      </c>
      <c r="GO338" s="94" t="s">
        <v>3852</v>
      </c>
      <c r="GP338" s="1" t="str">
        <f t="shared" si="622"/>
        <v>FALSE</v>
      </c>
      <c r="GQ338" s="1" t="b">
        <f t="shared" si="623"/>
        <v>0</v>
      </c>
      <c r="GU338" s="102" t="s">
        <v>2416</v>
      </c>
      <c r="GV338" s="102" t="s">
        <v>2416</v>
      </c>
      <c r="HC338" s="1" t="str">
        <f t="shared" si="568"/>
        <v/>
      </c>
      <c r="HF338" s="94" t="s">
        <v>3852</v>
      </c>
      <c r="HG338" s="1" t="str">
        <f t="shared" si="624"/>
        <v>FALSE</v>
      </c>
      <c r="HH338" s="1" t="b">
        <f t="shared" si="625"/>
        <v>0</v>
      </c>
      <c r="HK338" s="1" t="str">
        <f t="shared" si="569"/>
        <v/>
      </c>
      <c r="HM338" s="94" t="s">
        <v>3852</v>
      </c>
      <c r="HN338" s="1" t="str">
        <f t="shared" si="626"/>
        <v>FALSE</v>
      </c>
      <c r="HO338" s="1" t="b">
        <f t="shared" si="627"/>
        <v>0</v>
      </c>
      <c r="HQ338" s="1" t="str">
        <f t="shared" si="570"/>
        <v/>
      </c>
      <c r="HS338" s="94" t="s">
        <v>3852</v>
      </c>
      <c r="HT338" s="1" t="str">
        <f t="shared" si="628"/>
        <v>FALSE</v>
      </c>
      <c r="HU338" s="1" t="b">
        <f t="shared" si="629"/>
        <v>0</v>
      </c>
      <c r="HW338" s="1" t="str">
        <f t="shared" si="571"/>
        <v/>
      </c>
      <c r="HY338" s="94" t="s">
        <v>3852</v>
      </c>
      <c r="HZ338" s="1" t="str">
        <f t="shared" si="630"/>
        <v>FALSE</v>
      </c>
      <c r="IA338" s="1" t="b">
        <f t="shared" si="631"/>
        <v>0</v>
      </c>
      <c r="IC338" s="1" t="str">
        <f t="shared" si="572"/>
        <v/>
      </c>
      <c r="IE338" s="94" t="s">
        <v>3852</v>
      </c>
      <c r="IF338" s="1" t="str">
        <f t="shared" si="632"/>
        <v>FALSE</v>
      </c>
      <c r="IG338" s="1" t="b">
        <f t="shared" si="633"/>
        <v>0</v>
      </c>
      <c r="II338" s="1" t="str">
        <f t="shared" si="573"/>
        <v/>
      </c>
      <c r="IK338" s="94" t="s">
        <v>3852</v>
      </c>
      <c r="IL338" s="1" t="str">
        <f t="shared" si="634"/>
        <v>FALSE</v>
      </c>
      <c r="IM338" s="1" t="b">
        <f t="shared" si="635"/>
        <v>0</v>
      </c>
      <c r="IO338" s="1" t="str">
        <f t="shared" si="574"/>
        <v/>
      </c>
      <c r="IQ338" s="94" t="s">
        <v>3852</v>
      </c>
      <c r="IR338" s="1" t="str">
        <f t="shared" si="636"/>
        <v>FALSE</v>
      </c>
      <c r="IS338" s="1" t="b">
        <f t="shared" si="637"/>
        <v>0</v>
      </c>
      <c r="IU338" s="1" t="str">
        <f t="shared" si="575"/>
        <v/>
      </c>
      <c r="IW338" s="94" t="s">
        <v>3852</v>
      </c>
      <c r="IX338" s="1" t="str">
        <f t="shared" si="638"/>
        <v>FALSE</v>
      </c>
      <c r="IY338" s="1" t="b">
        <f t="shared" si="639"/>
        <v>0</v>
      </c>
      <c r="JA338" s="1" t="str">
        <f t="shared" si="576"/>
        <v/>
      </c>
      <c r="JD338" s="94" t="s">
        <v>3852</v>
      </c>
      <c r="JE338" s="1" t="str">
        <f t="shared" si="640"/>
        <v>FALSE</v>
      </c>
      <c r="JF338" s="1" t="b">
        <f t="shared" si="641"/>
        <v>0</v>
      </c>
      <c r="JI338" s="1" t="str">
        <f t="shared" si="577"/>
        <v/>
      </c>
      <c r="JK338" s="94" t="s">
        <v>3852</v>
      </c>
      <c r="JL338" s="1" t="str">
        <f t="shared" si="642"/>
        <v>FALSE</v>
      </c>
      <c r="JM338" s="1" t="b">
        <f t="shared" si="643"/>
        <v>0</v>
      </c>
      <c r="JO338" s="1" t="str">
        <f t="shared" si="578"/>
        <v/>
      </c>
      <c r="JQ338" s="94" t="s">
        <v>3852</v>
      </c>
      <c r="JR338" s="1" t="str">
        <f t="shared" si="644"/>
        <v>FALSE</v>
      </c>
      <c r="JS338" s="1" t="b">
        <f t="shared" si="645"/>
        <v>0</v>
      </c>
      <c r="JU338" s="1" t="str">
        <f t="shared" si="579"/>
        <v/>
      </c>
      <c r="JW338" s="94" t="s">
        <v>3852</v>
      </c>
      <c r="JX338" s="1" t="str">
        <f t="shared" si="646"/>
        <v>FALSE</v>
      </c>
      <c r="JY338" s="1" t="b">
        <f t="shared" si="647"/>
        <v>0</v>
      </c>
      <c r="KA338" s="1" t="str">
        <f t="shared" si="580"/>
        <v/>
      </c>
      <c r="KC338" s="94" t="s">
        <v>3852</v>
      </c>
      <c r="KD338" s="1" t="str">
        <f t="shared" si="648"/>
        <v>FALSE</v>
      </c>
      <c r="KE338" s="1" t="b">
        <f t="shared" si="649"/>
        <v>0</v>
      </c>
      <c r="KG338" s="1" t="str">
        <f t="shared" si="581"/>
        <v/>
      </c>
      <c r="KI338" s="94" t="s">
        <v>3852</v>
      </c>
      <c r="KJ338" s="1" t="str">
        <f t="shared" si="650"/>
        <v>FALSE</v>
      </c>
      <c r="KK338" s="1" t="b">
        <f t="shared" si="651"/>
        <v>0</v>
      </c>
      <c r="KM338" s="1" t="str">
        <f t="shared" si="582"/>
        <v/>
      </c>
      <c r="KO338" s="94" t="s">
        <v>3852</v>
      </c>
      <c r="KP338" s="1" t="str">
        <f t="shared" si="652"/>
        <v>FALSE</v>
      </c>
      <c r="KQ338" s="1" t="b">
        <f t="shared" si="653"/>
        <v>0</v>
      </c>
      <c r="KS338" s="1" t="str">
        <f t="shared" si="583"/>
        <v/>
      </c>
      <c r="KU338" s="94" t="s">
        <v>3852</v>
      </c>
      <c r="KV338" s="1" t="str">
        <f t="shared" si="654"/>
        <v>FALSE</v>
      </c>
      <c r="KW338" s="1" t="b">
        <f t="shared" si="655"/>
        <v>0</v>
      </c>
    </row>
    <row r="339" spans="2:309" ht="30" hidden="1" x14ac:dyDescent="0.25">
      <c r="B339" t="s">
        <v>2045</v>
      </c>
      <c r="C339">
        <v>57</v>
      </c>
      <c r="D339" t="s">
        <v>203</v>
      </c>
      <c r="AX339" s="85" t="s">
        <v>2067</v>
      </c>
      <c r="AY339" s="86">
        <v>4380</v>
      </c>
      <c r="AZ339" s="85" t="s">
        <v>2954</v>
      </c>
      <c r="BA339" s="85" t="s">
        <v>3195</v>
      </c>
      <c r="BB339" s="85" t="s">
        <v>2032</v>
      </c>
      <c r="BC339" s="85" t="s">
        <v>2956</v>
      </c>
      <c r="BD339" s="97" t="s">
        <v>2374</v>
      </c>
      <c r="BE339" s="85" t="s">
        <v>2561</v>
      </c>
      <c r="BG339"/>
      <c r="BI339" s="83"/>
      <c r="BJ339"/>
      <c r="BK339" s="89" t="s">
        <v>2954</v>
      </c>
      <c r="BL339" s="84"/>
      <c r="BM339" s="86"/>
      <c r="BN339" s="84"/>
      <c r="BO339" s="84"/>
      <c r="BP339" s="86">
        <v>4380</v>
      </c>
      <c r="BQ339" s="89" t="s">
        <v>2954</v>
      </c>
      <c r="BR339" s="84"/>
      <c r="BS339" s="84"/>
      <c r="BW339" s="1" t="str">
        <f t="shared" si="656"/>
        <v>PETALPETAL SALT DOME</v>
      </c>
      <c r="BX339" s="1" t="str">
        <f t="shared" si="548"/>
        <v/>
      </c>
      <c r="CA339" s="94" t="s">
        <v>3853</v>
      </c>
      <c r="CB339" s="1" t="str">
        <f t="shared" si="584"/>
        <v>FALSE</v>
      </c>
      <c r="CC339" s="1" t="b">
        <f t="shared" si="585"/>
        <v>0</v>
      </c>
      <c r="CF339" s="1" t="str">
        <f t="shared" si="549"/>
        <v/>
      </c>
      <c r="CH339" s="94" t="s">
        <v>3853</v>
      </c>
      <c r="CI339" s="1" t="str">
        <f t="shared" si="586"/>
        <v>FALSE</v>
      </c>
      <c r="CJ339" s="1" t="b">
        <f t="shared" si="587"/>
        <v>0</v>
      </c>
      <c r="CL339" s="1" t="str">
        <f t="shared" si="550"/>
        <v/>
      </c>
      <c r="CN339" s="94" t="s">
        <v>3853</v>
      </c>
      <c r="CO339" s="1" t="str">
        <f t="shared" si="588"/>
        <v>FALSE</v>
      </c>
      <c r="CP339" s="1" t="b">
        <f t="shared" si="589"/>
        <v>0</v>
      </c>
      <c r="CR339" s="1" t="str">
        <f t="shared" si="551"/>
        <v/>
      </c>
      <c r="CT339" s="94" t="s">
        <v>3853</v>
      </c>
      <c r="CU339" s="1" t="str">
        <f t="shared" si="590"/>
        <v>FALSE</v>
      </c>
      <c r="CV339" s="1" t="b">
        <f t="shared" si="591"/>
        <v>0</v>
      </c>
      <c r="CX339" s="1" t="str">
        <f t="shared" si="552"/>
        <v/>
      </c>
      <c r="CZ339" s="94" t="s">
        <v>3853</v>
      </c>
      <c r="DA339" s="1" t="str">
        <f t="shared" si="592"/>
        <v>FALSE</v>
      </c>
      <c r="DB339" s="1" t="b">
        <f t="shared" si="593"/>
        <v>0</v>
      </c>
      <c r="DD339" s="1" t="str">
        <f t="shared" si="553"/>
        <v/>
      </c>
      <c r="DF339" s="94" t="s">
        <v>3853</v>
      </c>
      <c r="DG339" s="1" t="str">
        <f t="shared" si="594"/>
        <v>FALSE</v>
      </c>
      <c r="DH339" s="1" t="b">
        <f t="shared" si="595"/>
        <v>0</v>
      </c>
      <c r="DJ339" s="1" t="str">
        <f t="shared" si="554"/>
        <v/>
      </c>
      <c r="DL339" s="94" t="s">
        <v>3853</v>
      </c>
      <c r="DM339" s="1" t="str">
        <f t="shared" si="596"/>
        <v>FALSE</v>
      </c>
      <c r="DN339" s="1" t="b">
        <f t="shared" si="597"/>
        <v>0</v>
      </c>
      <c r="DP339" s="1" t="str">
        <f t="shared" si="555"/>
        <v/>
      </c>
      <c r="DR339" s="94" t="s">
        <v>3853</v>
      </c>
      <c r="DS339" s="1" t="str">
        <f t="shared" si="598"/>
        <v>FALSE</v>
      </c>
      <c r="DT339" s="1" t="b">
        <f t="shared" si="599"/>
        <v>0</v>
      </c>
      <c r="DV339" s="1" t="str">
        <f t="shared" si="556"/>
        <v/>
      </c>
      <c r="DY339" s="94" t="s">
        <v>3853</v>
      </c>
      <c r="DZ339" s="1" t="str">
        <f t="shared" si="600"/>
        <v>FALSE</v>
      </c>
      <c r="EA339" s="1" t="b">
        <f t="shared" si="601"/>
        <v>0</v>
      </c>
      <c r="ED339" s="1" t="str">
        <f t="shared" si="557"/>
        <v/>
      </c>
      <c r="EF339" s="94" t="s">
        <v>3853</v>
      </c>
      <c r="EG339" s="1" t="str">
        <f t="shared" si="602"/>
        <v>FALSE</v>
      </c>
      <c r="EH339" s="1" t="b">
        <f t="shared" si="603"/>
        <v>0</v>
      </c>
      <c r="EJ339" s="1" t="str">
        <f t="shared" si="558"/>
        <v/>
      </c>
      <c r="EL339" s="94" t="s">
        <v>3853</v>
      </c>
      <c r="EM339" s="1" t="str">
        <f t="shared" si="604"/>
        <v>FALSE</v>
      </c>
      <c r="EN339" s="1" t="b">
        <f t="shared" si="605"/>
        <v>0</v>
      </c>
      <c r="EP339" s="1" t="str">
        <f t="shared" si="559"/>
        <v/>
      </c>
      <c r="ER339" s="94" t="s">
        <v>3853</v>
      </c>
      <c r="ES339" s="1" t="str">
        <f t="shared" si="606"/>
        <v>FALSE</v>
      </c>
      <c r="ET339" s="1" t="b">
        <f t="shared" si="607"/>
        <v>0</v>
      </c>
      <c r="EV339" s="1" t="str">
        <f t="shared" si="560"/>
        <v/>
      </c>
      <c r="EX339" s="94" t="s">
        <v>3853</v>
      </c>
      <c r="EY339" s="1" t="str">
        <f t="shared" si="608"/>
        <v>FALSE</v>
      </c>
      <c r="EZ339" s="1" t="b">
        <f t="shared" si="609"/>
        <v>0</v>
      </c>
      <c r="FB339" s="1" t="str">
        <f t="shared" si="561"/>
        <v/>
      </c>
      <c r="FD339" s="94" t="s">
        <v>3853</v>
      </c>
      <c r="FE339" s="1" t="str">
        <f t="shared" si="610"/>
        <v>FALSE</v>
      </c>
      <c r="FF339" s="1" t="b">
        <f t="shared" si="611"/>
        <v>0</v>
      </c>
      <c r="FH339" s="1" t="str">
        <f t="shared" si="562"/>
        <v/>
      </c>
      <c r="FJ339" s="94" t="s">
        <v>3853</v>
      </c>
      <c r="FK339" s="1" t="str">
        <f t="shared" si="612"/>
        <v>FALSE</v>
      </c>
      <c r="FL339" s="1" t="b">
        <f t="shared" si="613"/>
        <v>0</v>
      </c>
      <c r="FN339" s="1" t="str">
        <f t="shared" si="563"/>
        <v/>
      </c>
      <c r="FP339" s="94" t="s">
        <v>3853</v>
      </c>
      <c r="FQ339" s="1" t="str">
        <f t="shared" si="614"/>
        <v>FALSE</v>
      </c>
      <c r="FR339" s="1" t="b">
        <f t="shared" si="615"/>
        <v>0</v>
      </c>
      <c r="FU339" s="1" t="str">
        <f t="shared" si="564"/>
        <v/>
      </c>
      <c r="FW339" s="94" t="s">
        <v>3853</v>
      </c>
      <c r="FX339" s="1" t="str">
        <f t="shared" si="616"/>
        <v>FALSE</v>
      </c>
      <c r="FY339" s="1" t="b">
        <f t="shared" si="617"/>
        <v>0</v>
      </c>
      <c r="GA339" s="1" t="str">
        <f t="shared" si="565"/>
        <v/>
      </c>
      <c r="GC339" s="94" t="s">
        <v>3853</v>
      </c>
      <c r="GD339" s="1" t="str">
        <f t="shared" si="618"/>
        <v>FALSE</v>
      </c>
      <c r="GE339" s="1" t="b">
        <f t="shared" si="619"/>
        <v>0</v>
      </c>
      <c r="GG339" s="1" t="str">
        <f t="shared" si="566"/>
        <v/>
      </c>
      <c r="GI339" s="94" t="s">
        <v>3853</v>
      </c>
      <c r="GJ339" s="1" t="str">
        <f t="shared" si="620"/>
        <v>FALSE</v>
      </c>
      <c r="GK339" s="1" t="b">
        <f t="shared" si="621"/>
        <v>0</v>
      </c>
      <c r="GM339" s="1" t="str">
        <f t="shared" si="567"/>
        <v/>
      </c>
      <c r="GO339" s="94" t="s">
        <v>3853</v>
      </c>
      <c r="GP339" s="1" t="str">
        <f t="shared" si="622"/>
        <v>FALSE</v>
      </c>
      <c r="GQ339" s="1" t="b">
        <f t="shared" si="623"/>
        <v>0</v>
      </c>
      <c r="GU339" s="98" t="s">
        <v>2417</v>
      </c>
      <c r="GV339" s="98" t="s">
        <v>2417</v>
      </c>
      <c r="HC339" s="1" t="str">
        <f t="shared" si="568"/>
        <v/>
      </c>
      <c r="HF339" s="94" t="s">
        <v>3853</v>
      </c>
      <c r="HG339" s="1" t="str">
        <f t="shared" si="624"/>
        <v>FALSE</v>
      </c>
      <c r="HH339" s="1" t="b">
        <f t="shared" si="625"/>
        <v>0</v>
      </c>
      <c r="HK339" s="1" t="str">
        <f t="shared" si="569"/>
        <v/>
      </c>
      <c r="HM339" s="94" t="s">
        <v>3853</v>
      </c>
      <c r="HN339" s="1" t="str">
        <f t="shared" si="626"/>
        <v>FALSE</v>
      </c>
      <c r="HO339" s="1" t="b">
        <f t="shared" si="627"/>
        <v>0</v>
      </c>
      <c r="HQ339" s="1" t="str">
        <f t="shared" si="570"/>
        <v/>
      </c>
      <c r="HS339" s="94" t="s">
        <v>3853</v>
      </c>
      <c r="HT339" s="1" t="str">
        <f t="shared" si="628"/>
        <v>FALSE</v>
      </c>
      <c r="HU339" s="1" t="b">
        <f t="shared" si="629"/>
        <v>0</v>
      </c>
      <c r="HW339" s="1" t="str">
        <f t="shared" si="571"/>
        <v/>
      </c>
      <c r="HY339" s="94" t="s">
        <v>3853</v>
      </c>
      <c r="HZ339" s="1" t="str">
        <f t="shared" si="630"/>
        <v>FALSE</v>
      </c>
      <c r="IA339" s="1" t="b">
        <f t="shared" si="631"/>
        <v>0</v>
      </c>
      <c r="IC339" s="1" t="str">
        <f t="shared" si="572"/>
        <v/>
      </c>
      <c r="IE339" s="94" t="s">
        <v>3853</v>
      </c>
      <c r="IF339" s="1" t="str">
        <f t="shared" si="632"/>
        <v>FALSE</v>
      </c>
      <c r="IG339" s="1" t="b">
        <f t="shared" si="633"/>
        <v>0</v>
      </c>
      <c r="II339" s="1" t="str">
        <f t="shared" si="573"/>
        <v/>
      </c>
      <c r="IK339" s="94" t="s">
        <v>3853</v>
      </c>
      <c r="IL339" s="1" t="str">
        <f t="shared" si="634"/>
        <v>FALSE</v>
      </c>
      <c r="IM339" s="1" t="b">
        <f t="shared" si="635"/>
        <v>0</v>
      </c>
      <c r="IO339" s="1" t="str">
        <f t="shared" si="574"/>
        <v/>
      </c>
      <c r="IQ339" s="94" t="s">
        <v>3853</v>
      </c>
      <c r="IR339" s="1" t="str">
        <f t="shared" si="636"/>
        <v>FALSE</v>
      </c>
      <c r="IS339" s="1" t="b">
        <f t="shared" si="637"/>
        <v>0</v>
      </c>
      <c r="IU339" s="1" t="str">
        <f t="shared" si="575"/>
        <v/>
      </c>
      <c r="IW339" s="94" t="s">
        <v>3853</v>
      </c>
      <c r="IX339" s="1" t="str">
        <f t="shared" si="638"/>
        <v>FALSE</v>
      </c>
      <c r="IY339" s="1" t="b">
        <f t="shared" si="639"/>
        <v>0</v>
      </c>
      <c r="JA339" s="1" t="str">
        <f t="shared" si="576"/>
        <v/>
      </c>
      <c r="JD339" s="94" t="s">
        <v>3853</v>
      </c>
      <c r="JE339" s="1" t="str">
        <f t="shared" si="640"/>
        <v>FALSE</v>
      </c>
      <c r="JF339" s="1" t="b">
        <f t="shared" si="641"/>
        <v>0</v>
      </c>
      <c r="JI339" s="1" t="str">
        <f t="shared" si="577"/>
        <v/>
      </c>
      <c r="JK339" s="94" t="s">
        <v>3853</v>
      </c>
      <c r="JL339" s="1" t="str">
        <f t="shared" si="642"/>
        <v>FALSE</v>
      </c>
      <c r="JM339" s="1" t="b">
        <f t="shared" si="643"/>
        <v>0</v>
      </c>
      <c r="JO339" s="1" t="str">
        <f t="shared" si="578"/>
        <v/>
      </c>
      <c r="JQ339" s="94" t="s">
        <v>3853</v>
      </c>
      <c r="JR339" s="1" t="str">
        <f t="shared" si="644"/>
        <v>FALSE</v>
      </c>
      <c r="JS339" s="1" t="b">
        <f t="shared" si="645"/>
        <v>0</v>
      </c>
      <c r="JU339" s="1" t="str">
        <f t="shared" si="579"/>
        <v/>
      </c>
      <c r="JW339" s="94" t="s">
        <v>3853</v>
      </c>
      <c r="JX339" s="1" t="str">
        <f t="shared" si="646"/>
        <v>FALSE</v>
      </c>
      <c r="JY339" s="1" t="b">
        <f t="shared" si="647"/>
        <v>0</v>
      </c>
      <c r="KA339" s="1" t="str">
        <f t="shared" si="580"/>
        <v/>
      </c>
      <c r="KC339" s="94" t="s">
        <v>3853</v>
      </c>
      <c r="KD339" s="1" t="str">
        <f t="shared" si="648"/>
        <v>FALSE</v>
      </c>
      <c r="KE339" s="1" t="b">
        <f t="shared" si="649"/>
        <v>0</v>
      </c>
      <c r="KG339" s="1" t="str">
        <f t="shared" si="581"/>
        <v/>
      </c>
      <c r="KI339" s="94" t="s">
        <v>3853</v>
      </c>
      <c r="KJ339" s="1" t="str">
        <f t="shared" si="650"/>
        <v>FALSE</v>
      </c>
      <c r="KK339" s="1" t="b">
        <f t="shared" si="651"/>
        <v>0</v>
      </c>
      <c r="KM339" s="1" t="str">
        <f t="shared" si="582"/>
        <v/>
      </c>
      <c r="KO339" s="94" t="s">
        <v>3853</v>
      </c>
      <c r="KP339" s="1" t="str">
        <f t="shared" si="652"/>
        <v>FALSE</v>
      </c>
      <c r="KQ339" s="1" t="b">
        <f t="shared" si="653"/>
        <v>0</v>
      </c>
      <c r="KS339" s="1" t="str">
        <f t="shared" si="583"/>
        <v/>
      </c>
      <c r="KU339" s="94" t="s">
        <v>3853</v>
      </c>
      <c r="KV339" s="1" t="str">
        <f t="shared" si="654"/>
        <v>FALSE</v>
      </c>
      <c r="KW339" s="1" t="b">
        <f t="shared" si="655"/>
        <v>0</v>
      </c>
    </row>
    <row r="340" spans="2:309" ht="30" hidden="1" x14ac:dyDescent="0.25">
      <c r="B340" t="s">
        <v>2045</v>
      </c>
      <c r="C340">
        <v>59</v>
      </c>
      <c r="D340" t="s">
        <v>204</v>
      </c>
      <c r="AX340" s="85" t="s">
        <v>2059</v>
      </c>
      <c r="AY340" s="86">
        <v>540</v>
      </c>
      <c r="AZ340" s="85" t="s">
        <v>3199</v>
      </c>
      <c r="BA340" s="85" t="s">
        <v>3200</v>
      </c>
      <c r="BB340" s="85" t="s">
        <v>2032</v>
      </c>
      <c r="BC340" s="85" t="s">
        <v>3201</v>
      </c>
      <c r="BD340" s="97" t="s">
        <v>2376</v>
      </c>
      <c r="BE340" s="85" t="s">
        <v>2615</v>
      </c>
      <c r="BG340"/>
      <c r="BI340" s="83"/>
      <c r="BJ340"/>
      <c r="BK340" s="89" t="s">
        <v>3199</v>
      </c>
      <c r="BL340" s="84"/>
      <c r="BM340" s="86"/>
      <c r="BN340" s="84"/>
      <c r="BO340" s="84"/>
      <c r="BP340" s="86">
        <v>540</v>
      </c>
      <c r="BQ340" s="89" t="s">
        <v>3199</v>
      </c>
      <c r="BR340" s="84"/>
      <c r="BS340" s="84"/>
      <c r="BW340" s="1" t="str">
        <f t="shared" si="656"/>
        <v>PINE PRAIRIEPINE PRAIRIE SALT DOME</v>
      </c>
      <c r="BX340" s="1" t="str">
        <f t="shared" si="548"/>
        <v/>
      </c>
      <c r="CA340" s="94" t="s">
        <v>3854</v>
      </c>
      <c r="CB340" s="1" t="str">
        <f t="shared" si="584"/>
        <v>FALSE</v>
      </c>
      <c r="CC340" s="1" t="b">
        <f t="shared" si="585"/>
        <v>0</v>
      </c>
      <c r="CF340" s="1" t="str">
        <f t="shared" si="549"/>
        <v/>
      </c>
      <c r="CH340" s="94" t="s">
        <v>3854</v>
      </c>
      <c r="CI340" s="1" t="str">
        <f t="shared" si="586"/>
        <v>FALSE</v>
      </c>
      <c r="CJ340" s="1" t="b">
        <f t="shared" si="587"/>
        <v>0</v>
      </c>
      <c r="CL340" s="1" t="str">
        <f t="shared" si="550"/>
        <v/>
      </c>
      <c r="CN340" s="94" t="s">
        <v>3854</v>
      </c>
      <c r="CO340" s="1" t="str">
        <f t="shared" si="588"/>
        <v>FALSE</v>
      </c>
      <c r="CP340" s="1" t="b">
        <f t="shared" si="589"/>
        <v>0</v>
      </c>
      <c r="CR340" s="1" t="str">
        <f t="shared" si="551"/>
        <v/>
      </c>
      <c r="CT340" s="94" t="s">
        <v>3854</v>
      </c>
      <c r="CU340" s="1" t="str">
        <f t="shared" si="590"/>
        <v>FALSE</v>
      </c>
      <c r="CV340" s="1" t="b">
        <f t="shared" si="591"/>
        <v>0</v>
      </c>
      <c r="CX340" s="1" t="str">
        <f t="shared" si="552"/>
        <v/>
      </c>
      <c r="CZ340" s="94" t="s">
        <v>3854</v>
      </c>
      <c r="DA340" s="1" t="str">
        <f t="shared" si="592"/>
        <v>FALSE</v>
      </c>
      <c r="DB340" s="1" t="b">
        <f t="shared" si="593"/>
        <v>0</v>
      </c>
      <c r="DD340" s="1" t="str">
        <f t="shared" si="553"/>
        <v/>
      </c>
      <c r="DF340" s="94" t="s">
        <v>3854</v>
      </c>
      <c r="DG340" s="1" t="str">
        <f t="shared" si="594"/>
        <v>FALSE</v>
      </c>
      <c r="DH340" s="1" t="b">
        <f t="shared" si="595"/>
        <v>0</v>
      </c>
      <c r="DJ340" s="1" t="str">
        <f t="shared" si="554"/>
        <v/>
      </c>
      <c r="DL340" s="94" t="s">
        <v>3854</v>
      </c>
      <c r="DM340" s="1" t="str">
        <f t="shared" si="596"/>
        <v>FALSE</v>
      </c>
      <c r="DN340" s="1" t="b">
        <f t="shared" si="597"/>
        <v>0</v>
      </c>
      <c r="DP340" s="1" t="str">
        <f t="shared" si="555"/>
        <v/>
      </c>
      <c r="DR340" s="94" t="s">
        <v>3854</v>
      </c>
      <c r="DS340" s="1" t="str">
        <f t="shared" si="598"/>
        <v>FALSE</v>
      </c>
      <c r="DT340" s="1" t="b">
        <f t="shared" si="599"/>
        <v>0</v>
      </c>
      <c r="DV340" s="1" t="str">
        <f t="shared" si="556"/>
        <v/>
      </c>
      <c r="DY340" s="94" t="s">
        <v>3854</v>
      </c>
      <c r="DZ340" s="1" t="str">
        <f t="shared" si="600"/>
        <v>FALSE</v>
      </c>
      <c r="EA340" s="1" t="b">
        <f t="shared" si="601"/>
        <v>0</v>
      </c>
      <c r="ED340" s="1" t="str">
        <f t="shared" si="557"/>
        <v/>
      </c>
      <c r="EF340" s="94" t="s">
        <v>3854</v>
      </c>
      <c r="EG340" s="1" t="str">
        <f t="shared" si="602"/>
        <v>FALSE</v>
      </c>
      <c r="EH340" s="1" t="b">
        <f t="shared" si="603"/>
        <v>0</v>
      </c>
      <c r="EJ340" s="1" t="str">
        <f t="shared" si="558"/>
        <v/>
      </c>
      <c r="EL340" s="94" t="s">
        <v>3854</v>
      </c>
      <c r="EM340" s="1" t="str">
        <f t="shared" si="604"/>
        <v>FALSE</v>
      </c>
      <c r="EN340" s="1" t="b">
        <f t="shared" si="605"/>
        <v>0</v>
      </c>
      <c r="EP340" s="1" t="str">
        <f t="shared" si="559"/>
        <v/>
      </c>
      <c r="ER340" s="94" t="s">
        <v>3854</v>
      </c>
      <c r="ES340" s="1" t="str">
        <f t="shared" si="606"/>
        <v>FALSE</v>
      </c>
      <c r="ET340" s="1" t="b">
        <f t="shared" si="607"/>
        <v>0</v>
      </c>
      <c r="EV340" s="1" t="str">
        <f t="shared" si="560"/>
        <v/>
      </c>
      <c r="EX340" s="94" t="s">
        <v>3854</v>
      </c>
      <c r="EY340" s="1" t="str">
        <f t="shared" si="608"/>
        <v>FALSE</v>
      </c>
      <c r="EZ340" s="1" t="b">
        <f t="shared" si="609"/>
        <v>0</v>
      </c>
      <c r="FB340" s="1" t="str">
        <f t="shared" si="561"/>
        <v/>
      </c>
      <c r="FD340" s="94" t="s">
        <v>3854</v>
      </c>
      <c r="FE340" s="1" t="str">
        <f t="shared" si="610"/>
        <v>FALSE</v>
      </c>
      <c r="FF340" s="1" t="b">
        <f t="shared" si="611"/>
        <v>0</v>
      </c>
      <c r="FH340" s="1" t="str">
        <f t="shared" si="562"/>
        <v/>
      </c>
      <c r="FJ340" s="94" t="s">
        <v>3854</v>
      </c>
      <c r="FK340" s="1" t="str">
        <f t="shared" si="612"/>
        <v>FALSE</v>
      </c>
      <c r="FL340" s="1" t="b">
        <f t="shared" si="613"/>
        <v>0</v>
      </c>
      <c r="FN340" s="1" t="str">
        <f t="shared" si="563"/>
        <v/>
      </c>
      <c r="FP340" s="94" t="s">
        <v>3854</v>
      </c>
      <c r="FQ340" s="1" t="str">
        <f t="shared" si="614"/>
        <v>FALSE</v>
      </c>
      <c r="FR340" s="1" t="b">
        <f t="shared" si="615"/>
        <v>0</v>
      </c>
      <c r="FU340" s="1" t="str">
        <f t="shared" si="564"/>
        <v/>
      </c>
      <c r="FW340" s="94" t="s">
        <v>3854</v>
      </c>
      <c r="FX340" s="1" t="str">
        <f t="shared" si="616"/>
        <v>FALSE</v>
      </c>
      <c r="FY340" s="1" t="b">
        <f t="shared" si="617"/>
        <v>0</v>
      </c>
      <c r="GA340" s="1" t="str">
        <f t="shared" si="565"/>
        <v/>
      </c>
      <c r="GC340" s="94" t="s">
        <v>3854</v>
      </c>
      <c r="GD340" s="1" t="str">
        <f t="shared" si="618"/>
        <v>FALSE</v>
      </c>
      <c r="GE340" s="1" t="b">
        <f t="shared" si="619"/>
        <v>0</v>
      </c>
      <c r="GG340" s="1" t="str">
        <f t="shared" si="566"/>
        <v/>
      </c>
      <c r="GI340" s="94" t="s">
        <v>3854</v>
      </c>
      <c r="GJ340" s="1" t="str">
        <f t="shared" si="620"/>
        <v>FALSE</v>
      </c>
      <c r="GK340" s="1" t="b">
        <f t="shared" si="621"/>
        <v>0</v>
      </c>
      <c r="GM340" s="1" t="str">
        <f t="shared" si="567"/>
        <v/>
      </c>
      <c r="GO340" s="94" t="s">
        <v>3854</v>
      </c>
      <c r="GP340" s="1" t="str">
        <f t="shared" si="622"/>
        <v>FALSE</v>
      </c>
      <c r="GQ340" s="1" t="b">
        <f t="shared" si="623"/>
        <v>0</v>
      </c>
      <c r="GU340" s="102" t="s">
        <v>2418</v>
      </c>
      <c r="GV340" s="102" t="s">
        <v>2418</v>
      </c>
      <c r="HC340" s="1" t="str">
        <f t="shared" si="568"/>
        <v/>
      </c>
      <c r="HF340" s="94" t="s">
        <v>3854</v>
      </c>
      <c r="HG340" s="1" t="str">
        <f t="shared" si="624"/>
        <v>FALSE</v>
      </c>
      <c r="HH340" s="1" t="b">
        <f t="shared" si="625"/>
        <v>0</v>
      </c>
      <c r="HK340" s="1" t="str">
        <f t="shared" si="569"/>
        <v/>
      </c>
      <c r="HM340" s="94" t="s">
        <v>3854</v>
      </c>
      <c r="HN340" s="1" t="str">
        <f t="shared" si="626"/>
        <v>FALSE</v>
      </c>
      <c r="HO340" s="1" t="b">
        <f t="shared" si="627"/>
        <v>0</v>
      </c>
      <c r="HQ340" s="1" t="str">
        <f t="shared" si="570"/>
        <v/>
      </c>
      <c r="HS340" s="94" t="s">
        <v>3854</v>
      </c>
      <c r="HT340" s="1" t="str">
        <f t="shared" si="628"/>
        <v>FALSE</v>
      </c>
      <c r="HU340" s="1" t="b">
        <f t="shared" si="629"/>
        <v>0</v>
      </c>
      <c r="HW340" s="1" t="str">
        <f t="shared" si="571"/>
        <v/>
      </c>
      <c r="HY340" s="94" t="s">
        <v>3854</v>
      </c>
      <c r="HZ340" s="1" t="str">
        <f t="shared" si="630"/>
        <v>FALSE</v>
      </c>
      <c r="IA340" s="1" t="b">
        <f t="shared" si="631"/>
        <v>0</v>
      </c>
      <c r="IC340" s="1" t="str">
        <f t="shared" si="572"/>
        <v/>
      </c>
      <c r="IE340" s="94" t="s">
        <v>3854</v>
      </c>
      <c r="IF340" s="1" t="str">
        <f t="shared" si="632"/>
        <v>FALSE</v>
      </c>
      <c r="IG340" s="1" t="b">
        <f t="shared" si="633"/>
        <v>0</v>
      </c>
      <c r="II340" s="1" t="str">
        <f t="shared" si="573"/>
        <v/>
      </c>
      <c r="IK340" s="94" t="s">
        <v>3854</v>
      </c>
      <c r="IL340" s="1" t="str">
        <f t="shared" si="634"/>
        <v>FALSE</v>
      </c>
      <c r="IM340" s="1" t="b">
        <f t="shared" si="635"/>
        <v>0</v>
      </c>
      <c r="IO340" s="1" t="str">
        <f t="shared" si="574"/>
        <v/>
      </c>
      <c r="IQ340" s="94" t="s">
        <v>3854</v>
      </c>
      <c r="IR340" s="1" t="str">
        <f t="shared" si="636"/>
        <v>FALSE</v>
      </c>
      <c r="IS340" s="1" t="b">
        <f t="shared" si="637"/>
        <v>0</v>
      </c>
      <c r="IU340" s="1" t="str">
        <f t="shared" si="575"/>
        <v/>
      </c>
      <c r="IW340" s="94" t="s">
        <v>3854</v>
      </c>
      <c r="IX340" s="1" t="str">
        <f t="shared" si="638"/>
        <v>FALSE</v>
      </c>
      <c r="IY340" s="1" t="b">
        <f t="shared" si="639"/>
        <v>0</v>
      </c>
      <c r="JA340" s="1" t="str">
        <f t="shared" si="576"/>
        <v/>
      </c>
      <c r="JD340" s="94" t="s">
        <v>3854</v>
      </c>
      <c r="JE340" s="1" t="str">
        <f t="shared" si="640"/>
        <v>FALSE</v>
      </c>
      <c r="JF340" s="1" t="b">
        <f t="shared" si="641"/>
        <v>0</v>
      </c>
      <c r="JI340" s="1" t="str">
        <f t="shared" si="577"/>
        <v/>
      </c>
      <c r="JK340" s="94" t="s">
        <v>3854</v>
      </c>
      <c r="JL340" s="1" t="str">
        <f t="shared" si="642"/>
        <v>FALSE</v>
      </c>
      <c r="JM340" s="1" t="b">
        <f t="shared" si="643"/>
        <v>0</v>
      </c>
      <c r="JO340" s="1" t="str">
        <f t="shared" si="578"/>
        <v/>
      </c>
      <c r="JQ340" s="94" t="s">
        <v>3854</v>
      </c>
      <c r="JR340" s="1" t="str">
        <f t="shared" si="644"/>
        <v>FALSE</v>
      </c>
      <c r="JS340" s="1" t="b">
        <f t="shared" si="645"/>
        <v>0</v>
      </c>
      <c r="JU340" s="1" t="str">
        <f t="shared" si="579"/>
        <v/>
      </c>
      <c r="JW340" s="94" t="s">
        <v>3854</v>
      </c>
      <c r="JX340" s="1" t="str">
        <f t="shared" si="646"/>
        <v>FALSE</v>
      </c>
      <c r="JY340" s="1" t="b">
        <f t="shared" si="647"/>
        <v>0</v>
      </c>
      <c r="KA340" s="1" t="str">
        <f t="shared" si="580"/>
        <v/>
      </c>
      <c r="KC340" s="94" t="s">
        <v>3854</v>
      </c>
      <c r="KD340" s="1" t="str">
        <f t="shared" si="648"/>
        <v>FALSE</v>
      </c>
      <c r="KE340" s="1" t="b">
        <f t="shared" si="649"/>
        <v>0</v>
      </c>
      <c r="KG340" s="1" t="str">
        <f t="shared" si="581"/>
        <v/>
      </c>
      <c r="KI340" s="94" t="s">
        <v>3854</v>
      </c>
      <c r="KJ340" s="1" t="str">
        <f t="shared" si="650"/>
        <v>FALSE</v>
      </c>
      <c r="KK340" s="1" t="b">
        <f t="shared" si="651"/>
        <v>0</v>
      </c>
      <c r="KM340" s="1" t="str">
        <f t="shared" si="582"/>
        <v/>
      </c>
      <c r="KO340" s="94" t="s">
        <v>3854</v>
      </c>
      <c r="KP340" s="1" t="str">
        <f t="shared" si="652"/>
        <v>FALSE</v>
      </c>
      <c r="KQ340" s="1" t="b">
        <f t="shared" si="653"/>
        <v>0</v>
      </c>
      <c r="KS340" s="1" t="str">
        <f t="shared" si="583"/>
        <v/>
      </c>
      <c r="KU340" s="94" t="s">
        <v>3854</v>
      </c>
      <c r="KV340" s="1" t="str">
        <f t="shared" si="654"/>
        <v>FALSE</v>
      </c>
      <c r="KW340" s="1" t="b">
        <f t="shared" si="655"/>
        <v>0</v>
      </c>
    </row>
    <row r="341" spans="2:309" ht="30" hidden="1" x14ac:dyDescent="0.25">
      <c r="B341" t="s">
        <v>2045</v>
      </c>
      <c r="C341">
        <v>61</v>
      </c>
      <c r="D341" t="s">
        <v>396</v>
      </c>
      <c r="AX341" s="85" t="s">
        <v>2059</v>
      </c>
      <c r="AY341" s="86">
        <v>4520</v>
      </c>
      <c r="AZ341" s="85" t="s">
        <v>2938</v>
      </c>
      <c r="BA341" s="85" t="s">
        <v>2939</v>
      </c>
      <c r="BB341" s="85" t="s">
        <v>2032</v>
      </c>
      <c r="BC341" s="85" t="s">
        <v>2940</v>
      </c>
      <c r="BD341" s="97" t="s">
        <v>2241</v>
      </c>
      <c r="BE341" s="85" t="s">
        <v>2558</v>
      </c>
      <c r="BG341"/>
      <c r="BI341" s="83"/>
      <c r="BJ341"/>
      <c r="BK341" s="89" t="s">
        <v>2938</v>
      </c>
      <c r="BL341" s="84"/>
      <c r="BM341" s="86"/>
      <c r="BN341" s="84"/>
      <c r="BO341" s="84"/>
      <c r="BP341" s="86">
        <v>4520</v>
      </c>
      <c r="BQ341" s="89" t="s">
        <v>2938</v>
      </c>
      <c r="BR341" s="84"/>
      <c r="BS341" s="84"/>
      <c r="BW341" s="1" t="str">
        <f t="shared" si="656"/>
        <v>GRAND BAYOUNAPOLEONVILLE</v>
      </c>
      <c r="BX341" s="1" t="str">
        <f t="shared" si="548"/>
        <v/>
      </c>
      <c r="CA341" s="94" t="s">
        <v>3855</v>
      </c>
      <c r="CB341" s="1" t="str">
        <f t="shared" si="584"/>
        <v>FALSE</v>
      </c>
      <c r="CC341" s="1" t="b">
        <f t="shared" si="585"/>
        <v>0</v>
      </c>
      <c r="CF341" s="1" t="str">
        <f t="shared" si="549"/>
        <v/>
      </c>
      <c r="CH341" s="94" t="s">
        <v>3855</v>
      </c>
      <c r="CI341" s="1" t="str">
        <f t="shared" si="586"/>
        <v>FALSE</v>
      </c>
      <c r="CJ341" s="1" t="b">
        <f t="shared" si="587"/>
        <v>0</v>
      </c>
      <c r="CL341" s="1" t="str">
        <f t="shared" si="550"/>
        <v/>
      </c>
      <c r="CN341" s="94" t="s">
        <v>3855</v>
      </c>
      <c r="CO341" s="1" t="str">
        <f t="shared" si="588"/>
        <v>FALSE</v>
      </c>
      <c r="CP341" s="1" t="b">
        <f t="shared" si="589"/>
        <v>0</v>
      </c>
      <c r="CR341" s="1" t="str">
        <f t="shared" si="551"/>
        <v/>
      </c>
      <c r="CT341" s="94" t="s">
        <v>3855</v>
      </c>
      <c r="CU341" s="1" t="str">
        <f t="shared" si="590"/>
        <v>FALSE</v>
      </c>
      <c r="CV341" s="1" t="b">
        <f t="shared" si="591"/>
        <v>0</v>
      </c>
      <c r="CX341" s="1" t="str">
        <f t="shared" si="552"/>
        <v/>
      </c>
      <c r="CZ341" s="94" t="s">
        <v>3855</v>
      </c>
      <c r="DA341" s="1" t="str">
        <f t="shared" si="592"/>
        <v>FALSE</v>
      </c>
      <c r="DB341" s="1" t="b">
        <f t="shared" si="593"/>
        <v>0</v>
      </c>
      <c r="DD341" s="1" t="str">
        <f t="shared" si="553"/>
        <v/>
      </c>
      <c r="DF341" s="94" t="s">
        <v>3855</v>
      </c>
      <c r="DG341" s="1" t="str">
        <f t="shared" si="594"/>
        <v>FALSE</v>
      </c>
      <c r="DH341" s="1" t="b">
        <f t="shared" si="595"/>
        <v>0</v>
      </c>
      <c r="DJ341" s="1" t="str">
        <f t="shared" si="554"/>
        <v/>
      </c>
      <c r="DL341" s="94" t="s">
        <v>3855</v>
      </c>
      <c r="DM341" s="1" t="str">
        <f t="shared" si="596"/>
        <v>FALSE</v>
      </c>
      <c r="DN341" s="1" t="b">
        <f t="shared" si="597"/>
        <v>0</v>
      </c>
      <c r="DP341" s="1" t="str">
        <f t="shared" si="555"/>
        <v/>
      </c>
      <c r="DR341" s="94" t="s">
        <v>3855</v>
      </c>
      <c r="DS341" s="1" t="str">
        <f t="shared" si="598"/>
        <v>FALSE</v>
      </c>
      <c r="DT341" s="1" t="b">
        <f t="shared" si="599"/>
        <v>0</v>
      </c>
      <c r="DV341" s="1" t="str">
        <f t="shared" si="556"/>
        <v/>
      </c>
      <c r="DY341" s="94" t="s">
        <v>3855</v>
      </c>
      <c r="DZ341" s="1" t="str">
        <f t="shared" si="600"/>
        <v>FALSE</v>
      </c>
      <c r="EA341" s="1" t="b">
        <f t="shared" si="601"/>
        <v>0</v>
      </c>
      <c r="ED341" s="1" t="str">
        <f t="shared" si="557"/>
        <v/>
      </c>
      <c r="EF341" s="94" t="s">
        <v>3855</v>
      </c>
      <c r="EG341" s="1" t="str">
        <f t="shared" si="602"/>
        <v>FALSE</v>
      </c>
      <c r="EH341" s="1" t="b">
        <f t="shared" si="603"/>
        <v>0</v>
      </c>
      <c r="EJ341" s="1" t="str">
        <f t="shared" si="558"/>
        <v/>
      </c>
      <c r="EL341" s="94" t="s">
        <v>3855</v>
      </c>
      <c r="EM341" s="1" t="str">
        <f t="shared" si="604"/>
        <v>FALSE</v>
      </c>
      <c r="EN341" s="1" t="b">
        <f t="shared" si="605"/>
        <v>0</v>
      </c>
      <c r="EP341" s="1" t="str">
        <f t="shared" si="559"/>
        <v/>
      </c>
      <c r="ER341" s="94" t="s">
        <v>3855</v>
      </c>
      <c r="ES341" s="1" t="str">
        <f t="shared" si="606"/>
        <v>FALSE</v>
      </c>
      <c r="ET341" s="1" t="b">
        <f t="shared" si="607"/>
        <v>0</v>
      </c>
      <c r="EV341" s="1" t="str">
        <f t="shared" si="560"/>
        <v/>
      </c>
      <c r="EX341" s="94" t="s">
        <v>3855</v>
      </c>
      <c r="EY341" s="1" t="str">
        <f t="shared" si="608"/>
        <v>FALSE</v>
      </c>
      <c r="EZ341" s="1" t="b">
        <f t="shared" si="609"/>
        <v>0</v>
      </c>
      <c r="FB341" s="1" t="str">
        <f t="shared" si="561"/>
        <v/>
      </c>
      <c r="FD341" s="94" t="s">
        <v>3855</v>
      </c>
      <c r="FE341" s="1" t="str">
        <f t="shared" si="610"/>
        <v>FALSE</v>
      </c>
      <c r="FF341" s="1" t="b">
        <f t="shared" si="611"/>
        <v>0</v>
      </c>
      <c r="FH341" s="1" t="str">
        <f t="shared" si="562"/>
        <v/>
      </c>
      <c r="FJ341" s="94" t="s">
        <v>3855</v>
      </c>
      <c r="FK341" s="1" t="str">
        <f t="shared" si="612"/>
        <v>FALSE</v>
      </c>
      <c r="FL341" s="1" t="b">
        <f t="shared" si="613"/>
        <v>0</v>
      </c>
      <c r="FN341" s="1" t="str">
        <f t="shared" si="563"/>
        <v/>
      </c>
      <c r="FP341" s="94" t="s">
        <v>3855</v>
      </c>
      <c r="FQ341" s="1" t="str">
        <f t="shared" si="614"/>
        <v>FALSE</v>
      </c>
      <c r="FR341" s="1" t="b">
        <f t="shared" si="615"/>
        <v>0</v>
      </c>
      <c r="FU341" s="1" t="str">
        <f t="shared" si="564"/>
        <v/>
      </c>
      <c r="FW341" s="94" t="s">
        <v>3855</v>
      </c>
      <c r="FX341" s="1" t="str">
        <f t="shared" si="616"/>
        <v>FALSE</v>
      </c>
      <c r="FY341" s="1" t="b">
        <f t="shared" si="617"/>
        <v>0</v>
      </c>
      <c r="GA341" s="1" t="str">
        <f t="shared" si="565"/>
        <v/>
      </c>
      <c r="GC341" s="94" t="s">
        <v>3855</v>
      </c>
      <c r="GD341" s="1" t="str">
        <f t="shared" si="618"/>
        <v>FALSE</v>
      </c>
      <c r="GE341" s="1" t="b">
        <f t="shared" si="619"/>
        <v>0</v>
      </c>
      <c r="GG341" s="1" t="str">
        <f t="shared" si="566"/>
        <v/>
      </c>
      <c r="GI341" s="94" t="s">
        <v>3855</v>
      </c>
      <c r="GJ341" s="1" t="str">
        <f t="shared" si="620"/>
        <v>FALSE</v>
      </c>
      <c r="GK341" s="1" t="b">
        <f t="shared" si="621"/>
        <v>0</v>
      </c>
      <c r="GM341" s="1" t="str">
        <f t="shared" si="567"/>
        <v/>
      </c>
      <c r="GO341" s="94" t="s">
        <v>3855</v>
      </c>
      <c r="GP341" s="1" t="str">
        <f t="shared" si="622"/>
        <v>FALSE</v>
      </c>
      <c r="GQ341" s="1" t="b">
        <f t="shared" si="623"/>
        <v>0</v>
      </c>
      <c r="GU341" s="98" t="s">
        <v>2419</v>
      </c>
      <c r="GV341" s="98" t="s">
        <v>2419</v>
      </c>
      <c r="HC341" s="1" t="str">
        <f t="shared" si="568"/>
        <v/>
      </c>
      <c r="HF341" s="94" t="s">
        <v>3855</v>
      </c>
      <c r="HG341" s="1" t="str">
        <f t="shared" si="624"/>
        <v>FALSE</v>
      </c>
      <c r="HH341" s="1" t="b">
        <f t="shared" si="625"/>
        <v>0</v>
      </c>
      <c r="HK341" s="1" t="str">
        <f t="shared" si="569"/>
        <v/>
      </c>
      <c r="HM341" s="94" t="s">
        <v>3855</v>
      </c>
      <c r="HN341" s="1" t="str">
        <f t="shared" si="626"/>
        <v>FALSE</v>
      </c>
      <c r="HO341" s="1" t="b">
        <f t="shared" si="627"/>
        <v>0</v>
      </c>
      <c r="HQ341" s="1" t="str">
        <f t="shared" si="570"/>
        <v/>
      </c>
      <c r="HS341" s="94" t="s">
        <v>3855</v>
      </c>
      <c r="HT341" s="1" t="str">
        <f t="shared" si="628"/>
        <v>FALSE</v>
      </c>
      <c r="HU341" s="1" t="b">
        <f t="shared" si="629"/>
        <v>0</v>
      </c>
      <c r="HW341" s="1" t="str">
        <f t="shared" si="571"/>
        <v/>
      </c>
      <c r="HY341" s="94" t="s">
        <v>3855</v>
      </c>
      <c r="HZ341" s="1" t="str">
        <f t="shared" si="630"/>
        <v>FALSE</v>
      </c>
      <c r="IA341" s="1" t="b">
        <f t="shared" si="631"/>
        <v>0</v>
      </c>
      <c r="IC341" s="1" t="str">
        <f t="shared" si="572"/>
        <v/>
      </c>
      <c r="IE341" s="94" t="s">
        <v>3855</v>
      </c>
      <c r="IF341" s="1" t="str">
        <f t="shared" si="632"/>
        <v>FALSE</v>
      </c>
      <c r="IG341" s="1" t="b">
        <f t="shared" si="633"/>
        <v>0</v>
      </c>
      <c r="II341" s="1" t="str">
        <f t="shared" si="573"/>
        <v/>
      </c>
      <c r="IK341" s="94" t="s">
        <v>3855</v>
      </c>
      <c r="IL341" s="1" t="str">
        <f t="shared" si="634"/>
        <v>FALSE</v>
      </c>
      <c r="IM341" s="1" t="b">
        <f t="shared" si="635"/>
        <v>0</v>
      </c>
      <c r="IO341" s="1" t="str">
        <f t="shared" si="574"/>
        <v/>
      </c>
      <c r="IQ341" s="94" t="s">
        <v>3855</v>
      </c>
      <c r="IR341" s="1" t="str">
        <f t="shared" si="636"/>
        <v>FALSE</v>
      </c>
      <c r="IS341" s="1" t="b">
        <f t="shared" si="637"/>
        <v>0</v>
      </c>
      <c r="IU341" s="1" t="str">
        <f t="shared" si="575"/>
        <v/>
      </c>
      <c r="IW341" s="94" t="s">
        <v>3855</v>
      </c>
      <c r="IX341" s="1" t="str">
        <f t="shared" si="638"/>
        <v>FALSE</v>
      </c>
      <c r="IY341" s="1" t="b">
        <f t="shared" si="639"/>
        <v>0</v>
      </c>
      <c r="JA341" s="1" t="str">
        <f t="shared" si="576"/>
        <v/>
      </c>
      <c r="JD341" s="94" t="s">
        <v>3855</v>
      </c>
      <c r="JE341" s="1" t="str">
        <f t="shared" si="640"/>
        <v>FALSE</v>
      </c>
      <c r="JF341" s="1" t="b">
        <f t="shared" si="641"/>
        <v>0</v>
      </c>
      <c r="JI341" s="1" t="str">
        <f t="shared" si="577"/>
        <v/>
      </c>
      <c r="JK341" s="94" t="s">
        <v>3855</v>
      </c>
      <c r="JL341" s="1" t="str">
        <f t="shared" si="642"/>
        <v>FALSE</v>
      </c>
      <c r="JM341" s="1" t="b">
        <f t="shared" si="643"/>
        <v>0</v>
      </c>
      <c r="JO341" s="1" t="str">
        <f t="shared" si="578"/>
        <v/>
      </c>
      <c r="JQ341" s="94" t="s">
        <v>3855</v>
      </c>
      <c r="JR341" s="1" t="str">
        <f t="shared" si="644"/>
        <v>FALSE</v>
      </c>
      <c r="JS341" s="1" t="b">
        <f t="shared" si="645"/>
        <v>0</v>
      </c>
      <c r="JU341" s="1" t="str">
        <f t="shared" si="579"/>
        <v/>
      </c>
      <c r="JW341" s="94" t="s">
        <v>3855</v>
      </c>
      <c r="JX341" s="1" t="str">
        <f t="shared" si="646"/>
        <v>FALSE</v>
      </c>
      <c r="JY341" s="1" t="b">
        <f t="shared" si="647"/>
        <v>0</v>
      </c>
      <c r="KA341" s="1" t="str">
        <f t="shared" si="580"/>
        <v/>
      </c>
      <c r="KC341" s="94" t="s">
        <v>3855</v>
      </c>
      <c r="KD341" s="1" t="str">
        <f t="shared" si="648"/>
        <v>FALSE</v>
      </c>
      <c r="KE341" s="1" t="b">
        <f t="shared" si="649"/>
        <v>0</v>
      </c>
      <c r="KG341" s="1" t="str">
        <f t="shared" si="581"/>
        <v/>
      </c>
      <c r="KI341" s="94" t="s">
        <v>3855</v>
      </c>
      <c r="KJ341" s="1" t="str">
        <f t="shared" si="650"/>
        <v>FALSE</v>
      </c>
      <c r="KK341" s="1" t="b">
        <f t="shared" si="651"/>
        <v>0</v>
      </c>
      <c r="KM341" s="1" t="str">
        <f t="shared" si="582"/>
        <v/>
      </c>
      <c r="KO341" s="94" t="s">
        <v>3855</v>
      </c>
      <c r="KP341" s="1" t="str">
        <f t="shared" si="652"/>
        <v>FALSE</v>
      </c>
      <c r="KQ341" s="1" t="b">
        <f t="shared" si="653"/>
        <v>0</v>
      </c>
      <c r="KS341" s="1" t="str">
        <f t="shared" si="583"/>
        <v/>
      </c>
      <c r="KU341" s="94" t="s">
        <v>3855</v>
      </c>
      <c r="KV341" s="1" t="str">
        <f t="shared" si="654"/>
        <v>FALSE</v>
      </c>
      <c r="KW341" s="1" t="b">
        <f t="shared" si="655"/>
        <v>0</v>
      </c>
    </row>
    <row r="342" spans="2:309" ht="30" hidden="1" x14ac:dyDescent="0.25">
      <c r="B342" t="s">
        <v>2045</v>
      </c>
      <c r="C342">
        <v>63</v>
      </c>
      <c r="D342" t="s">
        <v>397</v>
      </c>
      <c r="AX342" s="85" t="s">
        <v>2045</v>
      </c>
      <c r="AY342" s="86">
        <v>4575</v>
      </c>
      <c r="AZ342" s="85" t="s">
        <v>2692</v>
      </c>
      <c r="BA342" s="85" t="s">
        <v>2693</v>
      </c>
      <c r="BB342" s="85" t="s">
        <v>2103</v>
      </c>
      <c r="BC342" s="85" t="s">
        <v>2694</v>
      </c>
      <c r="BD342" s="97" t="s">
        <v>2127</v>
      </c>
      <c r="BE342" s="85" t="s">
        <v>2497</v>
      </c>
      <c r="BG342"/>
      <c r="BI342" s="83"/>
      <c r="BJ342"/>
      <c r="BK342" s="89" t="s">
        <v>2692</v>
      </c>
      <c r="BL342" s="84"/>
      <c r="BM342" s="86"/>
      <c r="BN342" s="84"/>
      <c r="BO342" s="84"/>
      <c r="BP342" s="86">
        <v>4575</v>
      </c>
      <c r="BQ342" s="89" t="s">
        <v>2692</v>
      </c>
      <c r="BR342" s="84"/>
      <c r="BS342" s="84"/>
      <c r="BW342" s="1" t="str">
        <f t="shared" si="656"/>
        <v>ASBURYDAKOTA</v>
      </c>
      <c r="BX342" s="1" t="str">
        <f t="shared" si="548"/>
        <v/>
      </c>
      <c r="CA342" s="94" t="s">
        <v>3856</v>
      </c>
      <c r="CB342" s="1" t="str">
        <f t="shared" si="584"/>
        <v>FALSE</v>
      </c>
      <c r="CC342" s="1" t="b">
        <f t="shared" si="585"/>
        <v>0</v>
      </c>
      <c r="CF342" s="1" t="str">
        <f t="shared" si="549"/>
        <v/>
      </c>
      <c r="CH342" s="94" t="s">
        <v>3856</v>
      </c>
      <c r="CI342" s="1" t="str">
        <f t="shared" si="586"/>
        <v>FALSE</v>
      </c>
      <c r="CJ342" s="1" t="b">
        <f t="shared" si="587"/>
        <v>0</v>
      </c>
      <c r="CL342" s="1" t="str">
        <f t="shared" si="550"/>
        <v/>
      </c>
      <c r="CN342" s="94" t="s">
        <v>3856</v>
      </c>
      <c r="CO342" s="1" t="str">
        <f t="shared" si="588"/>
        <v>FALSE</v>
      </c>
      <c r="CP342" s="1" t="b">
        <f t="shared" si="589"/>
        <v>0</v>
      </c>
      <c r="CR342" s="1" t="str">
        <f t="shared" si="551"/>
        <v/>
      </c>
      <c r="CT342" s="94" t="s">
        <v>3856</v>
      </c>
      <c r="CU342" s="1" t="str">
        <f t="shared" si="590"/>
        <v>FALSE</v>
      </c>
      <c r="CV342" s="1" t="b">
        <f t="shared" si="591"/>
        <v>0</v>
      </c>
      <c r="CX342" s="1" t="str">
        <f t="shared" si="552"/>
        <v/>
      </c>
      <c r="CZ342" s="94" t="s">
        <v>3856</v>
      </c>
      <c r="DA342" s="1" t="str">
        <f t="shared" si="592"/>
        <v>FALSE</v>
      </c>
      <c r="DB342" s="1" t="b">
        <f t="shared" si="593"/>
        <v>0</v>
      </c>
      <c r="DD342" s="1" t="str">
        <f t="shared" si="553"/>
        <v/>
      </c>
      <c r="DF342" s="94" t="s">
        <v>3856</v>
      </c>
      <c r="DG342" s="1" t="str">
        <f t="shared" si="594"/>
        <v>FALSE</v>
      </c>
      <c r="DH342" s="1" t="b">
        <f t="shared" si="595"/>
        <v>0</v>
      </c>
      <c r="DJ342" s="1" t="str">
        <f t="shared" si="554"/>
        <v/>
      </c>
      <c r="DL342" s="94" t="s">
        <v>3856</v>
      </c>
      <c r="DM342" s="1" t="str">
        <f t="shared" si="596"/>
        <v>FALSE</v>
      </c>
      <c r="DN342" s="1" t="b">
        <f t="shared" si="597"/>
        <v>0</v>
      </c>
      <c r="DP342" s="1" t="str">
        <f t="shared" si="555"/>
        <v/>
      </c>
      <c r="DR342" s="94" t="s">
        <v>3856</v>
      </c>
      <c r="DS342" s="1" t="str">
        <f t="shared" si="598"/>
        <v>FALSE</v>
      </c>
      <c r="DT342" s="1" t="b">
        <f t="shared" si="599"/>
        <v>0</v>
      </c>
      <c r="DV342" s="1" t="str">
        <f t="shared" si="556"/>
        <v/>
      </c>
      <c r="DY342" s="94" t="s">
        <v>3856</v>
      </c>
      <c r="DZ342" s="1" t="str">
        <f t="shared" si="600"/>
        <v>FALSE</v>
      </c>
      <c r="EA342" s="1" t="b">
        <f t="shared" si="601"/>
        <v>0</v>
      </c>
      <c r="ED342" s="1" t="str">
        <f t="shared" si="557"/>
        <v/>
      </c>
      <c r="EF342" s="94" t="s">
        <v>3856</v>
      </c>
      <c r="EG342" s="1" t="str">
        <f t="shared" si="602"/>
        <v>FALSE</v>
      </c>
      <c r="EH342" s="1" t="b">
        <f t="shared" si="603"/>
        <v>0</v>
      </c>
      <c r="EJ342" s="1" t="str">
        <f t="shared" si="558"/>
        <v/>
      </c>
      <c r="EL342" s="94" t="s">
        <v>3856</v>
      </c>
      <c r="EM342" s="1" t="str">
        <f t="shared" si="604"/>
        <v>FALSE</v>
      </c>
      <c r="EN342" s="1" t="b">
        <f t="shared" si="605"/>
        <v>0</v>
      </c>
      <c r="EP342" s="1" t="str">
        <f t="shared" si="559"/>
        <v/>
      </c>
      <c r="ER342" s="94" t="s">
        <v>3856</v>
      </c>
      <c r="ES342" s="1" t="str">
        <f t="shared" si="606"/>
        <v>FALSE</v>
      </c>
      <c r="ET342" s="1" t="b">
        <f t="shared" si="607"/>
        <v>0</v>
      </c>
      <c r="EV342" s="1" t="str">
        <f t="shared" si="560"/>
        <v/>
      </c>
      <c r="EX342" s="94" t="s">
        <v>3856</v>
      </c>
      <c r="EY342" s="1" t="str">
        <f t="shared" si="608"/>
        <v>FALSE</v>
      </c>
      <c r="EZ342" s="1" t="b">
        <f t="shared" si="609"/>
        <v>0</v>
      </c>
      <c r="FB342" s="1" t="str">
        <f t="shared" si="561"/>
        <v/>
      </c>
      <c r="FD342" s="94" t="s">
        <v>3856</v>
      </c>
      <c r="FE342" s="1" t="str">
        <f t="shared" si="610"/>
        <v>FALSE</v>
      </c>
      <c r="FF342" s="1" t="b">
        <f t="shared" si="611"/>
        <v>0</v>
      </c>
      <c r="FH342" s="1" t="str">
        <f t="shared" si="562"/>
        <v/>
      </c>
      <c r="FJ342" s="94" t="s">
        <v>3856</v>
      </c>
      <c r="FK342" s="1" t="str">
        <f t="shared" si="612"/>
        <v>FALSE</v>
      </c>
      <c r="FL342" s="1" t="b">
        <f t="shared" si="613"/>
        <v>0</v>
      </c>
      <c r="FN342" s="1" t="str">
        <f t="shared" si="563"/>
        <v/>
      </c>
      <c r="FP342" s="94" t="s">
        <v>3856</v>
      </c>
      <c r="FQ342" s="1" t="str">
        <f t="shared" si="614"/>
        <v>FALSE</v>
      </c>
      <c r="FR342" s="1" t="b">
        <f t="shared" si="615"/>
        <v>0</v>
      </c>
      <c r="FU342" s="1" t="str">
        <f t="shared" si="564"/>
        <v/>
      </c>
      <c r="FW342" s="94" t="s">
        <v>3856</v>
      </c>
      <c r="FX342" s="1" t="str">
        <f t="shared" si="616"/>
        <v>FALSE</v>
      </c>
      <c r="FY342" s="1" t="b">
        <f t="shared" si="617"/>
        <v>0</v>
      </c>
      <c r="GA342" s="1" t="str">
        <f t="shared" si="565"/>
        <v/>
      </c>
      <c r="GC342" s="94" t="s">
        <v>3856</v>
      </c>
      <c r="GD342" s="1" t="str">
        <f t="shared" si="618"/>
        <v>FALSE</v>
      </c>
      <c r="GE342" s="1" t="b">
        <f t="shared" si="619"/>
        <v>0</v>
      </c>
      <c r="GG342" s="1" t="str">
        <f t="shared" si="566"/>
        <v/>
      </c>
      <c r="GI342" s="94" t="s">
        <v>3856</v>
      </c>
      <c r="GJ342" s="1" t="str">
        <f t="shared" si="620"/>
        <v>FALSE</v>
      </c>
      <c r="GK342" s="1" t="b">
        <f t="shared" si="621"/>
        <v>0</v>
      </c>
      <c r="GM342" s="1" t="str">
        <f t="shared" si="567"/>
        <v/>
      </c>
      <c r="GO342" s="94" t="s">
        <v>3856</v>
      </c>
      <c r="GP342" s="1" t="str">
        <f t="shared" si="622"/>
        <v>FALSE</v>
      </c>
      <c r="GQ342" s="1" t="b">
        <f t="shared" si="623"/>
        <v>0</v>
      </c>
      <c r="GU342" s="98" t="s">
        <v>2420</v>
      </c>
      <c r="GV342" s="98" t="s">
        <v>2420</v>
      </c>
      <c r="HC342" s="1" t="str">
        <f t="shared" si="568"/>
        <v/>
      </c>
      <c r="HF342" s="94" t="s">
        <v>3856</v>
      </c>
      <c r="HG342" s="1" t="str">
        <f t="shared" si="624"/>
        <v>FALSE</v>
      </c>
      <c r="HH342" s="1" t="b">
        <f t="shared" si="625"/>
        <v>0</v>
      </c>
      <c r="HK342" s="1" t="str">
        <f t="shared" si="569"/>
        <v/>
      </c>
      <c r="HM342" s="94" t="s">
        <v>3856</v>
      </c>
      <c r="HN342" s="1" t="str">
        <f t="shared" si="626"/>
        <v>FALSE</v>
      </c>
      <c r="HO342" s="1" t="b">
        <f t="shared" si="627"/>
        <v>0</v>
      </c>
      <c r="HQ342" s="1" t="str">
        <f t="shared" si="570"/>
        <v/>
      </c>
      <c r="HS342" s="94" t="s">
        <v>3856</v>
      </c>
      <c r="HT342" s="1" t="str">
        <f t="shared" si="628"/>
        <v>FALSE</v>
      </c>
      <c r="HU342" s="1" t="b">
        <f t="shared" si="629"/>
        <v>0</v>
      </c>
      <c r="HW342" s="1" t="str">
        <f t="shared" si="571"/>
        <v/>
      </c>
      <c r="HY342" s="94" t="s">
        <v>3856</v>
      </c>
      <c r="HZ342" s="1" t="str">
        <f t="shared" si="630"/>
        <v>FALSE</v>
      </c>
      <c r="IA342" s="1" t="b">
        <f t="shared" si="631"/>
        <v>0</v>
      </c>
      <c r="IC342" s="1" t="str">
        <f t="shared" si="572"/>
        <v/>
      </c>
      <c r="IE342" s="94" t="s">
        <v>3856</v>
      </c>
      <c r="IF342" s="1" t="str">
        <f t="shared" si="632"/>
        <v>FALSE</v>
      </c>
      <c r="IG342" s="1" t="b">
        <f t="shared" si="633"/>
        <v>0</v>
      </c>
      <c r="II342" s="1" t="str">
        <f t="shared" si="573"/>
        <v/>
      </c>
      <c r="IK342" s="94" t="s">
        <v>3856</v>
      </c>
      <c r="IL342" s="1" t="str">
        <f t="shared" si="634"/>
        <v>FALSE</v>
      </c>
      <c r="IM342" s="1" t="b">
        <f t="shared" si="635"/>
        <v>0</v>
      </c>
      <c r="IO342" s="1" t="str">
        <f t="shared" si="574"/>
        <v/>
      </c>
      <c r="IQ342" s="94" t="s">
        <v>3856</v>
      </c>
      <c r="IR342" s="1" t="str">
        <f t="shared" si="636"/>
        <v>FALSE</v>
      </c>
      <c r="IS342" s="1" t="b">
        <f t="shared" si="637"/>
        <v>0</v>
      </c>
      <c r="IU342" s="1" t="str">
        <f t="shared" si="575"/>
        <v/>
      </c>
      <c r="IW342" s="94" t="s">
        <v>3856</v>
      </c>
      <c r="IX342" s="1" t="str">
        <f t="shared" si="638"/>
        <v>FALSE</v>
      </c>
      <c r="IY342" s="1" t="b">
        <f t="shared" si="639"/>
        <v>0</v>
      </c>
      <c r="JA342" s="1" t="str">
        <f t="shared" si="576"/>
        <v/>
      </c>
      <c r="JD342" s="94" t="s">
        <v>3856</v>
      </c>
      <c r="JE342" s="1" t="str">
        <f t="shared" si="640"/>
        <v>FALSE</v>
      </c>
      <c r="JF342" s="1" t="b">
        <f t="shared" si="641"/>
        <v>0</v>
      </c>
      <c r="JI342" s="1" t="str">
        <f t="shared" si="577"/>
        <v/>
      </c>
      <c r="JK342" s="94" t="s">
        <v>3856</v>
      </c>
      <c r="JL342" s="1" t="str">
        <f t="shared" si="642"/>
        <v>FALSE</v>
      </c>
      <c r="JM342" s="1" t="b">
        <f t="shared" si="643"/>
        <v>0</v>
      </c>
      <c r="JO342" s="1" t="str">
        <f t="shared" si="578"/>
        <v/>
      </c>
      <c r="JQ342" s="94" t="s">
        <v>3856</v>
      </c>
      <c r="JR342" s="1" t="str">
        <f t="shared" si="644"/>
        <v>FALSE</v>
      </c>
      <c r="JS342" s="1" t="b">
        <f t="shared" si="645"/>
        <v>0</v>
      </c>
      <c r="JU342" s="1" t="str">
        <f t="shared" si="579"/>
        <v/>
      </c>
      <c r="JW342" s="94" t="s">
        <v>3856</v>
      </c>
      <c r="JX342" s="1" t="str">
        <f t="shared" si="646"/>
        <v>FALSE</v>
      </c>
      <c r="JY342" s="1" t="b">
        <f t="shared" si="647"/>
        <v>0</v>
      </c>
      <c r="KA342" s="1" t="str">
        <f t="shared" si="580"/>
        <v/>
      </c>
      <c r="KC342" s="94" t="s">
        <v>3856</v>
      </c>
      <c r="KD342" s="1" t="str">
        <f t="shared" si="648"/>
        <v>FALSE</v>
      </c>
      <c r="KE342" s="1" t="b">
        <f t="shared" si="649"/>
        <v>0</v>
      </c>
      <c r="KG342" s="1" t="str">
        <f t="shared" si="581"/>
        <v/>
      </c>
      <c r="KI342" s="94" t="s">
        <v>3856</v>
      </c>
      <c r="KJ342" s="1" t="str">
        <f t="shared" si="650"/>
        <v>FALSE</v>
      </c>
      <c r="KK342" s="1" t="b">
        <f t="shared" si="651"/>
        <v>0</v>
      </c>
      <c r="KM342" s="1" t="str">
        <f t="shared" si="582"/>
        <v/>
      </c>
      <c r="KO342" s="94" t="s">
        <v>3856</v>
      </c>
      <c r="KP342" s="1" t="str">
        <f t="shared" si="652"/>
        <v>FALSE</v>
      </c>
      <c r="KQ342" s="1" t="b">
        <f t="shared" si="653"/>
        <v>0</v>
      </c>
      <c r="KS342" s="1" t="str">
        <f t="shared" si="583"/>
        <v/>
      </c>
      <c r="KU342" s="94" t="s">
        <v>3856</v>
      </c>
      <c r="KV342" s="1" t="str">
        <f t="shared" si="654"/>
        <v>FALSE</v>
      </c>
      <c r="KW342" s="1" t="b">
        <f t="shared" si="655"/>
        <v>0</v>
      </c>
    </row>
    <row r="343" spans="2:309" ht="30" hidden="1" x14ac:dyDescent="0.25">
      <c r="B343" t="s">
        <v>2045</v>
      </c>
      <c r="C343">
        <v>67</v>
      </c>
      <c r="D343" t="s">
        <v>398</v>
      </c>
      <c r="AX343" s="85" t="s">
        <v>2045</v>
      </c>
      <c r="AY343" s="86">
        <v>4575</v>
      </c>
      <c r="AZ343" s="85" t="s">
        <v>2692</v>
      </c>
      <c r="BA343" s="85" t="s">
        <v>2921</v>
      </c>
      <c r="BB343" s="85" t="s">
        <v>2103</v>
      </c>
      <c r="BC343" s="85" t="s">
        <v>2694</v>
      </c>
      <c r="BD343" s="97" t="s">
        <v>2232</v>
      </c>
      <c r="BE343" s="85" t="s">
        <v>2551</v>
      </c>
      <c r="BG343"/>
      <c r="BI343" s="83"/>
      <c r="BJ343"/>
      <c r="BK343" s="89" t="s">
        <v>2692</v>
      </c>
      <c r="BL343" s="84"/>
      <c r="BM343" s="86"/>
      <c r="BN343" s="84"/>
      <c r="BO343" s="84"/>
      <c r="BP343" s="86">
        <v>4575</v>
      </c>
      <c r="BQ343" s="89" t="s">
        <v>2692</v>
      </c>
      <c r="BR343" s="84"/>
      <c r="BS343" s="84"/>
      <c r="BW343" s="1" t="str">
        <f t="shared" si="656"/>
        <v>FRUITABUCKHORN</v>
      </c>
      <c r="BX343" s="1" t="str">
        <f t="shared" si="548"/>
        <v/>
      </c>
      <c r="CA343" s="94" t="s">
        <v>3857</v>
      </c>
      <c r="CB343" s="1" t="str">
        <f t="shared" si="584"/>
        <v>FALSE</v>
      </c>
      <c r="CC343" s="1" t="b">
        <f t="shared" si="585"/>
        <v>0</v>
      </c>
      <c r="CF343" s="1" t="str">
        <f t="shared" si="549"/>
        <v/>
      </c>
      <c r="CH343" s="94" t="s">
        <v>3857</v>
      </c>
      <c r="CI343" s="1" t="str">
        <f t="shared" si="586"/>
        <v>FALSE</v>
      </c>
      <c r="CJ343" s="1" t="b">
        <f t="shared" si="587"/>
        <v>0</v>
      </c>
      <c r="CL343" s="1" t="str">
        <f t="shared" si="550"/>
        <v/>
      </c>
      <c r="CN343" s="94" t="s">
        <v>3857</v>
      </c>
      <c r="CO343" s="1" t="str">
        <f t="shared" si="588"/>
        <v>FALSE</v>
      </c>
      <c r="CP343" s="1" t="b">
        <f t="shared" si="589"/>
        <v>0</v>
      </c>
      <c r="CR343" s="1" t="str">
        <f t="shared" si="551"/>
        <v/>
      </c>
      <c r="CT343" s="94" t="s">
        <v>3857</v>
      </c>
      <c r="CU343" s="1" t="str">
        <f t="shared" si="590"/>
        <v>FALSE</v>
      </c>
      <c r="CV343" s="1" t="b">
        <f t="shared" si="591"/>
        <v>0</v>
      </c>
      <c r="CX343" s="1" t="str">
        <f t="shared" si="552"/>
        <v/>
      </c>
      <c r="CZ343" s="94" t="s">
        <v>3857</v>
      </c>
      <c r="DA343" s="1" t="str">
        <f t="shared" si="592"/>
        <v>FALSE</v>
      </c>
      <c r="DB343" s="1" t="b">
        <f t="shared" si="593"/>
        <v>0</v>
      </c>
      <c r="DD343" s="1" t="str">
        <f t="shared" si="553"/>
        <v/>
      </c>
      <c r="DF343" s="94" t="s">
        <v>3857</v>
      </c>
      <c r="DG343" s="1" t="str">
        <f t="shared" si="594"/>
        <v>FALSE</v>
      </c>
      <c r="DH343" s="1" t="b">
        <f t="shared" si="595"/>
        <v>0</v>
      </c>
      <c r="DJ343" s="1" t="str">
        <f t="shared" si="554"/>
        <v/>
      </c>
      <c r="DL343" s="94" t="s">
        <v>3857</v>
      </c>
      <c r="DM343" s="1" t="str">
        <f t="shared" si="596"/>
        <v>FALSE</v>
      </c>
      <c r="DN343" s="1" t="b">
        <f t="shared" si="597"/>
        <v>0</v>
      </c>
      <c r="DP343" s="1" t="str">
        <f t="shared" si="555"/>
        <v/>
      </c>
      <c r="DR343" s="94" t="s">
        <v>3857</v>
      </c>
      <c r="DS343" s="1" t="str">
        <f t="shared" si="598"/>
        <v>FALSE</v>
      </c>
      <c r="DT343" s="1" t="b">
        <f t="shared" si="599"/>
        <v>0</v>
      </c>
      <c r="DV343" s="1" t="str">
        <f t="shared" si="556"/>
        <v/>
      </c>
      <c r="DY343" s="94" t="s">
        <v>3857</v>
      </c>
      <c r="DZ343" s="1" t="str">
        <f t="shared" si="600"/>
        <v>FALSE</v>
      </c>
      <c r="EA343" s="1" t="b">
        <f t="shared" si="601"/>
        <v>0</v>
      </c>
      <c r="ED343" s="1" t="str">
        <f t="shared" si="557"/>
        <v/>
      </c>
      <c r="EF343" s="94" t="s">
        <v>3857</v>
      </c>
      <c r="EG343" s="1" t="str">
        <f t="shared" si="602"/>
        <v>FALSE</v>
      </c>
      <c r="EH343" s="1" t="b">
        <f t="shared" si="603"/>
        <v>0</v>
      </c>
      <c r="EJ343" s="1" t="str">
        <f t="shared" si="558"/>
        <v/>
      </c>
      <c r="EL343" s="94" t="s">
        <v>3857</v>
      </c>
      <c r="EM343" s="1" t="str">
        <f t="shared" si="604"/>
        <v>FALSE</v>
      </c>
      <c r="EN343" s="1" t="b">
        <f t="shared" si="605"/>
        <v>0</v>
      </c>
      <c r="EP343" s="1" t="str">
        <f t="shared" si="559"/>
        <v/>
      </c>
      <c r="ER343" s="94" t="s">
        <v>3857</v>
      </c>
      <c r="ES343" s="1" t="str">
        <f t="shared" si="606"/>
        <v>FALSE</v>
      </c>
      <c r="ET343" s="1" t="b">
        <f t="shared" si="607"/>
        <v>0</v>
      </c>
      <c r="EV343" s="1" t="str">
        <f t="shared" si="560"/>
        <v/>
      </c>
      <c r="EX343" s="94" t="s">
        <v>3857</v>
      </c>
      <c r="EY343" s="1" t="str">
        <f t="shared" si="608"/>
        <v>FALSE</v>
      </c>
      <c r="EZ343" s="1" t="b">
        <f t="shared" si="609"/>
        <v>0</v>
      </c>
      <c r="FB343" s="1" t="str">
        <f t="shared" si="561"/>
        <v/>
      </c>
      <c r="FD343" s="94" t="s">
        <v>3857</v>
      </c>
      <c r="FE343" s="1" t="str">
        <f t="shared" si="610"/>
        <v>FALSE</v>
      </c>
      <c r="FF343" s="1" t="b">
        <f t="shared" si="611"/>
        <v>0</v>
      </c>
      <c r="FH343" s="1" t="str">
        <f t="shared" si="562"/>
        <v/>
      </c>
      <c r="FJ343" s="94" t="s">
        <v>3857</v>
      </c>
      <c r="FK343" s="1" t="str">
        <f t="shared" si="612"/>
        <v>FALSE</v>
      </c>
      <c r="FL343" s="1" t="b">
        <f t="shared" si="613"/>
        <v>0</v>
      </c>
      <c r="FN343" s="1" t="str">
        <f t="shared" si="563"/>
        <v/>
      </c>
      <c r="FP343" s="94" t="s">
        <v>3857</v>
      </c>
      <c r="FQ343" s="1" t="str">
        <f t="shared" si="614"/>
        <v>FALSE</v>
      </c>
      <c r="FR343" s="1" t="b">
        <f t="shared" si="615"/>
        <v>0</v>
      </c>
      <c r="FU343" s="1" t="str">
        <f t="shared" si="564"/>
        <v/>
      </c>
      <c r="FW343" s="94" t="s">
        <v>3857</v>
      </c>
      <c r="FX343" s="1" t="str">
        <f t="shared" si="616"/>
        <v>FALSE</v>
      </c>
      <c r="FY343" s="1" t="b">
        <f t="shared" si="617"/>
        <v>0</v>
      </c>
      <c r="GA343" s="1" t="str">
        <f t="shared" si="565"/>
        <v/>
      </c>
      <c r="GC343" s="94" t="s">
        <v>3857</v>
      </c>
      <c r="GD343" s="1" t="str">
        <f t="shared" si="618"/>
        <v>FALSE</v>
      </c>
      <c r="GE343" s="1" t="b">
        <f t="shared" si="619"/>
        <v>0</v>
      </c>
      <c r="GG343" s="1" t="str">
        <f t="shared" si="566"/>
        <v/>
      </c>
      <c r="GI343" s="94" t="s">
        <v>3857</v>
      </c>
      <c r="GJ343" s="1" t="str">
        <f t="shared" si="620"/>
        <v>FALSE</v>
      </c>
      <c r="GK343" s="1" t="b">
        <f t="shared" si="621"/>
        <v>0</v>
      </c>
      <c r="GM343" s="1" t="str">
        <f t="shared" si="567"/>
        <v/>
      </c>
      <c r="GO343" s="94" t="s">
        <v>3857</v>
      </c>
      <c r="GP343" s="1" t="str">
        <f t="shared" si="622"/>
        <v>FALSE</v>
      </c>
      <c r="GQ343" s="1" t="b">
        <f t="shared" si="623"/>
        <v>0</v>
      </c>
      <c r="GU343" s="100" t="s">
        <v>2421</v>
      </c>
      <c r="GV343" s="100" t="s">
        <v>3429</v>
      </c>
      <c r="HC343" s="1" t="str">
        <f t="shared" si="568"/>
        <v/>
      </c>
      <c r="HF343" s="94" t="s">
        <v>3857</v>
      </c>
      <c r="HG343" s="1" t="str">
        <f t="shared" si="624"/>
        <v>FALSE</v>
      </c>
      <c r="HH343" s="1" t="b">
        <f t="shared" si="625"/>
        <v>0</v>
      </c>
      <c r="HK343" s="1" t="str">
        <f t="shared" si="569"/>
        <v/>
      </c>
      <c r="HM343" s="94" t="s">
        <v>3857</v>
      </c>
      <c r="HN343" s="1" t="str">
        <f t="shared" si="626"/>
        <v>FALSE</v>
      </c>
      <c r="HO343" s="1" t="b">
        <f t="shared" si="627"/>
        <v>0</v>
      </c>
      <c r="HQ343" s="1" t="str">
        <f t="shared" si="570"/>
        <v/>
      </c>
      <c r="HS343" s="94" t="s">
        <v>3857</v>
      </c>
      <c r="HT343" s="1" t="str">
        <f t="shared" si="628"/>
        <v>FALSE</v>
      </c>
      <c r="HU343" s="1" t="b">
        <f t="shared" si="629"/>
        <v>0</v>
      </c>
      <c r="HW343" s="1" t="str">
        <f t="shared" si="571"/>
        <v/>
      </c>
      <c r="HY343" s="94" t="s">
        <v>3857</v>
      </c>
      <c r="HZ343" s="1" t="str">
        <f t="shared" si="630"/>
        <v>FALSE</v>
      </c>
      <c r="IA343" s="1" t="b">
        <f t="shared" si="631"/>
        <v>0</v>
      </c>
      <c r="IC343" s="1" t="str">
        <f t="shared" si="572"/>
        <v/>
      </c>
      <c r="IE343" s="94" t="s">
        <v>3857</v>
      </c>
      <c r="IF343" s="1" t="str">
        <f t="shared" si="632"/>
        <v>FALSE</v>
      </c>
      <c r="IG343" s="1" t="b">
        <f t="shared" si="633"/>
        <v>0</v>
      </c>
      <c r="II343" s="1" t="str">
        <f t="shared" si="573"/>
        <v/>
      </c>
      <c r="IK343" s="94" t="s">
        <v>3857</v>
      </c>
      <c r="IL343" s="1" t="str">
        <f t="shared" si="634"/>
        <v>FALSE</v>
      </c>
      <c r="IM343" s="1" t="b">
        <f t="shared" si="635"/>
        <v>0</v>
      </c>
      <c r="IO343" s="1" t="str">
        <f t="shared" si="574"/>
        <v/>
      </c>
      <c r="IQ343" s="94" t="s">
        <v>3857</v>
      </c>
      <c r="IR343" s="1" t="str">
        <f t="shared" si="636"/>
        <v>FALSE</v>
      </c>
      <c r="IS343" s="1" t="b">
        <f t="shared" si="637"/>
        <v>0</v>
      </c>
      <c r="IU343" s="1" t="str">
        <f t="shared" si="575"/>
        <v/>
      </c>
      <c r="IW343" s="94" t="s">
        <v>3857</v>
      </c>
      <c r="IX343" s="1" t="str">
        <f t="shared" si="638"/>
        <v>FALSE</v>
      </c>
      <c r="IY343" s="1" t="b">
        <f t="shared" si="639"/>
        <v>0</v>
      </c>
      <c r="JA343" s="1" t="str">
        <f t="shared" si="576"/>
        <v/>
      </c>
      <c r="JD343" s="94" t="s">
        <v>3857</v>
      </c>
      <c r="JE343" s="1" t="str">
        <f t="shared" si="640"/>
        <v>FALSE</v>
      </c>
      <c r="JF343" s="1" t="b">
        <f t="shared" si="641"/>
        <v>0</v>
      </c>
      <c r="JI343" s="1" t="str">
        <f t="shared" si="577"/>
        <v/>
      </c>
      <c r="JK343" s="94" t="s">
        <v>3857</v>
      </c>
      <c r="JL343" s="1" t="str">
        <f t="shared" si="642"/>
        <v>FALSE</v>
      </c>
      <c r="JM343" s="1" t="b">
        <f t="shared" si="643"/>
        <v>0</v>
      </c>
      <c r="JO343" s="1" t="str">
        <f t="shared" si="578"/>
        <v/>
      </c>
      <c r="JQ343" s="94" t="s">
        <v>3857</v>
      </c>
      <c r="JR343" s="1" t="str">
        <f t="shared" si="644"/>
        <v>FALSE</v>
      </c>
      <c r="JS343" s="1" t="b">
        <f t="shared" si="645"/>
        <v>0</v>
      </c>
      <c r="JU343" s="1" t="str">
        <f t="shared" si="579"/>
        <v/>
      </c>
      <c r="JW343" s="94" t="s">
        <v>3857</v>
      </c>
      <c r="JX343" s="1" t="str">
        <f t="shared" si="646"/>
        <v>FALSE</v>
      </c>
      <c r="JY343" s="1" t="b">
        <f t="shared" si="647"/>
        <v>0</v>
      </c>
      <c r="KA343" s="1" t="str">
        <f t="shared" si="580"/>
        <v/>
      </c>
      <c r="KC343" s="94" t="s">
        <v>3857</v>
      </c>
      <c r="KD343" s="1" t="str">
        <f t="shared" si="648"/>
        <v>FALSE</v>
      </c>
      <c r="KE343" s="1" t="b">
        <f t="shared" si="649"/>
        <v>0</v>
      </c>
      <c r="KG343" s="1" t="str">
        <f t="shared" si="581"/>
        <v/>
      </c>
      <c r="KI343" s="94" t="s">
        <v>3857</v>
      </c>
      <c r="KJ343" s="1" t="str">
        <f t="shared" si="650"/>
        <v>FALSE</v>
      </c>
      <c r="KK343" s="1" t="b">
        <f t="shared" si="651"/>
        <v>0</v>
      </c>
      <c r="KM343" s="1" t="str">
        <f t="shared" si="582"/>
        <v/>
      </c>
      <c r="KO343" s="94" t="s">
        <v>3857</v>
      </c>
      <c r="KP343" s="1" t="str">
        <f t="shared" si="652"/>
        <v>FALSE</v>
      </c>
      <c r="KQ343" s="1" t="b">
        <f t="shared" si="653"/>
        <v>0</v>
      </c>
      <c r="KS343" s="1" t="str">
        <f t="shared" si="583"/>
        <v/>
      </c>
      <c r="KU343" s="94" t="s">
        <v>3857</v>
      </c>
      <c r="KV343" s="1" t="str">
        <f t="shared" si="654"/>
        <v>FALSE</v>
      </c>
      <c r="KW343" s="1" t="b">
        <f t="shared" si="655"/>
        <v>0</v>
      </c>
    </row>
    <row r="344" spans="2:309" ht="30" hidden="1" x14ac:dyDescent="0.25">
      <c r="B344" t="s">
        <v>2045</v>
      </c>
      <c r="C344">
        <v>65</v>
      </c>
      <c r="D344" t="s">
        <v>328</v>
      </c>
      <c r="AX344" s="85" t="s">
        <v>2045</v>
      </c>
      <c r="AY344" s="86">
        <v>4575</v>
      </c>
      <c r="AZ344" s="85" t="s">
        <v>2692</v>
      </c>
      <c r="BA344" s="85" t="s">
        <v>3242</v>
      </c>
      <c r="BB344" s="85" t="s">
        <v>2103</v>
      </c>
      <c r="BC344" s="85" t="s">
        <v>2912</v>
      </c>
      <c r="BD344" s="97" t="s">
        <v>2399</v>
      </c>
      <c r="BE344" s="85" t="s">
        <v>2642</v>
      </c>
      <c r="BG344"/>
      <c r="BI344" s="83"/>
      <c r="BJ344"/>
      <c r="BK344" s="89" t="s">
        <v>2692</v>
      </c>
      <c r="BL344" s="84"/>
      <c r="BM344" s="86"/>
      <c r="BN344" s="84"/>
      <c r="BO344" s="84"/>
      <c r="BP344" s="86">
        <v>4575</v>
      </c>
      <c r="BQ344" s="89" t="s">
        <v>2692</v>
      </c>
      <c r="BR344" s="84"/>
      <c r="BS344" s="84"/>
      <c r="BW344" s="1" t="str">
        <f t="shared" si="656"/>
        <v>ROUNDUPJ SAND</v>
      </c>
      <c r="BX344" s="1" t="str">
        <f t="shared" si="548"/>
        <v/>
      </c>
      <c r="CA344" s="94" t="s">
        <v>3858</v>
      </c>
      <c r="CB344" s="1" t="str">
        <f t="shared" si="584"/>
        <v>FALSE</v>
      </c>
      <c r="CC344" s="1" t="b">
        <f t="shared" si="585"/>
        <v>0</v>
      </c>
      <c r="CF344" s="1" t="str">
        <f t="shared" si="549"/>
        <v/>
      </c>
      <c r="CH344" s="94" t="s">
        <v>3858</v>
      </c>
      <c r="CI344" s="1" t="str">
        <f t="shared" si="586"/>
        <v>FALSE</v>
      </c>
      <c r="CJ344" s="1" t="b">
        <f t="shared" si="587"/>
        <v>0</v>
      </c>
      <c r="CL344" s="1" t="str">
        <f t="shared" si="550"/>
        <v/>
      </c>
      <c r="CN344" s="94" t="s">
        <v>3858</v>
      </c>
      <c r="CO344" s="1" t="str">
        <f t="shared" si="588"/>
        <v>FALSE</v>
      </c>
      <c r="CP344" s="1" t="b">
        <f t="shared" si="589"/>
        <v>0</v>
      </c>
      <c r="CR344" s="1" t="str">
        <f t="shared" si="551"/>
        <v/>
      </c>
      <c r="CT344" s="94" t="s">
        <v>3858</v>
      </c>
      <c r="CU344" s="1" t="str">
        <f t="shared" si="590"/>
        <v>FALSE</v>
      </c>
      <c r="CV344" s="1" t="b">
        <f t="shared" si="591"/>
        <v>0</v>
      </c>
      <c r="CX344" s="1" t="str">
        <f t="shared" si="552"/>
        <v/>
      </c>
      <c r="CZ344" s="94" t="s">
        <v>3858</v>
      </c>
      <c r="DA344" s="1" t="str">
        <f t="shared" si="592"/>
        <v>FALSE</v>
      </c>
      <c r="DB344" s="1" t="b">
        <f t="shared" si="593"/>
        <v>0</v>
      </c>
      <c r="DD344" s="1" t="str">
        <f t="shared" si="553"/>
        <v/>
      </c>
      <c r="DF344" s="94" t="s">
        <v>3858</v>
      </c>
      <c r="DG344" s="1" t="str">
        <f t="shared" si="594"/>
        <v>FALSE</v>
      </c>
      <c r="DH344" s="1" t="b">
        <f t="shared" si="595"/>
        <v>0</v>
      </c>
      <c r="DJ344" s="1" t="str">
        <f t="shared" si="554"/>
        <v/>
      </c>
      <c r="DL344" s="94" t="s">
        <v>3858</v>
      </c>
      <c r="DM344" s="1" t="str">
        <f t="shared" si="596"/>
        <v>FALSE</v>
      </c>
      <c r="DN344" s="1" t="b">
        <f t="shared" si="597"/>
        <v>0</v>
      </c>
      <c r="DP344" s="1" t="str">
        <f t="shared" si="555"/>
        <v/>
      </c>
      <c r="DR344" s="94" t="s">
        <v>3858</v>
      </c>
      <c r="DS344" s="1" t="str">
        <f t="shared" si="598"/>
        <v>FALSE</v>
      </c>
      <c r="DT344" s="1" t="b">
        <f t="shared" si="599"/>
        <v>0</v>
      </c>
      <c r="DV344" s="1" t="str">
        <f t="shared" si="556"/>
        <v/>
      </c>
      <c r="DY344" s="94" t="s">
        <v>3858</v>
      </c>
      <c r="DZ344" s="1" t="str">
        <f t="shared" si="600"/>
        <v>FALSE</v>
      </c>
      <c r="EA344" s="1" t="b">
        <f t="shared" si="601"/>
        <v>0</v>
      </c>
      <c r="ED344" s="1" t="str">
        <f t="shared" si="557"/>
        <v/>
      </c>
      <c r="EF344" s="94" t="s">
        <v>3858</v>
      </c>
      <c r="EG344" s="1" t="str">
        <f t="shared" si="602"/>
        <v>FALSE</v>
      </c>
      <c r="EH344" s="1" t="b">
        <f t="shared" si="603"/>
        <v>0</v>
      </c>
      <c r="EJ344" s="1" t="str">
        <f t="shared" si="558"/>
        <v/>
      </c>
      <c r="EL344" s="94" t="s">
        <v>3858</v>
      </c>
      <c r="EM344" s="1" t="str">
        <f t="shared" si="604"/>
        <v>FALSE</v>
      </c>
      <c r="EN344" s="1" t="b">
        <f t="shared" si="605"/>
        <v>0</v>
      </c>
      <c r="EP344" s="1" t="str">
        <f t="shared" si="559"/>
        <v/>
      </c>
      <c r="ER344" s="94" t="s">
        <v>3858</v>
      </c>
      <c r="ES344" s="1" t="str">
        <f t="shared" si="606"/>
        <v>FALSE</v>
      </c>
      <c r="ET344" s="1" t="b">
        <f t="shared" si="607"/>
        <v>0</v>
      </c>
      <c r="EV344" s="1" t="str">
        <f t="shared" si="560"/>
        <v/>
      </c>
      <c r="EX344" s="94" t="s">
        <v>3858</v>
      </c>
      <c r="EY344" s="1" t="str">
        <f t="shared" si="608"/>
        <v>FALSE</v>
      </c>
      <c r="EZ344" s="1" t="b">
        <f t="shared" si="609"/>
        <v>0</v>
      </c>
      <c r="FB344" s="1" t="str">
        <f t="shared" si="561"/>
        <v/>
      </c>
      <c r="FD344" s="94" t="s">
        <v>3858</v>
      </c>
      <c r="FE344" s="1" t="str">
        <f t="shared" si="610"/>
        <v>FALSE</v>
      </c>
      <c r="FF344" s="1" t="b">
        <f t="shared" si="611"/>
        <v>0</v>
      </c>
      <c r="FH344" s="1" t="str">
        <f t="shared" si="562"/>
        <v/>
      </c>
      <c r="FJ344" s="94" t="s">
        <v>3858</v>
      </c>
      <c r="FK344" s="1" t="str">
        <f t="shared" si="612"/>
        <v>FALSE</v>
      </c>
      <c r="FL344" s="1" t="b">
        <f t="shared" si="613"/>
        <v>0</v>
      </c>
      <c r="FN344" s="1" t="str">
        <f t="shared" si="563"/>
        <v/>
      </c>
      <c r="FP344" s="94" t="s">
        <v>3858</v>
      </c>
      <c r="FQ344" s="1" t="str">
        <f t="shared" si="614"/>
        <v>FALSE</v>
      </c>
      <c r="FR344" s="1" t="b">
        <f t="shared" si="615"/>
        <v>0</v>
      </c>
      <c r="FU344" s="1" t="str">
        <f t="shared" si="564"/>
        <v/>
      </c>
      <c r="FW344" s="94" t="s">
        <v>3858</v>
      </c>
      <c r="FX344" s="1" t="str">
        <f t="shared" si="616"/>
        <v>FALSE</v>
      </c>
      <c r="FY344" s="1" t="b">
        <f t="shared" si="617"/>
        <v>0</v>
      </c>
      <c r="GA344" s="1" t="str">
        <f t="shared" si="565"/>
        <v/>
      </c>
      <c r="GC344" s="94" t="s">
        <v>3858</v>
      </c>
      <c r="GD344" s="1" t="str">
        <f t="shared" si="618"/>
        <v>FALSE</v>
      </c>
      <c r="GE344" s="1" t="b">
        <f t="shared" si="619"/>
        <v>0</v>
      </c>
      <c r="GG344" s="1" t="str">
        <f t="shared" si="566"/>
        <v/>
      </c>
      <c r="GI344" s="94" t="s">
        <v>3858</v>
      </c>
      <c r="GJ344" s="1" t="str">
        <f t="shared" si="620"/>
        <v>FALSE</v>
      </c>
      <c r="GK344" s="1" t="b">
        <f t="shared" si="621"/>
        <v>0</v>
      </c>
      <c r="GM344" s="1" t="str">
        <f t="shared" si="567"/>
        <v/>
      </c>
      <c r="GO344" s="94" t="s">
        <v>3858</v>
      </c>
      <c r="GP344" s="1" t="str">
        <f t="shared" si="622"/>
        <v>FALSE</v>
      </c>
      <c r="GQ344" s="1" t="b">
        <f t="shared" si="623"/>
        <v>0</v>
      </c>
      <c r="GU344" s="98" t="s">
        <v>2422</v>
      </c>
      <c r="GV344" s="98" t="s">
        <v>2422</v>
      </c>
      <c r="HC344" s="1" t="str">
        <f t="shared" si="568"/>
        <v/>
      </c>
      <c r="HF344" s="94" t="s">
        <v>3858</v>
      </c>
      <c r="HG344" s="1" t="str">
        <f t="shared" si="624"/>
        <v>FALSE</v>
      </c>
      <c r="HH344" s="1" t="b">
        <f t="shared" si="625"/>
        <v>0</v>
      </c>
      <c r="HK344" s="1" t="str">
        <f t="shared" si="569"/>
        <v/>
      </c>
      <c r="HM344" s="94" t="s">
        <v>3858</v>
      </c>
      <c r="HN344" s="1" t="str">
        <f t="shared" si="626"/>
        <v>FALSE</v>
      </c>
      <c r="HO344" s="1" t="b">
        <f t="shared" si="627"/>
        <v>0</v>
      </c>
      <c r="HQ344" s="1" t="str">
        <f t="shared" si="570"/>
        <v/>
      </c>
      <c r="HS344" s="94" t="s">
        <v>3858</v>
      </c>
      <c r="HT344" s="1" t="str">
        <f t="shared" si="628"/>
        <v>FALSE</v>
      </c>
      <c r="HU344" s="1" t="b">
        <f t="shared" si="629"/>
        <v>0</v>
      </c>
      <c r="HW344" s="1" t="str">
        <f t="shared" si="571"/>
        <v/>
      </c>
      <c r="HY344" s="94" t="s">
        <v>3858</v>
      </c>
      <c r="HZ344" s="1" t="str">
        <f t="shared" si="630"/>
        <v>FALSE</v>
      </c>
      <c r="IA344" s="1" t="b">
        <f t="shared" si="631"/>
        <v>0</v>
      </c>
      <c r="IC344" s="1" t="str">
        <f t="shared" si="572"/>
        <v/>
      </c>
      <c r="IE344" s="94" t="s">
        <v>3858</v>
      </c>
      <c r="IF344" s="1" t="str">
        <f t="shared" si="632"/>
        <v>FALSE</v>
      </c>
      <c r="IG344" s="1" t="b">
        <f t="shared" si="633"/>
        <v>0</v>
      </c>
      <c r="II344" s="1" t="str">
        <f t="shared" si="573"/>
        <v/>
      </c>
      <c r="IK344" s="94" t="s">
        <v>3858</v>
      </c>
      <c r="IL344" s="1" t="str">
        <f t="shared" si="634"/>
        <v>FALSE</v>
      </c>
      <c r="IM344" s="1" t="b">
        <f t="shared" si="635"/>
        <v>0</v>
      </c>
      <c r="IO344" s="1" t="str">
        <f t="shared" si="574"/>
        <v/>
      </c>
      <c r="IQ344" s="94" t="s">
        <v>3858</v>
      </c>
      <c r="IR344" s="1" t="str">
        <f t="shared" si="636"/>
        <v>FALSE</v>
      </c>
      <c r="IS344" s="1" t="b">
        <f t="shared" si="637"/>
        <v>0</v>
      </c>
      <c r="IU344" s="1" t="str">
        <f t="shared" si="575"/>
        <v/>
      </c>
      <c r="IW344" s="94" t="s">
        <v>3858</v>
      </c>
      <c r="IX344" s="1" t="str">
        <f t="shared" si="638"/>
        <v>FALSE</v>
      </c>
      <c r="IY344" s="1" t="b">
        <f t="shared" si="639"/>
        <v>0</v>
      </c>
      <c r="JA344" s="1" t="str">
        <f t="shared" si="576"/>
        <v/>
      </c>
      <c r="JD344" s="94" t="s">
        <v>3858</v>
      </c>
      <c r="JE344" s="1" t="str">
        <f t="shared" si="640"/>
        <v>FALSE</v>
      </c>
      <c r="JF344" s="1" t="b">
        <f t="shared" si="641"/>
        <v>0</v>
      </c>
      <c r="JI344" s="1" t="str">
        <f t="shared" si="577"/>
        <v/>
      </c>
      <c r="JK344" s="94" t="s">
        <v>3858</v>
      </c>
      <c r="JL344" s="1" t="str">
        <f t="shared" si="642"/>
        <v>FALSE</v>
      </c>
      <c r="JM344" s="1" t="b">
        <f t="shared" si="643"/>
        <v>0</v>
      </c>
      <c r="JO344" s="1" t="str">
        <f t="shared" si="578"/>
        <v/>
      </c>
      <c r="JQ344" s="94" t="s">
        <v>3858</v>
      </c>
      <c r="JR344" s="1" t="str">
        <f t="shared" si="644"/>
        <v>FALSE</v>
      </c>
      <c r="JS344" s="1" t="b">
        <f t="shared" si="645"/>
        <v>0</v>
      </c>
      <c r="JU344" s="1" t="str">
        <f t="shared" si="579"/>
        <v/>
      </c>
      <c r="JW344" s="94" t="s">
        <v>3858</v>
      </c>
      <c r="JX344" s="1" t="str">
        <f t="shared" si="646"/>
        <v>FALSE</v>
      </c>
      <c r="JY344" s="1" t="b">
        <f t="shared" si="647"/>
        <v>0</v>
      </c>
      <c r="KA344" s="1" t="str">
        <f t="shared" si="580"/>
        <v/>
      </c>
      <c r="KC344" s="94" t="s">
        <v>3858</v>
      </c>
      <c r="KD344" s="1" t="str">
        <f t="shared" si="648"/>
        <v>FALSE</v>
      </c>
      <c r="KE344" s="1" t="b">
        <f t="shared" si="649"/>
        <v>0</v>
      </c>
      <c r="KG344" s="1" t="str">
        <f t="shared" si="581"/>
        <v/>
      </c>
      <c r="KI344" s="94" t="s">
        <v>3858</v>
      </c>
      <c r="KJ344" s="1" t="str">
        <f t="shared" si="650"/>
        <v>FALSE</v>
      </c>
      <c r="KK344" s="1" t="b">
        <f t="shared" si="651"/>
        <v>0</v>
      </c>
      <c r="KM344" s="1" t="str">
        <f t="shared" si="582"/>
        <v/>
      </c>
      <c r="KO344" s="94" t="s">
        <v>3858</v>
      </c>
      <c r="KP344" s="1" t="str">
        <f t="shared" si="652"/>
        <v>FALSE</v>
      </c>
      <c r="KQ344" s="1" t="b">
        <f t="shared" si="653"/>
        <v>0</v>
      </c>
      <c r="KS344" s="1" t="str">
        <f t="shared" si="583"/>
        <v/>
      </c>
      <c r="KU344" s="94" t="s">
        <v>3858</v>
      </c>
      <c r="KV344" s="1" t="str">
        <f t="shared" si="654"/>
        <v>FALSE</v>
      </c>
      <c r="KW344" s="1" t="b">
        <f t="shared" si="655"/>
        <v>0</v>
      </c>
    </row>
    <row r="345" spans="2:309" ht="30" hidden="1" x14ac:dyDescent="0.25">
      <c r="B345" t="s">
        <v>2045</v>
      </c>
      <c r="C345">
        <v>69</v>
      </c>
      <c r="D345" t="s">
        <v>399</v>
      </c>
      <c r="AW345" s="1" t="s">
        <v>2045</v>
      </c>
      <c r="AX345" s="85" t="s">
        <v>2094</v>
      </c>
      <c r="AY345" s="86">
        <v>6910</v>
      </c>
      <c r="AZ345" s="85" t="s">
        <v>3006</v>
      </c>
      <c r="BA345" s="85" t="s">
        <v>3007</v>
      </c>
      <c r="BB345" s="85" t="s">
        <v>2101</v>
      </c>
      <c r="BC345" s="85" t="s">
        <v>3008</v>
      </c>
      <c r="BD345" s="97" t="s">
        <v>2280</v>
      </c>
      <c r="BE345" s="85" t="s">
        <v>4048</v>
      </c>
      <c r="BG345"/>
      <c r="BI345" s="83"/>
      <c r="BJ345"/>
      <c r="BK345" s="89" t="s">
        <v>3006</v>
      </c>
      <c r="BL345" s="84"/>
      <c r="BM345" s="86"/>
      <c r="BN345" s="84"/>
      <c r="BO345" s="84"/>
      <c r="BP345" s="86">
        <v>6910</v>
      </c>
      <c r="BQ345" s="89" t="s">
        <v>3006</v>
      </c>
      <c r="BR345" s="84"/>
      <c r="BS345" s="84"/>
      <c r="BW345" s="1" t="str">
        <f t="shared" si="656"/>
        <v>JACKSON PRAIRIEZONES 2 &amp; 9</v>
      </c>
      <c r="BX345" s="1" t="str">
        <f t="shared" si="548"/>
        <v/>
      </c>
      <c r="CA345" s="94" t="s">
        <v>3859</v>
      </c>
      <c r="CB345" s="1" t="str">
        <f t="shared" si="584"/>
        <v>FALSE</v>
      </c>
      <c r="CC345" s="1" t="b">
        <f t="shared" si="585"/>
        <v>0</v>
      </c>
      <c r="CF345" s="1" t="str">
        <f t="shared" si="549"/>
        <v/>
      </c>
      <c r="CH345" s="94" t="s">
        <v>3859</v>
      </c>
      <c r="CI345" s="1" t="str">
        <f t="shared" si="586"/>
        <v>FALSE</v>
      </c>
      <c r="CJ345" s="1" t="b">
        <f t="shared" si="587"/>
        <v>0</v>
      </c>
      <c r="CL345" s="1" t="str">
        <f t="shared" si="550"/>
        <v/>
      </c>
      <c r="CN345" s="94" t="s">
        <v>3859</v>
      </c>
      <c r="CO345" s="1" t="str">
        <f t="shared" si="588"/>
        <v>FALSE</v>
      </c>
      <c r="CP345" s="1" t="b">
        <f t="shared" si="589"/>
        <v>0</v>
      </c>
      <c r="CR345" s="1" t="str">
        <f t="shared" si="551"/>
        <v/>
      </c>
      <c r="CT345" s="94" t="s">
        <v>3859</v>
      </c>
      <c r="CU345" s="1" t="str">
        <f t="shared" si="590"/>
        <v>FALSE</v>
      </c>
      <c r="CV345" s="1" t="b">
        <f t="shared" si="591"/>
        <v>0</v>
      </c>
      <c r="CX345" s="1" t="str">
        <f t="shared" si="552"/>
        <v/>
      </c>
      <c r="CZ345" s="94" t="s">
        <v>3859</v>
      </c>
      <c r="DA345" s="1" t="str">
        <f t="shared" si="592"/>
        <v>FALSE</v>
      </c>
      <c r="DB345" s="1" t="b">
        <f t="shared" si="593"/>
        <v>0</v>
      </c>
      <c r="DD345" s="1" t="str">
        <f t="shared" si="553"/>
        <v/>
      </c>
      <c r="DF345" s="94" t="s">
        <v>3859</v>
      </c>
      <c r="DG345" s="1" t="str">
        <f t="shared" si="594"/>
        <v>FALSE</v>
      </c>
      <c r="DH345" s="1" t="b">
        <f t="shared" si="595"/>
        <v>0</v>
      </c>
      <c r="DJ345" s="1" t="str">
        <f t="shared" si="554"/>
        <v/>
      </c>
      <c r="DL345" s="94" t="s">
        <v>3859</v>
      </c>
      <c r="DM345" s="1" t="str">
        <f t="shared" si="596"/>
        <v>FALSE</v>
      </c>
      <c r="DN345" s="1" t="b">
        <f t="shared" si="597"/>
        <v>0</v>
      </c>
      <c r="DP345" s="1" t="str">
        <f t="shared" si="555"/>
        <v/>
      </c>
      <c r="DR345" s="94" t="s">
        <v>3859</v>
      </c>
      <c r="DS345" s="1" t="str">
        <f t="shared" si="598"/>
        <v>FALSE</v>
      </c>
      <c r="DT345" s="1" t="b">
        <f t="shared" si="599"/>
        <v>0</v>
      </c>
      <c r="DV345" s="1" t="str">
        <f t="shared" si="556"/>
        <v/>
      </c>
      <c r="DY345" s="94" t="s">
        <v>3859</v>
      </c>
      <c r="DZ345" s="1" t="str">
        <f t="shared" si="600"/>
        <v>FALSE</v>
      </c>
      <c r="EA345" s="1" t="b">
        <f t="shared" si="601"/>
        <v>0</v>
      </c>
      <c r="ED345" s="1" t="str">
        <f t="shared" si="557"/>
        <v/>
      </c>
      <c r="EF345" s="94" t="s">
        <v>3859</v>
      </c>
      <c r="EG345" s="1" t="str">
        <f t="shared" si="602"/>
        <v>FALSE</v>
      </c>
      <c r="EH345" s="1" t="b">
        <f t="shared" si="603"/>
        <v>0</v>
      </c>
      <c r="EJ345" s="1" t="str">
        <f t="shared" si="558"/>
        <v/>
      </c>
      <c r="EL345" s="94" t="s">
        <v>3859</v>
      </c>
      <c r="EM345" s="1" t="str">
        <f t="shared" si="604"/>
        <v>FALSE</v>
      </c>
      <c r="EN345" s="1" t="b">
        <f t="shared" si="605"/>
        <v>0</v>
      </c>
      <c r="EP345" s="1" t="str">
        <f t="shared" si="559"/>
        <v/>
      </c>
      <c r="ER345" s="94" t="s">
        <v>3859</v>
      </c>
      <c r="ES345" s="1" t="str">
        <f t="shared" si="606"/>
        <v>FALSE</v>
      </c>
      <c r="ET345" s="1" t="b">
        <f t="shared" si="607"/>
        <v>0</v>
      </c>
      <c r="EV345" s="1" t="str">
        <f t="shared" si="560"/>
        <v/>
      </c>
      <c r="EX345" s="94" t="s">
        <v>3859</v>
      </c>
      <c r="EY345" s="1" t="str">
        <f t="shared" si="608"/>
        <v>FALSE</v>
      </c>
      <c r="EZ345" s="1" t="b">
        <f t="shared" si="609"/>
        <v>0</v>
      </c>
      <c r="FB345" s="1" t="str">
        <f t="shared" si="561"/>
        <v/>
      </c>
      <c r="FD345" s="94" t="s">
        <v>3859</v>
      </c>
      <c r="FE345" s="1" t="str">
        <f t="shared" si="610"/>
        <v>FALSE</v>
      </c>
      <c r="FF345" s="1" t="b">
        <f t="shared" si="611"/>
        <v>0</v>
      </c>
      <c r="FH345" s="1" t="str">
        <f t="shared" si="562"/>
        <v/>
      </c>
      <c r="FJ345" s="94" t="s">
        <v>3859</v>
      </c>
      <c r="FK345" s="1" t="str">
        <f t="shared" si="612"/>
        <v>FALSE</v>
      </c>
      <c r="FL345" s="1" t="b">
        <f t="shared" si="613"/>
        <v>0</v>
      </c>
      <c r="FN345" s="1" t="str">
        <f t="shared" si="563"/>
        <v/>
      </c>
      <c r="FP345" s="94" t="s">
        <v>3859</v>
      </c>
      <c r="FQ345" s="1" t="str">
        <f t="shared" si="614"/>
        <v>FALSE</v>
      </c>
      <c r="FR345" s="1" t="b">
        <f t="shared" si="615"/>
        <v>0</v>
      </c>
      <c r="FU345" s="1" t="str">
        <f t="shared" si="564"/>
        <v/>
      </c>
      <c r="FW345" s="94" t="s">
        <v>3859</v>
      </c>
      <c r="FX345" s="1" t="str">
        <f t="shared" si="616"/>
        <v>FALSE</v>
      </c>
      <c r="FY345" s="1" t="b">
        <f t="shared" si="617"/>
        <v>0</v>
      </c>
      <c r="GA345" s="1" t="str">
        <f t="shared" si="565"/>
        <v/>
      </c>
      <c r="GC345" s="94" t="s">
        <v>3859</v>
      </c>
      <c r="GD345" s="1" t="str">
        <f t="shared" si="618"/>
        <v>FALSE</v>
      </c>
      <c r="GE345" s="1" t="b">
        <f t="shared" si="619"/>
        <v>0</v>
      </c>
      <c r="GG345" s="1" t="str">
        <f t="shared" si="566"/>
        <v/>
      </c>
      <c r="GI345" s="94" t="s">
        <v>3859</v>
      </c>
      <c r="GJ345" s="1" t="str">
        <f t="shared" si="620"/>
        <v>FALSE</v>
      </c>
      <c r="GK345" s="1" t="b">
        <f t="shared" si="621"/>
        <v>0</v>
      </c>
      <c r="GM345" s="1" t="str">
        <f t="shared" si="567"/>
        <v/>
      </c>
      <c r="GO345" s="94" t="s">
        <v>3859</v>
      </c>
      <c r="GP345" s="1" t="str">
        <f t="shared" si="622"/>
        <v>FALSE</v>
      </c>
      <c r="GQ345" s="1" t="b">
        <f t="shared" si="623"/>
        <v>0</v>
      </c>
      <c r="GU345" s="98" t="s">
        <v>2423</v>
      </c>
      <c r="GV345" s="98" t="s">
        <v>2423</v>
      </c>
      <c r="HC345" s="1" t="str">
        <f t="shared" si="568"/>
        <v/>
      </c>
      <c r="HF345" s="94" t="s">
        <v>3859</v>
      </c>
      <c r="HG345" s="1" t="str">
        <f t="shared" si="624"/>
        <v>FALSE</v>
      </c>
      <c r="HH345" s="1" t="b">
        <f t="shared" si="625"/>
        <v>0</v>
      </c>
      <c r="HK345" s="1" t="str">
        <f t="shared" si="569"/>
        <v/>
      </c>
      <c r="HM345" s="94" t="s">
        <v>3859</v>
      </c>
      <c r="HN345" s="1" t="str">
        <f t="shared" si="626"/>
        <v>FALSE</v>
      </c>
      <c r="HO345" s="1" t="b">
        <f t="shared" si="627"/>
        <v>0</v>
      </c>
      <c r="HQ345" s="1" t="str">
        <f t="shared" si="570"/>
        <v/>
      </c>
      <c r="HS345" s="94" t="s">
        <v>3859</v>
      </c>
      <c r="HT345" s="1" t="str">
        <f t="shared" si="628"/>
        <v>FALSE</v>
      </c>
      <c r="HU345" s="1" t="b">
        <f t="shared" si="629"/>
        <v>0</v>
      </c>
      <c r="HW345" s="1" t="str">
        <f t="shared" si="571"/>
        <v/>
      </c>
      <c r="HY345" s="94" t="s">
        <v>3859</v>
      </c>
      <c r="HZ345" s="1" t="str">
        <f t="shared" si="630"/>
        <v>FALSE</v>
      </c>
      <c r="IA345" s="1" t="b">
        <f t="shared" si="631"/>
        <v>0</v>
      </c>
      <c r="IC345" s="1" t="str">
        <f t="shared" si="572"/>
        <v/>
      </c>
      <c r="IE345" s="94" t="s">
        <v>3859</v>
      </c>
      <c r="IF345" s="1" t="str">
        <f t="shared" si="632"/>
        <v>FALSE</v>
      </c>
      <c r="IG345" s="1" t="b">
        <f t="shared" si="633"/>
        <v>0</v>
      </c>
      <c r="II345" s="1" t="str">
        <f t="shared" si="573"/>
        <v/>
      </c>
      <c r="IK345" s="94" t="s">
        <v>3859</v>
      </c>
      <c r="IL345" s="1" t="str">
        <f t="shared" si="634"/>
        <v>FALSE</v>
      </c>
      <c r="IM345" s="1" t="b">
        <f t="shared" si="635"/>
        <v>0</v>
      </c>
      <c r="IO345" s="1" t="str">
        <f t="shared" si="574"/>
        <v/>
      </c>
      <c r="IQ345" s="94" t="s">
        <v>3859</v>
      </c>
      <c r="IR345" s="1" t="str">
        <f t="shared" si="636"/>
        <v>FALSE</v>
      </c>
      <c r="IS345" s="1" t="b">
        <f t="shared" si="637"/>
        <v>0</v>
      </c>
      <c r="IU345" s="1" t="str">
        <f t="shared" si="575"/>
        <v/>
      </c>
      <c r="IW345" s="94" t="s">
        <v>3859</v>
      </c>
      <c r="IX345" s="1" t="str">
        <f t="shared" si="638"/>
        <v>FALSE</v>
      </c>
      <c r="IY345" s="1" t="b">
        <f t="shared" si="639"/>
        <v>0</v>
      </c>
      <c r="JA345" s="1" t="str">
        <f t="shared" si="576"/>
        <v/>
      </c>
      <c r="JD345" s="94" t="s">
        <v>3859</v>
      </c>
      <c r="JE345" s="1" t="str">
        <f t="shared" si="640"/>
        <v>FALSE</v>
      </c>
      <c r="JF345" s="1" t="b">
        <f t="shared" si="641"/>
        <v>0</v>
      </c>
      <c r="JI345" s="1" t="str">
        <f t="shared" si="577"/>
        <v/>
      </c>
      <c r="JK345" s="94" t="s">
        <v>3859</v>
      </c>
      <c r="JL345" s="1" t="str">
        <f t="shared" si="642"/>
        <v>FALSE</v>
      </c>
      <c r="JM345" s="1" t="b">
        <f t="shared" si="643"/>
        <v>0</v>
      </c>
      <c r="JO345" s="1" t="str">
        <f t="shared" si="578"/>
        <v/>
      </c>
      <c r="JQ345" s="94" t="s">
        <v>3859</v>
      </c>
      <c r="JR345" s="1" t="str">
        <f t="shared" si="644"/>
        <v>FALSE</v>
      </c>
      <c r="JS345" s="1" t="b">
        <f t="shared" si="645"/>
        <v>0</v>
      </c>
      <c r="JU345" s="1" t="str">
        <f t="shared" si="579"/>
        <v/>
      </c>
      <c r="JW345" s="94" t="s">
        <v>3859</v>
      </c>
      <c r="JX345" s="1" t="str">
        <f t="shared" si="646"/>
        <v>FALSE</v>
      </c>
      <c r="JY345" s="1" t="b">
        <f t="shared" si="647"/>
        <v>0</v>
      </c>
      <c r="KA345" s="1" t="str">
        <f t="shared" si="580"/>
        <v/>
      </c>
      <c r="KC345" s="94" t="s">
        <v>3859</v>
      </c>
      <c r="KD345" s="1" t="str">
        <f t="shared" si="648"/>
        <v>FALSE</v>
      </c>
      <c r="KE345" s="1" t="b">
        <f t="shared" si="649"/>
        <v>0</v>
      </c>
      <c r="KG345" s="1" t="str">
        <f t="shared" si="581"/>
        <v/>
      </c>
      <c r="KI345" s="94" t="s">
        <v>3859</v>
      </c>
      <c r="KJ345" s="1" t="str">
        <f t="shared" si="650"/>
        <v>FALSE</v>
      </c>
      <c r="KK345" s="1" t="b">
        <f t="shared" si="651"/>
        <v>0</v>
      </c>
      <c r="KM345" s="1" t="str">
        <f t="shared" si="582"/>
        <v/>
      </c>
      <c r="KO345" s="94" t="s">
        <v>3859</v>
      </c>
      <c r="KP345" s="1" t="str">
        <f t="shared" si="652"/>
        <v>FALSE</v>
      </c>
      <c r="KQ345" s="1" t="b">
        <f t="shared" si="653"/>
        <v>0</v>
      </c>
      <c r="KS345" s="1" t="str">
        <f t="shared" si="583"/>
        <v/>
      </c>
      <c r="KU345" s="94" t="s">
        <v>3859</v>
      </c>
      <c r="KV345" s="1" t="str">
        <f t="shared" si="654"/>
        <v>FALSE</v>
      </c>
      <c r="KW345" s="1" t="b">
        <f t="shared" si="655"/>
        <v>0</v>
      </c>
    </row>
    <row r="346" spans="2:309" ht="30" hidden="1" x14ac:dyDescent="0.25">
      <c r="B346" t="s">
        <v>2045</v>
      </c>
      <c r="C346">
        <v>71</v>
      </c>
      <c r="D346" t="s">
        <v>400</v>
      </c>
      <c r="AW346" s="1" t="s">
        <v>2090</v>
      </c>
      <c r="AX346" s="85" t="s">
        <v>2090</v>
      </c>
      <c r="AY346" s="86">
        <v>3498</v>
      </c>
      <c r="AZ346" s="85" t="s">
        <v>2801</v>
      </c>
      <c r="BA346" s="85" t="s">
        <v>2802</v>
      </c>
      <c r="BB346" s="85" t="s">
        <v>2101</v>
      </c>
      <c r="BC346" s="85" t="s">
        <v>2803</v>
      </c>
      <c r="BD346" s="97" t="s">
        <v>2167</v>
      </c>
      <c r="BE346" s="85" t="s">
        <v>2523</v>
      </c>
      <c r="BG346"/>
      <c r="BI346" s="83"/>
      <c r="BJ346"/>
      <c r="BK346" s="89" t="s">
        <v>2801</v>
      </c>
      <c r="BL346" s="84"/>
      <c r="BM346" s="86"/>
      <c r="BN346" s="84"/>
      <c r="BO346" s="84"/>
      <c r="BP346" s="86">
        <v>3498</v>
      </c>
      <c r="BQ346" s="89" t="s">
        <v>2801</v>
      </c>
      <c r="BR346" s="84"/>
      <c r="BS346" s="84"/>
      <c r="BW346" s="1" t="str">
        <f t="shared" si="656"/>
        <v>CHALK CREEKKELVIN</v>
      </c>
      <c r="BX346" s="1" t="str">
        <f t="shared" si="548"/>
        <v/>
      </c>
      <c r="CA346" s="94" t="s">
        <v>3860</v>
      </c>
      <c r="CB346" s="1" t="str">
        <f t="shared" si="584"/>
        <v>FALSE</v>
      </c>
      <c r="CC346" s="1" t="b">
        <f t="shared" si="585"/>
        <v>0</v>
      </c>
      <c r="CF346" s="1" t="str">
        <f t="shared" si="549"/>
        <v/>
      </c>
      <c r="CH346" s="94" t="s">
        <v>3860</v>
      </c>
      <c r="CI346" s="1" t="str">
        <f t="shared" si="586"/>
        <v>FALSE</v>
      </c>
      <c r="CJ346" s="1" t="b">
        <f t="shared" si="587"/>
        <v>0</v>
      </c>
      <c r="CL346" s="1" t="str">
        <f t="shared" si="550"/>
        <v/>
      </c>
      <c r="CN346" s="94" t="s">
        <v>3860</v>
      </c>
      <c r="CO346" s="1" t="str">
        <f t="shared" si="588"/>
        <v>FALSE</v>
      </c>
      <c r="CP346" s="1" t="b">
        <f t="shared" si="589"/>
        <v>0</v>
      </c>
      <c r="CR346" s="1" t="str">
        <f t="shared" si="551"/>
        <v/>
      </c>
      <c r="CT346" s="94" t="s">
        <v>3860</v>
      </c>
      <c r="CU346" s="1" t="str">
        <f t="shared" si="590"/>
        <v>FALSE</v>
      </c>
      <c r="CV346" s="1" t="b">
        <f t="shared" si="591"/>
        <v>0</v>
      </c>
      <c r="CX346" s="1" t="str">
        <f t="shared" si="552"/>
        <v/>
      </c>
      <c r="CZ346" s="94" t="s">
        <v>3860</v>
      </c>
      <c r="DA346" s="1" t="str">
        <f t="shared" si="592"/>
        <v>FALSE</v>
      </c>
      <c r="DB346" s="1" t="b">
        <f t="shared" si="593"/>
        <v>0</v>
      </c>
      <c r="DD346" s="1" t="str">
        <f t="shared" si="553"/>
        <v/>
      </c>
      <c r="DF346" s="94" t="s">
        <v>3860</v>
      </c>
      <c r="DG346" s="1" t="str">
        <f t="shared" si="594"/>
        <v>FALSE</v>
      </c>
      <c r="DH346" s="1" t="b">
        <f t="shared" si="595"/>
        <v>0</v>
      </c>
      <c r="DJ346" s="1" t="str">
        <f t="shared" si="554"/>
        <v/>
      </c>
      <c r="DL346" s="94" t="s">
        <v>3860</v>
      </c>
      <c r="DM346" s="1" t="str">
        <f t="shared" si="596"/>
        <v>FALSE</v>
      </c>
      <c r="DN346" s="1" t="b">
        <f t="shared" si="597"/>
        <v>0</v>
      </c>
      <c r="DP346" s="1" t="str">
        <f t="shared" si="555"/>
        <v/>
      </c>
      <c r="DR346" s="94" t="s">
        <v>3860</v>
      </c>
      <c r="DS346" s="1" t="str">
        <f t="shared" si="598"/>
        <v>FALSE</v>
      </c>
      <c r="DT346" s="1" t="b">
        <f t="shared" si="599"/>
        <v>0</v>
      </c>
      <c r="DV346" s="1" t="str">
        <f t="shared" si="556"/>
        <v/>
      </c>
      <c r="DY346" s="94" t="s">
        <v>3860</v>
      </c>
      <c r="DZ346" s="1" t="str">
        <f t="shared" si="600"/>
        <v>FALSE</v>
      </c>
      <c r="EA346" s="1" t="b">
        <f t="shared" si="601"/>
        <v>0</v>
      </c>
      <c r="ED346" s="1" t="str">
        <f t="shared" si="557"/>
        <v/>
      </c>
      <c r="EF346" s="94" t="s">
        <v>3860</v>
      </c>
      <c r="EG346" s="1" t="str">
        <f t="shared" si="602"/>
        <v>FALSE</v>
      </c>
      <c r="EH346" s="1" t="b">
        <f t="shared" si="603"/>
        <v>0</v>
      </c>
      <c r="EJ346" s="1" t="str">
        <f t="shared" si="558"/>
        <v/>
      </c>
      <c r="EL346" s="94" t="s">
        <v>3860</v>
      </c>
      <c r="EM346" s="1" t="str">
        <f t="shared" si="604"/>
        <v>FALSE</v>
      </c>
      <c r="EN346" s="1" t="b">
        <f t="shared" si="605"/>
        <v>0</v>
      </c>
      <c r="EP346" s="1" t="str">
        <f t="shared" si="559"/>
        <v/>
      </c>
      <c r="ER346" s="94" t="s">
        <v>3860</v>
      </c>
      <c r="ES346" s="1" t="str">
        <f t="shared" si="606"/>
        <v>FALSE</v>
      </c>
      <c r="ET346" s="1" t="b">
        <f t="shared" si="607"/>
        <v>0</v>
      </c>
      <c r="EV346" s="1" t="str">
        <f t="shared" si="560"/>
        <v/>
      </c>
      <c r="EX346" s="94" t="s">
        <v>3860</v>
      </c>
      <c r="EY346" s="1" t="str">
        <f t="shared" si="608"/>
        <v>FALSE</v>
      </c>
      <c r="EZ346" s="1" t="b">
        <f t="shared" si="609"/>
        <v>0</v>
      </c>
      <c r="FB346" s="1" t="str">
        <f t="shared" si="561"/>
        <v/>
      </c>
      <c r="FD346" s="94" t="s">
        <v>3860</v>
      </c>
      <c r="FE346" s="1" t="str">
        <f t="shared" si="610"/>
        <v>FALSE</v>
      </c>
      <c r="FF346" s="1" t="b">
        <f t="shared" si="611"/>
        <v>0</v>
      </c>
      <c r="FH346" s="1" t="str">
        <f t="shared" si="562"/>
        <v/>
      </c>
      <c r="FJ346" s="94" t="s">
        <v>3860</v>
      </c>
      <c r="FK346" s="1" t="str">
        <f t="shared" si="612"/>
        <v>FALSE</v>
      </c>
      <c r="FL346" s="1" t="b">
        <f t="shared" si="613"/>
        <v>0</v>
      </c>
      <c r="FN346" s="1" t="str">
        <f t="shared" si="563"/>
        <v/>
      </c>
      <c r="FP346" s="94" t="s">
        <v>3860</v>
      </c>
      <c r="FQ346" s="1" t="str">
        <f t="shared" si="614"/>
        <v>FALSE</v>
      </c>
      <c r="FR346" s="1" t="b">
        <f t="shared" si="615"/>
        <v>0</v>
      </c>
      <c r="FU346" s="1" t="str">
        <f t="shared" si="564"/>
        <v/>
      </c>
      <c r="FW346" s="94" t="s">
        <v>3860</v>
      </c>
      <c r="FX346" s="1" t="str">
        <f t="shared" si="616"/>
        <v>FALSE</v>
      </c>
      <c r="FY346" s="1" t="b">
        <f t="shared" si="617"/>
        <v>0</v>
      </c>
      <c r="GA346" s="1" t="str">
        <f t="shared" si="565"/>
        <v/>
      </c>
      <c r="GC346" s="94" t="s">
        <v>3860</v>
      </c>
      <c r="GD346" s="1" t="str">
        <f t="shared" si="618"/>
        <v>FALSE</v>
      </c>
      <c r="GE346" s="1" t="b">
        <f t="shared" si="619"/>
        <v>0</v>
      </c>
      <c r="GG346" s="1" t="str">
        <f t="shared" si="566"/>
        <v/>
      </c>
      <c r="GI346" s="94" t="s">
        <v>3860</v>
      </c>
      <c r="GJ346" s="1" t="str">
        <f t="shared" si="620"/>
        <v>FALSE</v>
      </c>
      <c r="GK346" s="1" t="b">
        <f t="shared" si="621"/>
        <v>0</v>
      </c>
      <c r="GM346" s="1" t="str">
        <f t="shared" si="567"/>
        <v/>
      </c>
      <c r="GO346" s="94" t="s">
        <v>3860</v>
      </c>
      <c r="GP346" s="1" t="str">
        <f t="shared" si="622"/>
        <v>FALSE</v>
      </c>
      <c r="GQ346" s="1" t="b">
        <f t="shared" si="623"/>
        <v>0</v>
      </c>
      <c r="GU346" s="98" t="s">
        <v>2424</v>
      </c>
      <c r="GV346" s="98" t="s">
        <v>2424</v>
      </c>
      <c r="HC346" s="1" t="str">
        <f t="shared" si="568"/>
        <v/>
      </c>
      <c r="HF346" s="94" t="s">
        <v>3860</v>
      </c>
      <c r="HG346" s="1" t="str">
        <f t="shared" si="624"/>
        <v>FALSE</v>
      </c>
      <c r="HH346" s="1" t="b">
        <f t="shared" si="625"/>
        <v>0</v>
      </c>
      <c r="HK346" s="1" t="str">
        <f t="shared" si="569"/>
        <v/>
      </c>
      <c r="HM346" s="94" t="s">
        <v>3860</v>
      </c>
      <c r="HN346" s="1" t="str">
        <f t="shared" si="626"/>
        <v>FALSE</v>
      </c>
      <c r="HO346" s="1" t="b">
        <f t="shared" si="627"/>
        <v>0</v>
      </c>
      <c r="HQ346" s="1" t="str">
        <f t="shared" si="570"/>
        <v/>
      </c>
      <c r="HS346" s="94" t="s">
        <v>3860</v>
      </c>
      <c r="HT346" s="1" t="str">
        <f t="shared" si="628"/>
        <v>FALSE</v>
      </c>
      <c r="HU346" s="1" t="b">
        <f t="shared" si="629"/>
        <v>0</v>
      </c>
      <c r="HW346" s="1" t="str">
        <f t="shared" si="571"/>
        <v/>
      </c>
      <c r="HY346" s="94" t="s">
        <v>3860</v>
      </c>
      <c r="HZ346" s="1" t="str">
        <f t="shared" si="630"/>
        <v>FALSE</v>
      </c>
      <c r="IA346" s="1" t="b">
        <f t="shared" si="631"/>
        <v>0</v>
      </c>
      <c r="IC346" s="1" t="str">
        <f t="shared" si="572"/>
        <v/>
      </c>
      <c r="IE346" s="94" t="s">
        <v>3860</v>
      </c>
      <c r="IF346" s="1" t="str">
        <f t="shared" si="632"/>
        <v>FALSE</v>
      </c>
      <c r="IG346" s="1" t="b">
        <f t="shared" si="633"/>
        <v>0</v>
      </c>
      <c r="II346" s="1" t="str">
        <f t="shared" si="573"/>
        <v/>
      </c>
      <c r="IK346" s="94" t="s">
        <v>3860</v>
      </c>
      <c r="IL346" s="1" t="str">
        <f t="shared" si="634"/>
        <v>FALSE</v>
      </c>
      <c r="IM346" s="1" t="b">
        <f t="shared" si="635"/>
        <v>0</v>
      </c>
      <c r="IO346" s="1" t="str">
        <f t="shared" si="574"/>
        <v/>
      </c>
      <c r="IQ346" s="94" t="s">
        <v>3860</v>
      </c>
      <c r="IR346" s="1" t="str">
        <f t="shared" si="636"/>
        <v>FALSE</v>
      </c>
      <c r="IS346" s="1" t="b">
        <f t="shared" si="637"/>
        <v>0</v>
      </c>
      <c r="IU346" s="1" t="str">
        <f t="shared" si="575"/>
        <v/>
      </c>
      <c r="IW346" s="94" t="s">
        <v>3860</v>
      </c>
      <c r="IX346" s="1" t="str">
        <f t="shared" si="638"/>
        <v>FALSE</v>
      </c>
      <c r="IY346" s="1" t="b">
        <f t="shared" si="639"/>
        <v>0</v>
      </c>
      <c r="JA346" s="1" t="str">
        <f t="shared" si="576"/>
        <v/>
      </c>
      <c r="JD346" s="94" t="s">
        <v>3860</v>
      </c>
      <c r="JE346" s="1" t="str">
        <f t="shared" si="640"/>
        <v>FALSE</v>
      </c>
      <c r="JF346" s="1" t="b">
        <f t="shared" si="641"/>
        <v>0</v>
      </c>
      <c r="JI346" s="1" t="str">
        <f t="shared" si="577"/>
        <v/>
      </c>
      <c r="JK346" s="94" t="s">
        <v>3860</v>
      </c>
      <c r="JL346" s="1" t="str">
        <f t="shared" si="642"/>
        <v>FALSE</v>
      </c>
      <c r="JM346" s="1" t="b">
        <f t="shared" si="643"/>
        <v>0</v>
      </c>
      <c r="JO346" s="1" t="str">
        <f t="shared" si="578"/>
        <v/>
      </c>
      <c r="JQ346" s="94" t="s">
        <v>3860</v>
      </c>
      <c r="JR346" s="1" t="str">
        <f t="shared" si="644"/>
        <v>FALSE</v>
      </c>
      <c r="JS346" s="1" t="b">
        <f t="shared" si="645"/>
        <v>0</v>
      </c>
      <c r="JU346" s="1" t="str">
        <f t="shared" si="579"/>
        <v/>
      </c>
      <c r="JW346" s="94" t="s">
        <v>3860</v>
      </c>
      <c r="JX346" s="1" t="str">
        <f t="shared" si="646"/>
        <v>FALSE</v>
      </c>
      <c r="JY346" s="1" t="b">
        <f t="shared" si="647"/>
        <v>0</v>
      </c>
      <c r="KA346" s="1" t="str">
        <f t="shared" si="580"/>
        <v/>
      </c>
      <c r="KC346" s="94" t="s">
        <v>3860</v>
      </c>
      <c r="KD346" s="1" t="str">
        <f t="shared" si="648"/>
        <v>FALSE</v>
      </c>
      <c r="KE346" s="1" t="b">
        <f t="shared" si="649"/>
        <v>0</v>
      </c>
      <c r="KG346" s="1" t="str">
        <f t="shared" si="581"/>
        <v/>
      </c>
      <c r="KI346" s="94" t="s">
        <v>3860</v>
      </c>
      <c r="KJ346" s="1" t="str">
        <f t="shared" si="650"/>
        <v>FALSE</v>
      </c>
      <c r="KK346" s="1" t="b">
        <f t="shared" si="651"/>
        <v>0</v>
      </c>
      <c r="KM346" s="1" t="str">
        <f t="shared" si="582"/>
        <v/>
      </c>
      <c r="KO346" s="94" t="s">
        <v>3860</v>
      </c>
      <c r="KP346" s="1" t="str">
        <f t="shared" si="652"/>
        <v>FALSE</v>
      </c>
      <c r="KQ346" s="1" t="b">
        <f t="shared" si="653"/>
        <v>0</v>
      </c>
      <c r="KS346" s="1" t="str">
        <f t="shared" si="583"/>
        <v/>
      </c>
      <c r="KU346" s="94" t="s">
        <v>3860</v>
      </c>
      <c r="KV346" s="1" t="str">
        <f t="shared" si="654"/>
        <v>FALSE</v>
      </c>
      <c r="KW346" s="1" t="b">
        <f t="shared" si="655"/>
        <v>0</v>
      </c>
    </row>
    <row r="347" spans="2:309" ht="30" hidden="1" x14ac:dyDescent="0.25">
      <c r="B347" t="s">
        <v>2045</v>
      </c>
      <c r="C347">
        <v>73</v>
      </c>
      <c r="D347" t="s">
        <v>263</v>
      </c>
      <c r="AX347" s="85" t="s">
        <v>2090</v>
      </c>
      <c r="AY347" s="86">
        <v>3498</v>
      </c>
      <c r="AZ347" s="85" t="s">
        <v>2801</v>
      </c>
      <c r="BA347" s="85" t="s">
        <v>2808</v>
      </c>
      <c r="BB347" s="85" t="s">
        <v>2103</v>
      </c>
      <c r="BC347" s="85" t="s">
        <v>2809</v>
      </c>
      <c r="BD347" s="97" t="s">
        <v>2170</v>
      </c>
      <c r="BE347" s="85" t="s">
        <v>2497</v>
      </c>
      <c r="BG347"/>
      <c r="BI347" s="83"/>
      <c r="BJ347"/>
      <c r="BK347" s="89" t="s">
        <v>2801</v>
      </c>
      <c r="BL347" s="84"/>
      <c r="BM347" s="86"/>
      <c r="BN347" s="84"/>
      <c r="BO347" s="84"/>
      <c r="BP347" s="86">
        <v>3498</v>
      </c>
      <c r="BQ347" s="89" t="s">
        <v>2801</v>
      </c>
      <c r="BR347" s="84"/>
      <c r="BS347" s="84"/>
      <c r="BW347" s="1" t="str">
        <f t="shared" si="656"/>
        <v>CLAY BASINDAKOTA</v>
      </c>
      <c r="BX347" s="1" t="str">
        <f t="shared" si="548"/>
        <v/>
      </c>
      <c r="CA347" s="94" t="s">
        <v>3861</v>
      </c>
      <c r="CB347" s="1" t="str">
        <f t="shared" si="584"/>
        <v>FALSE</v>
      </c>
      <c r="CC347" s="1" t="b">
        <f t="shared" si="585"/>
        <v>0</v>
      </c>
      <c r="CF347" s="1" t="str">
        <f t="shared" si="549"/>
        <v/>
      </c>
      <c r="CH347" s="94" t="s">
        <v>3861</v>
      </c>
      <c r="CI347" s="1" t="str">
        <f t="shared" si="586"/>
        <v>FALSE</v>
      </c>
      <c r="CJ347" s="1" t="b">
        <f t="shared" si="587"/>
        <v>0</v>
      </c>
      <c r="CL347" s="1" t="str">
        <f t="shared" si="550"/>
        <v/>
      </c>
      <c r="CN347" s="94" t="s">
        <v>3861</v>
      </c>
      <c r="CO347" s="1" t="str">
        <f t="shared" si="588"/>
        <v>FALSE</v>
      </c>
      <c r="CP347" s="1" t="b">
        <f t="shared" si="589"/>
        <v>0</v>
      </c>
      <c r="CR347" s="1" t="str">
        <f t="shared" si="551"/>
        <v/>
      </c>
      <c r="CT347" s="94" t="s">
        <v>3861</v>
      </c>
      <c r="CU347" s="1" t="str">
        <f t="shared" si="590"/>
        <v>FALSE</v>
      </c>
      <c r="CV347" s="1" t="b">
        <f t="shared" si="591"/>
        <v>0</v>
      </c>
      <c r="CX347" s="1" t="str">
        <f t="shared" si="552"/>
        <v/>
      </c>
      <c r="CZ347" s="94" t="s">
        <v>3861</v>
      </c>
      <c r="DA347" s="1" t="str">
        <f t="shared" si="592"/>
        <v>FALSE</v>
      </c>
      <c r="DB347" s="1" t="b">
        <f t="shared" si="593"/>
        <v>0</v>
      </c>
      <c r="DD347" s="1" t="str">
        <f t="shared" si="553"/>
        <v/>
      </c>
      <c r="DF347" s="94" t="s">
        <v>3861</v>
      </c>
      <c r="DG347" s="1" t="str">
        <f t="shared" si="594"/>
        <v>FALSE</v>
      </c>
      <c r="DH347" s="1" t="b">
        <f t="shared" si="595"/>
        <v>0</v>
      </c>
      <c r="DJ347" s="1" t="str">
        <f t="shared" si="554"/>
        <v/>
      </c>
      <c r="DL347" s="94" t="s">
        <v>3861</v>
      </c>
      <c r="DM347" s="1" t="str">
        <f t="shared" si="596"/>
        <v>FALSE</v>
      </c>
      <c r="DN347" s="1" t="b">
        <f t="shared" si="597"/>
        <v>0</v>
      </c>
      <c r="DP347" s="1" t="str">
        <f t="shared" si="555"/>
        <v/>
      </c>
      <c r="DR347" s="94" t="s">
        <v>3861</v>
      </c>
      <c r="DS347" s="1" t="str">
        <f t="shared" si="598"/>
        <v>FALSE</v>
      </c>
      <c r="DT347" s="1" t="b">
        <f t="shared" si="599"/>
        <v>0</v>
      </c>
      <c r="DV347" s="1" t="str">
        <f t="shared" si="556"/>
        <v/>
      </c>
      <c r="DY347" s="94" t="s">
        <v>3861</v>
      </c>
      <c r="DZ347" s="1" t="str">
        <f t="shared" si="600"/>
        <v>FALSE</v>
      </c>
      <c r="EA347" s="1" t="b">
        <f t="shared" si="601"/>
        <v>0</v>
      </c>
      <c r="ED347" s="1" t="str">
        <f t="shared" si="557"/>
        <v/>
      </c>
      <c r="EF347" s="94" t="s">
        <v>3861</v>
      </c>
      <c r="EG347" s="1" t="str">
        <f t="shared" si="602"/>
        <v>FALSE</v>
      </c>
      <c r="EH347" s="1" t="b">
        <f t="shared" si="603"/>
        <v>0</v>
      </c>
      <c r="EJ347" s="1" t="str">
        <f t="shared" si="558"/>
        <v/>
      </c>
      <c r="EL347" s="94" t="s">
        <v>3861</v>
      </c>
      <c r="EM347" s="1" t="str">
        <f t="shared" si="604"/>
        <v>FALSE</v>
      </c>
      <c r="EN347" s="1" t="b">
        <f t="shared" si="605"/>
        <v>0</v>
      </c>
      <c r="EP347" s="1" t="str">
        <f t="shared" si="559"/>
        <v/>
      </c>
      <c r="ER347" s="94" t="s">
        <v>3861</v>
      </c>
      <c r="ES347" s="1" t="str">
        <f t="shared" si="606"/>
        <v>FALSE</v>
      </c>
      <c r="ET347" s="1" t="b">
        <f t="shared" si="607"/>
        <v>0</v>
      </c>
      <c r="EV347" s="1" t="str">
        <f t="shared" si="560"/>
        <v/>
      </c>
      <c r="EX347" s="94" t="s">
        <v>3861</v>
      </c>
      <c r="EY347" s="1" t="str">
        <f t="shared" si="608"/>
        <v>FALSE</v>
      </c>
      <c r="EZ347" s="1" t="b">
        <f t="shared" si="609"/>
        <v>0</v>
      </c>
      <c r="FB347" s="1" t="str">
        <f t="shared" si="561"/>
        <v/>
      </c>
      <c r="FD347" s="94" t="s">
        <v>3861</v>
      </c>
      <c r="FE347" s="1" t="str">
        <f t="shared" si="610"/>
        <v>FALSE</v>
      </c>
      <c r="FF347" s="1" t="b">
        <f t="shared" si="611"/>
        <v>0</v>
      </c>
      <c r="FH347" s="1" t="str">
        <f t="shared" si="562"/>
        <v/>
      </c>
      <c r="FJ347" s="94" t="s">
        <v>3861</v>
      </c>
      <c r="FK347" s="1" t="str">
        <f t="shared" si="612"/>
        <v>FALSE</v>
      </c>
      <c r="FL347" s="1" t="b">
        <f t="shared" si="613"/>
        <v>0</v>
      </c>
      <c r="FN347" s="1" t="str">
        <f t="shared" si="563"/>
        <v/>
      </c>
      <c r="FP347" s="94" t="s">
        <v>3861</v>
      </c>
      <c r="FQ347" s="1" t="str">
        <f t="shared" si="614"/>
        <v>FALSE</v>
      </c>
      <c r="FR347" s="1" t="b">
        <f t="shared" si="615"/>
        <v>0</v>
      </c>
      <c r="FU347" s="1" t="str">
        <f t="shared" si="564"/>
        <v/>
      </c>
      <c r="FW347" s="94" t="s">
        <v>3861</v>
      </c>
      <c r="FX347" s="1" t="str">
        <f t="shared" si="616"/>
        <v>FALSE</v>
      </c>
      <c r="FY347" s="1" t="b">
        <f t="shared" si="617"/>
        <v>0</v>
      </c>
      <c r="GA347" s="1" t="str">
        <f t="shared" si="565"/>
        <v/>
      </c>
      <c r="GC347" s="94" t="s">
        <v>3861</v>
      </c>
      <c r="GD347" s="1" t="str">
        <f t="shared" si="618"/>
        <v>FALSE</v>
      </c>
      <c r="GE347" s="1" t="b">
        <f t="shared" si="619"/>
        <v>0</v>
      </c>
      <c r="GG347" s="1" t="str">
        <f t="shared" si="566"/>
        <v/>
      </c>
      <c r="GI347" s="94" t="s">
        <v>3861</v>
      </c>
      <c r="GJ347" s="1" t="str">
        <f t="shared" si="620"/>
        <v>FALSE</v>
      </c>
      <c r="GK347" s="1" t="b">
        <f t="shared" si="621"/>
        <v>0</v>
      </c>
      <c r="GM347" s="1" t="str">
        <f t="shared" si="567"/>
        <v/>
      </c>
      <c r="GO347" s="94" t="s">
        <v>3861</v>
      </c>
      <c r="GP347" s="1" t="str">
        <f t="shared" si="622"/>
        <v>FALSE</v>
      </c>
      <c r="GQ347" s="1" t="b">
        <f t="shared" si="623"/>
        <v>0</v>
      </c>
      <c r="GU347" s="98" t="s">
        <v>2425</v>
      </c>
      <c r="GV347" s="99" t="s">
        <v>2425</v>
      </c>
      <c r="HC347" s="1" t="str">
        <f t="shared" si="568"/>
        <v/>
      </c>
      <c r="HF347" s="94" t="s">
        <v>3861</v>
      </c>
      <c r="HG347" s="1" t="str">
        <f t="shared" si="624"/>
        <v>FALSE</v>
      </c>
      <c r="HH347" s="1" t="b">
        <f t="shared" si="625"/>
        <v>0</v>
      </c>
      <c r="HK347" s="1" t="str">
        <f t="shared" si="569"/>
        <v/>
      </c>
      <c r="HM347" s="94" t="s">
        <v>3861</v>
      </c>
      <c r="HN347" s="1" t="str">
        <f t="shared" si="626"/>
        <v>FALSE</v>
      </c>
      <c r="HO347" s="1" t="b">
        <f t="shared" si="627"/>
        <v>0</v>
      </c>
      <c r="HQ347" s="1" t="str">
        <f t="shared" si="570"/>
        <v/>
      </c>
      <c r="HS347" s="94" t="s">
        <v>3861</v>
      </c>
      <c r="HT347" s="1" t="str">
        <f t="shared" si="628"/>
        <v>FALSE</v>
      </c>
      <c r="HU347" s="1" t="b">
        <f t="shared" si="629"/>
        <v>0</v>
      </c>
      <c r="HW347" s="1" t="str">
        <f t="shared" si="571"/>
        <v/>
      </c>
      <c r="HY347" s="94" t="s">
        <v>3861</v>
      </c>
      <c r="HZ347" s="1" t="str">
        <f t="shared" si="630"/>
        <v>FALSE</v>
      </c>
      <c r="IA347" s="1" t="b">
        <f t="shared" si="631"/>
        <v>0</v>
      </c>
      <c r="IC347" s="1" t="str">
        <f t="shared" si="572"/>
        <v/>
      </c>
      <c r="IE347" s="94" t="s">
        <v>3861</v>
      </c>
      <c r="IF347" s="1" t="str">
        <f t="shared" si="632"/>
        <v>FALSE</v>
      </c>
      <c r="IG347" s="1" t="b">
        <f t="shared" si="633"/>
        <v>0</v>
      </c>
      <c r="II347" s="1" t="str">
        <f t="shared" si="573"/>
        <v/>
      </c>
      <c r="IK347" s="94" t="s">
        <v>3861</v>
      </c>
      <c r="IL347" s="1" t="str">
        <f t="shared" si="634"/>
        <v>FALSE</v>
      </c>
      <c r="IM347" s="1" t="b">
        <f t="shared" si="635"/>
        <v>0</v>
      </c>
      <c r="IO347" s="1" t="str">
        <f t="shared" si="574"/>
        <v/>
      </c>
      <c r="IQ347" s="94" t="s">
        <v>3861</v>
      </c>
      <c r="IR347" s="1" t="str">
        <f t="shared" si="636"/>
        <v>FALSE</v>
      </c>
      <c r="IS347" s="1" t="b">
        <f t="shared" si="637"/>
        <v>0</v>
      </c>
      <c r="IU347" s="1" t="str">
        <f t="shared" si="575"/>
        <v/>
      </c>
      <c r="IW347" s="94" t="s">
        <v>3861</v>
      </c>
      <c r="IX347" s="1" t="str">
        <f t="shared" si="638"/>
        <v>FALSE</v>
      </c>
      <c r="IY347" s="1" t="b">
        <f t="shared" si="639"/>
        <v>0</v>
      </c>
      <c r="JA347" s="1" t="str">
        <f t="shared" si="576"/>
        <v/>
      </c>
      <c r="JD347" s="94" t="s">
        <v>3861</v>
      </c>
      <c r="JE347" s="1" t="str">
        <f t="shared" si="640"/>
        <v>FALSE</v>
      </c>
      <c r="JF347" s="1" t="b">
        <f t="shared" si="641"/>
        <v>0</v>
      </c>
      <c r="JI347" s="1" t="str">
        <f t="shared" si="577"/>
        <v/>
      </c>
      <c r="JK347" s="94" t="s">
        <v>3861</v>
      </c>
      <c r="JL347" s="1" t="str">
        <f t="shared" si="642"/>
        <v>FALSE</v>
      </c>
      <c r="JM347" s="1" t="b">
        <f t="shared" si="643"/>
        <v>0</v>
      </c>
      <c r="JO347" s="1" t="str">
        <f t="shared" si="578"/>
        <v/>
      </c>
      <c r="JQ347" s="94" t="s">
        <v>3861</v>
      </c>
      <c r="JR347" s="1" t="str">
        <f t="shared" si="644"/>
        <v>FALSE</v>
      </c>
      <c r="JS347" s="1" t="b">
        <f t="shared" si="645"/>
        <v>0</v>
      </c>
      <c r="JU347" s="1" t="str">
        <f t="shared" si="579"/>
        <v/>
      </c>
      <c r="JW347" s="94" t="s">
        <v>3861</v>
      </c>
      <c r="JX347" s="1" t="str">
        <f t="shared" si="646"/>
        <v>FALSE</v>
      </c>
      <c r="JY347" s="1" t="b">
        <f t="shared" si="647"/>
        <v>0</v>
      </c>
      <c r="KA347" s="1" t="str">
        <f t="shared" si="580"/>
        <v/>
      </c>
      <c r="KC347" s="94" t="s">
        <v>3861</v>
      </c>
      <c r="KD347" s="1" t="str">
        <f t="shared" si="648"/>
        <v>FALSE</v>
      </c>
      <c r="KE347" s="1" t="b">
        <f t="shared" si="649"/>
        <v>0</v>
      </c>
      <c r="KG347" s="1" t="str">
        <f t="shared" si="581"/>
        <v/>
      </c>
      <c r="KI347" s="94" t="s">
        <v>3861</v>
      </c>
      <c r="KJ347" s="1" t="str">
        <f t="shared" si="650"/>
        <v>FALSE</v>
      </c>
      <c r="KK347" s="1" t="b">
        <f t="shared" si="651"/>
        <v>0</v>
      </c>
      <c r="KM347" s="1" t="str">
        <f t="shared" si="582"/>
        <v/>
      </c>
      <c r="KO347" s="94" t="s">
        <v>3861</v>
      </c>
      <c r="KP347" s="1" t="str">
        <f t="shared" si="652"/>
        <v>FALSE</v>
      </c>
      <c r="KQ347" s="1" t="b">
        <f t="shared" si="653"/>
        <v>0</v>
      </c>
      <c r="KS347" s="1" t="str">
        <f t="shared" si="583"/>
        <v/>
      </c>
      <c r="KU347" s="94" t="s">
        <v>3861</v>
      </c>
      <c r="KV347" s="1" t="str">
        <f t="shared" si="654"/>
        <v>FALSE</v>
      </c>
      <c r="KW347" s="1" t="b">
        <f t="shared" si="655"/>
        <v>0</v>
      </c>
    </row>
    <row r="348" spans="2:309" ht="30" hidden="1" x14ac:dyDescent="0.25">
      <c r="B348" t="s">
        <v>2045</v>
      </c>
      <c r="C348">
        <v>75</v>
      </c>
      <c r="D348" t="s">
        <v>265</v>
      </c>
      <c r="AX348" s="85" t="s">
        <v>2090</v>
      </c>
      <c r="AY348" s="86">
        <v>3498</v>
      </c>
      <c r="AZ348" s="85" t="s">
        <v>2801</v>
      </c>
      <c r="BA348" s="85" t="s">
        <v>2816</v>
      </c>
      <c r="BB348" s="85" t="s">
        <v>2101</v>
      </c>
      <c r="BC348" s="85" t="s">
        <v>2803</v>
      </c>
      <c r="BD348" s="97" t="s">
        <v>2172</v>
      </c>
      <c r="BE348" s="85" t="s">
        <v>2526</v>
      </c>
      <c r="BG348"/>
      <c r="BI348" s="83"/>
      <c r="BJ348"/>
      <c r="BK348" s="89" t="s">
        <v>2801</v>
      </c>
      <c r="BL348" s="84"/>
      <c r="BM348" s="86"/>
      <c r="BN348" s="84"/>
      <c r="BO348" s="84"/>
      <c r="BP348" s="86">
        <v>3498</v>
      </c>
      <c r="BQ348" s="89" t="s">
        <v>2801</v>
      </c>
      <c r="BR348" s="84"/>
      <c r="BS348" s="84"/>
      <c r="BW348" s="1" t="str">
        <f t="shared" si="656"/>
        <v>COALVILLELONGWALL</v>
      </c>
      <c r="BX348" s="1" t="str">
        <f t="shared" si="548"/>
        <v/>
      </c>
      <c r="CA348" s="94" t="s">
        <v>3862</v>
      </c>
      <c r="CB348" s="1" t="str">
        <f t="shared" si="584"/>
        <v>FALSE</v>
      </c>
      <c r="CC348" s="1" t="b">
        <f t="shared" si="585"/>
        <v>0</v>
      </c>
      <c r="CF348" s="1" t="str">
        <f t="shared" si="549"/>
        <v/>
      </c>
      <c r="CH348" s="94" t="s">
        <v>3862</v>
      </c>
      <c r="CI348" s="1" t="str">
        <f t="shared" si="586"/>
        <v>FALSE</v>
      </c>
      <c r="CJ348" s="1" t="b">
        <f t="shared" si="587"/>
        <v>0</v>
      </c>
      <c r="CL348" s="1" t="str">
        <f t="shared" si="550"/>
        <v/>
      </c>
      <c r="CN348" s="94" t="s">
        <v>3862</v>
      </c>
      <c r="CO348" s="1" t="str">
        <f t="shared" si="588"/>
        <v>FALSE</v>
      </c>
      <c r="CP348" s="1" t="b">
        <f t="shared" si="589"/>
        <v>0</v>
      </c>
      <c r="CR348" s="1" t="str">
        <f t="shared" si="551"/>
        <v/>
      </c>
      <c r="CT348" s="94" t="s">
        <v>3862</v>
      </c>
      <c r="CU348" s="1" t="str">
        <f t="shared" si="590"/>
        <v>FALSE</v>
      </c>
      <c r="CV348" s="1" t="b">
        <f t="shared" si="591"/>
        <v>0</v>
      </c>
      <c r="CX348" s="1" t="str">
        <f t="shared" si="552"/>
        <v/>
      </c>
      <c r="CZ348" s="94" t="s">
        <v>3862</v>
      </c>
      <c r="DA348" s="1" t="str">
        <f t="shared" si="592"/>
        <v>FALSE</v>
      </c>
      <c r="DB348" s="1" t="b">
        <f t="shared" si="593"/>
        <v>0</v>
      </c>
      <c r="DD348" s="1" t="str">
        <f t="shared" si="553"/>
        <v/>
      </c>
      <c r="DF348" s="94" t="s">
        <v>3862</v>
      </c>
      <c r="DG348" s="1" t="str">
        <f t="shared" si="594"/>
        <v>FALSE</v>
      </c>
      <c r="DH348" s="1" t="b">
        <f t="shared" si="595"/>
        <v>0</v>
      </c>
      <c r="DJ348" s="1" t="str">
        <f t="shared" si="554"/>
        <v/>
      </c>
      <c r="DL348" s="94" t="s">
        <v>3862</v>
      </c>
      <c r="DM348" s="1" t="str">
        <f t="shared" si="596"/>
        <v>FALSE</v>
      </c>
      <c r="DN348" s="1" t="b">
        <f t="shared" si="597"/>
        <v>0</v>
      </c>
      <c r="DP348" s="1" t="str">
        <f t="shared" si="555"/>
        <v/>
      </c>
      <c r="DR348" s="94" t="s">
        <v>3862</v>
      </c>
      <c r="DS348" s="1" t="str">
        <f t="shared" si="598"/>
        <v>FALSE</v>
      </c>
      <c r="DT348" s="1" t="b">
        <f t="shared" si="599"/>
        <v>0</v>
      </c>
      <c r="DV348" s="1" t="str">
        <f t="shared" si="556"/>
        <v/>
      </c>
      <c r="DY348" s="94" t="s">
        <v>3862</v>
      </c>
      <c r="DZ348" s="1" t="str">
        <f t="shared" si="600"/>
        <v>FALSE</v>
      </c>
      <c r="EA348" s="1" t="b">
        <f t="shared" si="601"/>
        <v>0</v>
      </c>
      <c r="ED348" s="1" t="str">
        <f t="shared" si="557"/>
        <v/>
      </c>
      <c r="EF348" s="94" t="s">
        <v>3862</v>
      </c>
      <c r="EG348" s="1" t="str">
        <f t="shared" si="602"/>
        <v>FALSE</v>
      </c>
      <c r="EH348" s="1" t="b">
        <f t="shared" si="603"/>
        <v>0</v>
      </c>
      <c r="EJ348" s="1" t="str">
        <f t="shared" si="558"/>
        <v/>
      </c>
      <c r="EL348" s="94" t="s">
        <v>3862</v>
      </c>
      <c r="EM348" s="1" t="str">
        <f t="shared" si="604"/>
        <v>FALSE</v>
      </c>
      <c r="EN348" s="1" t="b">
        <f t="shared" si="605"/>
        <v>0</v>
      </c>
      <c r="EP348" s="1" t="str">
        <f t="shared" si="559"/>
        <v/>
      </c>
      <c r="ER348" s="94" t="s">
        <v>3862</v>
      </c>
      <c r="ES348" s="1" t="str">
        <f t="shared" si="606"/>
        <v>FALSE</v>
      </c>
      <c r="ET348" s="1" t="b">
        <f t="shared" si="607"/>
        <v>0</v>
      </c>
      <c r="EV348" s="1" t="str">
        <f t="shared" si="560"/>
        <v/>
      </c>
      <c r="EX348" s="94" t="s">
        <v>3862</v>
      </c>
      <c r="EY348" s="1" t="str">
        <f t="shared" si="608"/>
        <v>FALSE</v>
      </c>
      <c r="EZ348" s="1" t="b">
        <f t="shared" si="609"/>
        <v>0</v>
      </c>
      <c r="FB348" s="1" t="str">
        <f t="shared" si="561"/>
        <v/>
      </c>
      <c r="FD348" s="94" t="s">
        <v>3862</v>
      </c>
      <c r="FE348" s="1" t="str">
        <f t="shared" si="610"/>
        <v>FALSE</v>
      </c>
      <c r="FF348" s="1" t="b">
        <f t="shared" si="611"/>
        <v>0</v>
      </c>
      <c r="FH348" s="1" t="str">
        <f t="shared" si="562"/>
        <v/>
      </c>
      <c r="FJ348" s="94" t="s">
        <v>3862</v>
      </c>
      <c r="FK348" s="1" t="str">
        <f t="shared" si="612"/>
        <v>FALSE</v>
      </c>
      <c r="FL348" s="1" t="b">
        <f t="shared" si="613"/>
        <v>0</v>
      </c>
      <c r="FN348" s="1" t="str">
        <f t="shared" si="563"/>
        <v/>
      </c>
      <c r="FP348" s="94" t="s">
        <v>3862</v>
      </c>
      <c r="FQ348" s="1" t="str">
        <f t="shared" si="614"/>
        <v>FALSE</v>
      </c>
      <c r="FR348" s="1" t="b">
        <f t="shared" si="615"/>
        <v>0</v>
      </c>
      <c r="FU348" s="1" t="str">
        <f t="shared" si="564"/>
        <v/>
      </c>
      <c r="FW348" s="94" t="s">
        <v>3862</v>
      </c>
      <c r="FX348" s="1" t="str">
        <f t="shared" si="616"/>
        <v>FALSE</v>
      </c>
      <c r="FY348" s="1" t="b">
        <f t="shared" si="617"/>
        <v>0</v>
      </c>
      <c r="GA348" s="1" t="str">
        <f t="shared" si="565"/>
        <v/>
      </c>
      <c r="GC348" s="94" t="s">
        <v>3862</v>
      </c>
      <c r="GD348" s="1" t="str">
        <f t="shared" si="618"/>
        <v>FALSE</v>
      </c>
      <c r="GE348" s="1" t="b">
        <f t="shared" si="619"/>
        <v>0</v>
      </c>
      <c r="GG348" s="1" t="str">
        <f t="shared" si="566"/>
        <v/>
      </c>
      <c r="GI348" s="94" t="s">
        <v>3862</v>
      </c>
      <c r="GJ348" s="1" t="str">
        <f t="shared" si="620"/>
        <v>FALSE</v>
      </c>
      <c r="GK348" s="1" t="b">
        <f t="shared" si="621"/>
        <v>0</v>
      </c>
      <c r="GM348" s="1" t="str">
        <f t="shared" si="567"/>
        <v/>
      </c>
      <c r="GO348" s="94" t="s">
        <v>3862</v>
      </c>
      <c r="GP348" s="1" t="str">
        <f t="shared" si="622"/>
        <v>FALSE</v>
      </c>
      <c r="GQ348" s="1" t="b">
        <f t="shared" si="623"/>
        <v>0</v>
      </c>
      <c r="GU348" s="98" t="s">
        <v>2425</v>
      </c>
      <c r="GV348" s="98" t="s">
        <v>2425</v>
      </c>
      <c r="HC348" s="1" t="str">
        <f t="shared" si="568"/>
        <v/>
      </c>
      <c r="HF348" s="94" t="s">
        <v>3862</v>
      </c>
      <c r="HG348" s="1" t="str">
        <f t="shared" si="624"/>
        <v>FALSE</v>
      </c>
      <c r="HH348" s="1" t="b">
        <f t="shared" si="625"/>
        <v>0</v>
      </c>
      <c r="HK348" s="1" t="str">
        <f t="shared" si="569"/>
        <v/>
      </c>
      <c r="HM348" s="94" t="s">
        <v>3862</v>
      </c>
      <c r="HN348" s="1" t="str">
        <f t="shared" si="626"/>
        <v>FALSE</v>
      </c>
      <c r="HO348" s="1" t="b">
        <f t="shared" si="627"/>
        <v>0</v>
      </c>
      <c r="HQ348" s="1" t="str">
        <f t="shared" si="570"/>
        <v/>
      </c>
      <c r="HS348" s="94" t="s">
        <v>3862</v>
      </c>
      <c r="HT348" s="1" t="str">
        <f t="shared" si="628"/>
        <v>FALSE</v>
      </c>
      <c r="HU348" s="1" t="b">
        <f t="shared" si="629"/>
        <v>0</v>
      </c>
      <c r="HW348" s="1" t="str">
        <f t="shared" si="571"/>
        <v/>
      </c>
      <c r="HY348" s="94" t="s">
        <v>3862</v>
      </c>
      <c r="HZ348" s="1" t="str">
        <f t="shared" si="630"/>
        <v>FALSE</v>
      </c>
      <c r="IA348" s="1" t="b">
        <f t="shared" si="631"/>
        <v>0</v>
      </c>
      <c r="IC348" s="1" t="str">
        <f t="shared" si="572"/>
        <v/>
      </c>
      <c r="IE348" s="94" t="s">
        <v>3862</v>
      </c>
      <c r="IF348" s="1" t="str">
        <f t="shared" si="632"/>
        <v>FALSE</v>
      </c>
      <c r="IG348" s="1" t="b">
        <f t="shared" si="633"/>
        <v>0</v>
      </c>
      <c r="II348" s="1" t="str">
        <f t="shared" si="573"/>
        <v/>
      </c>
      <c r="IK348" s="94" t="s">
        <v>3862</v>
      </c>
      <c r="IL348" s="1" t="str">
        <f t="shared" si="634"/>
        <v>FALSE</v>
      </c>
      <c r="IM348" s="1" t="b">
        <f t="shared" si="635"/>
        <v>0</v>
      </c>
      <c r="IO348" s="1" t="str">
        <f t="shared" si="574"/>
        <v/>
      </c>
      <c r="IQ348" s="94" t="s">
        <v>3862</v>
      </c>
      <c r="IR348" s="1" t="str">
        <f t="shared" si="636"/>
        <v>FALSE</v>
      </c>
      <c r="IS348" s="1" t="b">
        <f t="shared" si="637"/>
        <v>0</v>
      </c>
      <c r="IU348" s="1" t="str">
        <f t="shared" si="575"/>
        <v/>
      </c>
      <c r="IW348" s="94" t="s">
        <v>3862</v>
      </c>
      <c r="IX348" s="1" t="str">
        <f t="shared" si="638"/>
        <v>FALSE</v>
      </c>
      <c r="IY348" s="1" t="b">
        <f t="shared" si="639"/>
        <v>0</v>
      </c>
      <c r="JA348" s="1" t="str">
        <f t="shared" si="576"/>
        <v/>
      </c>
      <c r="JD348" s="94" t="s">
        <v>3862</v>
      </c>
      <c r="JE348" s="1" t="str">
        <f t="shared" si="640"/>
        <v>FALSE</v>
      </c>
      <c r="JF348" s="1" t="b">
        <f t="shared" si="641"/>
        <v>0</v>
      </c>
      <c r="JI348" s="1" t="str">
        <f t="shared" si="577"/>
        <v/>
      </c>
      <c r="JK348" s="94" t="s">
        <v>3862</v>
      </c>
      <c r="JL348" s="1" t="str">
        <f t="shared" si="642"/>
        <v>FALSE</v>
      </c>
      <c r="JM348" s="1" t="b">
        <f t="shared" si="643"/>
        <v>0</v>
      </c>
      <c r="JO348" s="1" t="str">
        <f t="shared" si="578"/>
        <v/>
      </c>
      <c r="JQ348" s="94" t="s">
        <v>3862</v>
      </c>
      <c r="JR348" s="1" t="str">
        <f t="shared" si="644"/>
        <v>FALSE</v>
      </c>
      <c r="JS348" s="1" t="b">
        <f t="shared" si="645"/>
        <v>0</v>
      </c>
      <c r="JU348" s="1" t="str">
        <f t="shared" si="579"/>
        <v/>
      </c>
      <c r="JW348" s="94" t="s">
        <v>3862</v>
      </c>
      <c r="JX348" s="1" t="str">
        <f t="shared" si="646"/>
        <v>FALSE</v>
      </c>
      <c r="JY348" s="1" t="b">
        <f t="shared" si="647"/>
        <v>0</v>
      </c>
      <c r="KA348" s="1" t="str">
        <f t="shared" si="580"/>
        <v/>
      </c>
      <c r="KC348" s="94" t="s">
        <v>3862</v>
      </c>
      <c r="KD348" s="1" t="str">
        <f t="shared" si="648"/>
        <v>FALSE</v>
      </c>
      <c r="KE348" s="1" t="b">
        <f t="shared" si="649"/>
        <v>0</v>
      </c>
      <c r="KG348" s="1" t="str">
        <f t="shared" si="581"/>
        <v/>
      </c>
      <c r="KI348" s="94" t="s">
        <v>3862</v>
      </c>
      <c r="KJ348" s="1" t="str">
        <f t="shared" si="650"/>
        <v>FALSE</v>
      </c>
      <c r="KK348" s="1" t="b">
        <f t="shared" si="651"/>
        <v>0</v>
      </c>
      <c r="KM348" s="1" t="str">
        <f t="shared" si="582"/>
        <v/>
      </c>
      <c r="KO348" s="94" t="s">
        <v>3862</v>
      </c>
      <c r="KP348" s="1" t="str">
        <f t="shared" si="652"/>
        <v>FALSE</v>
      </c>
      <c r="KQ348" s="1" t="b">
        <f t="shared" si="653"/>
        <v>0</v>
      </c>
      <c r="KS348" s="1" t="str">
        <f t="shared" si="583"/>
        <v/>
      </c>
      <c r="KU348" s="94" t="s">
        <v>3862</v>
      </c>
      <c r="KV348" s="1" t="str">
        <f t="shared" si="654"/>
        <v>FALSE</v>
      </c>
      <c r="KW348" s="1" t="b">
        <f t="shared" si="655"/>
        <v>0</v>
      </c>
    </row>
    <row r="349" spans="2:309" ht="30" hidden="1" x14ac:dyDescent="0.25">
      <c r="B349" t="s">
        <v>2045</v>
      </c>
      <c r="C349">
        <v>77</v>
      </c>
      <c r="D349" t="s">
        <v>401</v>
      </c>
      <c r="AX349" s="85" t="s">
        <v>2097</v>
      </c>
      <c r="AY349" s="86">
        <v>3498</v>
      </c>
      <c r="AZ349" s="85" t="s">
        <v>2801</v>
      </c>
      <c r="BA349" s="85" t="s">
        <v>3058</v>
      </c>
      <c r="BB349" s="85" t="s">
        <v>2101</v>
      </c>
      <c r="BC349" s="85" t="s">
        <v>2812</v>
      </c>
      <c r="BD349" s="97" t="s">
        <v>2303</v>
      </c>
      <c r="BE349" s="85" t="s">
        <v>2587</v>
      </c>
      <c r="BG349"/>
      <c r="BI349" s="83"/>
      <c r="BJ349"/>
      <c r="BK349" s="89" t="s">
        <v>2801</v>
      </c>
      <c r="BL349" s="84"/>
      <c r="BM349" s="86"/>
      <c r="BN349" s="84"/>
      <c r="BO349" s="84"/>
      <c r="BP349" s="86">
        <v>3498</v>
      </c>
      <c r="BQ349" s="89" t="s">
        <v>2801</v>
      </c>
      <c r="BR349" s="84"/>
      <c r="BS349" s="84"/>
      <c r="BW349" s="1" t="str">
        <f t="shared" si="656"/>
        <v>LEROYTHAYNES</v>
      </c>
      <c r="BX349" s="1" t="str">
        <f t="shared" si="548"/>
        <v/>
      </c>
      <c r="CA349" s="94" t="s">
        <v>3863</v>
      </c>
      <c r="CB349" s="1" t="str">
        <f t="shared" si="584"/>
        <v>FALSE</v>
      </c>
      <c r="CC349" s="1" t="b">
        <f t="shared" si="585"/>
        <v>0</v>
      </c>
      <c r="CF349" s="1" t="str">
        <f t="shared" si="549"/>
        <v/>
      </c>
      <c r="CH349" s="94" t="s">
        <v>3863</v>
      </c>
      <c r="CI349" s="1" t="str">
        <f t="shared" si="586"/>
        <v>FALSE</v>
      </c>
      <c r="CJ349" s="1" t="b">
        <f t="shared" si="587"/>
        <v>0</v>
      </c>
      <c r="CL349" s="1" t="str">
        <f t="shared" si="550"/>
        <v/>
      </c>
      <c r="CN349" s="94" t="s">
        <v>3863</v>
      </c>
      <c r="CO349" s="1" t="str">
        <f t="shared" si="588"/>
        <v>FALSE</v>
      </c>
      <c r="CP349" s="1" t="b">
        <f t="shared" si="589"/>
        <v>0</v>
      </c>
      <c r="CR349" s="1" t="str">
        <f t="shared" si="551"/>
        <v/>
      </c>
      <c r="CT349" s="94" t="s">
        <v>3863</v>
      </c>
      <c r="CU349" s="1" t="str">
        <f t="shared" si="590"/>
        <v>FALSE</v>
      </c>
      <c r="CV349" s="1" t="b">
        <f t="shared" si="591"/>
        <v>0</v>
      </c>
      <c r="CX349" s="1" t="str">
        <f t="shared" si="552"/>
        <v/>
      </c>
      <c r="CZ349" s="94" t="s">
        <v>3863</v>
      </c>
      <c r="DA349" s="1" t="str">
        <f t="shared" si="592"/>
        <v>FALSE</v>
      </c>
      <c r="DB349" s="1" t="b">
        <f t="shared" si="593"/>
        <v>0</v>
      </c>
      <c r="DD349" s="1" t="str">
        <f t="shared" si="553"/>
        <v/>
      </c>
      <c r="DF349" s="94" t="s">
        <v>3863</v>
      </c>
      <c r="DG349" s="1" t="str">
        <f t="shared" si="594"/>
        <v>FALSE</v>
      </c>
      <c r="DH349" s="1" t="b">
        <f t="shared" si="595"/>
        <v>0</v>
      </c>
      <c r="DJ349" s="1" t="str">
        <f t="shared" si="554"/>
        <v/>
      </c>
      <c r="DL349" s="94" t="s">
        <v>3863</v>
      </c>
      <c r="DM349" s="1" t="str">
        <f t="shared" si="596"/>
        <v>FALSE</v>
      </c>
      <c r="DN349" s="1" t="b">
        <f t="shared" si="597"/>
        <v>0</v>
      </c>
      <c r="DP349" s="1" t="str">
        <f t="shared" si="555"/>
        <v/>
      </c>
      <c r="DR349" s="94" t="s">
        <v>3863</v>
      </c>
      <c r="DS349" s="1" t="str">
        <f t="shared" si="598"/>
        <v>FALSE</v>
      </c>
      <c r="DT349" s="1" t="b">
        <f t="shared" si="599"/>
        <v>0</v>
      </c>
      <c r="DV349" s="1" t="str">
        <f t="shared" si="556"/>
        <v/>
      </c>
      <c r="DY349" s="94" t="s">
        <v>3863</v>
      </c>
      <c r="DZ349" s="1" t="str">
        <f t="shared" si="600"/>
        <v>FALSE</v>
      </c>
      <c r="EA349" s="1" t="b">
        <f t="shared" si="601"/>
        <v>0</v>
      </c>
      <c r="ED349" s="1" t="str">
        <f t="shared" si="557"/>
        <v/>
      </c>
      <c r="EF349" s="94" t="s">
        <v>3863</v>
      </c>
      <c r="EG349" s="1" t="str">
        <f t="shared" si="602"/>
        <v>FALSE</v>
      </c>
      <c r="EH349" s="1" t="b">
        <f t="shared" si="603"/>
        <v>0</v>
      </c>
      <c r="EJ349" s="1" t="str">
        <f t="shared" si="558"/>
        <v/>
      </c>
      <c r="EL349" s="94" t="s">
        <v>3863</v>
      </c>
      <c r="EM349" s="1" t="str">
        <f t="shared" si="604"/>
        <v>FALSE</v>
      </c>
      <c r="EN349" s="1" t="b">
        <f t="shared" si="605"/>
        <v>0</v>
      </c>
      <c r="EP349" s="1" t="str">
        <f t="shared" si="559"/>
        <v/>
      </c>
      <c r="ER349" s="94" t="s">
        <v>3863</v>
      </c>
      <c r="ES349" s="1" t="str">
        <f t="shared" si="606"/>
        <v>FALSE</v>
      </c>
      <c r="ET349" s="1" t="b">
        <f t="shared" si="607"/>
        <v>0</v>
      </c>
      <c r="EV349" s="1" t="str">
        <f t="shared" si="560"/>
        <v/>
      </c>
      <c r="EX349" s="94" t="s">
        <v>3863</v>
      </c>
      <c r="EY349" s="1" t="str">
        <f t="shared" si="608"/>
        <v>FALSE</v>
      </c>
      <c r="EZ349" s="1" t="b">
        <f t="shared" si="609"/>
        <v>0</v>
      </c>
      <c r="FB349" s="1" t="str">
        <f t="shared" si="561"/>
        <v/>
      </c>
      <c r="FD349" s="94" t="s">
        <v>3863</v>
      </c>
      <c r="FE349" s="1" t="str">
        <f t="shared" si="610"/>
        <v>FALSE</v>
      </c>
      <c r="FF349" s="1" t="b">
        <f t="shared" si="611"/>
        <v>0</v>
      </c>
      <c r="FH349" s="1" t="str">
        <f t="shared" si="562"/>
        <v/>
      </c>
      <c r="FJ349" s="94" t="s">
        <v>3863</v>
      </c>
      <c r="FK349" s="1" t="str">
        <f t="shared" si="612"/>
        <v>FALSE</v>
      </c>
      <c r="FL349" s="1" t="b">
        <f t="shared" si="613"/>
        <v>0</v>
      </c>
      <c r="FN349" s="1" t="str">
        <f t="shared" si="563"/>
        <v/>
      </c>
      <c r="FP349" s="94" t="s">
        <v>3863</v>
      </c>
      <c r="FQ349" s="1" t="str">
        <f t="shared" si="614"/>
        <v>FALSE</v>
      </c>
      <c r="FR349" s="1" t="b">
        <f t="shared" si="615"/>
        <v>0</v>
      </c>
      <c r="FU349" s="1" t="str">
        <f t="shared" si="564"/>
        <v/>
      </c>
      <c r="FW349" s="94" t="s">
        <v>3863</v>
      </c>
      <c r="FX349" s="1" t="str">
        <f t="shared" si="616"/>
        <v>FALSE</v>
      </c>
      <c r="FY349" s="1" t="b">
        <f t="shared" si="617"/>
        <v>0</v>
      </c>
      <c r="GA349" s="1" t="str">
        <f t="shared" si="565"/>
        <v/>
      </c>
      <c r="GC349" s="94" t="s">
        <v>3863</v>
      </c>
      <c r="GD349" s="1" t="str">
        <f t="shared" si="618"/>
        <v>FALSE</v>
      </c>
      <c r="GE349" s="1" t="b">
        <f t="shared" si="619"/>
        <v>0</v>
      </c>
      <c r="GG349" s="1" t="str">
        <f t="shared" si="566"/>
        <v/>
      </c>
      <c r="GI349" s="94" t="s">
        <v>3863</v>
      </c>
      <c r="GJ349" s="1" t="str">
        <f t="shared" si="620"/>
        <v>FALSE</v>
      </c>
      <c r="GK349" s="1" t="b">
        <f t="shared" si="621"/>
        <v>0</v>
      </c>
      <c r="GM349" s="1" t="str">
        <f t="shared" si="567"/>
        <v/>
      </c>
      <c r="GO349" s="94" t="s">
        <v>3863</v>
      </c>
      <c r="GP349" s="1" t="str">
        <f t="shared" si="622"/>
        <v>FALSE</v>
      </c>
      <c r="GQ349" s="1" t="b">
        <f t="shared" si="623"/>
        <v>0</v>
      </c>
      <c r="GU349" s="98" t="s">
        <v>2425</v>
      </c>
      <c r="GV349" s="98" t="s">
        <v>2425</v>
      </c>
      <c r="HC349" s="1" t="str">
        <f t="shared" si="568"/>
        <v/>
      </c>
      <c r="HF349" s="94" t="s">
        <v>3863</v>
      </c>
      <c r="HG349" s="1" t="str">
        <f t="shared" si="624"/>
        <v>FALSE</v>
      </c>
      <c r="HH349" s="1" t="b">
        <f t="shared" si="625"/>
        <v>0</v>
      </c>
      <c r="HK349" s="1" t="str">
        <f t="shared" si="569"/>
        <v/>
      </c>
      <c r="HM349" s="94" t="s">
        <v>3863</v>
      </c>
      <c r="HN349" s="1" t="str">
        <f t="shared" si="626"/>
        <v>FALSE</v>
      </c>
      <c r="HO349" s="1" t="b">
        <f t="shared" si="627"/>
        <v>0</v>
      </c>
      <c r="HQ349" s="1" t="str">
        <f t="shared" si="570"/>
        <v/>
      </c>
      <c r="HS349" s="94" t="s">
        <v>3863</v>
      </c>
      <c r="HT349" s="1" t="str">
        <f t="shared" si="628"/>
        <v>FALSE</v>
      </c>
      <c r="HU349" s="1" t="b">
        <f t="shared" si="629"/>
        <v>0</v>
      </c>
      <c r="HW349" s="1" t="str">
        <f t="shared" si="571"/>
        <v/>
      </c>
      <c r="HY349" s="94" t="s">
        <v>3863</v>
      </c>
      <c r="HZ349" s="1" t="str">
        <f t="shared" si="630"/>
        <v>FALSE</v>
      </c>
      <c r="IA349" s="1" t="b">
        <f t="shared" si="631"/>
        <v>0</v>
      </c>
      <c r="IC349" s="1" t="str">
        <f t="shared" si="572"/>
        <v/>
      </c>
      <c r="IE349" s="94" t="s">
        <v>3863</v>
      </c>
      <c r="IF349" s="1" t="str">
        <f t="shared" si="632"/>
        <v>FALSE</v>
      </c>
      <c r="IG349" s="1" t="b">
        <f t="shared" si="633"/>
        <v>0</v>
      </c>
      <c r="II349" s="1" t="str">
        <f t="shared" si="573"/>
        <v/>
      </c>
      <c r="IK349" s="94" t="s">
        <v>3863</v>
      </c>
      <c r="IL349" s="1" t="str">
        <f t="shared" si="634"/>
        <v>FALSE</v>
      </c>
      <c r="IM349" s="1" t="b">
        <f t="shared" si="635"/>
        <v>0</v>
      </c>
      <c r="IO349" s="1" t="str">
        <f t="shared" si="574"/>
        <v/>
      </c>
      <c r="IQ349" s="94" t="s">
        <v>3863</v>
      </c>
      <c r="IR349" s="1" t="str">
        <f t="shared" si="636"/>
        <v>FALSE</v>
      </c>
      <c r="IS349" s="1" t="b">
        <f t="shared" si="637"/>
        <v>0</v>
      </c>
      <c r="IU349" s="1" t="str">
        <f t="shared" si="575"/>
        <v/>
      </c>
      <c r="IW349" s="94" t="s">
        <v>3863</v>
      </c>
      <c r="IX349" s="1" t="str">
        <f t="shared" si="638"/>
        <v>FALSE</v>
      </c>
      <c r="IY349" s="1" t="b">
        <f t="shared" si="639"/>
        <v>0</v>
      </c>
      <c r="JA349" s="1" t="str">
        <f t="shared" si="576"/>
        <v/>
      </c>
      <c r="JD349" s="94" t="s">
        <v>3863</v>
      </c>
      <c r="JE349" s="1" t="str">
        <f t="shared" si="640"/>
        <v>FALSE</v>
      </c>
      <c r="JF349" s="1" t="b">
        <f t="shared" si="641"/>
        <v>0</v>
      </c>
      <c r="JI349" s="1" t="str">
        <f t="shared" si="577"/>
        <v/>
      </c>
      <c r="JK349" s="94" t="s">
        <v>3863</v>
      </c>
      <c r="JL349" s="1" t="str">
        <f t="shared" si="642"/>
        <v>FALSE</v>
      </c>
      <c r="JM349" s="1" t="b">
        <f t="shared" si="643"/>
        <v>0</v>
      </c>
      <c r="JO349" s="1" t="str">
        <f t="shared" si="578"/>
        <v/>
      </c>
      <c r="JQ349" s="94" t="s">
        <v>3863</v>
      </c>
      <c r="JR349" s="1" t="str">
        <f t="shared" si="644"/>
        <v>FALSE</v>
      </c>
      <c r="JS349" s="1" t="b">
        <f t="shared" si="645"/>
        <v>0</v>
      </c>
      <c r="JU349" s="1" t="str">
        <f t="shared" si="579"/>
        <v/>
      </c>
      <c r="JW349" s="94" t="s">
        <v>3863</v>
      </c>
      <c r="JX349" s="1" t="str">
        <f t="shared" si="646"/>
        <v>FALSE</v>
      </c>
      <c r="JY349" s="1" t="b">
        <f t="shared" si="647"/>
        <v>0</v>
      </c>
      <c r="KA349" s="1" t="str">
        <f t="shared" si="580"/>
        <v/>
      </c>
      <c r="KC349" s="94" t="s">
        <v>3863</v>
      </c>
      <c r="KD349" s="1" t="str">
        <f t="shared" si="648"/>
        <v>FALSE</v>
      </c>
      <c r="KE349" s="1" t="b">
        <f t="shared" si="649"/>
        <v>0</v>
      </c>
      <c r="KG349" s="1" t="str">
        <f t="shared" si="581"/>
        <v/>
      </c>
      <c r="KI349" s="94" t="s">
        <v>3863</v>
      </c>
      <c r="KJ349" s="1" t="str">
        <f t="shared" si="650"/>
        <v>FALSE</v>
      </c>
      <c r="KK349" s="1" t="b">
        <f t="shared" si="651"/>
        <v>0</v>
      </c>
      <c r="KM349" s="1" t="str">
        <f t="shared" si="582"/>
        <v/>
      </c>
      <c r="KO349" s="94" t="s">
        <v>3863</v>
      </c>
      <c r="KP349" s="1" t="str">
        <f t="shared" si="652"/>
        <v>FALSE</v>
      </c>
      <c r="KQ349" s="1" t="b">
        <f t="shared" si="653"/>
        <v>0</v>
      </c>
      <c r="KS349" s="1" t="str">
        <f t="shared" si="583"/>
        <v/>
      </c>
      <c r="KU349" s="94" t="s">
        <v>3863</v>
      </c>
      <c r="KV349" s="1" t="str">
        <f t="shared" si="654"/>
        <v>FALSE</v>
      </c>
      <c r="KW349" s="1" t="b">
        <f t="shared" si="655"/>
        <v>0</v>
      </c>
    </row>
    <row r="350" spans="2:309" ht="30" hidden="1" x14ac:dyDescent="0.25">
      <c r="B350" t="s">
        <v>2045</v>
      </c>
      <c r="C350">
        <v>79</v>
      </c>
      <c r="D350" t="s">
        <v>402</v>
      </c>
      <c r="AX350" s="85" t="s">
        <v>2045</v>
      </c>
      <c r="AY350" s="86">
        <v>4700</v>
      </c>
      <c r="AZ350" s="85" t="s">
        <v>3364</v>
      </c>
      <c r="BA350" s="85" t="s">
        <v>3365</v>
      </c>
      <c r="BB350" s="85" t="s">
        <v>2103</v>
      </c>
      <c r="BC350" s="85" t="s">
        <v>3366</v>
      </c>
      <c r="BD350" s="97" t="s">
        <v>2482</v>
      </c>
      <c r="BE350" s="85" t="s">
        <v>2654</v>
      </c>
      <c r="BG350"/>
      <c r="BI350" s="83"/>
      <c r="BJ350"/>
      <c r="BK350" s="89" t="s">
        <v>3364</v>
      </c>
      <c r="BL350" s="84"/>
      <c r="BM350" s="86"/>
      <c r="BN350" s="84"/>
      <c r="BO350" s="84"/>
      <c r="BP350" s="86">
        <v>4700</v>
      </c>
      <c r="BQ350" s="89" t="s">
        <v>3364</v>
      </c>
      <c r="BR350" s="84"/>
      <c r="BS350" s="84"/>
      <c r="BW350" s="1" t="str">
        <f t="shared" si="656"/>
        <v>WOLF CREEKCOZETTE</v>
      </c>
      <c r="BX350" s="1" t="str">
        <f t="shared" si="548"/>
        <v/>
      </c>
      <c r="CA350" s="94" t="s">
        <v>3864</v>
      </c>
      <c r="CB350" s="1" t="str">
        <f t="shared" si="584"/>
        <v>FALSE</v>
      </c>
      <c r="CC350" s="1" t="b">
        <f t="shared" si="585"/>
        <v>0</v>
      </c>
      <c r="CF350" s="1" t="str">
        <f t="shared" si="549"/>
        <v/>
      </c>
      <c r="CH350" s="94" t="s">
        <v>3864</v>
      </c>
      <c r="CI350" s="1" t="str">
        <f t="shared" si="586"/>
        <v>FALSE</v>
      </c>
      <c r="CJ350" s="1" t="b">
        <f t="shared" si="587"/>
        <v>0</v>
      </c>
      <c r="CL350" s="1" t="str">
        <f t="shared" si="550"/>
        <v/>
      </c>
      <c r="CN350" s="94" t="s">
        <v>3864</v>
      </c>
      <c r="CO350" s="1" t="str">
        <f t="shared" si="588"/>
        <v>FALSE</v>
      </c>
      <c r="CP350" s="1" t="b">
        <f t="shared" si="589"/>
        <v>0</v>
      </c>
      <c r="CR350" s="1" t="str">
        <f t="shared" si="551"/>
        <v/>
      </c>
      <c r="CT350" s="94" t="s">
        <v>3864</v>
      </c>
      <c r="CU350" s="1" t="str">
        <f t="shared" si="590"/>
        <v>FALSE</v>
      </c>
      <c r="CV350" s="1" t="b">
        <f t="shared" si="591"/>
        <v>0</v>
      </c>
      <c r="CX350" s="1" t="str">
        <f t="shared" si="552"/>
        <v/>
      </c>
      <c r="CZ350" s="94" t="s">
        <v>3864</v>
      </c>
      <c r="DA350" s="1" t="str">
        <f t="shared" si="592"/>
        <v>FALSE</v>
      </c>
      <c r="DB350" s="1" t="b">
        <f t="shared" si="593"/>
        <v>0</v>
      </c>
      <c r="DD350" s="1" t="str">
        <f t="shared" si="553"/>
        <v/>
      </c>
      <c r="DF350" s="94" t="s">
        <v>3864</v>
      </c>
      <c r="DG350" s="1" t="str">
        <f t="shared" si="594"/>
        <v>FALSE</v>
      </c>
      <c r="DH350" s="1" t="b">
        <f t="shared" si="595"/>
        <v>0</v>
      </c>
      <c r="DJ350" s="1" t="str">
        <f t="shared" si="554"/>
        <v/>
      </c>
      <c r="DL350" s="94" t="s">
        <v>3864</v>
      </c>
      <c r="DM350" s="1" t="str">
        <f t="shared" si="596"/>
        <v>FALSE</v>
      </c>
      <c r="DN350" s="1" t="b">
        <f t="shared" si="597"/>
        <v>0</v>
      </c>
      <c r="DP350" s="1" t="str">
        <f t="shared" si="555"/>
        <v/>
      </c>
      <c r="DR350" s="94" t="s">
        <v>3864</v>
      </c>
      <c r="DS350" s="1" t="str">
        <f t="shared" si="598"/>
        <v>FALSE</v>
      </c>
      <c r="DT350" s="1" t="b">
        <f t="shared" si="599"/>
        <v>0</v>
      </c>
      <c r="DV350" s="1" t="str">
        <f t="shared" si="556"/>
        <v/>
      </c>
      <c r="DY350" s="94" t="s">
        <v>3864</v>
      </c>
      <c r="DZ350" s="1" t="str">
        <f t="shared" si="600"/>
        <v>FALSE</v>
      </c>
      <c r="EA350" s="1" t="b">
        <f t="shared" si="601"/>
        <v>0</v>
      </c>
      <c r="ED350" s="1" t="str">
        <f t="shared" si="557"/>
        <v/>
      </c>
      <c r="EF350" s="94" t="s">
        <v>3864</v>
      </c>
      <c r="EG350" s="1" t="str">
        <f t="shared" si="602"/>
        <v>FALSE</v>
      </c>
      <c r="EH350" s="1" t="b">
        <f t="shared" si="603"/>
        <v>0</v>
      </c>
      <c r="EJ350" s="1" t="str">
        <f t="shared" si="558"/>
        <v/>
      </c>
      <c r="EL350" s="94" t="s">
        <v>3864</v>
      </c>
      <c r="EM350" s="1" t="str">
        <f t="shared" si="604"/>
        <v>FALSE</v>
      </c>
      <c r="EN350" s="1" t="b">
        <f t="shared" si="605"/>
        <v>0</v>
      </c>
      <c r="EP350" s="1" t="str">
        <f t="shared" si="559"/>
        <v/>
      </c>
      <c r="ER350" s="94" t="s">
        <v>3864</v>
      </c>
      <c r="ES350" s="1" t="str">
        <f t="shared" si="606"/>
        <v>FALSE</v>
      </c>
      <c r="ET350" s="1" t="b">
        <f t="shared" si="607"/>
        <v>0</v>
      </c>
      <c r="EV350" s="1" t="str">
        <f t="shared" si="560"/>
        <v/>
      </c>
      <c r="EX350" s="94" t="s">
        <v>3864</v>
      </c>
      <c r="EY350" s="1" t="str">
        <f t="shared" si="608"/>
        <v>FALSE</v>
      </c>
      <c r="EZ350" s="1" t="b">
        <f t="shared" si="609"/>
        <v>0</v>
      </c>
      <c r="FB350" s="1" t="str">
        <f t="shared" si="561"/>
        <v/>
      </c>
      <c r="FD350" s="94" t="s">
        <v>3864</v>
      </c>
      <c r="FE350" s="1" t="str">
        <f t="shared" si="610"/>
        <v>FALSE</v>
      </c>
      <c r="FF350" s="1" t="b">
        <f t="shared" si="611"/>
        <v>0</v>
      </c>
      <c r="FH350" s="1" t="str">
        <f t="shared" si="562"/>
        <v/>
      </c>
      <c r="FJ350" s="94" t="s">
        <v>3864</v>
      </c>
      <c r="FK350" s="1" t="str">
        <f t="shared" si="612"/>
        <v>FALSE</v>
      </c>
      <c r="FL350" s="1" t="b">
        <f t="shared" si="613"/>
        <v>0</v>
      </c>
      <c r="FN350" s="1" t="str">
        <f t="shared" si="563"/>
        <v/>
      </c>
      <c r="FP350" s="94" t="s">
        <v>3864</v>
      </c>
      <c r="FQ350" s="1" t="str">
        <f t="shared" si="614"/>
        <v>FALSE</v>
      </c>
      <c r="FR350" s="1" t="b">
        <f t="shared" si="615"/>
        <v>0</v>
      </c>
      <c r="FU350" s="1" t="str">
        <f t="shared" si="564"/>
        <v/>
      </c>
      <c r="FW350" s="94" t="s">
        <v>3864</v>
      </c>
      <c r="FX350" s="1" t="str">
        <f t="shared" si="616"/>
        <v>FALSE</v>
      </c>
      <c r="FY350" s="1" t="b">
        <f t="shared" si="617"/>
        <v>0</v>
      </c>
      <c r="GA350" s="1" t="str">
        <f t="shared" si="565"/>
        <v/>
      </c>
      <c r="GC350" s="94" t="s">
        <v>3864</v>
      </c>
      <c r="GD350" s="1" t="str">
        <f t="shared" si="618"/>
        <v>FALSE</v>
      </c>
      <c r="GE350" s="1" t="b">
        <f t="shared" si="619"/>
        <v>0</v>
      </c>
      <c r="GG350" s="1" t="str">
        <f t="shared" si="566"/>
        <v/>
      </c>
      <c r="GI350" s="94" t="s">
        <v>3864</v>
      </c>
      <c r="GJ350" s="1" t="str">
        <f t="shared" si="620"/>
        <v>FALSE</v>
      </c>
      <c r="GK350" s="1" t="b">
        <f t="shared" si="621"/>
        <v>0</v>
      </c>
      <c r="GM350" s="1" t="str">
        <f t="shared" si="567"/>
        <v/>
      </c>
      <c r="GO350" s="94" t="s">
        <v>3864</v>
      </c>
      <c r="GP350" s="1" t="str">
        <f t="shared" si="622"/>
        <v>FALSE</v>
      </c>
      <c r="GQ350" s="1" t="b">
        <f t="shared" si="623"/>
        <v>0</v>
      </c>
      <c r="GU350" s="70" t="s">
        <v>4054</v>
      </c>
      <c r="GV350" s="98" t="s">
        <v>2426</v>
      </c>
      <c r="HC350" s="1" t="str">
        <f t="shared" si="568"/>
        <v/>
      </c>
      <c r="HF350" s="94" t="s">
        <v>3864</v>
      </c>
      <c r="HG350" s="1" t="str">
        <f t="shared" si="624"/>
        <v>FALSE</v>
      </c>
      <c r="HH350" s="1" t="b">
        <f t="shared" si="625"/>
        <v>0</v>
      </c>
      <c r="HK350" s="1" t="str">
        <f t="shared" si="569"/>
        <v/>
      </c>
      <c r="HM350" s="94" t="s">
        <v>3864</v>
      </c>
      <c r="HN350" s="1" t="str">
        <f t="shared" si="626"/>
        <v>FALSE</v>
      </c>
      <c r="HO350" s="1" t="b">
        <f t="shared" si="627"/>
        <v>0</v>
      </c>
      <c r="HQ350" s="1" t="str">
        <f t="shared" si="570"/>
        <v/>
      </c>
      <c r="HS350" s="94" t="s">
        <v>3864</v>
      </c>
      <c r="HT350" s="1" t="str">
        <f t="shared" si="628"/>
        <v>FALSE</v>
      </c>
      <c r="HU350" s="1" t="b">
        <f t="shared" si="629"/>
        <v>0</v>
      </c>
      <c r="HW350" s="1" t="str">
        <f t="shared" si="571"/>
        <v/>
      </c>
      <c r="HY350" s="94" t="s">
        <v>3864</v>
      </c>
      <c r="HZ350" s="1" t="str">
        <f t="shared" si="630"/>
        <v>FALSE</v>
      </c>
      <c r="IA350" s="1" t="b">
        <f t="shared" si="631"/>
        <v>0</v>
      </c>
      <c r="IC350" s="1" t="str">
        <f t="shared" si="572"/>
        <v/>
      </c>
      <c r="IE350" s="94" t="s">
        <v>3864</v>
      </c>
      <c r="IF350" s="1" t="str">
        <f t="shared" si="632"/>
        <v>FALSE</v>
      </c>
      <c r="IG350" s="1" t="b">
        <f t="shared" si="633"/>
        <v>0</v>
      </c>
      <c r="II350" s="1" t="str">
        <f t="shared" si="573"/>
        <v/>
      </c>
      <c r="IK350" s="94" t="s">
        <v>3864</v>
      </c>
      <c r="IL350" s="1" t="str">
        <f t="shared" si="634"/>
        <v>FALSE</v>
      </c>
      <c r="IM350" s="1" t="b">
        <f t="shared" si="635"/>
        <v>0</v>
      </c>
      <c r="IO350" s="1" t="str">
        <f t="shared" si="574"/>
        <v/>
      </c>
      <c r="IQ350" s="94" t="s">
        <v>3864</v>
      </c>
      <c r="IR350" s="1" t="str">
        <f t="shared" si="636"/>
        <v>FALSE</v>
      </c>
      <c r="IS350" s="1" t="b">
        <f t="shared" si="637"/>
        <v>0</v>
      </c>
      <c r="IU350" s="1" t="str">
        <f t="shared" si="575"/>
        <v/>
      </c>
      <c r="IW350" s="94" t="s">
        <v>3864</v>
      </c>
      <c r="IX350" s="1" t="str">
        <f t="shared" si="638"/>
        <v>FALSE</v>
      </c>
      <c r="IY350" s="1" t="b">
        <f t="shared" si="639"/>
        <v>0</v>
      </c>
      <c r="JA350" s="1" t="str">
        <f t="shared" si="576"/>
        <v/>
      </c>
      <c r="JD350" s="94" t="s">
        <v>3864</v>
      </c>
      <c r="JE350" s="1" t="str">
        <f t="shared" si="640"/>
        <v>FALSE</v>
      </c>
      <c r="JF350" s="1" t="b">
        <f t="shared" si="641"/>
        <v>0</v>
      </c>
      <c r="JI350" s="1" t="str">
        <f t="shared" si="577"/>
        <v/>
      </c>
      <c r="JK350" s="94" t="s">
        <v>3864</v>
      </c>
      <c r="JL350" s="1" t="str">
        <f t="shared" si="642"/>
        <v>FALSE</v>
      </c>
      <c r="JM350" s="1" t="b">
        <f t="shared" si="643"/>
        <v>0</v>
      </c>
      <c r="JO350" s="1" t="str">
        <f t="shared" si="578"/>
        <v/>
      </c>
      <c r="JQ350" s="94" t="s">
        <v>3864</v>
      </c>
      <c r="JR350" s="1" t="str">
        <f t="shared" si="644"/>
        <v>FALSE</v>
      </c>
      <c r="JS350" s="1" t="b">
        <f t="shared" si="645"/>
        <v>0</v>
      </c>
      <c r="JU350" s="1" t="str">
        <f t="shared" si="579"/>
        <v/>
      </c>
      <c r="JW350" s="94" t="s">
        <v>3864</v>
      </c>
      <c r="JX350" s="1" t="str">
        <f t="shared" si="646"/>
        <v>FALSE</v>
      </c>
      <c r="JY350" s="1" t="b">
        <f t="shared" si="647"/>
        <v>0</v>
      </c>
      <c r="KA350" s="1" t="str">
        <f t="shared" si="580"/>
        <v/>
      </c>
      <c r="KC350" s="94" t="s">
        <v>3864</v>
      </c>
      <c r="KD350" s="1" t="str">
        <f t="shared" si="648"/>
        <v>FALSE</v>
      </c>
      <c r="KE350" s="1" t="b">
        <f t="shared" si="649"/>
        <v>0</v>
      </c>
      <c r="KG350" s="1" t="str">
        <f t="shared" si="581"/>
        <v/>
      </c>
      <c r="KI350" s="94" t="s">
        <v>3864</v>
      </c>
      <c r="KJ350" s="1" t="str">
        <f t="shared" si="650"/>
        <v>FALSE</v>
      </c>
      <c r="KK350" s="1" t="b">
        <f t="shared" si="651"/>
        <v>0</v>
      </c>
      <c r="KM350" s="1" t="str">
        <f t="shared" si="582"/>
        <v/>
      </c>
      <c r="KO350" s="94" t="s">
        <v>3864</v>
      </c>
      <c r="KP350" s="1" t="str">
        <f t="shared" si="652"/>
        <v>FALSE</v>
      </c>
      <c r="KQ350" s="1" t="b">
        <f t="shared" si="653"/>
        <v>0</v>
      </c>
      <c r="KS350" s="1" t="str">
        <f t="shared" si="583"/>
        <v/>
      </c>
      <c r="KU350" s="94" t="s">
        <v>3864</v>
      </c>
      <c r="KV350" s="1" t="str">
        <f t="shared" si="654"/>
        <v>FALSE</v>
      </c>
      <c r="KW350" s="1" t="b">
        <f t="shared" si="655"/>
        <v>0</v>
      </c>
    </row>
    <row r="351" spans="2:309" ht="30" hidden="1" x14ac:dyDescent="0.25">
      <c r="B351" t="s">
        <v>2045</v>
      </c>
      <c r="C351">
        <v>81</v>
      </c>
      <c r="D351" t="s">
        <v>403</v>
      </c>
      <c r="AX351" s="85" t="s">
        <v>2097</v>
      </c>
      <c r="AY351" s="86">
        <v>5125</v>
      </c>
      <c r="AZ351" s="85" t="s">
        <v>3246</v>
      </c>
      <c r="BA351" s="85" t="s">
        <v>3247</v>
      </c>
      <c r="BB351" s="85" t="s">
        <v>2103</v>
      </c>
      <c r="BC351" s="85" t="s">
        <v>2812</v>
      </c>
      <c r="BD351" s="97" t="s">
        <v>2402</v>
      </c>
      <c r="BE351" s="85" t="s">
        <v>2625</v>
      </c>
      <c r="BG351"/>
      <c r="BI351" s="83"/>
      <c r="BJ351"/>
      <c r="BK351" s="89" t="s">
        <v>3246</v>
      </c>
      <c r="BL351" s="84"/>
      <c r="BM351" s="86"/>
      <c r="BN351" s="84"/>
      <c r="BO351" s="84"/>
      <c r="BP351" s="86">
        <v>5125</v>
      </c>
      <c r="BQ351" s="89" t="s">
        <v>3246</v>
      </c>
      <c r="BR351" s="84"/>
      <c r="BS351" s="84"/>
      <c r="BW351" s="1" t="str">
        <f t="shared" si="656"/>
        <v>RYCKMAN CREEKNUGGETT SAND</v>
      </c>
      <c r="BX351" s="1" t="str">
        <f t="shared" si="548"/>
        <v/>
      </c>
      <c r="CA351" s="94" t="s">
        <v>3865</v>
      </c>
      <c r="CB351" s="1" t="str">
        <f t="shared" si="584"/>
        <v>FALSE</v>
      </c>
      <c r="CC351" s="1" t="b">
        <f t="shared" si="585"/>
        <v>0</v>
      </c>
      <c r="CF351" s="1" t="str">
        <f t="shared" si="549"/>
        <v/>
      </c>
      <c r="CH351" s="94" t="s">
        <v>3865</v>
      </c>
      <c r="CI351" s="1" t="str">
        <f t="shared" si="586"/>
        <v>FALSE</v>
      </c>
      <c r="CJ351" s="1" t="b">
        <f t="shared" si="587"/>
        <v>0</v>
      </c>
      <c r="CL351" s="1" t="str">
        <f t="shared" si="550"/>
        <v/>
      </c>
      <c r="CN351" s="94" t="s">
        <v>3865</v>
      </c>
      <c r="CO351" s="1" t="str">
        <f t="shared" si="588"/>
        <v>FALSE</v>
      </c>
      <c r="CP351" s="1" t="b">
        <f t="shared" si="589"/>
        <v>0</v>
      </c>
      <c r="CR351" s="1" t="str">
        <f t="shared" si="551"/>
        <v/>
      </c>
      <c r="CT351" s="94" t="s">
        <v>3865</v>
      </c>
      <c r="CU351" s="1" t="str">
        <f t="shared" si="590"/>
        <v>FALSE</v>
      </c>
      <c r="CV351" s="1" t="b">
        <f t="shared" si="591"/>
        <v>0</v>
      </c>
      <c r="CX351" s="1" t="str">
        <f t="shared" si="552"/>
        <v/>
      </c>
      <c r="CZ351" s="94" t="s">
        <v>3865</v>
      </c>
      <c r="DA351" s="1" t="str">
        <f t="shared" si="592"/>
        <v>FALSE</v>
      </c>
      <c r="DB351" s="1" t="b">
        <f t="shared" si="593"/>
        <v>0</v>
      </c>
      <c r="DD351" s="1" t="str">
        <f t="shared" si="553"/>
        <v/>
      </c>
      <c r="DF351" s="94" t="s">
        <v>3865</v>
      </c>
      <c r="DG351" s="1" t="str">
        <f t="shared" si="594"/>
        <v>FALSE</v>
      </c>
      <c r="DH351" s="1" t="b">
        <f t="shared" si="595"/>
        <v>0</v>
      </c>
      <c r="DJ351" s="1" t="str">
        <f t="shared" si="554"/>
        <v/>
      </c>
      <c r="DL351" s="94" t="s">
        <v>3865</v>
      </c>
      <c r="DM351" s="1" t="str">
        <f t="shared" si="596"/>
        <v>FALSE</v>
      </c>
      <c r="DN351" s="1" t="b">
        <f t="shared" si="597"/>
        <v>0</v>
      </c>
      <c r="DP351" s="1" t="str">
        <f t="shared" si="555"/>
        <v/>
      </c>
      <c r="DR351" s="94" t="s">
        <v>3865</v>
      </c>
      <c r="DS351" s="1" t="str">
        <f t="shared" si="598"/>
        <v>FALSE</v>
      </c>
      <c r="DT351" s="1" t="b">
        <f t="shared" si="599"/>
        <v>0</v>
      </c>
      <c r="DV351" s="1" t="str">
        <f t="shared" si="556"/>
        <v/>
      </c>
      <c r="DY351" s="94" t="s">
        <v>3865</v>
      </c>
      <c r="DZ351" s="1" t="str">
        <f t="shared" si="600"/>
        <v>FALSE</v>
      </c>
      <c r="EA351" s="1" t="b">
        <f t="shared" si="601"/>
        <v>0</v>
      </c>
      <c r="ED351" s="1" t="str">
        <f t="shared" si="557"/>
        <v/>
      </c>
      <c r="EF351" s="94" t="s">
        <v>3865</v>
      </c>
      <c r="EG351" s="1" t="str">
        <f t="shared" si="602"/>
        <v>FALSE</v>
      </c>
      <c r="EH351" s="1" t="b">
        <f t="shared" si="603"/>
        <v>0</v>
      </c>
      <c r="EJ351" s="1" t="str">
        <f t="shared" si="558"/>
        <v/>
      </c>
      <c r="EL351" s="94" t="s">
        <v>3865</v>
      </c>
      <c r="EM351" s="1" t="str">
        <f t="shared" si="604"/>
        <v>FALSE</v>
      </c>
      <c r="EN351" s="1" t="b">
        <f t="shared" si="605"/>
        <v>0</v>
      </c>
      <c r="EP351" s="1" t="str">
        <f t="shared" si="559"/>
        <v/>
      </c>
      <c r="ER351" s="94" t="s">
        <v>3865</v>
      </c>
      <c r="ES351" s="1" t="str">
        <f t="shared" si="606"/>
        <v>FALSE</v>
      </c>
      <c r="ET351" s="1" t="b">
        <f t="shared" si="607"/>
        <v>0</v>
      </c>
      <c r="EV351" s="1" t="str">
        <f t="shared" si="560"/>
        <v/>
      </c>
      <c r="EX351" s="94" t="s">
        <v>3865</v>
      </c>
      <c r="EY351" s="1" t="str">
        <f t="shared" si="608"/>
        <v>FALSE</v>
      </c>
      <c r="EZ351" s="1" t="b">
        <f t="shared" si="609"/>
        <v>0</v>
      </c>
      <c r="FB351" s="1" t="str">
        <f t="shared" si="561"/>
        <v/>
      </c>
      <c r="FD351" s="94" t="s">
        <v>3865</v>
      </c>
      <c r="FE351" s="1" t="str">
        <f t="shared" si="610"/>
        <v>FALSE</v>
      </c>
      <c r="FF351" s="1" t="b">
        <f t="shared" si="611"/>
        <v>0</v>
      </c>
      <c r="FH351" s="1" t="str">
        <f t="shared" si="562"/>
        <v/>
      </c>
      <c r="FJ351" s="94" t="s">
        <v>3865</v>
      </c>
      <c r="FK351" s="1" t="str">
        <f t="shared" si="612"/>
        <v>FALSE</v>
      </c>
      <c r="FL351" s="1" t="b">
        <f t="shared" si="613"/>
        <v>0</v>
      </c>
      <c r="FN351" s="1" t="str">
        <f t="shared" si="563"/>
        <v/>
      </c>
      <c r="FP351" s="94" t="s">
        <v>3865</v>
      </c>
      <c r="FQ351" s="1" t="str">
        <f t="shared" si="614"/>
        <v>FALSE</v>
      </c>
      <c r="FR351" s="1" t="b">
        <f t="shared" si="615"/>
        <v>0</v>
      </c>
      <c r="FU351" s="1" t="str">
        <f t="shared" si="564"/>
        <v/>
      </c>
      <c r="FW351" s="94" t="s">
        <v>3865</v>
      </c>
      <c r="FX351" s="1" t="str">
        <f t="shared" si="616"/>
        <v>FALSE</v>
      </c>
      <c r="FY351" s="1" t="b">
        <f t="shared" si="617"/>
        <v>0</v>
      </c>
      <c r="GA351" s="1" t="str">
        <f t="shared" si="565"/>
        <v/>
      </c>
      <c r="GC351" s="94" t="s">
        <v>3865</v>
      </c>
      <c r="GD351" s="1" t="str">
        <f t="shared" si="618"/>
        <v>FALSE</v>
      </c>
      <c r="GE351" s="1" t="b">
        <f t="shared" si="619"/>
        <v>0</v>
      </c>
      <c r="GG351" s="1" t="str">
        <f t="shared" si="566"/>
        <v/>
      </c>
      <c r="GI351" s="94" t="s">
        <v>3865</v>
      </c>
      <c r="GJ351" s="1" t="str">
        <f t="shared" si="620"/>
        <v>FALSE</v>
      </c>
      <c r="GK351" s="1" t="b">
        <f t="shared" si="621"/>
        <v>0</v>
      </c>
      <c r="GM351" s="1" t="str">
        <f t="shared" si="567"/>
        <v/>
      </c>
      <c r="GO351" s="94" t="s">
        <v>3865</v>
      </c>
      <c r="GP351" s="1" t="str">
        <f t="shared" si="622"/>
        <v>FALSE</v>
      </c>
      <c r="GQ351" s="1" t="b">
        <f t="shared" si="623"/>
        <v>0</v>
      </c>
      <c r="GU351" s="100" t="s">
        <v>2428</v>
      </c>
      <c r="GV351" s="100" t="s">
        <v>3418</v>
      </c>
      <c r="HC351" s="1" t="str">
        <f t="shared" si="568"/>
        <v/>
      </c>
      <c r="HF351" s="94" t="s">
        <v>3865</v>
      </c>
      <c r="HG351" s="1" t="str">
        <f t="shared" si="624"/>
        <v>FALSE</v>
      </c>
      <c r="HH351" s="1" t="b">
        <f t="shared" si="625"/>
        <v>0</v>
      </c>
      <c r="HK351" s="1" t="str">
        <f t="shared" si="569"/>
        <v/>
      </c>
      <c r="HM351" s="94" t="s">
        <v>3865</v>
      </c>
      <c r="HN351" s="1" t="str">
        <f t="shared" si="626"/>
        <v>FALSE</v>
      </c>
      <c r="HO351" s="1" t="b">
        <f t="shared" si="627"/>
        <v>0</v>
      </c>
      <c r="HQ351" s="1" t="str">
        <f t="shared" si="570"/>
        <v/>
      </c>
      <c r="HS351" s="94" t="s">
        <v>3865</v>
      </c>
      <c r="HT351" s="1" t="str">
        <f t="shared" si="628"/>
        <v>FALSE</v>
      </c>
      <c r="HU351" s="1" t="b">
        <f t="shared" si="629"/>
        <v>0</v>
      </c>
      <c r="HW351" s="1" t="str">
        <f t="shared" si="571"/>
        <v/>
      </c>
      <c r="HY351" s="94" t="s">
        <v>3865</v>
      </c>
      <c r="HZ351" s="1" t="str">
        <f t="shared" si="630"/>
        <v>FALSE</v>
      </c>
      <c r="IA351" s="1" t="b">
        <f t="shared" si="631"/>
        <v>0</v>
      </c>
      <c r="IC351" s="1" t="str">
        <f t="shared" si="572"/>
        <v/>
      </c>
      <c r="IE351" s="94" t="s">
        <v>3865</v>
      </c>
      <c r="IF351" s="1" t="str">
        <f t="shared" si="632"/>
        <v>FALSE</v>
      </c>
      <c r="IG351" s="1" t="b">
        <f t="shared" si="633"/>
        <v>0</v>
      </c>
      <c r="II351" s="1" t="str">
        <f t="shared" si="573"/>
        <v/>
      </c>
      <c r="IK351" s="94" t="s">
        <v>3865</v>
      </c>
      <c r="IL351" s="1" t="str">
        <f t="shared" si="634"/>
        <v>FALSE</v>
      </c>
      <c r="IM351" s="1" t="b">
        <f t="shared" si="635"/>
        <v>0</v>
      </c>
      <c r="IO351" s="1" t="str">
        <f t="shared" si="574"/>
        <v/>
      </c>
      <c r="IQ351" s="94" t="s">
        <v>3865</v>
      </c>
      <c r="IR351" s="1" t="str">
        <f t="shared" si="636"/>
        <v>FALSE</v>
      </c>
      <c r="IS351" s="1" t="b">
        <f t="shared" si="637"/>
        <v>0</v>
      </c>
      <c r="IU351" s="1" t="str">
        <f t="shared" si="575"/>
        <v/>
      </c>
      <c r="IW351" s="94" t="s">
        <v>3865</v>
      </c>
      <c r="IX351" s="1" t="str">
        <f t="shared" si="638"/>
        <v>FALSE</v>
      </c>
      <c r="IY351" s="1" t="b">
        <f t="shared" si="639"/>
        <v>0</v>
      </c>
      <c r="JA351" s="1" t="str">
        <f t="shared" si="576"/>
        <v/>
      </c>
      <c r="JD351" s="94" t="s">
        <v>3865</v>
      </c>
      <c r="JE351" s="1" t="str">
        <f t="shared" si="640"/>
        <v>FALSE</v>
      </c>
      <c r="JF351" s="1" t="b">
        <f t="shared" si="641"/>
        <v>0</v>
      </c>
      <c r="JI351" s="1" t="str">
        <f t="shared" si="577"/>
        <v/>
      </c>
      <c r="JK351" s="94" t="s">
        <v>3865</v>
      </c>
      <c r="JL351" s="1" t="str">
        <f t="shared" si="642"/>
        <v>FALSE</v>
      </c>
      <c r="JM351" s="1" t="b">
        <f t="shared" si="643"/>
        <v>0</v>
      </c>
      <c r="JO351" s="1" t="str">
        <f t="shared" si="578"/>
        <v/>
      </c>
      <c r="JQ351" s="94" t="s">
        <v>3865</v>
      </c>
      <c r="JR351" s="1" t="str">
        <f t="shared" si="644"/>
        <v>FALSE</v>
      </c>
      <c r="JS351" s="1" t="b">
        <f t="shared" si="645"/>
        <v>0</v>
      </c>
      <c r="JU351" s="1" t="str">
        <f t="shared" si="579"/>
        <v/>
      </c>
      <c r="JW351" s="94" t="s">
        <v>3865</v>
      </c>
      <c r="JX351" s="1" t="str">
        <f t="shared" si="646"/>
        <v>FALSE</v>
      </c>
      <c r="JY351" s="1" t="b">
        <f t="shared" si="647"/>
        <v>0</v>
      </c>
      <c r="KA351" s="1" t="str">
        <f t="shared" si="580"/>
        <v/>
      </c>
      <c r="KC351" s="94" t="s">
        <v>3865</v>
      </c>
      <c r="KD351" s="1" t="str">
        <f t="shared" si="648"/>
        <v>FALSE</v>
      </c>
      <c r="KE351" s="1" t="b">
        <f t="shared" si="649"/>
        <v>0</v>
      </c>
      <c r="KG351" s="1" t="str">
        <f t="shared" si="581"/>
        <v/>
      </c>
      <c r="KI351" s="94" t="s">
        <v>3865</v>
      </c>
      <c r="KJ351" s="1" t="str">
        <f t="shared" si="650"/>
        <v>FALSE</v>
      </c>
      <c r="KK351" s="1" t="b">
        <f t="shared" si="651"/>
        <v>0</v>
      </c>
      <c r="KM351" s="1" t="str">
        <f t="shared" si="582"/>
        <v/>
      </c>
      <c r="KO351" s="94" t="s">
        <v>3865</v>
      </c>
      <c r="KP351" s="1" t="str">
        <f t="shared" si="652"/>
        <v>FALSE</v>
      </c>
      <c r="KQ351" s="1" t="b">
        <f t="shared" si="653"/>
        <v>0</v>
      </c>
      <c r="KS351" s="1" t="str">
        <f t="shared" si="583"/>
        <v/>
      </c>
      <c r="KU351" s="94" t="s">
        <v>3865</v>
      </c>
      <c r="KV351" s="1" t="str">
        <f t="shared" si="654"/>
        <v>FALSE</v>
      </c>
      <c r="KW351" s="1" t="b">
        <f t="shared" si="655"/>
        <v>0</v>
      </c>
    </row>
    <row r="352" spans="2:309" ht="30" hidden="1" x14ac:dyDescent="0.25">
      <c r="B352" t="s">
        <v>2045</v>
      </c>
      <c r="C352">
        <v>83</v>
      </c>
      <c r="D352" t="s">
        <v>404</v>
      </c>
      <c r="AX352" s="85" t="s">
        <v>2080</v>
      </c>
      <c r="AY352" s="86">
        <v>5200</v>
      </c>
      <c r="AZ352" s="85" t="s">
        <v>3251</v>
      </c>
      <c r="BA352" s="85" t="s">
        <v>3252</v>
      </c>
      <c r="BB352" s="85" t="s">
        <v>2103</v>
      </c>
      <c r="BC352" s="85" t="s">
        <v>3253</v>
      </c>
      <c r="BD352" s="97" t="s">
        <v>2406</v>
      </c>
      <c r="BE352" s="85" t="s">
        <v>2627</v>
      </c>
      <c r="BG352"/>
      <c r="BI352" s="83"/>
      <c r="BJ352"/>
      <c r="BK352" s="89" t="s">
        <v>3251</v>
      </c>
      <c r="BL352" s="84"/>
      <c r="BM352" s="86"/>
      <c r="BN352" s="84"/>
      <c r="BO352" s="84"/>
      <c r="BP352" s="86">
        <v>5200</v>
      </c>
      <c r="BQ352" s="89" t="s">
        <v>3251</v>
      </c>
      <c r="BR352" s="84"/>
      <c r="BS352" s="84"/>
      <c r="BW352" s="1" t="str">
        <f t="shared" si="656"/>
        <v>SALT PLAINS STORAGETONKAWA</v>
      </c>
      <c r="BX352" s="1" t="str">
        <f t="shared" si="548"/>
        <v/>
      </c>
      <c r="CA352" s="94" t="s">
        <v>3866</v>
      </c>
      <c r="CB352" s="1" t="str">
        <f t="shared" si="584"/>
        <v>FALSE</v>
      </c>
      <c r="CC352" s="1" t="b">
        <f t="shared" si="585"/>
        <v>0</v>
      </c>
      <c r="CF352" s="1" t="str">
        <f t="shared" si="549"/>
        <v/>
      </c>
      <c r="CH352" s="94" t="s">
        <v>3866</v>
      </c>
      <c r="CI352" s="1" t="str">
        <f t="shared" si="586"/>
        <v>FALSE</v>
      </c>
      <c r="CJ352" s="1" t="b">
        <f t="shared" si="587"/>
        <v>0</v>
      </c>
      <c r="CL352" s="1" t="str">
        <f t="shared" si="550"/>
        <v/>
      </c>
      <c r="CN352" s="94" t="s">
        <v>3866</v>
      </c>
      <c r="CO352" s="1" t="str">
        <f t="shared" si="588"/>
        <v>FALSE</v>
      </c>
      <c r="CP352" s="1" t="b">
        <f t="shared" si="589"/>
        <v>0</v>
      </c>
      <c r="CR352" s="1" t="str">
        <f t="shared" si="551"/>
        <v/>
      </c>
      <c r="CT352" s="94" t="s">
        <v>3866</v>
      </c>
      <c r="CU352" s="1" t="str">
        <f t="shared" si="590"/>
        <v>FALSE</v>
      </c>
      <c r="CV352" s="1" t="b">
        <f t="shared" si="591"/>
        <v>0</v>
      </c>
      <c r="CX352" s="1" t="str">
        <f t="shared" si="552"/>
        <v/>
      </c>
      <c r="CZ352" s="94" t="s">
        <v>3866</v>
      </c>
      <c r="DA352" s="1" t="str">
        <f t="shared" si="592"/>
        <v>FALSE</v>
      </c>
      <c r="DB352" s="1" t="b">
        <f t="shared" si="593"/>
        <v>0</v>
      </c>
      <c r="DD352" s="1" t="str">
        <f t="shared" si="553"/>
        <v/>
      </c>
      <c r="DF352" s="94" t="s">
        <v>3866</v>
      </c>
      <c r="DG352" s="1" t="str">
        <f t="shared" si="594"/>
        <v>FALSE</v>
      </c>
      <c r="DH352" s="1" t="b">
        <f t="shared" si="595"/>
        <v>0</v>
      </c>
      <c r="DJ352" s="1" t="str">
        <f t="shared" si="554"/>
        <v/>
      </c>
      <c r="DL352" s="94" t="s">
        <v>3866</v>
      </c>
      <c r="DM352" s="1" t="str">
        <f t="shared" si="596"/>
        <v>FALSE</v>
      </c>
      <c r="DN352" s="1" t="b">
        <f t="shared" si="597"/>
        <v>0</v>
      </c>
      <c r="DP352" s="1" t="str">
        <f t="shared" si="555"/>
        <v/>
      </c>
      <c r="DR352" s="94" t="s">
        <v>3866</v>
      </c>
      <c r="DS352" s="1" t="str">
        <f t="shared" si="598"/>
        <v>FALSE</v>
      </c>
      <c r="DT352" s="1" t="b">
        <f t="shared" si="599"/>
        <v>0</v>
      </c>
      <c r="DV352" s="1" t="str">
        <f t="shared" si="556"/>
        <v/>
      </c>
      <c r="DY352" s="94" t="s">
        <v>3866</v>
      </c>
      <c r="DZ352" s="1" t="str">
        <f t="shared" si="600"/>
        <v>FALSE</v>
      </c>
      <c r="EA352" s="1" t="b">
        <f t="shared" si="601"/>
        <v>0</v>
      </c>
      <c r="ED352" s="1" t="str">
        <f t="shared" si="557"/>
        <v/>
      </c>
      <c r="EF352" s="94" t="s">
        <v>3866</v>
      </c>
      <c r="EG352" s="1" t="str">
        <f t="shared" si="602"/>
        <v>FALSE</v>
      </c>
      <c r="EH352" s="1" t="b">
        <f t="shared" si="603"/>
        <v>0</v>
      </c>
      <c r="EJ352" s="1" t="str">
        <f t="shared" si="558"/>
        <v/>
      </c>
      <c r="EL352" s="94" t="s">
        <v>3866</v>
      </c>
      <c r="EM352" s="1" t="str">
        <f t="shared" si="604"/>
        <v>FALSE</v>
      </c>
      <c r="EN352" s="1" t="b">
        <f t="shared" si="605"/>
        <v>0</v>
      </c>
      <c r="EP352" s="1" t="str">
        <f t="shared" si="559"/>
        <v/>
      </c>
      <c r="ER352" s="94" t="s">
        <v>3866</v>
      </c>
      <c r="ES352" s="1" t="str">
        <f t="shared" si="606"/>
        <v>FALSE</v>
      </c>
      <c r="ET352" s="1" t="b">
        <f t="shared" si="607"/>
        <v>0</v>
      </c>
      <c r="EV352" s="1" t="str">
        <f t="shared" si="560"/>
        <v/>
      </c>
      <c r="EX352" s="94" t="s">
        <v>3866</v>
      </c>
      <c r="EY352" s="1" t="str">
        <f t="shared" si="608"/>
        <v>FALSE</v>
      </c>
      <c r="EZ352" s="1" t="b">
        <f t="shared" si="609"/>
        <v>0</v>
      </c>
      <c r="FB352" s="1" t="str">
        <f t="shared" si="561"/>
        <v/>
      </c>
      <c r="FD352" s="94" t="s">
        <v>3866</v>
      </c>
      <c r="FE352" s="1" t="str">
        <f t="shared" si="610"/>
        <v>FALSE</v>
      </c>
      <c r="FF352" s="1" t="b">
        <f t="shared" si="611"/>
        <v>0</v>
      </c>
      <c r="FH352" s="1" t="str">
        <f t="shared" si="562"/>
        <v/>
      </c>
      <c r="FJ352" s="94" t="s">
        <v>3866</v>
      </c>
      <c r="FK352" s="1" t="str">
        <f t="shared" si="612"/>
        <v>FALSE</v>
      </c>
      <c r="FL352" s="1" t="b">
        <f t="shared" si="613"/>
        <v>0</v>
      </c>
      <c r="FN352" s="1" t="str">
        <f t="shared" si="563"/>
        <v/>
      </c>
      <c r="FP352" s="94" t="s">
        <v>3866</v>
      </c>
      <c r="FQ352" s="1" t="str">
        <f t="shared" si="614"/>
        <v>FALSE</v>
      </c>
      <c r="FR352" s="1" t="b">
        <f t="shared" si="615"/>
        <v>0</v>
      </c>
      <c r="FU352" s="1" t="str">
        <f t="shared" si="564"/>
        <v/>
      </c>
      <c r="FW352" s="94" t="s">
        <v>3866</v>
      </c>
      <c r="FX352" s="1" t="str">
        <f t="shared" si="616"/>
        <v>FALSE</v>
      </c>
      <c r="FY352" s="1" t="b">
        <f t="shared" si="617"/>
        <v>0</v>
      </c>
      <c r="GA352" s="1" t="str">
        <f t="shared" si="565"/>
        <v/>
      </c>
      <c r="GC352" s="94" t="s">
        <v>3866</v>
      </c>
      <c r="GD352" s="1" t="str">
        <f t="shared" si="618"/>
        <v>FALSE</v>
      </c>
      <c r="GE352" s="1" t="b">
        <f t="shared" si="619"/>
        <v>0</v>
      </c>
      <c r="GG352" s="1" t="str">
        <f t="shared" si="566"/>
        <v/>
      </c>
      <c r="GI352" s="94" t="s">
        <v>3866</v>
      </c>
      <c r="GJ352" s="1" t="str">
        <f t="shared" si="620"/>
        <v>FALSE</v>
      </c>
      <c r="GK352" s="1" t="b">
        <f t="shared" si="621"/>
        <v>0</v>
      </c>
      <c r="GM352" s="1" t="str">
        <f t="shared" si="567"/>
        <v/>
      </c>
      <c r="GO352" s="94" t="s">
        <v>3866</v>
      </c>
      <c r="GP352" s="1" t="str">
        <f t="shared" si="622"/>
        <v>FALSE</v>
      </c>
      <c r="GQ352" s="1" t="b">
        <f t="shared" si="623"/>
        <v>0</v>
      </c>
      <c r="GU352" s="98" t="s">
        <v>2427</v>
      </c>
      <c r="GV352" s="98" t="s">
        <v>2427</v>
      </c>
      <c r="HC352" s="1" t="str">
        <f t="shared" si="568"/>
        <v/>
      </c>
      <c r="HF352" s="94" t="s">
        <v>3866</v>
      </c>
      <c r="HG352" s="1" t="str">
        <f t="shared" si="624"/>
        <v>FALSE</v>
      </c>
      <c r="HH352" s="1" t="b">
        <f t="shared" si="625"/>
        <v>0</v>
      </c>
      <c r="HK352" s="1" t="str">
        <f t="shared" si="569"/>
        <v/>
      </c>
      <c r="HM352" s="94" t="s">
        <v>3866</v>
      </c>
      <c r="HN352" s="1" t="str">
        <f t="shared" si="626"/>
        <v>FALSE</v>
      </c>
      <c r="HO352" s="1" t="b">
        <f t="shared" si="627"/>
        <v>0</v>
      </c>
      <c r="HQ352" s="1" t="str">
        <f t="shared" si="570"/>
        <v/>
      </c>
      <c r="HS352" s="94" t="s">
        <v>3866</v>
      </c>
      <c r="HT352" s="1" t="str">
        <f t="shared" si="628"/>
        <v>FALSE</v>
      </c>
      <c r="HU352" s="1" t="b">
        <f t="shared" si="629"/>
        <v>0</v>
      </c>
      <c r="HW352" s="1" t="str">
        <f t="shared" si="571"/>
        <v/>
      </c>
      <c r="HY352" s="94" t="s">
        <v>3866</v>
      </c>
      <c r="HZ352" s="1" t="str">
        <f t="shared" si="630"/>
        <v>FALSE</v>
      </c>
      <c r="IA352" s="1" t="b">
        <f t="shared" si="631"/>
        <v>0</v>
      </c>
      <c r="IC352" s="1" t="str">
        <f t="shared" si="572"/>
        <v/>
      </c>
      <c r="IE352" s="94" t="s">
        <v>3866</v>
      </c>
      <c r="IF352" s="1" t="str">
        <f t="shared" si="632"/>
        <v>FALSE</v>
      </c>
      <c r="IG352" s="1" t="b">
        <f t="shared" si="633"/>
        <v>0</v>
      </c>
      <c r="II352" s="1" t="str">
        <f t="shared" si="573"/>
        <v/>
      </c>
      <c r="IK352" s="94" t="s">
        <v>3866</v>
      </c>
      <c r="IL352" s="1" t="str">
        <f t="shared" si="634"/>
        <v>FALSE</v>
      </c>
      <c r="IM352" s="1" t="b">
        <f t="shared" si="635"/>
        <v>0</v>
      </c>
      <c r="IO352" s="1" t="str">
        <f t="shared" si="574"/>
        <v/>
      </c>
      <c r="IQ352" s="94" t="s">
        <v>3866</v>
      </c>
      <c r="IR352" s="1" t="str">
        <f t="shared" si="636"/>
        <v>FALSE</v>
      </c>
      <c r="IS352" s="1" t="b">
        <f t="shared" si="637"/>
        <v>0</v>
      </c>
      <c r="IU352" s="1" t="str">
        <f t="shared" si="575"/>
        <v/>
      </c>
      <c r="IW352" s="94" t="s">
        <v>3866</v>
      </c>
      <c r="IX352" s="1" t="str">
        <f t="shared" si="638"/>
        <v>FALSE</v>
      </c>
      <c r="IY352" s="1" t="b">
        <f t="shared" si="639"/>
        <v>0</v>
      </c>
      <c r="JA352" s="1" t="str">
        <f t="shared" si="576"/>
        <v/>
      </c>
      <c r="JD352" s="94" t="s">
        <v>3866</v>
      </c>
      <c r="JE352" s="1" t="str">
        <f t="shared" si="640"/>
        <v>FALSE</v>
      </c>
      <c r="JF352" s="1" t="b">
        <f t="shared" si="641"/>
        <v>0</v>
      </c>
      <c r="JI352" s="1" t="str">
        <f t="shared" si="577"/>
        <v/>
      </c>
      <c r="JK352" s="94" t="s">
        <v>3866</v>
      </c>
      <c r="JL352" s="1" t="str">
        <f t="shared" si="642"/>
        <v>FALSE</v>
      </c>
      <c r="JM352" s="1" t="b">
        <f t="shared" si="643"/>
        <v>0</v>
      </c>
      <c r="JO352" s="1" t="str">
        <f t="shared" si="578"/>
        <v/>
      </c>
      <c r="JQ352" s="94" t="s">
        <v>3866</v>
      </c>
      <c r="JR352" s="1" t="str">
        <f t="shared" si="644"/>
        <v>FALSE</v>
      </c>
      <c r="JS352" s="1" t="b">
        <f t="shared" si="645"/>
        <v>0</v>
      </c>
      <c r="JU352" s="1" t="str">
        <f t="shared" si="579"/>
        <v/>
      </c>
      <c r="JW352" s="94" t="s">
        <v>3866</v>
      </c>
      <c r="JX352" s="1" t="str">
        <f t="shared" si="646"/>
        <v>FALSE</v>
      </c>
      <c r="JY352" s="1" t="b">
        <f t="shared" si="647"/>
        <v>0</v>
      </c>
      <c r="KA352" s="1" t="str">
        <f t="shared" si="580"/>
        <v/>
      </c>
      <c r="KC352" s="94" t="s">
        <v>3866</v>
      </c>
      <c r="KD352" s="1" t="str">
        <f t="shared" si="648"/>
        <v>FALSE</v>
      </c>
      <c r="KE352" s="1" t="b">
        <f t="shared" si="649"/>
        <v>0</v>
      </c>
      <c r="KG352" s="1" t="str">
        <f t="shared" si="581"/>
        <v/>
      </c>
      <c r="KI352" s="94" t="s">
        <v>3866</v>
      </c>
      <c r="KJ352" s="1" t="str">
        <f t="shared" si="650"/>
        <v>FALSE</v>
      </c>
      <c r="KK352" s="1" t="b">
        <f t="shared" si="651"/>
        <v>0</v>
      </c>
      <c r="KM352" s="1" t="str">
        <f t="shared" si="582"/>
        <v/>
      </c>
      <c r="KO352" s="94" t="s">
        <v>3866</v>
      </c>
      <c r="KP352" s="1" t="str">
        <f t="shared" si="652"/>
        <v>FALSE</v>
      </c>
      <c r="KQ352" s="1" t="b">
        <f t="shared" si="653"/>
        <v>0</v>
      </c>
      <c r="KS352" s="1" t="str">
        <f t="shared" si="583"/>
        <v/>
      </c>
      <c r="KU352" s="94" t="s">
        <v>3866</v>
      </c>
      <c r="KV352" s="1" t="str">
        <f t="shared" si="654"/>
        <v>FALSE</v>
      </c>
      <c r="KW352" s="1" t="b">
        <f t="shared" si="655"/>
        <v>0</v>
      </c>
    </row>
    <row r="353" spans="2:309" ht="30" hidden="1" x14ac:dyDescent="0.25">
      <c r="B353" t="s">
        <v>2045</v>
      </c>
      <c r="C353">
        <v>85</v>
      </c>
      <c r="D353" t="s">
        <v>405</v>
      </c>
      <c r="AX353" s="85" t="s">
        <v>2064</v>
      </c>
      <c r="AY353" s="86">
        <v>5295</v>
      </c>
      <c r="AZ353" s="85" t="s">
        <v>2827</v>
      </c>
      <c r="BA353" s="85" t="s">
        <v>2828</v>
      </c>
      <c r="BB353" s="85" t="s">
        <v>2103</v>
      </c>
      <c r="BC353" s="85" t="s">
        <v>2719</v>
      </c>
      <c r="BD353" s="97" t="s">
        <v>2181</v>
      </c>
      <c r="BE353" s="85" t="s">
        <v>3481</v>
      </c>
      <c r="BG353"/>
      <c r="BI353" s="83"/>
      <c r="BJ353"/>
      <c r="BK353" s="89" t="s">
        <v>2827</v>
      </c>
      <c r="BL353" s="84"/>
      <c r="BM353" s="86"/>
      <c r="BN353" s="84"/>
      <c r="BO353" s="84"/>
      <c r="BP353" s="86">
        <v>5295</v>
      </c>
      <c r="BQ353" s="89" t="s">
        <v>2827</v>
      </c>
      <c r="BR353" s="84"/>
      <c r="BS353" s="84"/>
      <c r="BW353" s="1" t="str">
        <f>CONCATENATE(BD353,BE353)</f>
        <v>COLLINS FIELDCOLLINS FIELD RES</v>
      </c>
      <c r="BX353" s="1" t="str">
        <f t="shared" si="548"/>
        <v/>
      </c>
      <c r="CA353" s="94" t="s">
        <v>3867</v>
      </c>
      <c r="CB353" s="1" t="str">
        <f t="shared" si="584"/>
        <v>FALSE</v>
      </c>
      <c r="CC353" s="1" t="b">
        <f t="shared" si="585"/>
        <v>0</v>
      </c>
      <c r="CF353" s="1" t="str">
        <f t="shared" si="549"/>
        <v/>
      </c>
      <c r="CH353" s="94" t="s">
        <v>3867</v>
      </c>
      <c r="CI353" s="1" t="str">
        <f t="shared" si="586"/>
        <v>FALSE</v>
      </c>
      <c r="CJ353" s="1" t="b">
        <f t="shared" si="587"/>
        <v>0</v>
      </c>
      <c r="CL353" s="1" t="str">
        <f t="shared" si="550"/>
        <v/>
      </c>
      <c r="CN353" s="94" t="s">
        <v>3867</v>
      </c>
      <c r="CO353" s="1" t="str">
        <f t="shared" si="588"/>
        <v>FALSE</v>
      </c>
      <c r="CP353" s="1" t="b">
        <f t="shared" si="589"/>
        <v>0</v>
      </c>
      <c r="CR353" s="1" t="str">
        <f t="shared" si="551"/>
        <v/>
      </c>
      <c r="CT353" s="94" t="s">
        <v>3867</v>
      </c>
      <c r="CU353" s="1" t="str">
        <f t="shared" si="590"/>
        <v>FALSE</v>
      </c>
      <c r="CV353" s="1" t="b">
        <f t="shared" si="591"/>
        <v>0</v>
      </c>
      <c r="CX353" s="1" t="str">
        <f t="shared" si="552"/>
        <v/>
      </c>
      <c r="CZ353" s="94" t="s">
        <v>3867</v>
      </c>
      <c r="DA353" s="1" t="str">
        <f t="shared" si="592"/>
        <v>FALSE</v>
      </c>
      <c r="DB353" s="1" t="b">
        <f t="shared" si="593"/>
        <v>0</v>
      </c>
      <c r="DD353" s="1" t="str">
        <f t="shared" si="553"/>
        <v/>
      </c>
      <c r="DF353" s="94" t="s">
        <v>3867</v>
      </c>
      <c r="DG353" s="1" t="str">
        <f t="shared" si="594"/>
        <v>FALSE</v>
      </c>
      <c r="DH353" s="1" t="b">
        <f t="shared" si="595"/>
        <v>0</v>
      </c>
      <c r="DJ353" s="1" t="str">
        <f t="shared" si="554"/>
        <v/>
      </c>
      <c r="DL353" s="94" t="s">
        <v>3867</v>
      </c>
      <c r="DM353" s="1" t="str">
        <f t="shared" si="596"/>
        <v>FALSE</v>
      </c>
      <c r="DN353" s="1" t="b">
        <f t="shared" si="597"/>
        <v>0</v>
      </c>
      <c r="DP353" s="1" t="str">
        <f t="shared" si="555"/>
        <v/>
      </c>
      <c r="DR353" s="94" t="s">
        <v>3867</v>
      </c>
      <c r="DS353" s="1" t="str">
        <f t="shared" si="598"/>
        <v>FALSE</v>
      </c>
      <c r="DT353" s="1" t="b">
        <f t="shared" si="599"/>
        <v>0</v>
      </c>
      <c r="DV353" s="1" t="str">
        <f t="shared" si="556"/>
        <v/>
      </c>
      <c r="DY353" s="94" t="s">
        <v>3867</v>
      </c>
      <c r="DZ353" s="1" t="str">
        <f t="shared" si="600"/>
        <v>FALSE</v>
      </c>
      <c r="EA353" s="1" t="b">
        <f t="shared" si="601"/>
        <v>0</v>
      </c>
      <c r="ED353" s="1" t="str">
        <f t="shared" si="557"/>
        <v/>
      </c>
      <c r="EF353" s="94" t="s">
        <v>3867</v>
      </c>
      <c r="EG353" s="1" t="str">
        <f t="shared" si="602"/>
        <v>FALSE</v>
      </c>
      <c r="EH353" s="1" t="b">
        <f t="shared" si="603"/>
        <v>0</v>
      </c>
      <c r="EJ353" s="1" t="str">
        <f t="shared" si="558"/>
        <v/>
      </c>
      <c r="EL353" s="94" t="s">
        <v>3867</v>
      </c>
      <c r="EM353" s="1" t="str">
        <f t="shared" si="604"/>
        <v>FALSE</v>
      </c>
      <c r="EN353" s="1" t="b">
        <f t="shared" si="605"/>
        <v>0</v>
      </c>
      <c r="EP353" s="1" t="str">
        <f t="shared" si="559"/>
        <v/>
      </c>
      <c r="ER353" s="94" t="s">
        <v>3867</v>
      </c>
      <c r="ES353" s="1" t="str">
        <f t="shared" si="606"/>
        <v>FALSE</v>
      </c>
      <c r="ET353" s="1" t="b">
        <f t="shared" si="607"/>
        <v>0</v>
      </c>
      <c r="EV353" s="1" t="str">
        <f t="shared" si="560"/>
        <v/>
      </c>
      <c r="EX353" s="94" t="s">
        <v>3867</v>
      </c>
      <c r="EY353" s="1" t="str">
        <f t="shared" si="608"/>
        <v>FALSE</v>
      </c>
      <c r="EZ353" s="1" t="b">
        <f t="shared" si="609"/>
        <v>0</v>
      </c>
      <c r="FB353" s="1" t="str">
        <f t="shared" si="561"/>
        <v/>
      </c>
      <c r="FD353" s="94" t="s">
        <v>3867</v>
      </c>
      <c r="FE353" s="1" t="str">
        <f t="shared" si="610"/>
        <v>FALSE</v>
      </c>
      <c r="FF353" s="1" t="b">
        <f t="shared" si="611"/>
        <v>0</v>
      </c>
      <c r="FH353" s="1" t="str">
        <f t="shared" si="562"/>
        <v/>
      </c>
      <c r="FJ353" s="94" t="s">
        <v>3867</v>
      </c>
      <c r="FK353" s="1" t="str">
        <f t="shared" si="612"/>
        <v>FALSE</v>
      </c>
      <c r="FL353" s="1" t="b">
        <f t="shared" si="613"/>
        <v>0</v>
      </c>
      <c r="FN353" s="1" t="str">
        <f t="shared" si="563"/>
        <v/>
      </c>
      <c r="FP353" s="94" t="s">
        <v>3867</v>
      </c>
      <c r="FQ353" s="1" t="str">
        <f t="shared" si="614"/>
        <v>FALSE</v>
      </c>
      <c r="FR353" s="1" t="b">
        <f t="shared" si="615"/>
        <v>0</v>
      </c>
      <c r="FU353" s="1" t="str">
        <f t="shared" si="564"/>
        <v/>
      </c>
      <c r="FW353" s="94" t="s">
        <v>3867</v>
      </c>
      <c r="FX353" s="1" t="str">
        <f t="shared" si="616"/>
        <v>FALSE</v>
      </c>
      <c r="FY353" s="1" t="b">
        <f t="shared" si="617"/>
        <v>0</v>
      </c>
      <c r="GA353" s="1" t="str">
        <f t="shared" si="565"/>
        <v/>
      </c>
      <c r="GC353" s="94" t="s">
        <v>3867</v>
      </c>
      <c r="GD353" s="1" t="str">
        <f t="shared" si="618"/>
        <v>FALSE</v>
      </c>
      <c r="GE353" s="1" t="b">
        <f t="shared" si="619"/>
        <v>0</v>
      </c>
      <c r="GG353" s="1" t="str">
        <f t="shared" si="566"/>
        <v/>
      </c>
      <c r="GI353" s="94" t="s">
        <v>3867</v>
      </c>
      <c r="GJ353" s="1" t="str">
        <f t="shared" si="620"/>
        <v>FALSE</v>
      </c>
      <c r="GK353" s="1" t="b">
        <f t="shared" si="621"/>
        <v>0</v>
      </c>
      <c r="GM353" s="1" t="str">
        <f t="shared" si="567"/>
        <v/>
      </c>
      <c r="GO353" s="94" t="s">
        <v>3867</v>
      </c>
      <c r="GP353" s="1" t="str">
        <f t="shared" si="622"/>
        <v>FALSE</v>
      </c>
      <c r="GQ353" s="1" t="b">
        <f t="shared" si="623"/>
        <v>0</v>
      </c>
      <c r="GU353" s="98" t="s">
        <v>2429</v>
      </c>
      <c r="GV353" s="98" t="s">
        <v>2429</v>
      </c>
      <c r="HC353" s="1" t="str">
        <f t="shared" si="568"/>
        <v/>
      </c>
      <c r="HF353" s="94" t="s">
        <v>3867</v>
      </c>
      <c r="HG353" s="1" t="str">
        <f t="shared" si="624"/>
        <v>FALSE</v>
      </c>
      <c r="HH353" s="1" t="b">
        <f t="shared" si="625"/>
        <v>0</v>
      </c>
      <c r="HK353" s="1" t="str">
        <f t="shared" si="569"/>
        <v/>
      </c>
      <c r="HM353" s="94" t="s">
        <v>3867</v>
      </c>
      <c r="HN353" s="1" t="str">
        <f t="shared" si="626"/>
        <v>FALSE</v>
      </c>
      <c r="HO353" s="1" t="b">
        <f t="shared" si="627"/>
        <v>0</v>
      </c>
      <c r="HQ353" s="1" t="str">
        <f t="shared" si="570"/>
        <v/>
      </c>
      <c r="HS353" s="94" t="s">
        <v>3867</v>
      </c>
      <c r="HT353" s="1" t="str">
        <f t="shared" si="628"/>
        <v>FALSE</v>
      </c>
      <c r="HU353" s="1" t="b">
        <f t="shared" si="629"/>
        <v>0</v>
      </c>
      <c r="HW353" s="1" t="str">
        <f t="shared" si="571"/>
        <v/>
      </c>
      <c r="HY353" s="94" t="s">
        <v>3867</v>
      </c>
      <c r="HZ353" s="1" t="str">
        <f t="shared" si="630"/>
        <v>FALSE</v>
      </c>
      <c r="IA353" s="1" t="b">
        <f t="shared" si="631"/>
        <v>0</v>
      </c>
      <c r="IC353" s="1" t="str">
        <f t="shared" si="572"/>
        <v/>
      </c>
      <c r="IE353" s="94" t="s">
        <v>3867</v>
      </c>
      <c r="IF353" s="1" t="str">
        <f t="shared" si="632"/>
        <v>FALSE</v>
      </c>
      <c r="IG353" s="1" t="b">
        <f t="shared" si="633"/>
        <v>0</v>
      </c>
      <c r="II353" s="1" t="str">
        <f t="shared" si="573"/>
        <v/>
      </c>
      <c r="IK353" s="94" t="s">
        <v>3867</v>
      </c>
      <c r="IL353" s="1" t="str">
        <f t="shared" si="634"/>
        <v>FALSE</v>
      </c>
      <c r="IM353" s="1" t="b">
        <f t="shared" si="635"/>
        <v>0</v>
      </c>
      <c r="IO353" s="1" t="str">
        <f t="shared" si="574"/>
        <v/>
      </c>
      <c r="IQ353" s="94" t="s">
        <v>3867</v>
      </c>
      <c r="IR353" s="1" t="str">
        <f t="shared" si="636"/>
        <v>FALSE</v>
      </c>
      <c r="IS353" s="1" t="b">
        <f t="shared" si="637"/>
        <v>0</v>
      </c>
      <c r="IU353" s="1" t="str">
        <f t="shared" si="575"/>
        <v/>
      </c>
      <c r="IW353" s="94" t="s">
        <v>3867</v>
      </c>
      <c r="IX353" s="1" t="str">
        <f t="shared" si="638"/>
        <v>FALSE</v>
      </c>
      <c r="IY353" s="1" t="b">
        <f t="shared" si="639"/>
        <v>0</v>
      </c>
      <c r="JA353" s="1" t="str">
        <f t="shared" si="576"/>
        <v/>
      </c>
      <c r="JD353" s="94" t="s">
        <v>3867</v>
      </c>
      <c r="JE353" s="1" t="str">
        <f t="shared" si="640"/>
        <v>FALSE</v>
      </c>
      <c r="JF353" s="1" t="b">
        <f t="shared" si="641"/>
        <v>0</v>
      </c>
      <c r="JI353" s="1" t="str">
        <f t="shared" si="577"/>
        <v/>
      </c>
      <c r="JK353" s="94" t="s">
        <v>3867</v>
      </c>
      <c r="JL353" s="1" t="str">
        <f t="shared" si="642"/>
        <v>FALSE</v>
      </c>
      <c r="JM353" s="1" t="b">
        <f t="shared" si="643"/>
        <v>0</v>
      </c>
      <c r="JO353" s="1" t="str">
        <f t="shared" si="578"/>
        <v/>
      </c>
      <c r="JQ353" s="94" t="s">
        <v>3867</v>
      </c>
      <c r="JR353" s="1" t="str">
        <f t="shared" si="644"/>
        <v>FALSE</v>
      </c>
      <c r="JS353" s="1" t="b">
        <f t="shared" si="645"/>
        <v>0</v>
      </c>
      <c r="JU353" s="1" t="str">
        <f t="shared" si="579"/>
        <v/>
      </c>
      <c r="JW353" s="94" t="s">
        <v>3867</v>
      </c>
      <c r="JX353" s="1" t="str">
        <f t="shared" si="646"/>
        <v>FALSE</v>
      </c>
      <c r="JY353" s="1" t="b">
        <f t="shared" si="647"/>
        <v>0</v>
      </c>
      <c r="KA353" s="1" t="str">
        <f t="shared" si="580"/>
        <v/>
      </c>
      <c r="KC353" s="94" t="s">
        <v>3867</v>
      </c>
      <c r="KD353" s="1" t="str">
        <f t="shared" si="648"/>
        <v>FALSE</v>
      </c>
      <c r="KE353" s="1" t="b">
        <f t="shared" si="649"/>
        <v>0</v>
      </c>
      <c r="KG353" s="1" t="str">
        <f t="shared" si="581"/>
        <v/>
      </c>
      <c r="KI353" s="94" t="s">
        <v>3867</v>
      </c>
      <c r="KJ353" s="1" t="str">
        <f t="shared" si="650"/>
        <v>FALSE</v>
      </c>
      <c r="KK353" s="1" t="b">
        <f t="shared" si="651"/>
        <v>0</v>
      </c>
      <c r="KM353" s="1" t="str">
        <f t="shared" si="582"/>
        <v/>
      </c>
      <c r="KO353" s="94" t="s">
        <v>3867</v>
      </c>
      <c r="KP353" s="1" t="str">
        <f t="shared" si="652"/>
        <v>FALSE</v>
      </c>
      <c r="KQ353" s="1" t="b">
        <f t="shared" si="653"/>
        <v>0</v>
      </c>
      <c r="KS353" s="1" t="str">
        <f t="shared" si="583"/>
        <v/>
      </c>
      <c r="KU353" s="94" t="s">
        <v>3867</v>
      </c>
      <c r="KV353" s="1" t="str">
        <f t="shared" si="654"/>
        <v>FALSE</v>
      </c>
      <c r="KW353" s="1" t="b">
        <f t="shared" si="655"/>
        <v>0</v>
      </c>
    </row>
    <row r="354" spans="2:309" ht="30" hidden="1" x14ac:dyDescent="0.25">
      <c r="B354" t="s">
        <v>2045</v>
      </c>
      <c r="C354">
        <v>87</v>
      </c>
      <c r="D354" t="s">
        <v>218</v>
      </c>
      <c r="AX354" s="85" t="s">
        <v>2064</v>
      </c>
      <c r="AY354" s="86">
        <v>5295</v>
      </c>
      <c r="AZ354" s="85" t="s">
        <v>2827</v>
      </c>
      <c r="BA354" s="85" t="s">
        <v>3037</v>
      </c>
      <c r="BB354" s="85" t="s">
        <v>2032</v>
      </c>
      <c r="BC354" s="85" t="s">
        <v>3038</v>
      </c>
      <c r="BD354" s="97" t="s">
        <v>2293</v>
      </c>
      <c r="BE354" s="85" t="s">
        <v>2582</v>
      </c>
      <c r="BG354"/>
      <c r="BI354" s="83"/>
      <c r="BJ354"/>
      <c r="BK354" s="89" t="s">
        <v>2827</v>
      </c>
      <c r="BL354" s="84"/>
      <c r="BM354" s="86"/>
      <c r="BN354" s="84"/>
      <c r="BO354" s="84"/>
      <c r="BP354" s="86">
        <v>5295</v>
      </c>
      <c r="BQ354" s="89" t="s">
        <v>2827</v>
      </c>
      <c r="BR354" s="84"/>
      <c r="BS354" s="84"/>
      <c r="BW354" s="1" t="str">
        <f t="shared" ref="BW354:BW377" si="657">CONCATENATE(BD354,BE354)</f>
        <v>LACEY STORAGELACEY SALT CAVERN</v>
      </c>
      <c r="BX354" s="1" t="str">
        <f t="shared" si="548"/>
        <v/>
      </c>
      <c r="CA354" s="94" t="s">
        <v>3868</v>
      </c>
      <c r="CB354" s="1" t="str">
        <f t="shared" si="584"/>
        <v>FALSE</v>
      </c>
      <c r="CC354" s="1" t="b">
        <f t="shared" si="585"/>
        <v>0</v>
      </c>
      <c r="CF354" s="1" t="str">
        <f t="shared" si="549"/>
        <v/>
      </c>
      <c r="CH354" s="94" t="s">
        <v>3868</v>
      </c>
      <c r="CI354" s="1" t="str">
        <f t="shared" si="586"/>
        <v>FALSE</v>
      </c>
      <c r="CJ354" s="1" t="b">
        <f t="shared" si="587"/>
        <v>0</v>
      </c>
      <c r="CL354" s="1" t="str">
        <f t="shared" si="550"/>
        <v/>
      </c>
      <c r="CN354" s="94" t="s">
        <v>3868</v>
      </c>
      <c r="CO354" s="1" t="str">
        <f t="shared" si="588"/>
        <v>FALSE</v>
      </c>
      <c r="CP354" s="1" t="b">
        <f t="shared" si="589"/>
        <v>0</v>
      </c>
      <c r="CR354" s="1" t="str">
        <f t="shared" si="551"/>
        <v/>
      </c>
      <c r="CT354" s="94" t="s">
        <v>3868</v>
      </c>
      <c r="CU354" s="1" t="str">
        <f t="shared" si="590"/>
        <v>FALSE</v>
      </c>
      <c r="CV354" s="1" t="b">
        <f t="shared" si="591"/>
        <v>0</v>
      </c>
      <c r="CX354" s="1" t="str">
        <f t="shared" si="552"/>
        <v/>
      </c>
      <c r="CZ354" s="94" t="s">
        <v>3868</v>
      </c>
      <c r="DA354" s="1" t="str">
        <f t="shared" si="592"/>
        <v>FALSE</v>
      </c>
      <c r="DB354" s="1" t="b">
        <f t="shared" si="593"/>
        <v>0</v>
      </c>
      <c r="DD354" s="1" t="str">
        <f t="shared" si="553"/>
        <v/>
      </c>
      <c r="DF354" s="94" t="s">
        <v>3868</v>
      </c>
      <c r="DG354" s="1" t="str">
        <f t="shared" si="594"/>
        <v>FALSE</v>
      </c>
      <c r="DH354" s="1" t="b">
        <f t="shared" si="595"/>
        <v>0</v>
      </c>
      <c r="DJ354" s="1" t="str">
        <f t="shared" si="554"/>
        <v/>
      </c>
      <c r="DL354" s="94" t="s">
        <v>3868</v>
      </c>
      <c r="DM354" s="1" t="str">
        <f t="shared" si="596"/>
        <v>FALSE</v>
      </c>
      <c r="DN354" s="1" t="b">
        <f t="shared" si="597"/>
        <v>0</v>
      </c>
      <c r="DP354" s="1" t="str">
        <f t="shared" si="555"/>
        <v/>
      </c>
      <c r="DR354" s="94" t="s">
        <v>3868</v>
      </c>
      <c r="DS354" s="1" t="str">
        <f t="shared" si="598"/>
        <v>FALSE</v>
      </c>
      <c r="DT354" s="1" t="b">
        <f t="shared" si="599"/>
        <v>0</v>
      </c>
      <c r="DV354" s="1" t="str">
        <f t="shared" si="556"/>
        <v/>
      </c>
      <c r="DY354" s="94" t="s">
        <v>3868</v>
      </c>
      <c r="DZ354" s="1" t="str">
        <f t="shared" si="600"/>
        <v>FALSE</v>
      </c>
      <c r="EA354" s="1" t="b">
        <f t="shared" si="601"/>
        <v>0</v>
      </c>
      <c r="ED354" s="1" t="str">
        <f t="shared" si="557"/>
        <v/>
      </c>
      <c r="EF354" s="94" t="s">
        <v>3868</v>
      </c>
      <c r="EG354" s="1" t="str">
        <f t="shared" si="602"/>
        <v>FALSE</v>
      </c>
      <c r="EH354" s="1" t="b">
        <f t="shared" si="603"/>
        <v>0</v>
      </c>
      <c r="EJ354" s="1" t="str">
        <f t="shared" si="558"/>
        <v/>
      </c>
      <c r="EL354" s="94" t="s">
        <v>3868</v>
      </c>
      <c r="EM354" s="1" t="str">
        <f t="shared" si="604"/>
        <v>FALSE</v>
      </c>
      <c r="EN354" s="1" t="b">
        <f t="shared" si="605"/>
        <v>0</v>
      </c>
      <c r="EP354" s="1" t="str">
        <f t="shared" si="559"/>
        <v/>
      </c>
      <c r="ER354" s="94" t="s">
        <v>3868</v>
      </c>
      <c r="ES354" s="1" t="str">
        <f t="shared" si="606"/>
        <v>FALSE</v>
      </c>
      <c r="ET354" s="1" t="b">
        <f t="shared" si="607"/>
        <v>0</v>
      </c>
      <c r="EV354" s="1" t="str">
        <f t="shared" si="560"/>
        <v/>
      </c>
      <c r="EX354" s="94" t="s">
        <v>3868</v>
      </c>
      <c r="EY354" s="1" t="str">
        <f t="shared" si="608"/>
        <v>FALSE</v>
      </c>
      <c r="EZ354" s="1" t="b">
        <f t="shared" si="609"/>
        <v>0</v>
      </c>
      <c r="FB354" s="1" t="str">
        <f t="shared" si="561"/>
        <v/>
      </c>
      <c r="FD354" s="94" t="s">
        <v>3868</v>
      </c>
      <c r="FE354" s="1" t="str">
        <f t="shared" si="610"/>
        <v>FALSE</v>
      </c>
      <c r="FF354" s="1" t="b">
        <f t="shared" si="611"/>
        <v>0</v>
      </c>
      <c r="FH354" s="1" t="str">
        <f t="shared" si="562"/>
        <v/>
      </c>
      <c r="FJ354" s="94" t="s">
        <v>3868</v>
      </c>
      <c r="FK354" s="1" t="str">
        <f t="shared" si="612"/>
        <v>FALSE</v>
      </c>
      <c r="FL354" s="1" t="b">
        <f t="shared" si="613"/>
        <v>0</v>
      </c>
      <c r="FN354" s="1" t="str">
        <f t="shared" si="563"/>
        <v/>
      </c>
      <c r="FP354" s="94" t="s">
        <v>3868</v>
      </c>
      <c r="FQ354" s="1" t="str">
        <f t="shared" si="614"/>
        <v>FALSE</v>
      </c>
      <c r="FR354" s="1" t="b">
        <f t="shared" si="615"/>
        <v>0</v>
      </c>
      <c r="FU354" s="1" t="str">
        <f t="shared" si="564"/>
        <v/>
      </c>
      <c r="FW354" s="94" t="s">
        <v>3868</v>
      </c>
      <c r="FX354" s="1" t="str">
        <f t="shared" si="616"/>
        <v>FALSE</v>
      </c>
      <c r="FY354" s="1" t="b">
        <f t="shared" si="617"/>
        <v>0</v>
      </c>
      <c r="GA354" s="1" t="str">
        <f t="shared" si="565"/>
        <v/>
      </c>
      <c r="GC354" s="94" t="s">
        <v>3868</v>
      </c>
      <c r="GD354" s="1" t="str">
        <f t="shared" si="618"/>
        <v>FALSE</v>
      </c>
      <c r="GE354" s="1" t="b">
        <f t="shared" si="619"/>
        <v>0</v>
      </c>
      <c r="GG354" s="1" t="str">
        <f t="shared" si="566"/>
        <v/>
      </c>
      <c r="GI354" s="94" t="s">
        <v>3868</v>
      </c>
      <c r="GJ354" s="1" t="str">
        <f t="shared" si="620"/>
        <v>FALSE</v>
      </c>
      <c r="GK354" s="1" t="b">
        <f t="shared" si="621"/>
        <v>0</v>
      </c>
      <c r="GM354" s="1" t="str">
        <f t="shared" si="567"/>
        <v/>
      </c>
      <c r="GO354" s="94" t="s">
        <v>3868</v>
      </c>
      <c r="GP354" s="1" t="str">
        <f t="shared" si="622"/>
        <v>FALSE</v>
      </c>
      <c r="GQ354" s="1" t="b">
        <f t="shared" si="623"/>
        <v>0</v>
      </c>
      <c r="GU354" s="100" t="s">
        <v>2430</v>
      </c>
      <c r="GV354" s="100" t="s">
        <v>3415</v>
      </c>
      <c r="HC354" s="1" t="str">
        <f t="shared" si="568"/>
        <v/>
      </c>
      <c r="HF354" s="94" t="s">
        <v>3868</v>
      </c>
      <c r="HG354" s="1" t="str">
        <f t="shared" si="624"/>
        <v>FALSE</v>
      </c>
      <c r="HH354" s="1" t="b">
        <f t="shared" si="625"/>
        <v>0</v>
      </c>
      <c r="HK354" s="1" t="str">
        <f t="shared" si="569"/>
        <v/>
      </c>
      <c r="HM354" s="94" t="s">
        <v>3868</v>
      </c>
      <c r="HN354" s="1" t="str">
        <f t="shared" si="626"/>
        <v>FALSE</v>
      </c>
      <c r="HO354" s="1" t="b">
        <f t="shared" si="627"/>
        <v>0</v>
      </c>
      <c r="HQ354" s="1" t="str">
        <f t="shared" si="570"/>
        <v/>
      </c>
      <c r="HS354" s="94" t="s">
        <v>3868</v>
      </c>
      <c r="HT354" s="1" t="str">
        <f t="shared" si="628"/>
        <v>FALSE</v>
      </c>
      <c r="HU354" s="1" t="b">
        <f t="shared" si="629"/>
        <v>0</v>
      </c>
      <c r="HW354" s="1" t="str">
        <f t="shared" si="571"/>
        <v/>
      </c>
      <c r="HY354" s="94" t="s">
        <v>3868</v>
      </c>
      <c r="HZ354" s="1" t="str">
        <f t="shared" si="630"/>
        <v>FALSE</v>
      </c>
      <c r="IA354" s="1" t="b">
        <f t="shared" si="631"/>
        <v>0</v>
      </c>
      <c r="IC354" s="1" t="str">
        <f t="shared" si="572"/>
        <v/>
      </c>
      <c r="IE354" s="94" t="s">
        <v>3868</v>
      </c>
      <c r="IF354" s="1" t="str">
        <f t="shared" si="632"/>
        <v>FALSE</v>
      </c>
      <c r="IG354" s="1" t="b">
        <f t="shared" si="633"/>
        <v>0</v>
      </c>
      <c r="II354" s="1" t="str">
        <f t="shared" si="573"/>
        <v/>
      </c>
      <c r="IK354" s="94" t="s">
        <v>3868</v>
      </c>
      <c r="IL354" s="1" t="str">
        <f t="shared" si="634"/>
        <v>FALSE</v>
      </c>
      <c r="IM354" s="1" t="b">
        <f t="shared" si="635"/>
        <v>0</v>
      </c>
      <c r="IO354" s="1" t="str">
        <f t="shared" si="574"/>
        <v/>
      </c>
      <c r="IQ354" s="94" t="s">
        <v>3868</v>
      </c>
      <c r="IR354" s="1" t="str">
        <f t="shared" si="636"/>
        <v>FALSE</v>
      </c>
      <c r="IS354" s="1" t="b">
        <f t="shared" si="637"/>
        <v>0</v>
      </c>
      <c r="IU354" s="1" t="str">
        <f t="shared" si="575"/>
        <v/>
      </c>
      <c r="IW354" s="94" t="s">
        <v>3868</v>
      </c>
      <c r="IX354" s="1" t="str">
        <f t="shared" si="638"/>
        <v>FALSE</v>
      </c>
      <c r="IY354" s="1" t="b">
        <f t="shared" si="639"/>
        <v>0</v>
      </c>
      <c r="JA354" s="1" t="str">
        <f t="shared" si="576"/>
        <v/>
      </c>
      <c r="JD354" s="94" t="s">
        <v>3868</v>
      </c>
      <c r="JE354" s="1" t="str">
        <f t="shared" si="640"/>
        <v>FALSE</v>
      </c>
      <c r="JF354" s="1" t="b">
        <f t="shared" si="641"/>
        <v>0</v>
      </c>
      <c r="JI354" s="1" t="str">
        <f t="shared" si="577"/>
        <v/>
      </c>
      <c r="JK354" s="94" t="s">
        <v>3868</v>
      </c>
      <c r="JL354" s="1" t="str">
        <f t="shared" si="642"/>
        <v>FALSE</v>
      </c>
      <c r="JM354" s="1" t="b">
        <f t="shared" si="643"/>
        <v>0</v>
      </c>
      <c r="JO354" s="1" t="str">
        <f t="shared" si="578"/>
        <v/>
      </c>
      <c r="JQ354" s="94" t="s">
        <v>3868</v>
      </c>
      <c r="JR354" s="1" t="str">
        <f t="shared" si="644"/>
        <v>FALSE</v>
      </c>
      <c r="JS354" s="1" t="b">
        <f t="shared" si="645"/>
        <v>0</v>
      </c>
      <c r="JU354" s="1" t="str">
        <f t="shared" si="579"/>
        <v/>
      </c>
      <c r="JW354" s="94" t="s">
        <v>3868</v>
      </c>
      <c r="JX354" s="1" t="str">
        <f t="shared" si="646"/>
        <v>FALSE</v>
      </c>
      <c r="JY354" s="1" t="b">
        <f t="shared" si="647"/>
        <v>0</v>
      </c>
      <c r="KA354" s="1" t="str">
        <f t="shared" si="580"/>
        <v/>
      </c>
      <c r="KC354" s="94" t="s">
        <v>3868</v>
      </c>
      <c r="KD354" s="1" t="str">
        <f t="shared" si="648"/>
        <v>FALSE</v>
      </c>
      <c r="KE354" s="1" t="b">
        <f t="shared" si="649"/>
        <v>0</v>
      </c>
      <c r="KG354" s="1" t="str">
        <f t="shared" si="581"/>
        <v/>
      </c>
      <c r="KI354" s="94" t="s">
        <v>3868</v>
      </c>
      <c r="KJ354" s="1" t="str">
        <f t="shared" si="650"/>
        <v>FALSE</v>
      </c>
      <c r="KK354" s="1" t="b">
        <f t="shared" si="651"/>
        <v>0</v>
      </c>
      <c r="KM354" s="1" t="str">
        <f t="shared" si="582"/>
        <v/>
      </c>
      <c r="KO354" s="94" t="s">
        <v>3868</v>
      </c>
      <c r="KP354" s="1" t="str">
        <f t="shared" si="652"/>
        <v>FALSE</v>
      </c>
      <c r="KQ354" s="1" t="b">
        <f t="shared" si="653"/>
        <v>0</v>
      </c>
      <c r="KS354" s="1" t="str">
        <f t="shared" si="583"/>
        <v/>
      </c>
      <c r="KU354" s="94" t="s">
        <v>3868</v>
      </c>
      <c r="KV354" s="1" t="str">
        <f t="shared" si="654"/>
        <v>FALSE</v>
      </c>
      <c r="KW354" s="1" t="b">
        <f t="shared" si="655"/>
        <v>0</v>
      </c>
    </row>
    <row r="355" spans="2:309" ht="30" hidden="1" x14ac:dyDescent="0.25">
      <c r="B355" t="s">
        <v>2045</v>
      </c>
      <c r="C355">
        <v>89</v>
      </c>
      <c r="D355" t="s">
        <v>406</v>
      </c>
      <c r="AX355" s="85" t="s">
        <v>2064</v>
      </c>
      <c r="AY355" s="86">
        <v>5295</v>
      </c>
      <c r="AZ355" s="85" t="s">
        <v>2827</v>
      </c>
      <c r="BA355" s="85" t="s">
        <v>3048</v>
      </c>
      <c r="BB355" s="85" t="s">
        <v>2103</v>
      </c>
      <c r="BC355" s="85" t="s">
        <v>3049</v>
      </c>
      <c r="BD355" s="97" t="s">
        <v>4034</v>
      </c>
      <c r="BE355" s="85" t="s">
        <v>4047</v>
      </c>
      <c r="BG355"/>
      <c r="BI355" s="83"/>
      <c r="BJ355"/>
      <c r="BK355" s="89" t="s">
        <v>2827</v>
      </c>
      <c r="BL355" s="84"/>
      <c r="BM355" s="86"/>
      <c r="BN355" s="84"/>
      <c r="BO355" s="84"/>
      <c r="BP355" s="86">
        <v>5295</v>
      </c>
      <c r="BQ355" s="89" t="s">
        <v>2827</v>
      </c>
      <c r="BR355" s="84"/>
      <c r="BS355" s="84"/>
      <c r="BW355" s="1" t="str">
        <f t="shared" si="657"/>
        <v>LEE 11WATSON O`DELL</v>
      </c>
      <c r="BX355" s="1" t="str">
        <f t="shared" si="548"/>
        <v/>
      </c>
      <c r="CA355" s="94" t="s">
        <v>3869</v>
      </c>
      <c r="CB355" s="1" t="str">
        <f t="shared" si="584"/>
        <v>FALSE</v>
      </c>
      <c r="CC355" s="1" t="b">
        <f t="shared" si="585"/>
        <v>0</v>
      </c>
      <c r="CF355" s="1" t="str">
        <f t="shared" si="549"/>
        <v/>
      </c>
      <c r="CH355" s="94" t="s">
        <v>3869</v>
      </c>
      <c r="CI355" s="1" t="str">
        <f t="shared" si="586"/>
        <v>FALSE</v>
      </c>
      <c r="CJ355" s="1" t="b">
        <f t="shared" si="587"/>
        <v>0</v>
      </c>
      <c r="CL355" s="1" t="str">
        <f t="shared" si="550"/>
        <v/>
      </c>
      <c r="CN355" s="94" t="s">
        <v>3869</v>
      </c>
      <c r="CO355" s="1" t="str">
        <f t="shared" si="588"/>
        <v>FALSE</v>
      </c>
      <c r="CP355" s="1" t="b">
        <f t="shared" si="589"/>
        <v>0</v>
      </c>
      <c r="CR355" s="1" t="str">
        <f t="shared" si="551"/>
        <v/>
      </c>
      <c r="CT355" s="94" t="s">
        <v>3869</v>
      </c>
      <c r="CU355" s="1" t="str">
        <f t="shared" si="590"/>
        <v>FALSE</v>
      </c>
      <c r="CV355" s="1" t="b">
        <f t="shared" si="591"/>
        <v>0</v>
      </c>
      <c r="CX355" s="1" t="str">
        <f t="shared" si="552"/>
        <v/>
      </c>
      <c r="CZ355" s="94" t="s">
        <v>3869</v>
      </c>
      <c r="DA355" s="1" t="str">
        <f t="shared" si="592"/>
        <v>FALSE</v>
      </c>
      <c r="DB355" s="1" t="b">
        <f t="shared" si="593"/>
        <v>0</v>
      </c>
      <c r="DD355" s="1" t="str">
        <f t="shared" si="553"/>
        <v/>
      </c>
      <c r="DF355" s="94" t="s">
        <v>3869</v>
      </c>
      <c r="DG355" s="1" t="str">
        <f t="shared" si="594"/>
        <v>FALSE</v>
      </c>
      <c r="DH355" s="1" t="b">
        <f t="shared" si="595"/>
        <v>0</v>
      </c>
      <c r="DJ355" s="1" t="str">
        <f t="shared" si="554"/>
        <v/>
      </c>
      <c r="DL355" s="94" t="s">
        <v>3869</v>
      </c>
      <c r="DM355" s="1" t="str">
        <f t="shared" si="596"/>
        <v>FALSE</v>
      </c>
      <c r="DN355" s="1" t="b">
        <f t="shared" si="597"/>
        <v>0</v>
      </c>
      <c r="DP355" s="1" t="str">
        <f t="shared" si="555"/>
        <v/>
      </c>
      <c r="DR355" s="94" t="s">
        <v>3869</v>
      </c>
      <c r="DS355" s="1" t="str">
        <f t="shared" si="598"/>
        <v>FALSE</v>
      </c>
      <c r="DT355" s="1" t="b">
        <f t="shared" si="599"/>
        <v>0</v>
      </c>
      <c r="DV355" s="1" t="str">
        <f t="shared" si="556"/>
        <v/>
      </c>
      <c r="DY355" s="94" t="s">
        <v>3869</v>
      </c>
      <c r="DZ355" s="1" t="str">
        <f t="shared" si="600"/>
        <v>FALSE</v>
      </c>
      <c r="EA355" s="1" t="b">
        <f t="shared" si="601"/>
        <v>0</v>
      </c>
      <c r="ED355" s="1" t="str">
        <f t="shared" si="557"/>
        <v/>
      </c>
      <c r="EF355" s="94" t="s">
        <v>3869</v>
      </c>
      <c r="EG355" s="1" t="str">
        <f t="shared" si="602"/>
        <v>FALSE</v>
      </c>
      <c r="EH355" s="1" t="b">
        <f t="shared" si="603"/>
        <v>0</v>
      </c>
      <c r="EJ355" s="1" t="str">
        <f t="shared" si="558"/>
        <v/>
      </c>
      <c r="EL355" s="94" t="s">
        <v>3869</v>
      </c>
      <c r="EM355" s="1" t="str">
        <f t="shared" si="604"/>
        <v>FALSE</v>
      </c>
      <c r="EN355" s="1" t="b">
        <f t="shared" si="605"/>
        <v>0</v>
      </c>
      <c r="EP355" s="1" t="str">
        <f t="shared" si="559"/>
        <v/>
      </c>
      <c r="ER355" s="94" t="s">
        <v>3869</v>
      </c>
      <c r="ES355" s="1" t="str">
        <f t="shared" si="606"/>
        <v>FALSE</v>
      </c>
      <c r="ET355" s="1" t="b">
        <f t="shared" si="607"/>
        <v>0</v>
      </c>
      <c r="EV355" s="1" t="str">
        <f t="shared" si="560"/>
        <v/>
      </c>
      <c r="EX355" s="94" t="s">
        <v>3869</v>
      </c>
      <c r="EY355" s="1" t="str">
        <f t="shared" si="608"/>
        <v>FALSE</v>
      </c>
      <c r="EZ355" s="1" t="b">
        <f t="shared" si="609"/>
        <v>0</v>
      </c>
      <c r="FB355" s="1" t="str">
        <f t="shared" si="561"/>
        <v/>
      </c>
      <c r="FD355" s="94" t="s">
        <v>3869</v>
      </c>
      <c r="FE355" s="1" t="str">
        <f t="shared" si="610"/>
        <v>FALSE</v>
      </c>
      <c r="FF355" s="1" t="b">
        <f t="shared" si="611"/>
        <v>0</v>
      </c>
      <c r="FH355" s="1" t="str">
        <f t="shared" si="562"/>
        <v/>
      </c>
      <c r="FJ355" s="94" t="s">
        <v>3869</v>
      </c>
      <c r="FK355" s="1" t="str">
        <f t="shared" si="612"/>
        <v>FALSE</v>
      </c>
      <c r="FL355" s="1" t="b">
        <f t="shared" si="613"/>
        <v>0</v>
      </c>
      <c r="FN355" s="1" t="str">
        <f t="shared" si="563"/>
        <v/>
      </c>
      <c r="FP355" s="94" t="s">
        <v>3869</v>
      </c>
      <c r="FQ355" s="1" t="str">
        <f t="shared" si="614"/>
        <v>FALSE</v>
      </c>
      <c r="FR355" s="1" t="b">
        <f t="shared" si="615"/>
        <v>0</v>
      </c>
      <c r="FU355" s="1" t="str">
        <f t="shared" si="564"/>
        <v/>
      </c>
      <c r="FW355" s="94" t="s">
        <v>3869</v>
      </c>
      <c r="FX355" s="1" t="str">
        <f t="shared" si="616"/>
        <v>FALSE</v>
      </c>
      <c r="FY355" s="1" t="b">
        <f t="shared" si="617"/>
        <v>0</v>
      </c>
      <c r="GA355" s="1" t="str">
        <f t="shared" si="565"/>
        <v/>
      </c>
      <c r="GC355" s="94" t="s">
        <v>3869</v>
      </c>
      <c r="GD355" s="1" t="str">
        <f t="shared" si="618"/>
        <v>FALSE</v>
      </c>
      <c r="GE355" s="1" t="b">
        <f t="shared" si="619"/>
        <v>0</v>
      </c>
      <c r="GG355" s="1" t="str">
        <f t="shared" si="566"/>
        <v/>
      </c>
      <c r="GI355" s="94" t="s">
        <v>3869</v>
      </c>
      <c r="GJ355" s="1" t="str">
        <f t="shared" si="620"/>
        <v>FALSE</v>
      </c>
      <c r="GK355" s="1" t="b">
        <f t="shared" si="621"/>
        <v>0</v>
      </c>
      <c r="GM355" s="1" t="str">
        <f t="shared" si="567"/>
        <v/>
      </c>
      <c r="GO355" s="94" t="s">
        <v>3869</v>
      </c>
      <c r="GP355" s="1" t="str">
        <f t="shared" si="622"/>
        <v>FALSE</v>
      </c>
      <c r="GQ355" s="1" t="b">
        <f t="shared" si="623"/>
        <v>0</v>
      </c>
      <c r="GU355" s="98" t="s">
        <v>2431</v>
      </c>
      <c r="GV355" s="98" t="s">
        <v>2431</v>
      </c>
      <c r="HC355" s="1" t="str">
        <f t="shared" si="568"/>
        <v/>
      </c>
      <c r="HF355" s="94" t="s">
        <v>3869</v>
      </c>
      <c r="HG355" s="1" t="str">
        <f t="shared" si="624"/>
        <v>FALSE</v>
      </c>
      <c r="HH355" s="1" t="b">
        <f t="shared" si="625"/>
        <v>0</v>
      </c>
      <c r="HK355" s="1" t="str">
        <f t="shared" si="569"/>
        <v/>
      </c>
      <c r="HM355" s="94" t="s">
        <v>3869</v>
      </c>
      <c r="HN355" s="1" t="str">
        <f t="shared" si="626"/>
        <v>FALSE</v>
      </c>
      <c r="HO355" s="1" t="b">
        <f t="shared" si="627"/>
        <v>0</v>
      </c>
      <c r="HQ355" s="1" t="str">
        <f t="shared" si="570"/>
        <v/>
      </c>
      <c r="HS355" s="94" t="s">
        <v>3869</v>
      </c>
      <c r="HT355" s="1" t="str">
        <f t="shared" si="628"/>
        <v>FALSE</v>
      </c>
      <c r="HU355" s="1" t="b">
        <f t="shared" si="629"/>
        <v>0</v>
      </c>
      <c r="HW355" s="1" t="str">
        <f t="shared" si="571"/>
        <v/>
      </c>
      <c r="HY355" s="94" t="s">
        <v>3869</v>
      </c>
      <c r="HZ355" s="1" t="str">
        <f t="shared" si="630"/>
        <v>FALSE</v>
      </c>
      <c r="IA355" s="1" t="b">
        <f t="shared" si="631"/>
        <v>0</v>
      </c>
      <c r="IC355" s="1" t="str">
        <f t="shared" si="572"/>
        <v/>
      </c>
      <c r="IE355" s="94" t="s">
        <v>3869</v>
      </c>
      <c r="IF355" s="1" t="str">
        <f t="shared" si="632"/>
        <v>FALSE</v>
      </c>
      <c r="IG355" s="1" t="b">
        <f t="shared" si="633"/>
        <v>0</v>
      </c>
      <c r="II355" s="1" t="str">
        <f t="shared" si="573"/>
        <v/>
      </c>
      <c r="IK355" s="94" t="s">
        <v>3869</v>
      </c>
      <c r="IL355" s="1" t="str">
        <f t="shared" si="634"/>
        <v>FALSE</v>
      </c>
      <c r="IM355" s="1" t="b">
        <f t="shared" si="635"/>
        <v>0</v>
      </c>
      <c r="IO355" s="1" t="str">
        <f t="shared" si="574"/>
        <v/>
      </c>
      <c r="IQ355" s="94" t="s">
        <v>3869</v>
      </c>
      <c r="IR355" s="1" t="str">
        <f t="shared" si="636"/>
        <v>FALSE</v>
      </c>
      <c r="IS355" s="1" t="b">
        <f t="shared" si="637"/>
        <v>0</v>
      </c>
      <c r="IU355" s="1" t="str">
        <f t="shared" si="575"/>
        <v/>
      </c>
      <c r="IW355" s="94" t="s">
        <v>3869</v>
      </c>
      <c r="IX355" s="1" t="str">
        <f t="shared" si="638"/>
        <v>FALSE</v>
      </c>
      <c r="IY355" s="1" t="b">
        <f t="shared" si="639"/>
        <v>0</v>
      </c>
      <c r="JA355" s="1" t="str">
        <f t="shared" si="576"/>
        <v/>
      </c>
      <c r="JD355" s="94" t="s">
        <v>3869</v>
      </c>
      <c r="JE355" s="1" t="str">
        <f t="shared" si="640"/>
        <v>FALSE</v>
      </c>
      <c r="JF355" s="1" t="b">
        <f t="shared" si="641"/>
        <v>0</v>
      </c>
      <c r="JI355" s="1" t="str">
        <f t="shared" si="577"/>
        <v/>
      </c>
      <c r="JK355" s="94" t="s">
        <v>3869</v>
      </c>
      <c r="JL355" s="1" t="str">
        <f t="shared" si="642"/>
        <v>FALSE</v>
      </c>
      <c r="JM355" s="1" t="b">
        <f t="shared" si="643"/>
        <v>0</v>
      </c>
      <c r="JO355" s="1" t="str">
        <f t="shared" si="578"/>
        <v/>
      </c>
      <c r="JQ355" s="94" t="s">
        <v>3869</v>
      </c>
      <c r="JR355" s="1" t="str">
        <f t="shared" si="644"/>
        <v>FALSE</v>
      </c>
      <c r="JS355" s="1" t="b">
        <f t="shared" si="645"/>
        <v>0</v>
      </c>
      <c r="JU355" s="1" t="str">
        <f t="shared" si="579"/>
        <v/>
      </c>
      <c r="JW355" s="94" t="s">
        <v>3869</v>
      </c>
      <c r="JX355" s="1" t="str">
        <f t="shared" si="646"/>
        <v>FALSE</v>
      </c>
      <c r="JY355" s="1" t="b">
        <f t="shared" si="647"/>
        <v>0</v>
      </c>
      <c r="KA355" s="1" t="str">
        <f t="shared" si="580"/>
        <v/>
      </c>
      <c r="KC355" s="94" t="s">
        <v>3869</v>
      </c>
      <c r="KD355" s="1" t="str">
        <f t="shared" si="648"/>
        <v>FALSE</v>
      </c>
      <c r="KE355" s="1" t="b">
        <f t="shared" si="649"/>
        <v>0</v>
      </c>
      <c r="KG355" s="1" t="str">
        <f t="shared" si="581"/>
        <v/>
      </c>
      <c r="KI355" s="94" t="s">
        <v>3869</v>
      </c>
      <c r="KJ355" s="1" t="str">
        <f t="shared" si="650"/>
        <v>FALSE</v>
      </c>
      <c r="KK355" s="1" t="b">
        <f t="shared" si="651"/>
        <v>0</v>
      </c>
      <c r="KM355" s="1" t="str">
        <f t="shared" si="582"/>
        <v/>
      </c>
      <c r="KO355" s="94" t="s">
        <v>3869</v>
      </c>
      <c r="KP355" s="1" t="str">
        <f t="shared" si="652"/>
        <v>FALSE</v>
      </c>
      <c r="KQ355" s="1" t="b">
        <f t="shared" si="653"/>
        <v>0</v>
      </c>
      <c r="KS355" s="1" t="str">
        <f t="shared" si="583"/>
        <v/>
      </c>
      <c r="KU355" s="94" t="s">
        <v>3869</v>
      </c>
      <c r="KV355" s="1" t="str">
        <f t="shared" si="654"/>
        <v>FALSE</v>
      </c>
      <c r="KW355" s="1" t="b">
        <f t="shared" si="655"/>
        <v>0</v>
      </c>
    </row>
    <row r="356" spans="2:309" ht="30" hidden="1" x14ac:dyDescent="0.25">
      <c r="B356" t="s">
        <v>2045</v>
      </c>
      <c r="C356">
        <v>91</v>
      </c>
      <c r="D356" t="s">
        <v>407</v>
      </c>
      <c r="AX356" s="85" t="s">
        <v>2064</v>
      </c>
      <c r="AY356" s="86">
        <v>5295</v>
      </c>
      <c r="AZ356" s="85" t="s">
        <v>2827</v>
      </c>
      <c r="BA356" s="85" t="s">
        <v>3050</v>
      </c>
      <c r="BB356" s="85" t="s">
        <v>2103</v>
      </c>
      <c r="BC356" s="85" t="s">
        <v>3049</v>
      </c>
      <c r="BD356" s="97" t="s">
        <v>4035</v>
      </c>
      <c r="BE356" s="85" t="s">
        <v>4017</v>
      </c>
      <c r="BG356"/>
      <c r="BI356" s="83"/>
      <c r="BJ356"/>
      <c r="BK356" s="89" t="s">
        <v>2827</v>
      </c>
      <c r="BL356" s="84"/>
      <c r="BM356" s="86"/>
      <c r="BN356" s="84"/>
      <c r="BO356" s="84"/>
      <c r="BP356" s="86">
        <v>5295</v>
      </c>
      <c r="BQ356" s="89" t="s">
        <v>2827</v>
      </c>
      <c r="BR356" s="84"/>
      <c r="BS356" s="84"/>
      <c r="BW356" s="1" t="str">
        <f t="shared" si="657"/>
        <v>LEE 2HARRIS 1-2</v>
      </c>
      <c r="BX356" s="1" t="str">
        <f t="shared" si="548"/>
        <v/>
      </c>
      <c r="CA356" s="94" t="s">
        <v>3870</v>
      </c>
      <c r="CB356" s="1" t="str">
        <f t="shared" si="584"/>
        <v>FALSE</v>
      </c>
      <c r="CC356" s="1" t="b">
        <f t="shared" si="585"/>
        <v>0</v>
      </c>
      <c r="CF356" s="1" t="str">
        <f t="shared" si="549"/>
        <v/>
      </c>
      <c r="CH356" s="94" t="s">
        <v>3870</v>
      </c>
      <c r="CI356" s="1" t="str">
        <f t="shared" si="586"/>
        <v>FALSE</v>
      </c>
      <c r="CJ356" s="1" t="b">
        <f t="shared" si="587"/>
        <v>0</v>
      </c>
      <c r="CL356" s="1" t="str">
        <f t="shared" si="550"/>
        <v/>
      </c>
      <c r="CN356" s="94" t="s">
        <v>3870</v>
      </c>
      <c r="CO356" s="1" t="str">
        <f t="shared" si="588"/>
        <v>FALSE</v>
      </c>
      <c r="CP356" s="1" t="b">
        <f t="shared" si="589"/>
        <v>0</v>
      </c>
      <c r="CR356" s="1" t="str">
        <f t="shared" si="551"/>
        <v/>
      </c>
      <c r="CT356" s="94" t="s">
        <v>3870</v>
      </c>
      <c r="CU356" s="1" t="str">
        <f t="shared" si="590"/>
        <v>FALSE</v>
      </c>
      <c r="CV356" s="1" t="b">
        <f t="shared" si="591"/>
        <v>0</v>
      </c>
      <c r="CX356" s="1" t="str">
        <f t="shared" si="552"/>
        <v/>
      </c>
      <c r="CZ356" s="94" t="s">
        <v>3870</v>
      </c>
      <c r="DA356" s="1" t="str">
        <f t="shared" si="592"/>
        <v>FALSE</v>
      </c>
      <c r="DB356" s="1" t="b">
        <f t="shared" si="593"/>
        <v>0</v>
      </c>
      <c r="DD356" s="1" t="str">
        <f t="shared" si="553"/>
        <v/>
      </c>
      <c r="DF356" s="94" t="s">
        <v>3870</v>
      </c>
      <c r="DG356" s="1" t="str">
        <f t="shared" si="594"/>
        <v>FALSE</v>
      </c>
      <c r="DH356" s="1" t="b">
        <f t="shared" si="595"/>
        <v>0</v>
      </c>
      <c r="DJ356" s="1" t="str">
        <f t="shared" si="554"/>
        <v/>
      </c>
      <c r="DL356" s="94" t="s">
        <v>3870</v>
      </c>
      <c r="DM356" s="1" t="str">
        <f t="shared" si="596"/>
        <v>FALSE</v>
      </c>
      <c r="DN356" s="1" t="b">
        <f t="shared" si="597"/>
        <v>0</v>
      </c>
      <c r="DP356" s="1" t="str">
        <f t="shared" si="555"/>
        <v/>
      </c>
      <c r="DR356" s="94" t="s">
        <v>3870</v>
      </c>
      <c r="DS356" s="1" t="str">
        <f t="shared" si="598"/>
        <v>FALSE</v>
      </c>
      <c r="DT356" s="1" t="b">
        <f t="shared" si="599"/>
        <v>0</v>
      </c>
      <c r="DV356" s="1" t="str">
        <f t="shared" si="556"/>
        <v/>
      </c>
      <c r="DY356" s="94" t="s">
        <v>3870</v>
      </c>
      <c r="DZ356" s="1" t="str">
        <f t="shared" si="600"/>
        <v>FALSE</v>
      </c>
      <c r="EA356" s="1" t="b">
        <f t="shared" si="601"/>
        <v>0</v>
      </c>
      <c r="ED356" s="1" t="str">
        <f t="shared" si="557"/>
        <v/>
      </c>
      <c r="EF356" s="94" t="s">
        <v>3870</v>
      </c>
      <c r="EG356" s="1" t="str">
        <f t="shared" si="602"/>
        <v>FALSE</v>
      </c>
      <c r="EH356" s="1" t="b">
        <f t="shared" si="603"/>
        <v>0</v>
      </c>
      <c r="EJ356" s="1" t="str">
        <f t="shared" si="558"/>
        <v/>
      </c>
      <c r="EL356" s="94" t="s">
        <v>3870</v>
      </c>
      <c r="EM356" s="1" t="str">
        <f t="shared" si="604"/>
        <v>FALSE</v>
      </c>
      <c r="EN356" s="1" t="b">
        <f t="shared" si="605"/>
        <v>0</v>
      </c>
      <c r="EP356" s="1" t="str">
        <f t="shared" si="559"/>
        <v/>
      </c>
      <c r="ER356" s="94" t="s">
        <v>3870</v>
      </c>
      <c r="ES356" s="1" t="str">
        <f t="shared" si="606"/>
        <v>FALSE</v>
      </c>
      <c r="ET356" s="1" t="b">
        <f t="shared" si="607"/>
        <v>0</v>
      </c>
      <c r="EV356" s="1" t="str">
        <f t="shared" si="560"/>
        <v/>
      </c>
      <c r="EX356" s="94" t="s">
        <v>3870</v>
      </c>
      <c r="EY356" s="1" t="str">
        <f t="shared" si="608"/>
        <v>FALSE</v>
      </c>
      <c r="EZ356" s="1" t="b">
        <f t="shared" si="609"/>
        <v>0</v>
      </c>
      <c r="FB356" s="1" t="str">
        <f t="shared" si="561"/>
        <v/>
      </c>
      <c r="FD356" s="94" t="s">
        <v>3870</v>
      </c>
      <c r="FE356" s="1" t="str">
        <f t="shared" si="610"/>
        <v>FALSE</v>
      </c>
      <c r="FF356" s="1" t="b">
        <f t="shared" si="611"/>
        <v>0</v>
      </c>
      <c r="FH356" s="1" t="str">
        <f t="shared" si="562"/>
        <v/>
      </c>
      <c r="FJ356" s="94" t="s">
        <v>3870</v>
      </c>
      <c r="FK356" s="1" t="str">
        <f t="shared" si="612"/>
        <v>FALSE</v>
      </c>
      <c r="FL356" s="1" t="b">
        <f t="shared" si="613"/>
        <v>0</v>
      </c>
      <c r="FN356" s="1" t="str">
        <f t="shared" si="563"/>
        <v/>
      </c>
      <c r="FP356" s="94" t="s">
        <v>3870</v>
      </c>
      <c r="FQ356" s="1" t="str">
        <f t="shared" si="614"/>
        <v>FALSE</v>
      </c>
      <c r="FR356" s="1" t="b">
        <f t="shared" si="615"/>
        <v>0</v>
      </c>
      <c r="FU356" s="1" t="str">
        <f t="shared" si="564"/>
        <v/>
      </c>
      <c r="FW356" s="94" t="s">
        <v>3870</v>
      </c>
      <c r="FX356" s="1" t="str">
        <f t="shared" si="616"/>
        <v>FALSE</v>
      </c>
      <c r="FY356" s="1" t="b">
        <f t="shared" si="617"/>
        <v>0</v>
      </c>
      <c r="GA356" s="1" t="str">
        <f t="shared" si="565"/>
        <v/>
      </c>
      <c r="GC356" s="94" t="s">
        <v>3870</v>
      </c>
      <c r="GD356" s="1" t="str">
        <f t="shared" si="618"/>
        <v>FALSE</v>
      </c>
      <c r="GE356" s="1" t="b">
        <f t="shared" si="619"/>
        <v>0</v>
      </c>
      <c r="GG356" s="1" t="str">
        <f t="shared" si="566"/>
        <v/>
      </c>
      <c r="GI356" s="94" t="s">
        <v>3870</v>
      </c>
      <c r="GJ356" s="1" t="str">
        <f t="shared" si="620"/>
        <v>FALSE</v>
      </c>
      <c r="GK356" s="1" t="b">
        <f t="shared" si="621"/>
        <v>0</v>
      </c>
      <c r="GM356" s="1" t="str">
        <f t="shared" si="567"/>
        <v/>
      </c>
      <c r="GO356" s="94" t="s">
        <v>3870</v>
      </c>
      <c r="GP356" s="1" t="str">
        <f t="shared" si="622"/>
        <v>FALSE</v>
      </c>
      <c r="GQ356" s="1" t="b">
        <f t="shared" si="623"/>
        <v>0</v>
      </c>
      <c r="GU356" s="98" t="s">
        <v>2432</v>
      </c>
      <c r="GV356" s="98" t="s">
        <v>2432</v>
      </c>
      <c r="HC356" s="1" t="str">
        <f t="shared" si="568"/>
        <v/>
      </c>
      <c r="HF356" s="94" t="s">
        <v>3870</v>
      </c>
      <c r="HG356" s="1" t="str">
        <f t="shared" si="624"/>
        <v>FALSE</v>
      </c>
      <c r="HH356" s="1" t="b">
        <f t="shared" si="625"/>
        <v>0</v>
      </c>
      <c r="HK356" s="1" t="str">
        <f t="shared" si="569"/>
        <v/>
      </c>
      <c r="HM356" s="94" t="s">
        <v>3870</v>
      </c>
      <c r="HN356" s="1" t="str">
        <f t="shared" si="626"/>
        <v>FALSE</v>
      </c>
      <c r="HO356" s="1" t="b">
        <f t="shared" si="627"/>
        <v>0</v>
      </c>
      <c r="HQ356" s="1" t="str">
        <f t="shared" si="570"/>
        <v/>
      </c>
      <c r="HS356" s="94" t="s">
        <v>3870</v>
      </c>
      <c r="HT356" s="1" t="str">
        <f t="shared" si="628"/>
        <v>FALSE</v>
      </c>
      <c r="HU356" s="1" t="b">
        <f t="shared" si="629"/>
        <v>0</v>
      </c>
      <c r="HW356" s="1" t="str">
        <f t="shared" si="571"/>
        <v/>
      </c>
      <c r="HY356" s="94" t="s">
        <v>3870</v>
      </c>
      <c r="HZ356" s="1" t="str">
        <f t="shared" si="630"/>
        <v>FALSE</v>
      </c>
      <c r="IA356" s="1" t="b">
        <f t="shared" si="631"/>
        <v>0</v>
      </c>
      <c r="IC356" s="1" t="str">
        <f t="shared" si="572"/>
        <v/>
      </c>
      <c r="IE356" s="94" t="s">
        <v>3870</v>
      </c>
      <c r="IF356" s="1" t="str">
        <f t="shared" si="632"/>
        <v>FALSE</v>
      </c>
      <c r="IG356" s="1" t="b">
        <f t="shared" si="633"/>
        <v>0</v>
      </c>
      <c r="II356" s="1" t="str">
        <f t="shared" si="573"/>
        <v/>
      </c>
      <c r="IK356" s="94" t="s">
        <v>3870</v>
      </c>
      <c r="IL356" s="1" t="str">
        <f t="shared" si="634"/>
        <v>FALSE</v>
      </c>
      <c r="IM356" s="1" t="b">
        <f t="shared" si="635"/>
        <v>0</v>
      </c>
      <c r="IO356" s="1" t="str">
        <f t="shared" si="574"/>
        <v/>
      </c>
      <c r="IQ356" s="94" t="s">
        <v>3870</v>
      </c>
      <c r="IR356" s="1" t="str">
        <f t="shared" si="636"/>
        <v>FALSE</v>
      </c>
      <c r="IS356" s="1" t="b">
        <f t="shared" si="637"/>
        <v>0</v>
      </c>
      <c r="IU356" s="1" t="str">
        <f t="shared" si="575"/>
        <v/>
      </c>
      <c r="IW356" s="94" t="s">
        <v>3870</v>
      </c>
      <c r="IX356" s="1" t="str">
        <f t="shared" si="638"/>
        <v>FALSE</v>
      </c>
      <c r="IY356" s="1" t="b">
        <f t="shared" si="639"/>
        <v>0</v>
      </c>
      <c r="JA356" s="1" t="str">
        <f t="shared" si="576"/>
        <v/>
      </c>
      <c r="JD356" s="94" t="s">
        <v>3870</v>
      </c>
      <c r="JE356" s="1" t="str">
        <f t="shared" si="640"/>
        <v>FALSE</v>
      </c>
      <c r="JF356" s="1" t="b">
        <f t="shared" si="641"/>
        <v>0</v>
      </c>
      <c r="JI356" s="1" t="str">
        <f t="shared" si="577"/>
        <v/>
      </c>
      <c r="JK356" s="94" t="s">
        <v>3870</v>
      </c>
      <c r="JL356" s="1" t="str">
        <f t="shared" si="642"/>
        <v>FALSE</v>
      </c>
      <c r="JM356" s="1" t="b">
        <f t="shared" si="643"/>
        <v>0</v>
      </c>
      <c r="JO356" s="1" t="str">
        <f t="shared" si="578"/>
        <v/>
      </c>
      <c r="JQ356" s="94" t="s">
        <v>3870</v>
      </c>
      <c r="JR356" s="1" t="str">
        <f t="shared" si="644"/>
        <v>FALSE</v>
      </c>
      <c r="JS356" s="1" t="b">
        <f t="shared" si="645"/>
        <v>0</v>
      </c>
      <c r="JU356" s="1" t="str">
        <f t="shared" si="579"/>
        <v/>
      </c>
      <c r="JW356" s="94" t="s">
        <v>3870</v>
      </c>
      <c r="JX356" s="1" t="str">
        <f t="shared" si="646"/>
        <v>FALSE</v>
      </c>
      <c r="JY356" s="1" t="b">
        <f t="shared" si="647"/>
        <v>0</v>
      </c>
      <c r="KA356" s="1" t="str">
        <f t="shared" si="580"/>
        <v/>
      </c>
      <c r="KC356" s="94" t="s">
        <v>3870</v>
      </c>
      <c r="KD356" s="1" t="str">
        <f t="shared" si="648"/>
        <v>FALSE</v>
      </c>
      <c r="KE356" s="1" t="b">
        <f t="shared" si="649"/>
        <v>0</v>
      </c>
      <c r="KG356" s="1" t="str">
        <f t="shared" si="581"/>
        <v/>
      </c>
      <c r="KI356" s="94" t="s">
        <v>3870</v>
      </c>
      <c r="KJ356" s="1" t="str">
        <f t="shared" si="650"/>
        <v>FALSE</v>
      </c>
      <c r="KK356" s="1" t="b">
        <f t="shared" si="651"/>
        <v>0</v>
      </c>
      <c r="KM356" s="1" t="str">
        <f t="shared" si="582"/>
        <v/>
      </c>
      <c r="KO356" s="94" t="s">
        <v>3870</v>
      </c>
      <c r="KP356" s="1" t="str">
        <f t="shared" si="652"/>
        <v>FALSE</v>
      </c>
      <c r="KQ356" s="1" t="b">
        <f t="shared" si="653"/>
        <v>0</v>
      </c>
      <c r="KS356" s="1" t="str">
        <f t="shared" si="583"/>
        <v/>
      </c>
      <c r="KU356" s="94" t="s">
        <v>3870</v>
      </c>
      <c r="KV356" s="1" t="str">
        <f t="shared" si="654"/>
        <v>FALSE</v>
      </c>
      <c r="KW356" s="1" t="b">
        <f t="shared" si="655"/>
        <v>0</v>
      </c>
    </row>
    <row r="357" spans="2:309" ht="30" hidden="1" x14ac:dyDescent="0.25">
      <c r="B357" t="s">
        <v>2045</v>
      </c>
      <c r="C357">
        <v>93</v>
      </c>
      <c r="D357" t="s">
        <v>408</v>
      </c>
      <c r="AX357" s="85" t="s">
        <v>2064</v>
      </c>
      <c r="AY357" s="86">
        <v>5295</v>
      </c>
      <c r="AZ357" s="85" t="s">
        <v>2827</v>
      </c>
      <c r="BA357" s="85" t="s">
        <v>3116</v>
      </c>
      <c r="BB357" s="85" t="s">
        <v>2032</v>
      </c>
      <c r="BC357" s="85" t="s">
        <v>2719</v>
      </c>
      <c r="BD357" s="97" t="s">
        <v>2331</v>
      </c>
      <c r="BE357" s="85" t="s">
        <v>4024</v>
      </c>
      <c r="BG357"/>
      <c r="BI357" s="83"/>
      <c r="BJ357"/>
      <c r="BK357" s="89" t="s">
        <v>2827</v>
      </c>
      <c r="BL357" s="84"/>
      <c r="BM357" s="86"/>
      <c r="BN357" s="84"/>
      <c r="BO357" s="84"/>
      <c r="BP357" s="86">
        <v>5295</v>
      </c>
      <c r="BQ357" s="89" t="s">
        <v>2827</v>
      </c>
      <c r="BR357" s="84"/>
      <c r="BS357" s="84"/>
      <c r="BW357" s="1" t="str">
        <f t="shared" si="657"/>
        <v>MARYSVILLE STORAGE SYSTEMMORTON #16 MORTON #17-21</v>
      </c>
      <c r="BX357" s="1" t="str">
        <f t="shared" si="548"/>
        <v/>
      </c>
      <c r="CA357" s="94" t="s">
        <v>3871</v>
      </c>
      <c r="CB357" s="1" t="str">
        <f t="shared" si="584"/>
        <v>FALSE</v>
      </c>
      <c r="CC357" s="1" t="b">
        <f t="shared" si="585"/>
        <v>0</v>
      </c>
      <c r="CF357" s="1" t="str">
        <f t="shared" si="549"/>
        <v/>
      </c>
      <c r="CH357" s="94" t="s">
        <v>3871</v>
      </c>
      <c r="CI357" s="1" t="str">
        <f t="shared" si="586"/>
        <v>FALSE</v>
      </c>
      <c r="CJ357" s="1" t="b">
        <f t="shared" si="587"/>
        <v>0</v>
      </c>
      <c r="CL357" s="1" t="str">
        <f t="shared" si="550"/>
        <v/>
      </c>
      <c r="CN357" s="94" t="s">
        <v>3871</v>
      </c>
      <c r="CO357" s="1" t="str">
        <f t="shared" si="588"/>
        <v>FALSE</v>
      </c>
      <c r="CP357" s="1" t="b">
        <f t="shared" si="589"/>
        <v>0</v>
      </c>
      <c r="CR357" s="1" t="str">
        <f t="shared" si="551"/>
        <v/>
      </c>
      <c r="CT357" s="94" t="s">
        <v>3871</v>
      </c>
      <c r="CU357" s="1" t="str">
        <f t="shared" si="590"/>
        <v>FALSE</v>
      </c>
      <c r="CV357" s="1" t="b">
        <f t="shared" si="591"/>
        <v>0</v>
      </c>
      <c r="CX357" s="1" t="str">
        <f t="shared" si="552"/>
        <v/>
      </c>
      <c r="CZ357" s="94" t="s">
        <v>3871</v>
      </c>
      <c r="DA357" s="1" t="str">
        <f t="shared" si="592"/>
        <v>FALSE</v>
      </c>
      <c r="DB357" s="1" t="b">
        <f t="shared" si="593"/>
        <v>0</v>
      </c>
      <c r="DD357" s="1" t="str">
        <f t="shared" si="553"/>
        <v/>
      </c>
      <c r="DF357" s="94" t="s">
        <v>3871</v>
      </c>
      <c r="DG357" s="1" t="str">
        <f t="shared" si="594"/>
        <v>FALSE</v>
      </c>
      <c r="DH357" s="1" t="b">
        <f t="shared" si="595"/>
        <v>0</v>
      </c>
      <c r="DJ357" s="1" t="str">
        <f t="shared" si="554"/>
        <v/>
      </c>
      <c r="DL357" s="94" t="s">
        <v>3871</v>
      </c>
      <c r="DM357" s="1" t="str">
        <f t="shared" si="596"/>
        <v>FALSE</v>
      </c>
      <c r="DN357" s="1" t="b">
        <f t="shared" si="597"/>
        <v>0</v>
      </c>
      <c r="DP357" s="1" t="str">
        <f t="shared" si="555"/>
        <v/>
      </c>
      <c r="DR357" s="94" t="s">
        <v>3871</v>
      </c>
      <c r="DS357" s="1" t="str">
        <f t="shared" si="598"/>
        <v>FALSE</v>
      </c>
      <c r="DT357" s="1" t="b">
        <f t="shared" si="599"/>
        <v>0</v>
      </c>
      <c r="DV357" s="1" t="str">
        <f t="shared" si="556"/>
        <v/>
      </c>
      <c r="DY357" s="94" t="s">
        <v>3871</v>
      </c>
      <c r="DZ357" s="1" t="str">
        <f t="shared" si="600"/>
        <v>FALSE</v>
      </c>
      <c r="EA357" s="1" t="b">
        <f t="shared" si="601"/>
        <v>0</v>
      </c>
      <c r="ED357" s="1" t="str">
        <f t="shared" si="557"/>
        <v/>
      </c>
      <c r="EF357" s="94" t="s">
        <v>3871</v>
      </c>
      <c r="EG357" s="1" t="str">
        <f t="shared" si="602"/>
        <v>FALSE</v>
      </c>
      <c r="EH357" s="1" t="b">
        <f t="shared" si="603"/>
        <v>0</v>
      </c>
      <c r="EJ357" s="1" t="str">
        <f t="shared" si="558"/>
        <v/>
      </c>
      <c r="EL357" s="94" t="s">
        <v>3871</v>
      </c>
      <c r="EM357" s="1" t="str">
        <f t="shared" si="604"/>
        <v>FALSE</v>
      </c>
      <c r="EN357" s="1" t="b">
        <f t="shared" si="605"/>
        <v>0</v>
      </c>
      <c r="EP357" s="1" t="str">
        <f t="shared" si="559"/>
        <v/>
      </c>
      <c r="ER357" s="94" t="s">
        <v>3871</v>
      </c>
      <c r="ES357" s="1" t="str">
        <f t="shared" si="606"/>
        <v>FALSE</v>
      </c>
      <c r="ET357" s="1" t="b">
        <f t="shared" si="607"/>
        <v>0</v>
      </c>
      <c r="EV357" s="1" t="str">
        <f t="shared" si="560"/>
        <v/>
      </c>
      <c r="EX357" s="94" t="s">
        <v>3871</v>
      </c>
      <c r="EY357" s="1" t="str">
        <f t="shared" si="608"/>
        <v>FALSE</v>
      </c>
      <c r="EZ357" s="1" t="b">
        <f t="shared" si="609"/>
        <v>0</v>
      </c>
      <c r="FB357" s="1" t="str">
        <f t="shared" si="561"/>
        <v/>
      </c>
      <c r="FD357" s="94" t="s">
        <v>3871</v>
      </c>
      <c r="FE357" s="1" t="str">
        <f t="shared" si="610"/>
        <v>FALSE</v>
      </c>
      <c r="FF357" s="1" t="b">
        <f t="shared" si="611"/>
        <v>0</v>
      </c>
      <c r="FH357" s="1" t="str">
        <f t="shared" si="562"/>
        <v/>
      </c>
      <c r="FJ357" s="94" t="s">
        <v>3871</v>
      </c>
      <c r="FK357" s="1" t="str">
        <f t="shared" si="612"/>
        <v>FALSE</v>
      </c>
      <c r="FL357" s="1" t="b">
        <f t="shared" si="613"/>
        <v>0</v>
      </c>
      <c r="FN357" s="1" t="str">
        <f t="shared" si="563"/>
        <v/>
      </c>
      <c r="FP357" s="94" t="s">
        <v>3871</v>
      </c>
      <c r="FQ357" s="1" t="str">
        <f t="shared" si="614"/>
        <v>FALSE</v>
      </c>
      <c r="FR357" s="1" t="b">
        <f t="shared" si="615"/>
        <v>0</v>
      </c>
      <c r="FU357" s="1" t="str">
        <f t="shared" si="564"/>
        <v/>
      </c>
      <c r="FW357" s="94" t="s">
        <v>3871</v>
      </c>
      <c r="FX357" s="1" t="str">
        <f t="shared" si="616"/>
        <v>FALSE</v>
      </c>
      <c r="FY357" s="1" t="b">
        <f t="shared" si="617"/>
        <v>0</v>
      </c>
      <c r="GA357" s="1" t="str">
        <f t="shared" si="565"/>
        <v/>
      </c>
      <c r="GC357" s="94" t="s">
        <v>3871</v>
      </c>
      <c r="GD357" s="1" t="str">
        <f t="shared" si="618"/>
        <v>FALSE</v>
      </c>
      <c r="GE357" s="1" t="b">
        <f t="shared" si="619"/>
        <v>0</v>
      </c>
      <c r="GG357" s="1" t="str">
        <f t="shared" si="566"/>
        <v/>
      </c>
      <c r="GI357" s="94" t="s">
        <v>3871</v>
      </c>
      <c r="GJ357" s="1" t="str">
        <f t="shared" si="620"/>
        <v>FALSE</v>
      </c>
      <c r="GK357" s="1" t="b">
        <f t="shared" si="621"/>
        <v>0</v>
      </c>
      <c r="GM357" s="1" t="str">
        <f t="shared" si="567"/>
        <v/>
      </c>
      <c r="GO357" s="94" t="s">
        <v>3871</v>
      </c>
      <c r="GP357" s="1" t="str">
        <f t="shared" si="622"/>
        <v>FALSE</v>
      </c>
      <c r="GQ357" s="1" t="b">
        <f t="shared" si="623"/>
        <v>0</v>
      </c>
      <c r="GU357" s="100" t="s">
        <v>2432</v>
      </c>
      <c r="GV357" s="100" t="s">
        <v>3443</v>
      </c>
      <c r="HC357" s="1" t="str">
        <f t="shared" si="568"/>
        <v/>
      </c>
      <c r="HF357" s="94" t="s">
        <v>3871</v>
      </c>
      <c r="HG357" s="1" t="str">
        <f t="shared" si="624"/>
        <v>FALSE</v>
      </c>
      <c r="HH357" s="1" t="b">
        <f t="shared" si="625"/>
        <v>0</v>
      </c>
      <c r="HK357" s="1" t="str">
        <f t="shared" si="569"/>
        <v/>
      </c>
      <c r="HM357" s="94" t="s">
        <v>3871</v>
      </c>
      <c r="HN357" s="1" t="str">
        <f t="shared" si="626"/>
        <v>FALSE</v>
      </c>
      <c r="HO357" s="1" t="b">
        <f t="shared" si="627"/>
        <v>0</v>
      </c>
      <c r="HQ357" s="1" t="str">
        <f t="shared" si="570"/>
        <v/>
      </c>
      <c r="HS357" s="94" t="s">
        <v>3871</v>
      </c>
      <c r="HT357" s="1" t="str">
        <f t="shared" si="628"/>
        <v>FALSE</v>
      </c>
      <c r="HU357" s="1" t="b">
        <f t="shared" si="629"/>
        <v>0</v>
      </c>
      <c r="HW357" s="1" t="str">
        <f t="shared" si="571"/>
        <v/>
      </c>
      <c r="HY357" s="94" t="s">
        <v>3871</v>
      </c>
      <c r="HZ357" s="1" t="str">
        <f t="shared" si="630"/>
        <v>FALSE</v>
      </c>
      <c r="IA357" s="1" t="b">
        <f t="shared" si="631"/>
        <v>0</v>
      </c>
      <c r="IC357" s="1" t="str">
        <f t="shared" si="572"/>
        <v/>
      </c>
      <c r="IE357" s="94" t="s">
        <v>3871</v>
      </c>
      <c r="IF357" s="1" t="str">
        <f t="shared" si="632"/>
        <v>FALSE</v>
      </c>
      <c r="IG357" s="1" t="b">
        <f t="shared" si="633"/>
        <v>0</v>
      </c>
      <c r="II357" s="1" t="str">
        <f t="shared" si="573"/>
        <v/>
      </c>
      <c r="IK357" s="94" t="s">
        <v>3871</v>
      </c>
      <c r="IL357" s="1" t="str">
        <f t="shared" si="634"/>
        <v>FALSE</v>
      </c>
      <c r="IM357" s="1" t="b">
        <f t="shared" si="635"/>
        <v>0</v>
      </c>
      <c r="IO357" s="1" t="str">
        <f t="shared" si="574"/>
        <v/>
      </c>
      <c r="IQ357" s="94" t="s">
        <v>3871</v>
      </c>
      <c r="IR357" s="1" t="str">
        <f t="shared" si="636"/>
        <v>FALSE</v>
      </c>
      <c r="IS357" s="1" t="b">
        <f t="shared" si="637"/>
        <v>0</v>
      </c>
      <c r="IU357" s="1" t="str">
        <f t="shared" si="575"/>
        <v/>
      </c>
      <c r="IW357" s="94" t="s">
        <v>3871</v>
      </c>
      <c r="IX357" s="1" t="str">
        <f t="shared" si="638"/>
        <v>FALSE</v>
      </c>
      <c r="IY357" s="1" t="b">
        <f t="shared" si="639"/>
        <v>0</v>
      </c>
      <c r="JA357" s="1" t="str">
        <f t="shared" si="576"/>
        <v/>
      </c>
      <c r="JD357" s="94" t="s">
        <v>3871</v>
      </c>
      <c r="JE357" s="1" t="str">
        <f t="shared" si="640"/>
        <v>FALSE</v>
      </c>
      <c r="JF357" s="1" t="b">
        <f t="shared" si="641"/>
        <v>0</v>
      </c>
      <c r="JI357" s="1" t="str">
        <f t="shared" si="577"/>
        <v/>
      </c>
      <c r="JK357" s="94" t="s">
        <v>3871</v>
      </c>
      <c r="JL357" s="1" t="str">
        <f t="shared" si="642"/>
        <v>FALSE</v>
      </c>
      <c r="JM357" s="1" t="b">
        <f t="shared" si="643"/>
        <v>0</v>
      </c>
      <c r="JO357" s="1" t="str">
        <f t="shared" si="578"/>
        <v/>
      </c>
      <c r="JQ357" s="94" t="s">
        <v>3871</v>
      </c>
      <c r="JR357" s="1" t="str">
        <f t="shared" si="644"/>
        <v>FALSE</v>
      </c>
      <c r="JS357" s="1" t="b">
        <f t="shared" si="645"/>
        <v>0</v>
      </c>
      <c r="JU357" s="1" t="str">
        <f t="shared" si="579"/>
        <v/>
      </c>
      <c r="JW357" s="94" t="s">
        <v>3871</v>
      </c>
      <c r="JX357" s="1" t="str">
        <f t="shared" si="646"/>
        <v>FALSE</v>
      </c>
      <c r="JY357" s="1" t="b">
        <f t="shared" si="647"/>
        <v>0</v>
      </c>
      <c r="KA357" s="1" t="str">
        <f t="shared" si="580"/>
        <v/>
      </c>
      <c r="KC357" s="94" t="s">
        <v>3871</v>
      </c>
      <c r="KD357" s="1" t="str">
        <f t="shared" si="648"/>
        <v>FALSE</v>
      </c>
      <c r="KE357" s="1" t="b">
        <f t="shared" si="649"/>
        <v>0</v>
      </c>
      <c r="KG357" s="1" t="str">
        <f t="shared" si="581"/>
        <v/>
      </c>
      <c r="KI357" s="94" t="s">
        <v>3871</v>
      </c>
      <c r="KJ357" s="1" t="str">
        <f t="shared" si="650"/>
        <v>FALSE</v>
      </c>
      <c r="KK357" s="1" t="b">
        <f t="shared" si="651"/>
        <v>0</v>
      </c>
      <c r="KM357" s="1" t="str">
        <f t="shared" si="582"/>
        <v/>
      </c>
      <c r="KO357" s="94" t="s">
        <v>3871</v>
      </c>
      <c r="KP357" s="1" t="str">
        <f t="shared" si="652"/>
        <v>FALSE</v>
      </c>
      <c r="KQ357" s="1" t="b">
        <f t="shared" si="653"/>
        <v>0</v>
      </c>
      <c r="KS357" s="1" t="str">
        <f t="shared" si="583"/>
        <v/>
      </c>
      <c r="KU357" s="94" t="s">
        <v>3871</v>
      </c>
      <c r="KV357" s="1" t="str">
        <f t="shared" si="654"/>
        <v>FALSE</v>
      </c>
      <c r="KW357" s="1" t="b">
        <f t="shared" si="655"/>
        <v>0</v>
      </c>
    </row>
    <row r="358" spans="2:309" ht="30" hidden="1" x14ac:dyDescent="0.25">
      <c r="B358" t="s">
        <v>2045</v>
      </c>
      <c r="C358">
        <v>95</v>
      </c>
      <c r="D358" t="s">
        <v>273</v>
      </c>
      <c r="AX358" s="85" t="s">
        <v>2067</v>
      </c>
      <c r="AY358" s="86">
        <v>5500</v>
      </c>
      <c r="AZ358" s="85" t="s">
        <v>3278</v>
      </c>
      <c r="BA358" s="85" t="s">
        <v>3279</v>
      </c>
      <c r="BB358" s="85" t="s">
        <v>2032</v>
      </c>
      <c r="BC358" s="85" t="s">
        <v>2859</v>
      </c>
      <c r="BD358" s="97" t="s">
        <v>2424</v>
      </c>
      <c r="BE358" s="85" t="s">
        <v>2631</v>
      </c>
      <c r="BG358"/>
      <c r="BI358" s="83"/>
      <c r="BJ358"/>
      <c r="BK358" s="89" t="s">
        <v>3278</v>
      </c>
      <c r="BL358" s="84"/>
      <c r="BM358" s="86"/>
      <c r="BN358" s="84"/>
      <c r="BO358" s="84"/>
      <c r="BP358" s="86">
        <v>5500</v>
      </c>
      <c r="BQ358" s="89" t="s">
        <v>3278</v>
      </c>
      <c r="BR358" s="84"/>
      <c r="BS358" s="84"/>
      <c r="BW358" s="1" t="str">
        <f t="shared" si="657"/>
        <v>SOUTHERN PINES ENERGY CENTERBYRD SALT DOME</v>
      </c>
      <c r="BX358" s="1" t="str">
        <f t="shared" si="548"/>
        <v/>
      </c>
      <c r="CA358" s="94" t="s">
        <v>3872</v>
      </c>
      <c r="CB358" s="1" t="str">
        <f t="shared" si="584"/>
        <v>FALSE</v>
      </c>
      <c r="CC358" s="1" t="b">
        <f t="shared" si="585"/>
        <v>0</v>
      </c>
      <c r="CF358" s="1" t="str">
        <f t="shared" si="549"/>
        <v/>
      </c>
      <c r="CH358" s="94" t="s">
        <v>3872</v>
      </c>
      <c r="CI358" s="1" t="str">
        <f t="shared" si="586"/>
        <v>FALSE</v>
      </c>
      <c r="CJ358" s="1" t="b">
        <f t="shared" si="587"/>
        <v>0</v>
      </c>
      <c r="CL358" s="1" t="str">
        <f t="shared" si="550"/>
        <v/>
      </c>
      <c r="CN358" s="94" t="s">
        <v>3872</v>
      </c>
      <c r="CO358" s="1" t="str">
        <f t="shared" si="588"/>
        <v>FALSE</v>
      </c>
      <c r="CP358" s="1" t="b">
        <f t="shared" si="589"/>
        <v>0</v>
      </c>
      <c r="CR358" s="1" t="str">
        <f t="shared" si="551"/>
        <v/>
      </c>
      <c r="CT358" s="94" t="s">
        <v>3872</v>
      </c>
      <c r="CU358" s="1" t="str">
        <f t="shared" si="590"/>
        <v>FALSE</v>
      </c>
      <c r="CV358" s="1" t="b">
        <f t="shared" si="591"/>
        <v>0</v>
      </c>
      <c r="CX358" s="1" t="str">
        <f t="shared" si="552"/>
        <v/>
      </c>
      <c r="CZ358" s="94" t="s">
        <v>3872</v>
      </c>
      <c r="DA358" s="1" t="str">
        <f t="shared" si="592"/>
        <v>FALSE</v>
      </c>
      <c r="DB358" s="1" t="b">
        <f t="shared" si="593"/>
        <v>0</v>
      </c>
      <c r="DD358" s="1" t="str">
        <f t="shared" si="553"/>
        <v/>
      </c>
      <c r="DF358" s="94" t="s">
        <v>3872</v>
      </c>
      <c r="DG358" s="1" t="str">
        <f t="shared" si="594"/>
        <v>FALSE</v>
      </c>
      <c r="DH358" s="1" t="b">
        <f t="shared" si="595"/>
        <v>0</v>
      </c>
      <c r="DJ358" s="1" t="str">
        <f t="shared" si="554"/>
        <v/>
      </c>
      <c r="DL358" s="94" t="s">
        <v>3872</v>
      </c>
      <c r="DM358" s="1" t="str">
        <f t="shared" si="596"/>
        <v>FALSE</v>
      </c>
      <c r="DN358" s="1" t="b">
        <f t="shared" si="597"/>
        <v>0</v>
      </c>
      <c r="DP358" s="1" t="str">
        <f t="shared" si="555"/>
        <v/>
      </c>
      <c r="DR358" s="94" t="s">
        <v>3872</v>
      </c>
      <c r="DS358" s="1" t="str">
        <f t="shared" si="598"/>
        <v>FALSE</v>
      </c>
      <c r="DT358" s="1" t="b">
        <f t="shared" si="599"/>
        <v>0</v>
      </c>
      <c r="DV358" s="1" t="str">
        <f t="shared" si="556"/>
        <v/>
      </c>
      <c r="DY358" s="94" t="s">
        <v>3872</v>
      </c>
      <c r="DZ358" s="1" t="str">
        <f t="shared" si="600"/>
        <v>FALSE</v>
      </c>
      <c r="EA358" s="1" t="b">
        <f t="shared" si="601"/>
        <v>0</v>
      </c>
      <c r="ED358" s="1" t="str">
        <f t="shared" si="557"/>
        <v/>
      </c>
      <c r="EF358" s="94" t="s">
        <v>3872</v>
      </c>
      <c r="EG358" s="1" t="str">
        <f t="shared" si="602"/>
        <v>FALSE</v>
      </c>
      <c r="EH358" s="1" t="b">
        <f t="shared" si="603"/>
        <v>0</v>
      </c>
      <c r="EJ358" s="1" t="str">
        <f t="shared" si="558"/>
        <v/>
      </c>
      <c r="EL358" s="94" t="s">
        <v>3872</v>
      </c>
      <c r="EM358" s="1" t="str">
        <f t="shared" si="604"/>
        <v>FALSE</v>
      </c>
      <c r="EN358" s="1" t="b">
        <f t="shared" si="605"/>
        <v>0</v>
      </c>
      <c r="EP358" s="1" t="str">
        <f t="shared" si="559"/>
        <v/>
      </c>
      <c r="ER358" s="94" t="s">
        <v>3872</v>
      </c>
      <c r="ES358" s="1" t="str">
        <f t="shared" si="606"/>
        <v>FALSE</v>
      </c>
      <c r="ET358" s="1" t="b">
        <f t="shared" si="607"/>
        <v>0</v>
      </c>
      <c r="EV358" s="1" t="str">
        <f t="shared" si="560"/>
        <v/>
      </c>
      <c r="EX358" s="94" t="s">
        <v>3872</v>
      </c>
      <c r="EY358" s="1" t="str">
        <f t="shared" si="608"/>
        <v>FALSE</v>
      </c>
      <c r="EZ358" s="1" t="b">
        <f t="shared" si="609"/>
        <v>0</v>
      </c>
      <c r="FB358" s="1" t="str">
        <f t="shared" si="561"/>
        <v/>
      </c>
      <c r="FD358" s="94" t="s">
        <v>3872</v>
      </c>
      <c r="FE358" s="1" t="str">
        <f t="shared" si="610"/>
        <v>FALSE</v>
      </c>
      <c r="FF358" s="1" t="b">
        <f t="shared" si="611"/>
        <v>0</v>
      </c>
      <c r="FH358" s="1" t="str">
        <f t="shared" si="562"/>
        <v/>
      </c>
      <c r="FJ358" s="94" t="s">
        <v>3872</v>
      </c>
      <c r="FK358" s="1" t="str">
        <f t="shared" si="612"/>
        <v>FALSE</v>
      </c>
      <c r="FL358" s="1" t="b">
        <f t="shared" si="613"/>
        <v>0</v>
      </c>
      <c r="FN358" s="1" t="str">
        <f t="shared" si="563"/>
        <v/>
      </c>
      <c r="FP358" s="94" t="s">
        <v>3872</v>
      </c>
      <c r="FQ358" s="1" t="str">
        <f t="shared" si="614"/>
        <v>FALSE</v>
      </c>
      <c r="FR358" s="1" t="b">
        <f t="shared" si="615"/>
        <v>0</v>
      </c>
      <c r="FU358" s="1" t="str">
        <f t="shared" si="564"/>
        <v/>
      </c>
      <c r="FW358" s="94" t="s">
        <v>3872</v>
      </c>
      <c r="FX358" s="1" t="str">
        <f t="shared" si="616"/>
        <v>FALSE</v>
      </c>
      <c r="FY358" s="1" t="b">
        <f t="shared" si="617"/>
        <v>0</v>
      </c>
      <c r="GA358" s="1" t="str">
        <f t="shared" si="565"/>
        <v/>
      </c>
      <c r="GC358" s="94" t="s">
        <v>3872</v>
      </c>
      <c r="GD358" s="1" t="str">
        <f t="shared" si="618"/>
        <v>FALSE</v>
      </c>
      <c r="GE358" s="1" t="b">
        <f t="shared" si="619"/>
        <v>0</v>
      </c>
      <c r="GG358" s="1" t="str">
        <f t="shared" si="566"/>
        <v/>
      </c>
      <c r="GI358" s="94" t="s">
        <v>3872</v>
      </c>
      <c r="GJ358" s="1" t="str">
        <f t="shared" si="620"/>
        <v>FALSE</v>
      </c>
      <c r="GK358" s="1" t="b">
        <f t="shared" si="621"/>
        <v>0</v>
      </c>
      <c r="GM358" s="1" t="str">
        <f t="shared" si="567"/>
        <v/>
      </c>
      <c r="GO358" s="94" t="s">
        <v>3872</v>
      </c>
      <c r="GP358" s="1" t="str">
        <f t="shared" si="622"/>
        <v>FALSE</v>
      </c>
      <c r="GQ358" s="1" t="b">
        <f t="shared" si="623"/>
        <v>0</v>
      </c>
      <c r="GU358" s="98" t="s">
        <v>2433</v>
      </c>
      <c r="GV358" s="98" t="s">
        <v>2433</v>
      </c>
      <c r="HC358" s="1" t="str">
        <f t="shared" si="568"/>
        <v/>
      </c>
      <c r="HF358" s="94" t="s">
        <v>3872</v>
      </c>
      <c r="HG358" s="1" t="str">
        <f t="shared" si="624"/>
        <v>FALSE</v>
      </c>
      <c r="HH358" s="1" t="b">
        <f t="shared" si="625"/>
        <v>0</v>
      </c>
      <c r="HK358" s="1" t="str">
        <f t="shared" si="569"/>
        <v/>
      </c>
      <c r="HM358" s="94" t="s">
        <v>3872</v>
      </c>
      <c r="HN358" s="1" t="str">
        <f t="shared" si="626"/>
        <v>FALSE</v>
      </c>
      <c r="HO358" s="1" t="b">
        <f t="shared" si="627"/>
        <v>0</v>
      </c>
      <c r="HQ358" s="1" t="str">
        <f t="shared" si="570"/>
        <v/>
      </c>
      <c r="HS358" s="94" t="s">
        <v>3872</v>
      </c>
      <c r="HT358" s="1" t="str">
        <f t="shared" si="628"/>
        <v>FALSE</v>
      </c>
      <c r="HU358" s="1" t="b">
        <f t="shared" si="629"/>
        <v>0</v>
      </c>
      <c r="HW358" s="1" t="str">
        <f t="shared" si="571"/>
        <v/>
      </c>
      <c r="HY358" s="94" t="s">
        <v>3872</v>
      </c>
      <c r="HZ358" s="1" t="str">
        <f t="shared" si="630"/>
        <v>FALSE</v>
      </c>
      <c r="IA358" s="1" t="b">
        <f t="shared" si="631"/>
        <v>0</v>
      </c>
      <c r="IC358" s="1" t="str">
        <f t="shared" si="572"/>
        <v/>
      </c>
      <c r="IE358" s="94" t="s">
        <v>3872</v>
      </c>
      <c r="IF358" s="1" t="str">
        <f t="shared" si="632"/>
        <v>FALSE</v>
      </c>
      <c r="IG358" s="1" t="b">
        <f t="shared" si="633"/>
        <v>0</v>
      </c>
      <c r="II358" s="1" t="str">
        <f t="shared" si="573"/>
        <v/>
      </c>
      <c r="IK358" s="94" t="s">
        <v>3872</v>
      </c>
      <c r="IL358" s="1" t="str">
        <f t="shared" si="634"/>
        <v>FALSE</v>
      </c>
      <c r="IM358" s="1" t="b">
        <f t="shared" si="635"/>
        <v>0</v>
      </c>
      <c r="IO358" s="1" t="str">
        <f t="shared" si="574"/>
        <v/>
      </c>
      <c r="IQ358" s="94" t="s">
        <v>3872</v>
      </c>
      <c r="IR358" s="1" t="str">
        <f t="shared" si="636"/>
        <v>FALSE</v>
      </c>
      <c r="IS358" s="1" t="b">
        <f t="shared" si="637"/>
        <v>0</v>
      </c>
      <c r="IU358" s="1" t="str">
        <f t="shared" si="575"/>
        <v/>
      </c>
      <c r="IW358" s="94" t="s">
        <v>3872</v>
      </c>
      <c r="IX358" s="1" t="str">
        <f t="shared" si="638"/>
        <v>FALSE</v>
      </c>
      <c r="IY358" s="1" t="b">
        <f t="shared" si="639"/>
        <v>0</v>
      </c>
      <c r="JA358" s="1" t="str">
        <f t="shared" si="576"/>
        <v/>
      </c>
      <c r="JD358" s="94" t="s">
        <v>3872</v>
      </c>
      <c r="JE358" s="1" t="str">
        <f t="shared" si="640"/>
        <v>FALSE</v>
      </c>
      <c r="JF358" s="1" t="b">
        <f t="shared" si="641"/>
        <v>0</v>
      </c>
      <c r="JI358" s="1" t="str">
        <f t="shared" si="577"/>
        <v/>
      </c>
      <c r="JK358" s="94" t="s">
        <v>3872</v>
      </c>
      <c r="JL358" s="1" t="str">
        <f t="shared" si="642"/>
        <v>FALSE</v>
      </c>
      <c r="JM358" s="1" t="b">
        <f t="shared" si="643"/>
        <v>0</v>
      </c>
      <c r="JO358" s="1" t="str">
        <f t="shared" si="578"/>
        <v/>
      </c>
      <c r="JQ358" s="94" t="s">
        <v>3872</v>
      </c>
      <c r="JR358" s="1" t="str">
        <f t="shared" si="644"/>
        <v>FALSE</v>
      </c>
      <c r="JS358" s="1" t="b">
        <f t="shared" si="645"/>
        <v>0</v>
      </c>
      <c r="JU358" s="1" t="str">
        <f t="shared" si="579"/>
        <v/>
      </c>
      <c r="JW358" s="94" t="s">
        <v>3872</v>
      </c>
      <c r="JX358" s="1" t="str">
        <f t="shared" si="646"/>
        <v>FALSE</v>
      </c>
      <c r="JY358" s="1" t="b">
        <f t="shared" si="647"/>
        <v>0</v>
      </c>
      <c r="KA358" s="1" t="str">
        <f t="shared" si="580"/>
        <v/>
      </c>
      <c r="KC358" s="94" t="s">
        <v>3872</v>
      </c>
      <c r="KD358" s="1" t="str">
        <f t="shared" si="648"/>
        <v>FALSE</v>
      </c>
      <c r="KE358" s="1" t="b">
        <f t="shared" si="649"/>
        <v>0</v>
      </c>
      <c r="KG358" s="1" t="str">
        <f t="shared" si="581"/>
        <v/>
      </c>
      <c r="KI358" s="94" t="s">
        <v>3872</v>
      </c>
      <c r="KJ358" s="1" t="str">
        <f t="shared" si="650"/>
        <v>FALSE</v>
      </c>
      <c r="KK358" s="1" t="b">
        <f t="shared" si="651"/>
        <v>0</v>
      </c>
      <c r="KM358" s="1" t="str">
        <f t="shared" si="582"/>
        <v/>
      </c>
      <c r="KO358" s="94" t="s">
        <v>3872</v>
      </c>
      <c r="KP358" s="1" t="str">
        <f t="shared" si="652"/>
        <v>FALSE</v>
      </c>
      <c r="KQ358" s="1" t="b">
        <f t="shared" si="653"/>
        <v>0</v>
      </c>
      <c r="KS358" s="1" t="str">
        <f t="shared" si="583"/>
        <v/>
      </c>
      <c r="KU358" s="94" t="s">
        <v>3872</v>
      </c>
      <c r="KV358" s="1" t="str">
        <f t="shared" si="654"/>
        <v>FALSE</v>
      </c>
      <c r="KW358" s="1" t="b">
        <f t="shared" si="655"/>
        <v>0</v>
      </c>
    </row>
    <row r="359" spans="2:309" ht="30" hidden="1" x14ac:dyDescent="0.25">
      <c r="B359" t="s">
        <v>2045</v>
      </c>
      <c r="C359">
        <v>97</v>
      </c>
      <c r="D359" t="s">
        <v>409</v>
      </c>
      <c r="AX359" s="85" t="s">
        <v>2097</v>
      </c>
      <c r="AY359" s="86">
        <v>3793</v>
      </c>
      <c r="AZ359" s="108" t="s">
        <v>4070</v>
      </c>
      <c r="BA359" s="85" t="s">
        <v>2771</v>
      </c>
      <c r="BB359" s="85" t="s">
        <v>2103</v>
      </c>
      <c r="BC359" s="85" t="s">
        <v>2772</v>
      </c>
      <c r="BD359" s="97" t="s">
        <v>2156</v>
      </c>
      <c r="BE359" s="85" t="s">
        <v>2519</v>
      </c>
      <c r="BG359"/>
      <c r="BI359" s="83"/>
      <c r="BJ359"/>
      <c r="BK359" s="89" t="s">
        <v>2770</v>
      </c>
      <c r="BL359" s="84"/>
      <c r="BM359" s="86"/>
      <c r="BN359" s="84"/>
      <c r="BO359" s="84"/>
      <c r="BP359" s="86">
        <v>3793</v>
      </c>
      <c r="BQ359" s="89" t="s">
        <v>2770</v>
      </c>
      <c r="BR359" s="84"/>
      <c r="BS359" s="84"/>
      <c r="BW359" s="1" t="str">
        <f t="shared" si="657"/>
        <v>BUNKER HILLSHANNON</v>
      </c>
      <c r="BX359" s="1" t="str">
        <f t="shared" si="548"/>
        <v/>
      </c>
      <c r="CA359" s="94" t="s">
        <v>3873</v>
      </c>
      <c r="CB359" s="1" t="str">
        <f t="shared" si="584"/>
        <v>FALSE</v>
      </c>
      <c r="CC359" s="1" t="b">
        <f t="shared" si="585"/>
        <v>0</v>
      </c>
      <c r="CF359" s="1" t="str">
        <f t="shared" si="549"/>
        <v/>
      </c>
      <c r="CH359" s="94" t="s">
        <v>3873</v>
      </c>
      <c r="CI359" s="1" t="str">
        <f t="shared" si="586"/>
        <v>FALSE</v>
      </c>
      <c r="CJ359" s="1" t="b">
        <f t="shared" si="587"/>
        <v>0</v>
      </c>
      <c r="CL359" s="1" t="str">
        <f t="shared" si="550"/>
        <v/>
      </c>
      <c r="CN359" s="94" t="s">
        <v>3873</v>
      </c>
      <c r="CO359" s="1" t="str">
        <f t="shared" si="588"/>
        <v>FALSE</v>
      </c>
      <c r="CP359" s="1" t="b">
        <f t="shared" si="589"/>
        <v>0</v>
      </c>
      <c r="CR359" s="1" t="str">
        <f t="shared" si="551"/>
        <v/>
      </c>
      <c r="CT359" s="94" t="s">
        <v>3873</v>
      </c>
      <c r="CU359" s="1" t="str">
        <f t="shared" si="590"/>
        <v>FALSE</v>
      </c>
      <c r="CV359" s="1" t="b">
        <f t="shared" si="591"/>
        <v>0</v>
      </c>
      <c r="CX359" s="1" t="str">
        <f t="shared" si="552"/>
        <v/>
      </c>
      <c r="CZ359" s="94" t="s">
        <v>3873</v>
      </c>
      <c r="DA359" s="1" t="str">
        <f t="shared" si="592"/>
        <v>FALSE</v>
      </c>
      <c r="DB359" s="1" t="b">
        <f t="shared" si="593"/>
        <v>0</v>
      </c>
      <c r="DD359" s="1" t="str">
        <f t="shared" si="553"/>
        <v/>
      </c>
      <c r="DF359" s="94" t="s">
        <v>3873</v>
      </c>
      <c r="DG359" s="1" t="str">
        <f t="shared" si="594"/>
        <v>FALSE</v>
      </c>
      <c r="DH359" s="1" t="b">
        <f t="shared" si="595"/>
        <v>0</v>
      </c>
      <c r="DJ359" s="1" t="str">
        <f t="shared" si="554"/>
        <v/>
      </c>
      <c r="DL359" s="94" t="s">
        <v>3873</v>
      </c>
      <c r="DM359" s="1" t="str">
        <f t="shared" si="596"/>
        <v>FALSE</v>
      </c>
      <c r="DN359" s="1" t="b">
        <f t="shared" si="597"/>
        <v>0</v>
      </c>
      <c r="DP359" s="1" t="str">
        <f t="shared" si="555"/>
        <v/>
      </c>
      <c r="DR359" s="94" t="s">
        <v>3873</v>
      </c>
      <c r="DS359" s="1" t="str">
        <f t="shared" si="598"/>
        <v>FALSE</v>
      </c>
      <c r="DT359" s="1" t="b">
        <f t="shared" si="599"/>
        <v>0</v>
      </c>
      <c r="DV359" s="1" t="str">
        <f t="shared" si="556"/>
        <v/>
      </c>
      <c r="DY359" s="94" t="s">
        <v>3873</v>
      </c>
      <c r="DZ359" s="1" t="str">
        <f t="shared" si="600"/>
        <v>FALSE</v>
      </c>
      <c r="EA359" s="1" t="b">
        <f t="shared" si="601"/>
        <v>0</v>
      </c>
      <c r="ED359" s="1" t="str">
        <f t="shared" si="557"/>
        <v/>
      </c>
      <c r="EF359" s="94" t="s">
        <v>3873</v>
      </c>
      <c r="EG359" s="1" t="str">
        <f t="shared" si="602"/>
        <v>FALSE</v>
      </c>
      <c r="EH359" s="1" t="b">
        <f t="shared" si="603"/>
        <v>0</v>
      </c>
      <c r="EJ359" s="1" t="str">
        <f t="shared" si="558"/>
        <v/>
      </c>
      <c r="EL359" s="94" t="s">
        <v>3873</v>
      </c>
      <c r="EM359" s="1" t="str">
        <f t="shared" si="604"/>
        <v>FALSE</v>
      </c>
      <c r="EN359" s="1" t="b">
        <f t="shared" si="605"/>
        <v>0</v>
      </c>
      <c r="EP359" s="1" t="str">
        <f t="shared" si="559"/>
        <v/>
      </c>
      <c r="ER359" s="94" t="s">
        <v>3873</v>
      </c>
      <c r="ES359" s="1" t="str">
        <f t="shared" si="606"/>
        <v>FALSE</v>
      </c>
      <c r="ET359" s="1" t="b">
        <f t="shared" si="607"/>
        <v>0</v>
      </c>
      <c r="EV359" s="1" t="str">
        <f t="shared" si="560"/>
        <v/>
      </c>
      <c r="EX359" s="94" t="s">
        <v>3873</v>
      </c>
      <c r="EY359" s="1" t="str">
        <f t="shared" si="608"/>
        <v>FALSE</v>
      </c>
      <c r="EZ359" s="1" t="b">
        <f t="shared" si="609"/>
        <v>0</v>
      </c>
      <c r="FB359" s="1" t="str">
        <f t="shared" si="561"/>
        <v/>
      </c>
      <c r="FD359" s="94" t="s">
        <v>3873</v>
      </c>
      <c r="FE359" s="1" t="str">
        <f t="shared" si="610"/>
        <v>FALSE</v>
      </c>
      <c r="FF359" s="1" t="b">
        <f t="shared" si="611"/>
        <v>0</v>
      </c>
      <c r="FH359" s="1" t="str">
        <f t="shared" si="562"/>
        <v/>
      </c>
      <c r="FJ359" s="94" t="s">
        <v>3873</v>
      </c>
      <c r="FK359" s="1" t="str">
        <f t="shared" si="612"/>
        <v>FALSE</v>
      </c>
      <c r="FL359" s="1" t="b">
        <f t="shared" si="613"/>
        <v>0</v>
      </c>
      <c r="FN359" s="1" t="str">
        <f t="shared" si="563"/>
        <v/>
      </c>
      <c r="FP359" s="94" t="s">
        <v>3873</v>
      </c>
      <c r="FQ359" s="1" t="str">
        <f t="shared" si="614"/>
        <v>FALSE</v>
      </c>
      <c r="FR359" s="1" t="b">
        <f t="shared" si="615"/>
        <v>0</v>
      </c>
      <c r="FU359" s="1" t="str">
        <f t="shared" si="564"/>
        <v/>
      </c>
      <c r="FW359" s="94" t="s">
        <v>3873</v>
      </c>
      <c r="FX359" s="1" t="str">
        <f t="shared" si="616"/>
        <v>FALSE</v>
      </c>
      <c r="FY359" s="1" t="b">
        <f t="shared" si="617"/>
        <v>0</v>
      </c>
      <c r="GA359" s="1" t="str">
        <f t="shared" si="565"/>
        <v/>
      </c>
      <c r="GC359" s="94" t="s">
        <v>3873</v>
      </c>
      <c r="GD359" s="1" t="str">
        <f t="shared" si="618"/>
        <v>FALSE</v>
      </c>
      <c r="GE359" s="1" t="b">
        <f t="shared" si="619"/>
        <v>0</v>
      </c>
      <c r="GG359" s="1" t="str">
        <f t="shared" si="566"/>
        <v/>
      </c>
      <c r="GI359" s="94" t="s">
        <v>3873</v>
      </c>
      <c r="GJ359" s="1" t="str">
        <f t="shared" si="620"/>
        <v>FALSE</v>
      </c>
      <c r="GK359" s="1" t="b">
        <f t="shared" si="621"/>
        <v>0</v>
      </c>
      <c r="GM359" s="1" t="str">
        <f t="shared" si="567"/>
        <v/>
      </c>
      <c r="GO359" s="94" t="s">
        <v>3873</v>
      </c>
      <c r="GP359" s="1" t="str">
        <f t="shared" si="622"/>
        <v>FALSE</v>
      </c>
      <c r="GQ359" s="1" t="b">
        <f t="shared" si="623"/>
        <v>0</v>
      </c>
      <c r="GU359" s="98" t="s">
        <v>2434</v>
      </c>
      <c r="GV359" s="98" t="s">
        <v>2434</v>
      </c>
      <c r="HC359" s="1" t="str">
        <f t="shared" si="568"/>
        <v/>
      </c>
      <c r="HF359" s="94" t="s">
        <v>3873</v>
      </c>
      <c r="HG359" s="1" t="str">
        <f t="shared" si="624"/>
        <v>FALSE</v>
      </c>
      <c r="HH359" s="1" t="b">
        <f t="shared" si="625"/>
        <v>0</v>
      </c>
      <c r="HK359" s="1" t="str">
        <f t="shared" si="569"/>
        <v/>
      </c>
      <c r="HM359" s="94" t="s">
        <v>3873</v>
      </c>
      <c r="HN359" s="1" t="str">
        <f t="shared" si="626"/>
        <v>FALSE</v>
      </c>
      <c r="HO359" s="1" t="b">
        <f t="shared" si="627"/>
        <v>0</v>
      </c>
      <c r="HQ359" s="1" t="str">
        <f t="shared" si="570"/>
        <v/>
      </c>
      <c r="HS359" s="94" t="s">
        <v>3873</v>
      </c>
      <c r="HT359" s="1" t="str">
        <f t="shared" si="628"/>
        <v>FALSE</v>
      </c>
      <c r="HU359" s="1" t="b">
        <f t="shared" si="629"/>
        <v>0</v>
      </c>
      <c r="HW359" s="1" t="str">
        <f t="shared" si="571"/>
        <v/>
      </c>
      <c r="HY359" s="94" t="s">
        <v>3873</v>
      </c>
      <c r="HZ359" s="1" t="str">
        <f t="shared" si="630"/>
        <v>FALSE</v>
      </c>
      <c r="IA359" s="1" t="b">
        <f t="shared" si="631"/>
        <v>0</v>
      </c>
      <c r="IC359" s="1" t="str">
        <f t="shared" si="572"/>
        <v/>
      </c>
      <c r="IE359" s="94" t="s">
        <v>3873</v>
      </c>
      <c r="IF359" s="1" t="str">
        <f t="shared" si="632"/>
        <v>FALSE</v>
      </c>
      <c r="IG359" s="1" t="b">
        <f t="shared" si="633"/>
        <v>0</v>
      </c>
      <c r="II359" s="1" t="str">
        <f t="shared" si="573"/>
        <v/>
      </c>
      <c r="IK359" s="94" t="s">
        <v>3873</v>
      </c>
      <c r="IL359" s="1" t="str">
        <f t="shared" si="634"/>
        <v>FALSE</v>
      </c>
      <c r="IM359" s="1" t="b">
        <f t="shared" si="635"/>
        <v>0</v>
      </c>
      <c r="IO359" s="1" t="str">
        <f t="shared" si="574"/>
        <v/>
      </c>
      <c r="IQ359" s="94" t="s">
        <v>3873</v>
      </c>
      <c r="IR359" s="1" t="str">
        <f t="shared" si="636"/>
        <v>FALSE</v>
      </c>
      <c r="IS359" s="1" t="b">
        <f t="shared" si="637"/>
        <v>0</v>
      </c>
      <c r="IU359" s="1" t="str">
        <f t="shared" si="575"/>
        <v/>
      </c>
      <c r="IW359" s="94" t="s">
        <v>3873</v>
      </c>
      <c r="IX359" s="1" t="str">
        <f t="shared" si="638"/>
        <v>FALSE</v>
      </c>
      <c r="IY359" s="1" t="b">
        <f t="shared" si="639"/>
        <v>0</v>
      </c>
      <c r="JA359" s="1" t="str">
        <f t="shared" si="576"/>
        <v/>
      </c>
      <c r="JD359" s="94" t="s">
        <v>3873</v>
      </c>
      <c r="JE359" s="1" t="str">
        <f t="shared" si="640"/>
        <v>FALSE</v>
      </c>
      <c r="JF359" s="1" t="b">
        <f t="shared" si="641"/>
        <v>0</v>
      </c>
      <c r="JI359" s="1" t="str">
        <f t="shared" si="577"/>
        <v/>
      </c>
      <c r="JK359" s="94" t="s">
        <v>3873</v>
      </c>
      <c r="JL359" s="1" t="str">
        <f t="shared" si="642"/>
        <v>FALSE</v>
      </c>
      <c r="JM359" s="1" t="b">
        <f t="shared" si="643"/>
        <v>0</v>
      </c>
      <c r="JO359" s="1" t="str">
        <f t="shared" si="578"/>
        <v/>
      </c>
      <c r="JQ359" s="94" t="s">
        <v>3873</v>
      </c>
      <c r="JR359" s="1" t="str">
        <f t="shared" si="644"/>
        <v>FALSE</v>
      </c>
      <c r="JS359" s="1" t="b">
        <f t="shared" si="645"/>
        <v>0</v>
      </c>
      <c r="JU359" s="1" t="str">
        <f t="shared" si="579"/>
        <v/>
      </c>
      <c r="JW359" s="94" t="s">
        <v>3873</v>
      </c>
      <c r="JX359" s="1" t="str">
        <f t="shared" si="646"/>
        <v>FALSE</v>
      </c>
      <c r="JY359" s="1" t="b">
        <f t="shared" si="647"/>
        <v>0</v>
      </c>
      <c r="KA359" s="1" t="str">
        <f t="shared" si="580"/>
        <v/>
      </c>
      <c r="KC359" s="94" t="s">
        <v>3873</v>
      </c>
      <c r="KD359" s="1" t="str">
        <f t="shared" si="648"/>
        <v>FALSE</v>
      </c>
      <c r="KE359" s="1" t="b">
        <f t="shared" si="649"/>
        <v>0</v>
      </c>
      <c r="KG359" s="1" t="str">
        <f t="shared" si="581"/>
        <v/>
      </c>
      <c r="KI359" s="94" t="s">
        <v>3873</v>
      </c>
      <c r="KJ359" s="1" t="str">
        <f t="shared" si="650"/>
        <v>FALSE</v>
      </c>
      <c r="KK359" s="1" t="b">
        <f t="shared" si="651"/>
        <v>0</v>
      </c>
      <c r="KM359" s="1" t="str">
        <f t="shared" si="582"/>
        <v/>
      </c>
      <c r="KO359" s="94" t="s">
        <v>3873</v>
      </c>
      <c r="KP359" s="1" t="str">
        <f t="shared" si="652"/>
        <v>FALSE</v>
      </c>
      <c r="KQ359" s="1" t="b">
        <f t="shared" si="653"/>
        <v>0</v>
      </c>
      <c r="KS359" s="1" t="str">
        <f t="shared" si="583"/>
        <v/>
      </c>
      <c r="KU359" s="94" t="s">
        <v>3873</v>
      </c>
      <c r="KV359" s="1" t="str">
        <f t="shared" si="654"/>
        <v>FALSE</v>
      </c>
      <c r="KW359" s="1" t="b">
        <f t="shared" si="655"/>
        <v>0</v>
      </c>
    </row>
    <row r="360" spans="2:309" ht="30" hidden="1" x14ac:dyDescent="0.25">
      <c r="B360" t="s">
        <v>2045</v>
      </c>
      <c r="C360">
        <v>501</v>
      </c>
      <c r="D360" t="s">
        <v>410</v>
      </c>
      <c r="AX360" s="85" t="s">
        <v>2097</v>
      </c>
      <c r="AY360" s="86">
        <v>3793</v>
      </c>
      <c r="AZ360" s="108" t="s">
        <v>4070</v>
      </c>
      <c r="BA360" s="85" t="s">
        <v>2871</v>
      </c>
      <c r="BB360" s="85" t="s">
        <v>2103</v>
      </c>
      <c r="BC360" s="85" t="s">
        <v>2772</v>
      </c>
      <c r="BD360" s="97" t="s">
        <v>2207</v>
      </c>
      <c r="BE360" s="85" t="s">
        <v>3488</v>
      </c>
      <c r="BG360"/>
      <c r="BI360" s="83"/>
      <c r="BJ360"/>
      <c r="BK360" s="89" t="s">
        <v>2770</v>
      </c>
      <c r="BL360" s="84"/>
      <c r="BM360" s="86"/>
      <c r="BN360" s="84"/>
      <c r="BO360" s="84"/>
      <c r="BP360" s="86">
        <v>3793</v>
      </c>
      <c r="BQ360" s="89" t="s">
        <v>2770</v>
      </c>
      <c r="BR360" s="84"/>
      <c r="BS360" s="84"/>
      <c r="BW360" s="1" t="str">
        <f t="shared" si="657"/>
        <v>EAST MAHONEYDAKOTA SUNDANCE</v>
      </c>
      <c r="BX360" s="1" t="str">
        <f t="shared" si="548"/>
        <v/>
      </c>
      <c r="CA360" s="94" t="s">
        <v>3874</v>
      </c>
      <c r="CB360" s="1" t="str">
        <f t="shared" si="584"/>
        <v>FALSE</v>
      </c>
      <c r="CC360" s="1" t="b">
        <f t="shared" si="585"/>
        <v>0</v>
      </c>
      <c r="CF360" s="1" t="str">
        <f t="shared" si="549"/>
        <v/>
      </c>
      <c r="CH360" s="94" t="s">
        <v>3874</v>
      </c>
      <c r="CI360" s="1" t="str">
        <f t="shared" si="586"/>
        <v>FALSE</v>
      </c>
      <c r="CJ360" s="1" t="b">
        <f t="shared" si="587"/>
        <v>0</v>
      </c>
      <c r="CL360" s="1" t="str">
        <f t="shared" si="550"/>
        <v/>
      </c>
      <c r="CN360" s="94" t="s">
        <v>3874</v>
      </c>
      <c r="CO360" s="1" t="str">
        <f t="shared" si="588"/>
        <v>FALSE</v>
      </c>
      <c r="CP360" s="1" t="b">
        <f t="shared" si="589"/>
        <v>0</v>
      </c>
      <c r="CR360" s="1" t="str">
        <f t="shared" si="551"/>
        <v/>
      </c>
      <c r="CT360" s="94" t="s">
        <v>3874</v>
      </c>
      <c r="CU360" s="1" t="str">
        <f t="shared" si="590"/>
        <v>FALSE</v>
      </c>
      <c r="CV360" s="1" t="b">
        <f t="shared" si="591"/>
        <v>0</v>
      </c>
      <c r="CX360" s="1" t="str">
        <f t="shared" si="552"/>
        <v/>
      </c>
      <c r="CZ360" s="94" t="s">
        <v>3874</v>
      </c>
      <c r="DA360" s="1" t="str">
        <f t="shared" si="592"/>
        <v>FALSE</v>
      </c>
      <c r="DB360" s="1" t="b">
        <f t="shared" si="593"/>
        <v>0</v>
      </c>
      <c r="DD360" s="1" t="str">
        <f t="shared" si="553"/>
        <v/>
      </c>
      <c r="DF360" s="94" t="s">
        <v>3874</v>
      </c>
      <c r="DG360" s="1" t="str">
        <f t="shared" si="594"/>
        <v>FALSE</v>
      </c>
      <c r="DH360" s="1" t="b">
        <f t="shared" si="595"/>
        <v>0</v>
      </c>
      <c r="DJ360" s="1" t="str">
        <f t="shared" si="554"/>
        <v/>
      </c>
      <c r="DL360" s="94" t="s">
        <v>3874</v>
      </c>
      <c r="DM360" s="1" t="str">
        <f t="shared" si="596"/>
        <v>FALSE</v>
      </c>
      <c r="DN360" s="1" t="b">
        <f t="shared" si="597"/>
        <v>0</v>
      </c>
      <c r="DP360" s="1" t="str">
        <f t="shared" si="555"/>
        <v/>
      </c>
      <c r="DR360" s="94" t="s">
        <v>3874</v>
      </c>
      <c r="DS360" s="1" t="str">
        <f t="shared" si="598"/>
        <v>FALSE</v>
      </c>
      <c r="DT360" s="1" t="b">
        <f t="shared" si="599"/>
        <v>0</v>
      </c>
      <c r="DV360" s="1" t="str">
        <f t="shared" si="556"/>
        <v/>
      </c>
      <c r="DY360" s="94" t="s">
        <v>3874</v>
      </c>
      <c r="DZ360" s="1" t="str">
        <f t="shared" si="600"/>
        <v>FALSE</v>
      </c>
      <c r="EA360" s="1" t="b">
        <f t="shared" si="601"/>
        <v>0</v>
      </c>
      <c r="ED360" s="1" t="str">
        <f t="shared" si="557"/>
        <v/>
      </c>
      <c r="EF360" s="94" t="s">
        <v>3874</v>
      </c>
      <c r="EG360" s="1" t="str">
        <f t="shared" si="602"/>
        <v>FALSE</v>
      </c>
      <c r="EH360" s="1" t="b">
        <f t="shared" si="603"/>
        <v>0</v>
      </c>
      <c r="EJ360" s="1" t="str">
        <f t="shared" si="558"/>
        <v/>
      </c>
      <c r="EL360" s="94" t="s">
        <v>3874</v>
      </c>
      <c r="EM360" s="1" t="str">
        <f t="shared" si="604"/>
        <v>FALSE</v>
      </c>
      <c r="EN360" s="1" t="b">
        <f t="shared" si="605"/>
        <v>0</v>
      </c>
      <c r="EP360" s="1" t="str">
        <f t="shared" si="559"/>
        <v/>
      </c>
      <c r="ER360" s="94" t="s">
        <v>3874</v>
      </c>
      <c r="ES360" s="1" t="str">
        <f t="shared" si="606"/>
        <v>FALSE</v>
      </c>
      <c r="ET360" s="1" t="b">
        <f t="shared" si="607"/>
        <v>0</v>
      </c>
      <c r="EV360" s="1" t="str">
        <f t="shared" si="560"/>
        <v/>
      </c>
      <c r="EX360" s="94" t="s">
        <v>3874</v>
      </c>
      <c r="EY360" s="1" t="str">
        <f t="shared" si="608"/>
        <v>FALSE</v>
      </c>
      <c r="EZ360" s="1" t="b">
        <f t="shared" si="609"/>
        <v>0</v>
      </c>
      <c r="FB360" s="1" t="str">
        <f t="shared" si="561"/>
        <v/>
      </c>
      <c r="FD360" s="94" t="s">
        <v>3874</v>
      </c>
      <c r="FE360" s="1" t="str">
        <f t="shared" si="610"/>
        <v>FALSE</v>
      </c>
      <c r="FF360" s="1" t="b">
        <f t="shared" si="611"/>
        <v>0</v>
      </c>
      <c r="FH360" s="1" t="str">
        <f t="shared" si="562"/>
        <v/>
      </c>
      <c r="FJ360" s="94" t="s">
        <v>3874</v>
      </c>
      <c r="FK360" s="1" t="str">
        <f t="shared" si="612"/>
        <v>FALSE</v>
      </c>
      <c r="FL360" s="1" t="b">
        <f t="shared" si="613"/>
        <v>0</v>
      </c>
      <c r="FN360" s="1" t="str">
        <f t="shared" si="563"/>
        <v/>
      </c>
      <c r="FP360" s="94" t="s">
        <v>3874</v>
      </c>
      <c r="FQ360" s="1" t="str">
        <f t="shared" si="614"/>
        <v>FALSE</v>
      </c>
      <c r="FR360" s="1" t="b">
        <f t="shared" si="615"/>
        <v>0</v>
      </c>
      <c r="FU360" s="1" t="str">
        <f t="shared" si="564"/>
        <v/>
      </c>
      <c r="FW360" s="94" t="s">
        <v>3874</v>
      </c>
      <c r="FX360" s="1" t="str">
        <f t="shared" si="616"/>
        <v>FALSE</v>
      </c>
      <c r="FY360" s="1" t="b">
        <f t="shared" si="617"/>
        <v>0</v>
      </c>
      <c r="GA360" s="1" t="str">
        <f t="shared" si="565"/>
        <v/>
      </c>
      <c r="GC360" s="94" t="s">
        <v>3874</v>
      </c>
      <c r="GD360" s="1" t="str">
        <f t="shared" si="618"/>
        <v>FALSE</v>
      </c>
      <c r="GE360" s="1" t="b">
        <f t="shared" si="619"/>
        <v>0</v>
      </c>
      <c r="GG360" s="1" t="str">
        <f t="shared" si="566"/>
        <v/>
      </c>
      <c r="GI360" s="94" t="s">
        <v>3874</v>
      </c>
      <c r="GJ360" s="1" t="str">
        <f t="shared" si="620"/>
        <v>FALSE</v>
      </c>
      <c r="GK360" s="1" t="b">
        <f t="shared" si="621"/>
        <v>0</v>
      </c>
      <c r="GM360" s="1" t="str">
        <f t="shared" si="567"/>
        <v/>
      </c>
      <c r="GO360" s="94" t="s">
        <v>3874</v>
      </c>
      <c r="GP360" s="1" t="str">
        <f t="shared" si="622"/>
        <v>FALSE</v>
      </c>
      <c r="GQ360" s="1" t="b">
        <f t="shared" si="623"/>
        <v>0</v>
      </c>
      <c r="GU360" s="98" t="s">
        <v>2435</v>
      </c>
      <c r="GV360" s="98" t="s">
        <v>2435</v>
      </c>
      <c r="HC360" s="1" t="str">
        <f t="shared" si="568"/>
        <v/>
      </c>
      <c r="HF360" s="94" t="s">
        <v>3874</v>
      </c>
      <c r="HG360" s="1" t="str">
        <f t="shared" si="624"/>
        <v>FALSE</v>
      </c>
      <c r="HH360" s="1" t="b">
        <f t="shared" si="625"/>
        <v>0</v>
      </c>
      <c r="HK360" s="1" t="str">
        <f t="shared" si="569"/>
        <v/>
      </c>
      <c r="HM360" s="94" t="s">
        <v>3874</v>
      </c>
      <c r="HN360" s="1" t="str">
        <f t="shared" si="626"/>
        <v>FALSE</v>
      </c>
      <c r="HO360" s="1" t="b">
        <f t="shared" si="627"/>
        <v>0</v>
      </c>
      <c r="HQ360" s="1" t="str">
        <f t="shared" si="570"/>
        <v/>
      </c>
      <c r="HS360" s="94" t="s">
        <v>3874</v>
      </c>
      <c r="HT360" s="1" t="str">
        <f t="shared" si="628"/>
        <v>FALSE</v>
      </c>
      <c r="HU360" s="1" t="b">
        <f t="shared" si="629"/>
        <v>0</v>
      </c>
      <c r="HW360" s="1" t="str">
        <f t="shared" si="571"/>
        <v/>
      </c>
      <c r="HY360" s="94" t="s">
        <v>3874</v>
      </c>
      <c r="HZ360" s="1" t="str">
        <f t="shared" si="630"/>
        <v>FALSE</v>
      </c>
      <c r="IA360" s="1" t="b">
        <f t="shared" si="631"/>
        <v>0</v>
      </c>
      <c r="IC360" s="1" t="str">
        <f t="shared" si="572"/>
        <v/>
      </c>
      <c r="IE360" s="94" t="s">
        <v>3874</v>
      </c>
      <c r="IF360" s="1" t="str">
        <f t="shared" si="632"/>
        <v>FALSE</v>
      </c>
      <c r="IG360" s="1" t="b">
        <f t="shared" si="633"/>
        <v>0</v>
      </c>
      <c r="II360" s="1" t="str">
        <f t="shared" si="573"/>
        <v/>
      </c>
      <c r="IK360" s="94" t="s">
        <v>3874</v>
      </c>
      <c r="IL360" s="1" t="str">
        <f t="shared" si="634"/>
        <v>FALSE</v>
      </c>
      <c r="IM360" s="1" t="b">
        <f t="shared" si="635"/>
        <v>0</v>
      </c>
      <c r="IO360" s="1" t="str">
        <f t="shared" si="574"/>
        <v/>
      </c>
      <c r="IQ360" s="94" t="s">
        <v>3874</v>
      </c>
      <c r="IR360" s="1" t="str">
        <f t="shared" si="636"/>
        <v>FALSE</v>
      </c>
      <c r="IS360" s="1" t="b">
        <f t="shared" si="637"/>
        <v>0</v>
      </c>
      <c r="IU360" s="1" t="str">
        <f t="shared" si="575"/>
        <v/>
      </c>
      <c r="IW360" s="94" t="s">
        <v>3874</v>
      </c>
      <c r="IX360" s="1" t="str">
        <f t="shared" si="638"/>
        <v>FALSE</v>
      </c>
      <c r="IY360" s="1" t="b">
        <f t="shared" si="639"/>
        <v>0</v>
      </c>
      <c r="JA360" s="1" t="str">
        <f t="shared" si="576"/>
        <v/>
      </c>
      <c r="JD360" s="94" t="s">
        <v>3874</v>
      </c>
      <c r="JE360" s="1" t="str">
        <f t="shared" si="640"/>
        <v>FALSE</v>
      </c>
      <c r="JF360" s="1" t="b">
        <f t="shared" si="641"/>
        <v>0</v>
      </c>
      <c r="JI360" s="1" t="str">
        <f t="shared" si="577"/>
        <v/>
      </c>
      <c r="JK360" s="94" t="s">
        <v>3874</v>
      </c>
      <c r="JL360" s="1" t="str">
        <f t="shared" si="642"/>
        <v>FALSE</v>
      </c>
      <c r="JM360" s="1" t="b">
        <f t="shared" si="643"/>
        <v>0</v>
      </c>
      <c r="JO360" s="1" t="str">
        <f t="shared" si="578"/>
        <v/>
      </c>
      <c r="JQ360" s="94" t="s">
        <v>3874</v>
      </c>
      <c r="JR360" s="1" t="str">
        <f t="shared" si="644"/>
        <v>FALSE</v>
      </c>
      <c r="JS360" s="1" t="b">
        <f t="shared" si="645"/>
        <v>0</v>
      </c>
      <c r="JU360" s="1" t="str">
        <f t="shared" si="579"/>
        <v/>
      </c>
      <c r="JW360" s="94" t="s">
        <v>3874</v>
      </c>
      <c r="JX360" s="1" t="str">
        <f t="shared" si="646"/>
        <v>FALSE</v>
      </c>
      <c r="JY360" s="1" t="b">
        <f t="shared" si="647"/>
        <v>0</v>
      </c>
      <c r="KA360" s="1" t="str">
        <f t="shared" si="580"/>
        <v/>
      </c>
      <c r="KC360" s="94" t="s">
        <v>3874</v>
      </c>
      <c r="KD360" s="1" t="str">
        <f t="shared" si="648"/>
        <v>FALSE</v>
      </c>
      <c r="KE360" s="1" t="b">
        <f t="shared" si="649"/>
        <v>0</v>
      </c>
      <c r="KG360" s="1" t="str">
        <f t="shared" si="581"/>
        <v/>
      </c>
      <c r="KI360" s="94" t="s">
        <v>3874</v>
      </c>
      <c r="KJ360" s="1" t="str">
        <f t="shared" si="650"/>
        <v>FALSE</v>
      </c>
      <c r="KK360" s="1" t="b">
        <f t="shared" si="651"/>
        <v>0</v>
      </c>
      <c r="KM360" s="1" t="str">
        <f t="shared" si="582"/>
        <v/>
      </c>
      <c r="KO360" s="94" t="s">
        <v>3874</v>
      </c>
      <c r="KP360" s="1" t="str">
        <f t="shared" si="652"/>
        <v>FALSE</v>
      </c>
      <c r="KQ360" s="1" t="b">
        <f t="shared" si="653"/>
        <v>0</v>
      </c>
      <c r="KS360" s="1" t="str">
        <f t="shared" si="583"/>
        <v/>
      </c>
      <c r="KU360" s="94" t="s">
        <v>3874</v>
      </c>
      <c r="KV360" s="1" t="str">
        <f t="shared" si="654"/>
        <v>FALSE</v>
      </c>
      <c r="KW360" s="1" t="b">
        <f t="shared" si="655"/>
        <v>0</v>
      </c>
    </row>
    <row r="361" spans="2:309" ht="30" hidden="1" x14ac:dyDescent="0.25">
      <c r="B361" t="s">
        <v>2045</v>
      </c>
      <c r="C361">
        <v>99</v>
      </c>
      <c r="D361" t="s">
        <v>411</v>
      </c>
      <c r="AX361" s="85" t="s">
        <v>2097</v>
      </c>
      <c r="AY361" s="86">
        <v>3793</v>
      </c>
      <c r="AZ361" s="108" t="s">
        <v>4070</v>
      </c>
      <c r="BA361" s="85" t="s">
        <v>3031</v>
      </c>
      <c r="BB361" s="85" t="s">
        <v>2103</v>
      </c>
      <c r="BC361" s="85" t="s">
        <v>3032</v>
      </c>
      <c r="BD361" s="97" t="s">
        <v>4028</v>
      </c>
      <c r="BE361" s="85" t="s">
        <v>2540</v>
      </c>
      <c r="BG361"/>
      <c r="BI361" s="83"/>
      <c r="BJ361"/>
      <c r="BK361" s="89" t="s">
        <v>2770</v>
      </c>
      <c r="BL361" s="84"/>
      <c r="BM361" s="86"/>
      <c r="BN361" s="84"/>
      <c r="BO361" s="84"/>
      <c r="BP361" s="86">
        <v>3793</v>
      </c>
      <c r="BQ361" s="89" t="s">
        <v>2770</v>
      </c>
      <c r="BR361" s="84"/>
      <c r="BS361" s="84"/>
      <c r="BW361" s="1" t="str">
        <f t="shared" si="657"/>
        <v>KIRK RANCH (BOBBY BURNS #1)CLOVERLY</v>
      </c>
      <c r="BX361" s="1" t="str">
        <f t="shared" si="548"/>
        <v/>
      </c>
      <c r="CA361" s="94" t="s">
        <v>3875</v>
      </c>
      <c r="CB361" s="1" t="str">
        <f t="shared" si="584"/>
        <v>FALSE</v>
      </c>
      <c r="CC361" s="1" t="b">
        <f t="shared" si="585"/>
        <v>0</v>
      </c>
      <c r="CF361" s="1" t="str">
        <f t="shared" si="549"/>
        <v/>
      </c>
      <c r="CH361" s="94" t="s">
        <v>3875</v>
      </c>
      <c r="CI361" s="1" t="str">
        <f t="shared" si="586"/>
        <v>FALSE</v>
      </c>
      <c r="CJ361" s="1" t="b">
        <f t="shared" si="587"/>
        <v>0</v>
      </c>
      <c r="CL361" s="1" t="str">
        <f t="shared" si="550"/>
        <v/>
      </c>
      <c r="CN361" s="94" t="s">
        <v>3875</v>
      </c>
      <c r="CO361" s="1" t="str">
        <f t="shared" si="588"/>
        <v>FALSE</v>
      </c>
      <c r="CP361" s="1" t="b">
        <f t="shared" si="589"/>
        <v>0</v>
      </c>
      <c r="CR361" s="1" t="str">
        <f t="shared" si="551"/>
        <v/>
      </c>
      <c r="CT361" s="94" t="s">
        <v>3875</v>
      </c>
      <c r="CU361" s="1" t="str">
        <f t="shared" si="590"/>
        <v>FALSE</v>
      </c>
      <c r="CV361" s="1" t="b">
        <f t="shared" si="591"/>
        <v>0</v>
      </c>
      <c r="CX361" s="1" t="str">
        <f t="shared" si="552"/>
        <v/>
      </c>
      <c r="CZ361" s="94" t="s">
        <v>3875</v>
      </c>
      <c r="DA361" s="1" t="str">
        <f t="shared" si="592"/>
        <v>FALSE</v>
      </c>
      <c r="DB361" s="1" t="b">
        <f t="shared" si="593"/>
        <v>0</v>
      </c>
      <c r="DD361" s="1" t="str">
        <f t="shared" si="553"/>
        <v/>
      </c>
      <c r="DF361" s="94" t="s">
        <v>3875</v>
      </c>
      <c r="DG361" s="1" t="str">
        <f t="shared" si="594"/>
        <v>FALSE</v>
      </c>
      <c r="DH361" s="1" t="b">
        <f t="shared" si="595"/>
        <v>0</v>
      </c>
      <c r="DJ361" s="1" t="str">
        <f t="shared" si="554"/>
        <v/>
      </c>
      <c r="DL361" s="94" t="s">
        <v>3875</v>
      </c>
      <c r="DM361" s="1" t="str">
        <f t="shared" si="596"/>
        <v>FALSE</v>
      </c>
      <c r="DN361" s="1" t="b">
        <f t="shared" si="597"/>
        <v>0</v>
      </c>
      <c r="DP361" s="1" t="str">
        <f t="shared" si="555"/>
        <v/>
      </c>
      <c r="DR361" s="94" t="s">
        <v>3875</v>
      </c>
      <c r="DS361" s="1" t="str">
        <f t="shared" si="598"/>
        <v>FALSE</v>
      </c>
      <c r="DT361" s="1" t="b">
        <f t="shared" si="599"/>
        <v>0</v>
      </c>
      <c r="DV361" s="1" t="str">
        <f t="shared" si="556"/>
        <v/>
      </c>
      <c r="DY361" s="94" t="s">
        <v>3875</v>
      </c>
      <c r="DZ361" s="1" t="str">
        <f t="shared" si="600"/>
        <v>FALSE</v>
      </c>
      <c r="EA361" s="1" t="b">
        <f t="shared" si="601"/>
        <v>0</v>
      </c>
      <c r="ED361" s="1" t="str">
        <f t="shared" si="557"/>
        <v/>
      </c>
      <c r="EF361" s="94" t="s">
        <v>3875</v>
      </c>
      <c r="EG361" s="1" t="str">
        <f t="shared" si="602"/>
        <v>FALSE</v>
      </c>
      <c r="EH361" s="1" t="b">
        <f t="shared" si="603"/>
        <v>0</v>
      </c>
      <c r="EJ361" s="1" t="str">
        <f t="shared" si="558"/>
        <v/>
      </c>
      <c r="EL361" s="94" t="s">
        <v>3875</v>
      </c>
      <c r="EM361" s="1" t="str">
        <f t="shared" si="604"/>
        <v>FALSE</v>
      </c>
      <c r="EN361" s="1" t="b">
        <f t="shared" si="605"/>
        <v>0</v>
      </c>
      <c r="EP361" s="1" t="str">
        <f t="shared" si="559"/>
        <v/>
      </c>
      <c r="ER361" s="94" t="s">
        <v>3875</v>
      </c>
      <c r="ES361" s="1" t="str">
        <f t="shared" si="606"/>
        <v>FALSE</v>
      </c>
      <c r="ET361" s="1" t="b">
        <f t="shared" si="607"/>
        <v>0</v>
      </c>
      <c r="EV361" s="1" t="str">
        <f t="shared" si="560"/>
        <v/>
      </c>
      <c r="EX361" s="94" t="s">
        <v>3875</v>
      </c>
      <c r="EY361" s="1" t="str">
        <f t="shared" si="608"/>
        <v>FALSE</v>
      </c>
      <c r="EZ361" s="1" t="b">
        <f t="shared" si="609"/>
        <v>0</v>
      </c>
      <c r="FB361" s="1" t="str">
        <f t="shared" si="561"/>
        <v/>
      </c>
      <c r="FD361" s="94" t="s">
        <v>3875</v>
      </c>
      <c r="FE361" s="1" t="str">
        <f t="shared" si="610"/>
        <v>FALSE</v>
      </c>
      <c r="FF361" s="1" t="b">
        <f t="shared" si="611"/>
        <v>0</v>
      </c>
      <c r="FH361" s="1" t="str">
        <f t="shared" si="562"/>
        <v/>
      </c>
      <c r="FJ361" s="94" t="s">
        <v>3875</v>
      </c>
      <c r="FK361" s="1" t="str">
        <f t="shared" si="612"/>
        <v>FALSE</v>
      </c>
      <c r="FL361" s="1" t="b">
        <f t="shared" si="613"/>
        <v>0</v>
      </c>
      <c r="FN361" s="1" t="str">
        <f t="shared" si="563"/>
        <v/>
      </c>
      <c r="FP361" s="94" t="s">
        <v>3875</v>
      </c>
      <c r="FQ361" s="1" t="str">
        <f t="shared" si="614"/>
        <v>FALSE</v>
      </c>
      <c r="FR361" s="1" t="b">
        <f t="shared" si="615"/>
        <v>0</v>
      </c>
      <c r="FU361" s="1" t="str">
        <f t="shared" si="564"/>
        <v/>
      </c>
      <c r="FW361" s="94" t="s">
        <v>3875</v>
      </c>
      <c r="FX361" s="1" t="str">
        <f t="shared" si="616"/>
        <v>FALSE</v>
      </c>
      <c r="FY361" s="1" t="b">
        <f t="shared" si="617"/>
        <v>0</v>
      </c>
      <c r="GA361" s="1" t="str">
        <f t="shared" si="565"/>
        <v/>
      </c>
      <c r="GC361" s="94" t="s">
        <v>3875</v>
      </c>
      <c r="GD361" s="1" t="str">
        <f t="shared" si="618"/>
        <v>FALSE</v>
      </c>
      <c r="GE361" s="1" t="b">
        <f t="shared" si="619"/>
        <v>0</v>
      </c>
      <c r="GG361" s="1" t="str">
        <f t="shared" si="566"/>
        <v/>
      </c>
      <c r="GI361" s="94" t="s">
        <v>3875</v>
      </c>
      <c r="GJ361" s="1" t="str">
        <f t="shared" si="620"/>
        <v>FALSE</v>
      </c>
      <c r="GK361" s="1" t="b">
        <f t="shared" si="621"/>
        <v>0</v>
      </c>
      <c r="GM361" s="1" t="str">
        <f t="shared" si="567"/>
        <v/>
      </c>
      <c r="GO361" s="94" t="s">
        <v>3875</v>
      </c>
      <c r="GP361" s="1" t="str">
        <f t="shared" si="622"/>
        <v>FALSE</v>
      </c>
      <c r="GQ361" s="1" t="b">
        <f t="shared" si="623"/>
        <v>0</v>
      </c>
      <c r="GU361" s="98" t="s">
        <v>2436</v>
      </c>
      <c r="GV361" s="98" t="s">
        <v>2436</v>
      </c>
      <c r="HC361" s="1" t="str">
        <f t="shared" si="568"/>
        <v/>
      </c>
      <c r="HF361" s="94" t="s">
        <v>3875</v>
      </c>
      <c r="HG361" s="1" t="str">
        <f t="shared" si="624"/>
        <v>FALSE</v>
      </c>
      <c r="HH361" s="1" t="b">
        <f t="shared" si="625"/>
        <v>0</v>
      </c>
      <c r="HK361" s="1" t="str">
        <f t="shared" si="569"/>
        <v/>
      </c>
      <c r="HM361" s="94" t="s">
        <v>3875</v>
      </c>
      <c r="HN361" s="1" t="str">
        <f t="shared" si="626"/>
        <v>FALSE</v>
      </c>
      <c r="HO361" s="1" t="b">
        <f t="shared" si="627"/>
        <v>0</v>
      </c>
      <c r="HQ361" s="1" t="str">
        <f t="shared" si="570"/>
        <v/>
      </c>
      <c r="HS361" s="94" t="s">
        <v>3875</v>
      </c>
      <c r="HT361" s="1" t="str">
        <f t="shared" si="628"/>
        <v>FALSE</v>
      </c>
      <c r="HU361" s="1" t="b">
        <f t="shared" si="629"/>
        <v>0</v>
      </c>
      <c r="HW361" s="1" t="str">
        <f t="shared" si="571"/>
        <v/>
      </c>
      <c r="HY361" s="94" t="s">
        <v>3875</v>
      </c>
      <c r="HZ361" s="1" t="str">
        <f t="shared" si="630"/>
        <v>FALSE</v>
      </c>
      <c r="IA361" s="1" t="b">
        <f t="shared" si="631"/>
        <v>0</v>
      </c>
      <c r="IC361" s="1" t="str">
        <f t="shared" si="572"/>
        <v/>
      </c>
      <c r="IE361" s="94" t="s">
        <v>3875</v>
      </c>
      <c r="IF361" s="1" t="str">
        <f t="shared" si="632"/>
        <v>FALSE</v>
      </c>
      <c r="IG361" s="1" t="b">
        <f t="shared" si="633"/>
        <v>0</v>
      </c>
      <c r="II361" s="1" t="str">
        <f t="shared" si="573"/>
        <v/>
      </c>
      <c r="IK361" s="94" t="s">
        <v>3875</v>
      </c>
      <c r="IL361" s="1" t="str">
        <f t="shared" si="634"/>
        <v>FALSE</v>
      </c>
      <c r="IM361" s="1" t="b">
        <f t="shared" si="635"/>
        <v>0</v>
      </c>
      <c r="IO361" s="1" t="str">
        <f t="shared" si="574"/>
        <v/>
      </c>
      <c r="IQ361" s="94" t="s">
        <v>3875</v>
      </c>
      <c r="IR361" s="1" t="str">
        <f t="shared" si="636"/>
        <v>FALSE</v>
      </c>
      <c r="IS361" s="1" t="b">
        <f t="shared" si="637"/>
        <v>0</v>
      </c>
      <c r="IU361" s="1" t="str">
        <f t="shared" si="575"/>
        <v/>
      </c>
      <c r="IW361" s="94" t="s">
        <v>3875</v>
      </c>
      <c r="IX361" s="1" t="str">
        <f t="shared" si="638"/>
        <v>FALSE</v>
      </c>
      <c r="IY361" s="1" t="b">
        <f t="shared" si="639"/>
        <v>0</v>
      </c>
      <c r="JA361" s="1" t="str">
        <f t="shared" si="576"/>
        <v/>
      </c>
      <c r="JD361" s="94" t="s">
        <v>3875</v>
      </c>
      <c r="JE361" s="1" t="str">
        <f t="shared" si="640"/>
        <v>FALSE</v>
      </c>
      <c r="JF361" s="1" t="b">
        <f t="shared" si="641"/>
        <v>0</v>
      </c>
      <c r="JI361" s="1" t="str">
        <f t="shared" si="577"/>
        <v/>
      </c>
      <c r="JK361" s="94" t="s">
        <v>3875</v>
      </c>
      <c r="JL361" s="1" t="str">
        <f t="shared" si="642"/>
        <v>FALSE</v>
      </c>
      <c r="JM361" s="1" t="b">
        <f t="shared" si="643"/>
        <v>0</v>
      </c>
      <c r="JO361" s="1" t="str">
        <f t="shared" si="578"/>
        <v/>
      </c>
      <c r="JQ361" s="94" t="s">
        <v>3875</v>
      </c>
      <c r="JR361" s="1" t="str">
        <f t="shared" si="644"/>
        <v>FALSE</v>
      </c>
      <c r="JS361" s="1" t="b">
        <f t="shared" si="645"/>
        <v>0</v>
      </c>
      <c r="JU361" s="1" t="str">
        <f t="shared" si="579"/>
        <v/>
      </c>
      <c r="JW361" s="94" t="s">
        <v>3875</v>
      </c>
      <c r="JX361" s="1" t="str">
        <f t="shared" si="646"/>
        <v>FALSE</v>
      </c>
      <c r="JY361" s="1" t="b">
        <f t="shared" si="647"/>
        <v>0</v>
      </c>
      <c r="KA361" s="1" t="str">
        <f t="shared" si="580"/>
        <v/>
      </c>
      <c r="KC361" s="94" t="s">
        <v>3875</v>
      </c>
      <c r="KD361" s="1" t="str">
        <f t="shared" si="648"/>
        <v>FALSE</v>
      </c>
      <c r="KE361" s="1" t="b">
        <f t="shared" si="649"/>
        <v>0</v>
      </c>
      <c r="KG361" s="1" t="str">
        <f t="shared" si="581"/>
        <v/>
      </c>
      <c r="KI361" s="94" t="s">
        <v>3875</v>
      </c>
      <c r="KJ361" s="1" t="str">
        <f t="shared" si="650"/>
        <v>FALSE</v>
      </c>
      <c r="KK361" s="1" t="b">
        <f t="shared" si="651"/>
        <v>0</v>
      </c>
      <c r="KM361" s="1" t="str">
        <f t="shared" si="582"/>
        <v/>
      </c>
      <c r="KO361" s="94" t="s">
        <v>3875</v>
      </c>
      <c r="KP361" s="1" t="str">
        <f t="shared" si="652"/>
        <v>FALSE</v>
      </c>
      <c r="KQ361" s="1" t="b">
        <f t="shared" si="653"/>
        <v>0</v>
      </c>
      <c r="KS361" s="1" t="str">
        <f t="shared" si="583"/>
        <v/>
      </c>
      <c r="KU361" s="94" t="s">
        <v>3875</v>
      </c>
      <c r="KV361" s="1" t="str">
        <f t="shared" si="654"/>
        <v>FALSE</v>
      </c>
      <c r="KW361" s="1" t="b">
        <f t="shared" si="655"/>
        <v>0</v>
      </c>
    </row>
    <row r="362" spans="2:309" ht="30" hidden="1" x14ac:dyDescent="0.25">
      <c r="B362" t="s">
        <v>2045</v>
      </c>
      <c r="C362">
        <v>101</v>
      </c>
      <c r="D362" t="s">
        <v>412</v>
      </c>
      <c r="AX362" s="85" t="s">
        <v>2097</v>
      </c>
      <c r="AY362" s="86">
        <v>3793</v>
      </c>
      <c r="AZ362" s="85" t="s">
        <v>4070</v>
      </c>
      <c r="BA362" s="85" t="s">
        <v>3176</v>
      </c>
      <c r="BB362" s="85" t="s">
        <v>2103</v>
      </c>
      <c r="BC362" s="85" t="s">
        <v>2772</v>
      </c>
      <c r="BD362" s="97" t="s">
        <v>2362</v>
      </c>
      <c r="BE362" s="85" t="s">
        <v>2611</v>
      </c>
      <c r="BG362"/>
      <c r="BI362" s="83"/>
      <c r="BJ362"/>
      <c r="BK362" s="89" t="s">
        <v>2770</v>
      </c>
      <c r="BL362" s="84"/>
      <c r="BM362" s="86"/>
      <c r="BN362" s="84"/>
      <c r="BO362" s="84"/>
      <c r="BP362" s="86">
        <v>3793</v>
      </c>
      <c r="BQ362" s="89" t="s">
        <v>2770</v>
      </c>
      <c r="BR362" s="84"/>
      <c r="BS362" s="84"/>
      <c r="BW362" s="1" t="str">
        <f t="shared" si="657"/>
        <v>OIL SPRINGSSUNDANCE</v>
      </c>
      <c r="BX362" s="1" t="str">
        <f t="shared" si="548"/>
        <v/>
      </c>
      <c r="CA362" s="94" t="s">
        <v>3876</v>
      </c>
      <c r="CB362" s="1" t="str">
        <f t="shared" si="584"/>
        <v>FALSE</v>
      </c>
      <c r="CC362" s="1" t="b">
        <f t="shared" si="585"/>
        <v>0</v>
      </c>
      <c r="CF362" s="1" t="str">
        <f t="shared" si="549"/>
        <v/>
      </c>
      <c r="CH362" s="94" t="s">
        <v>3876</v>
      </c>
      <c r="CI362" s="1" t="str">
        <f t="shared" si="586"/>
        <v>FALSE</v>
      </c>
      <c r="CJ362" s="1" t="b">
        <f t="shared" si="587"/>
        <v>0</v>
      </c>
      <c r="CL362" s="1" t="str">
        <f t="shared" si="550"/>
        <v/>
      </c>
      <c r="CN362" s="94" t="s">
        <v>3876</v>
      </c>
      <c r="CO362" s="1" t="str">
        <f t="shared" si="588"/>
        <v>FALSE</v>
      </c>
      <c r="CP362" s="1" t="b">
        <f t="shared" si="589"/>
        <v>0</v>
      </c>
      <c r="CR362" s="1" t="str">
        <f t="shared" si="551"/>
        <v/>
      </c>
      <c r="CT362" s="94" t="s">
        <v>3876</v>
      </c>
      <c r="CU362" s="1" t="str">
        <f t="shared" si="590"/>
        <v>FALSE</v>
      </c>
      <c r="CV362" s="1" t="b">
        <f t="shared" si="591"/>
        <v>0</v>
      </c>
      <c r="CX362" s="1" t="str">
        <f t="shared" si="552"/>
        <v/>
      </c>
      <c r="CZ362" s="94" t="s">
        <v>3876</v>
      </c>
      <c r="DA362" s="1" t="str">
        <f t="shared" si="592"/>
        <v>FALSE</v>
      </c>
      <c r="DB362" s="1" t="b">
        <f t="shared" si="593"/>
        <v>0</v>
      </c>
      <c r="DD362" s="1" t="str">
        <f t="shared" si="553"/>
        <v/>
      </c>
      <c r="DF362" s="94" t="s">
        <v>3876</v>
      </c>
      <c r="DG362" s="1" t="str">
        <f t="shared" si="594"/>
        <v>FALSE</v>
      </c>
      <c r="DH362" s="1" t="b">
        <f t="shared" si="595"/>
        <v>0</v>
      </c>
      <c r="DJ362" s="1" t="str">
        <f t="shared" si="554"/>
        <v/>
      </c>
      <c r="DL362" s="94" t="s">
        <v>3876</v>
      </c>
      <c r="DM362" s="1" t="str">
        <f t="shared" si="596"/>
        <v>FALSE</v>
      </c>
      <c r="DN362" s="1" t="b">
        <f t="shared" si="597"/>
        <v>0</v>
      </c>
      <c r="DP362" s="1" t="str">
        <f t="shared" si="555"/>
        <v/>
      </c>
      <c r="DR362" s="94" t="s">
        <v>3876</v>
      </c>
      <c r="DS362" s="1" t="str">
        <f t="shared" si="598"/>
        <v>FALSE</v>
      </c>
      <c r="DT362" s="1" t="b">
        <f t="shared" si="599"/>
        <v>0</v>
      </c>
      <c r="DV362" s="1" t="str">
        <f t="shared" si="556"/>
        <v/>
      </c>
      <c r="DY362" s="94" t="s">
        <v>3876</v>
      </c>
      <c r="DZ362" s="1" t="str">
        <f t="shared" si="600"/>
        <v>FALSE</v>
      </c>
      <c r="EA362" s="1" t="b">
        <f t="shared" si="601"/>
        <v>0</v>
      </c>
      <c r="ED362" s="1" t="str">
        <f t="shared" si="557"/>
        <v/>
      </c>
      <c r="EF362" s="94" t="s">
        <v>3876</v>
      </c>
      <c r="EG362" s="1" t="str">
        <f t="shared" si="602"/>
        <v>FALSE</v>
      </c>
      <c r="EH362" s="1" t="b">
        <f t="shared" si="603"/>
        <v>0</v>
      </c>
      <c r="EJ362" s="1" t="str">
        <f t="shared" si="558"/>
        <v/>
      </c>
      <c r="EL362" s="94" t="s">
        <v>3876</v>
      </c>
      <c r="EM362" s="1" t="str">
        <f t="shared" si="604"/>
        <v>FALSE</v>
      </c>
      <c r="EN362" s="1" t="b">
        <f t="shared" si="605"/>
        <v>0</v>
      </c>
      <c r="EP362" s="1" t="str">
        <f t="shared" si="559"/>
        <v/>
      </c>
      <c r="ER362" s="94" t="s">
        <v>3876</v>
      </c>
      <c r="ES362" s="1" t="str">
        <f t="shared" si="606"/>
        <v>FALSE</v>
      </c>
      <c r="ET362" s="1" t="b">
        <f t="shared" si="607"/>
        <v>0</v>
      </c>
      <c r="EV362" s="1" t="str">
        <f t="shared" si="560"/>
        <v/>
      </c>
      <c r="EX362" s="94" t="s">
        <v>3876</v>
      </c>
      <c r="EY362" s="1" t="str">
        <f t="shared" si="608"/>
        <v>FALSE</v>
      </c>
      <c r="EZ362" s="1" t="b">
        <f t="shared" si="609"/>
        <v>0</v>
      </c>
      <c r="FB362" s="1" t="str">
        <f t="shared" si="561"/>
        <v/>
      </c>
      <c r="FD362" s="94" t="s">
        <v>3876</v>
      </c>
      <c r="FE362" s="1" t="str">
        <f t="shared" si="610"/>
        <v>FALSE</v>
      </c>
      <c r="FF362" s="1" t="b">
        <f t="shared" si="611"/>
        <v>0</v>
      </c>
      <c r="FH362" s="1" t="str">
        <f t="shared" si="562"/>
        <v/>
      </c>
      <c r="FJ362" s="94" t="s">
        <v>3876</v>
      </c>
      <c r="FK362" s="1" t="str">
        <f t="shared" si="612"/>
        <v>FALSE</v>
      </c>
      <c r="FL362" s="1" t="b">
        <f t="shared" si="613"/>
        <v>0</v>
      </c>
      <c r="FN362" s="1" t="str">
        <f t="shared" si="563"/>
        <v/>
      </c>
      <c r="FP362" s="94" t="s">
        <v>3876</v>
      </c>
      <c r="FQ362" s="1" t="str">
        <f t="shared" si="614"/>
        <v>FALSE</v>
      </c>
      <c r="FR362" s="1" t="b">
        <f t="shared" si="615"/>
        <v>0</v>
      </c>
      <c r="FU362" s="1" t="str">
        <f t="shared" si="564"/>
        <v/>
      </c>
      <c r="FW362" s="94" t="s">
        <v>3876</v>
      </c>
      <c r="FX362" s="1" t="str">
        <f t="shared" si="616"/>
        <v>FALSE</v>
      </c>
      <c r="FY362" s="1" t="b">
        <f t="shared" si="617"/>
        <v>0</v>
      </c>
      <c r="GA362" s="1" t="str">
        <f t="shared" si="565"/>
        <v/>
      </c>
      <c r="GC362" s="94" t="s">
        <v>3876</v>
      </c>
      <c r="GD362" s="1" t="str">
        <f t="shared" si="618"/>
        <v>FALSE</v>
      </c>
      <c r="GE362" s="1" t="b">
        <f t="shared" si="619"/>
        <v>0</v>
      </c>
      <c r="GG362" s="1" t="str">
        <f t="shared" si="566"/>
        <v/>
      </c>
      <c r="GI362" s="94" t="s">
        <v>3876</v>
      </c>
      <c r="GJ362" s="1" t="str">
        <f t="shared" si="620"/>
        <v>FALSE</v>
      </c>
      <c r="GK362" s="1" t="b">
        <f t="shared" si="621"/>
        <v>0</v>
      </c>
      <c r="GM362" s="1" t="str">
        <f t="shared" si="567"/>
        <v/>
      </c>
      <c r="GO362" s="94" t="s">
        <v>3876</v>
      </c>
      <c r="GP362" s="1" t="str">
        <f t="shared" si="622"/>
        <v>FALSE</v>
      </c>
      <c r="GQ362" s="1" t="b">
        <f t="shared" si="623"/>
        <v>0</v>
      </c>
      <c r="GU362" s="98" t="s">
        <v>2437</v>
      </c>
      <c r="GV362" s="98" t="s">
        <v>2437</v>
      </c>
      <c r="HC362" s="1" t="str">
        <f t="shared" si="568"/>
        <v/>
      </c>
      <c r="HF362" s="94" t="s">
        <v>3876</v>
      </c>
      <c r="HG362" s="1" t="str">
        <f t="shared" si="624"/>
        <v>FALSE</v>
      </c>
      <c r="HH362" s="1" t="b">
        <f t="shared" si="625"/>
        <v>0</v>
      </c>
      <c r="HK362" s="1" t="str">
        <f t="shared" si="569"/>
        <v/>
      </c>
      <c r="HM362" s="94" t="s">
        <v>3876</v>
      </c>
      <c r="HN362" s="1" t="str">
        <f t="shared" si="626"/>
        <v>FALSE</v>
      </c>
      <c r="HO362" s="1" t="b">
        <f t="shared" si="627"/>
        <v>0</v>
      </c>
      <c r="HQ362" s="1" t="str">
        <f t="shared" si="570"/>
        <v/>
      </c>
      <c r="HS362" s="94" t="s">
        <v>3876</v>
      </c>
      <c r="HT362" s="1" t="str">
        <f t="shared" si="628"/>
        <v>FALSE</v>
      </c>
      <c r="HU362" s="1" t="b">
        <f t="shared" si="629"/>
        <v>0</v>
      </c>
      <c r="HW362" s="1" t="str">
        <f t="shared" si="571"/>
        <v/>
      </c>
      <c r="HY362" s="94" t="s">
        <v>3876</v>
      </c>
      <c r="HZ362" s="1" t="str">
        <f t="shared" si="630"/>
        <v>FALSE</v>
      </c>
      <c r="IA362" s="1" t="b">
        <f t="shared" si="631"/>
        <v>0</v>
      </c>
      <c r="IC362" s="1" t="str">
        <f t="shared" si="572"/>
        <v/>
      </c>
      <c r="IE362" s="94" t="s">
        <v>3876</v>
      </c>
      <c r="IF362" s="1" t="str">
        <f t="shared" si="632"/>
        <v>FALSE</v>
      </c>
      <c r="IG362" s="1" t="b">
        <f t="shared" si="633"/>
        <v>0</v>
      </c>
      <c r="II362" s="1" t="str">
        <f t="shared" si="573"/>
        <v/>
      </c>
      <c r="IK362" s="94" t="s">
        <v>3876</v>
      </c>
      <c r="IL362" s="1" t="str">
        <f t="shared" si="634"/>
        <v>FALSE</v>
      </c>
      <c r="IM362" s="1" t="b">
        <f t="shared" si="635"/>
        <v>0</v>
      </c>
      <c r="IO362" s="1" t="str">
        <f t="shared" si="574"/>
        <v/>
      </c>
      <c r="IQ362" s="94" t="s">
        <v>3876</v>
      </c>
      <c r="IR362" s="1" t="str">
        <f t="shared" si="636"/>
        <v>FALSE</v>
      </c>
      <c r="IS362" s="1" t="b">
        <f t="shared" si="637"/>
        <v>0</v>
      </c>
      <c r="IU362" s="1" t="str">
        <f t="shared" si="575"/>
        <v/>
      </c>
      <c r="IW362" s="94" t="s">
        <v>3876</v>
      </c>
      <c r="IX362" s="1" t="str">
        <f t="shared" si="638"/>
        <v>FALSE</v>
      </c>
      <c r="IY362" s="1" t="b">
        <f t="shared" si="639"/>
        <v>0</v>
      </c>
      <c r="JA362" s="1" t="str">
        <f t="shared" si="576"/>
        <v/>
      </c>
      <c r="JD362" s="94" t="s">
        <v>3876</v>
      </c>
      <c r="JE362" s="1" t="str">
        <f t="shared" si="640"/>
        <v>FALSE</v>
      </c>
      <c r="JF362" s="1" t="b">
        <f t="shared" si="641"/>
        <v>0</v>
      </c>
      <c r="JI362" s="1" t="str">
        <f t="shared" si="577"/>
        <v/>
      </c>
      <c r="JK362" s="94" t="s">
        <v>3876</v>
      </c>
      <c r="JL362" s="1" t="str">
        <f t="shared" si="642"/>
        <v>FALSE</v>
      </c>
      <c r="JM362" s="1" t="b">
        <f t="shared" si="643"/>
        <v>0</v>
      </c>
      <c r="JO362" s="1" t="str">
        <f t="shared" si="578"/>
        <v/>
      </c>
      <c r="JQ362" s="94" t="s">
        <v>3876</v>
      </c>
      <c r="JR362" s="1" t="str">
        <f t="shared" si="644"/>
        <v>FALSE</v>
      </c>
      <c r="JS362" s="1" t="b">
        <f t="shared" si="645"/>
        <v>0</v>
      </c>
      <c r="JU362" s="1" t="str">
        <f t="shared" si="579"/>
        <v/>
      </c>
      <c r="JW362" s="94" t="s">
        <v>3876</v>
      </c>
      <c r="JX362" s="1" t="str">
        <f t="shared" si="646"/>
        <v>FALSE</v>
      </c>
      <c r="JY362" s="1" t="b">
        <f t="shared" si="647"/>
        <v>0</v>
      </c>
      <c r="KA362" s="1" t="str">
        <f t="shared" si="580"/>
        <v/>
      </c>
      <c r="KC362" s="94" t="s">
        <v>3876</v>
      </c>
      <c r="KD362" s="1" t="str">
        <f t="shared" si="648"/>
        <v>FALSE</v>
      </c>
      <c r="KE362" s="1" t="b">
        <f t="shared" si="649"/>
        <v>0</v>
      </c>
      <c r="KG362" s="1" t="str">
        <f t="shared" si="581"/>
        <v/>
      </c>
      <c r="KI362" s="94" t="s">
        <v>3876</v>
      </c>
      <c r="KJ362" s="1" t="str">
        <f t="shared" si="650"/>
        <v>FALSE</v>
      </c>
      <c r="KK362" s="1" t="b">
        <f t="shared" si="651"/>
        <v>0</v>
      </c>
      <c r="KM362" s="1" t="str">
        <f t="shared" si="582"/>
        <v/>
      </c>
      <c r="KO362" s="94" t="s">
        <v>3876</v>
      </c>
      <c r="KP362" s="1" t="str">
        <f t="shared" si="652"/>
        <v>FALSE</v>
      </c>
      <c r="KQ362" s="1" t="b">
        <f t="shared" si="653"/>
        <v>0</v>
      </c>
      <c r="KS362" s="1" t="str">
        <f t="shared" si="583"/>
        <v/>
      </c>
      <c r="KU362" s="94" t="s">
        <v>3876</v>
      </c>
      <c r="KV362" s="1" t="str">
        <f t="shared" si="654"/>
        <v>FALSE</v>
      </c>
      <c r="KW362" s="1" t="b">
        <f t="shared" si="655"/>
        <v>0</v>
      </c>
    </row>
    <row r="363" spans="2:309" ht="30" hidden="1" x14ac:dyDescent="0.25">
      <c r="B363" t="s">
        <v>2045</v>
      </c>
      <c r="C363">
        <v>103</v>
      </c>
      <c r="D363" t="s">
        <v>413</v>
      </c>
      <c r="AX363" s="85" t="s">
        <v>2043</v>
      </c>
      <c r="AY363" s="86">
        <v>353</v>
      </c>
      <c r="AZ363" s="85" t="s">
        <v>4069</v>
      </c>
      <c r="BA363" s="85" t="s">
        <v>3079</v>
      </c>
      <c r="BB363" s="85" t="s">
        <v>2103</v>
      </c>
      <c r="BC363" s="85" t="s">
        <v>3080</v>
      </c>
      <c r="BD363" s="97" t="s">
        <v>2312</v>
      </c>
      <c r="BE363" s="85" t="s">
        <v>2590</v>
      </c>
      <c r="BG363"/>
      <c r="BI363" s="83"/>
      <c r="BJ363"/>
      <c r="BK363" s="89" t="s">
        <v>3078</v>
      </c>
      <c r="BL363" s="84"/>
      <c r="BM363" s="86"/>
      <c r="BN363" s="84"/>
      <c r="BO363" s="84"/>
      <c r="BP363" s="86">
        <v>353</v>
      </c>
      <c r="BQ363" s="89" t="s">
        <v>3078</v>
      </c>
      <c r="BR363" s="84"/>
      <c r="BS363" s="84"/>
      <c r="BW363" s="1" t="str">
        <f t="shared" si="657"/>
        <v>LONE ELMHENSON SAND</v>
      </c>
      <c r="BX363" s="1" t="str">
        <f t="shared" si="548"/>
        <v/>
      </c>
      <c r="CA363" s="94" t="s">
        <v>3877</v>
      </c>
      <c r="CB363" s="1" t="str">
        <f t="shared" si="584"/>
        <v>FALSE</v>
      </c>
      <c r="CC363" s="1" t="b">
        <f t="shared" si="585"/>
        <v>0</v>
      </c>
      <c r="CF363" s="1" t="str">
        <f t="shared" si="549"/>
        <v/>
      </c>
      <c r="CH363" s="94" t="s">
        <v>3877</v>
      </c>
      <c r="CI363" s="1" t="str">
        <f t="shared" si="586"/>
        <v>FALSE</v>
      </c>
      <c r="CJ363" s="1" t="b">
        <f t="shared" si="587"/>
        <v>0</v>
      </c>
      <c r="CL363" s="1" t="str">
        <f t="shared" si="550"/>
        <v/>
      </c>
      <c r="CN363" s="94" t="s">
        <v>3877</v>
      </c>
      <c r="CO363" s="1" t="str">
        <f t="shared" si="588"/>
        <v>FALSE</v>
      </c>
      <c r="CP363" s="1" t="b">
        <f t="shared" si="589"/>
        <v>0</v>
      </c>
      <c r="CR363" s="1" t="str">
        <f t="shared" si="551"/>
        <v/>
      </c>
      <c r="CT363" s="94" t="s">
        <v>3877</v>
      </c>
      <c r="CU363" s="1" t="str">
        <f t="shared" si="590"/>
        <v>FALSE</v>
      </c>
      <c r="CV363" s="1" t="b">
        <f t="shared" si="591"/>
        <v>0</v>
      </c>
      <c r="CX363" s="1" t="str">
        <f t="shared" si="552"/>
        <v/>
      </c>
      <c r="CZ363" s="94" t="s">
        <v>3877</v>
      </c>
      <c r="DA363" s="1" t="str">
        <f t="shared" si="592"/>
        <v>FALSE</v>
      </c>
      <c r="DB363" s="1" t="b">
        <f t="shared" si="593"/>
        <v>0</v>
      </c>
      <c r="DD363" s="1" t="str">
        <f t="shared" si="553"/>
        <v/>
      </c>
      <c r="DF363" s="94" t="s">
        <v>3877</v>
      </c>
      <c r="DG363" s="1" t="str">
        <f t="shared" si="594"/>
        <v>FALSE</v>
      </c>
      <c r="DH363" s="1" t="b">
        <f t="shared" si="595"/>
        <v>0</v>
      </c>
      <c r="DJ363" s="1" t="str">
        <f t="shared" si="554"/>
        <v/>
      </c>
      <c r="DL363" s="94" t="s">
        <v>3877</v>
      </c>
      <c r="DM363" s="1" t="str">
        <f t="shared" si="596"/>
        <v>FALSE</v>
      </c>
      <c r="DN363" s="1" t="b">
        <f t="shared" si="597"/>
        <v>0</v>
      </c>
      <c r="DP363" s="1" t="str">
        <f t="shared" si="555"/>
        <v/>
      </c>
      <c r="DR363" s="94" t="s">
        <v>3877</v>
      </c>
      <c r="DS363" s="1" t="str">
        <f t="shared" si="598"/>
        <v>FALSE</v>
      </c>
      <c r="DT363" s="1" t="b">
        <f t="shared" si="599"/>
        <v>0</v>
      </c>
      <c r="DV363" s="1" t="str">
        <f t="shared" si="556"/>
        <v/>
      </c>
      <c r="DY363" s="94" t="s">
        <v>3877</v>
      </c>
      <c r="DZ363" s="1" t="str">
        <f t="shared" si="600"/>
        <v>FALSE</v>
      </c>
      <c r="EA363" s="1" t="b">
        <f t="shared" si="601"/>
        <v>0</v>
      </c>
      <c r="ED363" s="1" t="str">
        <f t="shared" si="557"/>
        <v/>
      </c>
      <c r="EF363" s="94" t="s">
        <v>3877</v>
      </c>
      <c r="EG363" s="1" t="str">
        <f t="shared" si="602"/>
        <v>FALSE</v>
      </c>
      <c r="EH363" s="1" t="b">
        <f t="shared" si="603"/>
        <v>0</v>
      </c>
      <c r="EJ363" s="1" t="str">
        <f t="shared" si="558"/>
        <v/>
      </c>
      <c r="EL363" s="94" t="s">
        <v>3877</v>
      </c>
      <c r="EM363" s="1" t="str">
        <f t="shared" si="604"/>
        <v>FALSE</v>
      </c>
      <c r="EN363" s="1" t="b">
        <f t="shared" si="605"/>
        <v>0</v>
      </c>
      <c r="EP363" s="1" t="str">
        <f t="shared" si="559"/>
        <v/>
      </c>
      <c r="ER363" s="94" t="s">
        <v>3877</v>
      </c>
      <c r="ES363" s="1" t="str">
        <f t="shared" si="606"/>
        <v>FALSE</v>
      </c>
      <c r="ET363" s="1" t="b">
        <f t="shared" si="607"/>
        <v>0</v>
      </c>
      <c r="EV363" s="1" t="str">
        <f t="shared" si="560"/>
        <v/>
      </c>
      <c r="EX363" s="94" t="s">
        <v>3877</v>
      </c>
      <c r="EY363" s="1" t="str">
        <f t="shared" si="608"/>
        <v>FALSE</v>
      </c>
      <c r="EZ363" s="1" t="b">
        <f t="shared" si="609"/>
        <v>0</v>
      </c>
      <c r="FB363" s="1" t="str">
        <f t="shared" si="561"/>
        <v/>
      </c>
      <c r="FD363" s="94" t="s">
        <v>3877</v>
      </c>
      <c r="FE363" s="1" t="str">
        <f t="shared" si="610"/>
        <v>FALSE</v>
      </c>
      <c r="FF363" s="1" t="b">
        <f t="shared" si="611"/>
        <v>0</v>
      </c>
      <c r="FH363" s="1" t="str">
        <f t="shared" si="562"/>
        <v/>
      </c>
      <c r="FJ363" s="94" t="s">
        <v>3877</v>
      </c>
      <c r="FK363" s="1" t="str">
        <f t="shared" si="612"/>
        <v>FALSE</v>
      </c>
      <c r="FL363" s="1" t="b">
        <f t="shared" si="613"/>
        <v>0</v>
      </c>
      <c r="FN363" s="1" t="str">
        <f t="shared" si="563"/>
        <v/>
      </c>
      <c r="FP363" s="94" t="s">
        <v>3877</v>
      </c>
      <c r="FQ363" s="1" t="str">
        <f t="shared" si="614"/>
        <v>FALSE</v>
      </c>
      <c r="FR363" s="1" t="b">
        <f t="shared" si="615"/>
        <v>0</v>
      </c>
      <c r="FU363" s="1" t="str">
        <f t="shared" si="564"/>
        <v/>
      </c>
      <c r="FW363" s="94" t="s">
        <v>3877</v>
      </c>
      <c r="FX363" s="1" t="str">
        <f t="shared" si="616"/>
        <v>FALSE</v>
      </c>
      <c r="FY363" s="1" t="b">
        <f t="shared" si="617"/>
        <v>0</v>
      </c>
      <c r="GA363" s="1" t="str">
        <f t="shared" si="565"/>
        <v/>
      </c>
      <c r="GC363" s="94" t="s">
        <v>3877</v>
      </c>
      <c r="GD363" s="1" t="str">
        <f t="shared" si="618"/>
        <v>FALSE</v>
      </c>
      <c r="GE363" s="1" t="b">
        <f t="shared" si="619"/>
        <v>0</v>
      </c>
      <c r="GG363" s="1" t="str">
        <f t="shared" si="566"/>
        <v/>
      </c>
      <c r="GI363" s="94" t="s">
        <v>3877</v>
      </c>
      <c r="GJ363" s="1" t="str">
        <f t="shared" si="620"/>
        <v>FALSE</v>
      </c>
      <c r="GK363" s="1" t="b">
        <f t="shared" si="621"/>
        <v>0</v>
      </c>
      <c r="GM363" s="1" t="str">
        <f t="shared" si="567"/>
        <v/>
      </c>
      <c r="GO363" s="94" t="s">
        <v>3877</v>
      </c>
      <c r="GP363" s="1" t="str">
        <f t="shared" si="622"/>
        <v>FALSE</v>
      </c>
      <c r="GQ363" s="1" t="b">
        <f t="shared" si="623"/>
        <v>0</v>
      </c>
      <c r="GU363" s="98" t="s">
        <v>2437</v>
      </c>
      <c r="GV363" s="98" t="s">
        <v>2437</v>
      </c>
      <c r="HC363" s="1" t="str">
        <f t="shared" si="568"/>
        <v/>
      </c>
      <c r="HF363" s="94" t="s">
        <v>3877</v>
      </c>
      <c r="HG363" s="1" t="str">
        <f t="shared" si="624"/>
        <v>FALSE</v>
      </c>
      <c r="HH363" s="1" t="b">
        <f t="shared" si="625"/>
        <v>0</v>
      </c>
      <c r="HK363" s="1" t="str">
        <f t="shared" si="569"/>
        <v/>
      </c>
      <c r="HM363" s="94" t="s">
        <v>3877</v>
      </c>
      <c r="HN363" s="1" t="str">
        <f t="shared" si="626"/>
        <v>FALSE</v>
      </c>
      <c r="HO363" s="1" t="b">
        <f t="shared" si="627"/>
        <v>0</v>
      </c>
      <c r="HQ363" s="1" t="str">
        <f t="shared" si="570"/>
        <v/>
      </c>
      <c r="HS363" s="94" t="s">
        <v>3877</v>
      </c>
      <c r="HT363" s="1" t="str">
        <f t="shared" si="628"/>
        <v>FALSE</v>
      </c>
      <c r="HU363" s="1" t="b">
        <f t="shared" si="629"/>
        <v>0</v>
      </c>
      <c r="HW363" s="1" t="str">
        <f t="shared" si="571"/>
        <v/>
      </c>
      <c r="HY363" s="94" t="s">
        <v>3877</v>
      </c>
      <c r="HZ363" s="1" t="str">
        <f t="shared" si="630"/>
        <v>FALSE</v>
      </c>
      <c r="IA363" s="1" t="b">
        <f t="shared" si="631"/>
        <v>0</v>
      </c>
      <c r="IC363" s="1" t="str">
        <f t="shared" si="572"/>
        <v/>
      </c>
      <c r="IE363" s="94" t="s">
        <v>3877</v>
      </c>
      <c r="IF363" s="1" t="str">
        <f t="shared" si="632"/>
        <v>FALSE</v>
      </c>
      <c r="IG363" s="1" t="b">
        <f t="shared" si="633"/>
        <v>0</v>
      </c>
      <c r="II363" s="1" t="str">
        <f t="shared" si="573"/>
        <v/>
      </c>
      <c r="IK363" s="94" t="s">
        <v>3877</v>
      </c>
      <c r="IL363" s="1" t="str">
        <f t="shared" si="634"/>
        <v>FALSE</v>
      </c>
      <c r="IM363" s="1" t="b">
        <f t="shared" si="635"/>
        <v>0</v>
      </c>
      <c r="IO363" s="1" t="str">
        <f t="shared" si="574"/>
        <v/>
      </c>
      <c r="IQ363" s="94" t="s">
        <v>3877</v>
      </c>
      <c r="IR363" s="1" t="str">
        <f t="shared" si="636"/>
        <v>FALSE</v>
      </c>
      <c r="IS363" s="1" t="b">
        <f t="shared" si="637"/>
        <v>0</v>
      </c>
      <c r="IU363" s="1" t="str">
        <f t="shared" si="575"/>
        <v/>
      </c>
      <c r="IW363" s="94" t="s">
        <v>3877</v>
      </c>
      <c r="IX363" s="1" t="str">
        <f t="shared" si="638"/>
        <v>FALSE</v>
      </c>
      <c r="IY363" s="1" t="b">
        <f t="shared" si="639"/>
        <v>0</v>
      </c>
      <c r="JA363" s="1" t="str">
        <f t="shared" si="576"/>
        <v/>
      </c>
      <c r="JD363" s="94" t="s">
        <v>3877</v>
      </c>
      <c r="JE363" s="1" t="str">
        <f t="shared" si="640"/>
        <v>FALSE</v>
      </c>
      <c r="JF363" s="1" t="b">
        <f t="shared" si="641"/>
        <v>0</v>
      </c>
      <c r="JI363" s="1" t="str">
        <f t="shared" si="577"/>
        <v/>
      </c>
      <c r="JK363" s="94" t="s">
        <v>3877</v>
      </c>
      <c r="JL363" s="1" t="str">
        <f t="shared" si="642"/>
        <v>FALSE</v>
      </c>
      <c r="JM363" s="1" t="b">
        <f t="shared" si="643"/>
        <v>0</v>
      </c>
      <c r="JO363" s="1" t="str">
        <f t="shared" si="578"/>
        <v/>
      </c>
      <c r="JQ363" s="94" t="s">
        <v>3877</v>
      </c>
      <c r="JR363" s="1" t="str">
        <f t="shared" si="644"/>
        <v>FALSE</v>
      </c>
      <c r="JS363" s="1" t="b">
        <f t="shared" si="645"/>
        <v>0</v>
      </c>
      <c r="JU363" s="1" t="str">
        <f t="shared" si="579"/>
        <v/>
      </c>
      <c r="JW363" s="94" t="s">
        <v>3877</v>
      </c>
      <c r="JX363" s="1" t="str">
        <f t="shared" si="646"/>
        <v>FALSE</v>
      </c>
      <c r="JY363" s="1" t="b">
        <f t="shared" si="647"/>
        <v>0</v>
      </c>
      <c r="KA363" s="1" t="str">
        <f t="shared" si="580"/>
        <v/>
      </c>
      <c r="KC363" s="94" t="s">
        <v>3877</v>
      </c>
      <c r="KD363" s="1" t="str">
        <f t="shared" si="648"/>
        <v>FALSE</v>
      </c>
      <c r="KE363" s="1" t="b">
        <f t="shared" si="649"/>
        <v>0</v>
      </c>
      <c r="KG363" s="1" t="str">
        <f t="shared" si="581"/>
        <v/>
      </c>
      <c r="KI363" s="94" t="s">
        <v>3877</v>
      </c>
      <c r="KJ363" s="1" t="str">
        <f t="shared" si="650"/>
        <v>FALSE</v>
      </c>
      <c r="KK363" s="1" t="b">
        <f t="shared" si="651"/>
        <v>0</v>
      </c>
      <c r="KM363" s="1" t="str">
        <f t="shared" si="582"/>
        <v/>
      </c>
      <c r="KO363" s="94" t="s">
        <v>3877</v>
      </c>
      <c r="KP363" s="1" t="str">
        <f t="shared" si="652"/>
        <v>FALSE</v>
      </c>
      <c r="KQ363" s="1" t="b">
        <f t="shared" si="653"/>
        <v>0</v>
      </c>
      <c r="KS363" s="1" t="str">
        <f t="shared" si="583"/>
        <v/>
      </c>
      <c r="KU363" s="94" t="s">
        <v>3877</v>
      </c>
      <c r="KV363" s="1" t="str">
        <f t="shared" si="654"/>
        <v>FALSE</v>
      </c>
      <c r="KW363" s="1" t="b">
        <f t="shared" si="655"/>
        <v>0</v>
      </c>
    </row>
    <row r="364" spans="2:309" ht="30" hidden="1" x14ac:dyDescent="0.25">
      <c r="B364" t="s">
        <v>2045</v>
      </c>
      <c r="C364">
        <v>105</v>
      </c>
      <c r="D364" t="s">
        <v>414</v>
      </c>
      <c r="AX364" s="85" t="s">
        <v>2043</v>
      </c>
      <c r="AY364" s="86">
        <v>353</v>
      </c>
      <c r="AZ364" s="108" t="s">
        <v>4069</v>
      </c>
      <c r="BA364" s="85" t="s">
        <v>3353</v>
      </c>
      <c r="BB364" s="85" t="s">
        <v>2103</v>
      </c>
      <c r="BC364" s="85" t="s">
        <v>3080</v>
      </c>
      <c r="BD364" s="97" t="s">
        <v>2475</v>
      </c>
      <c r="BE364" s="85" t="s">
        <v>2650</v>
      </c>
      <c r="BG364"/>
      <c r="BI364" s="83"/>
      <c r="BJ364"/>
      <c r="BK364" s="89" t="s">
        <v>3078</v>
      </c>
      <c r="BL364" s="84"/>
      <c r="BM364" s="86"/>
      <c r="BN364" s="84"/>
      <c r="BO364" s="84"/>
      <c r="BP364" s="86">
        <v>353</v>
      </c>
      <c r="BQ364" s="89" t="s">
        <v>3078</v>
      </c>
      <c r="BR364" s="84"/>
      <c r="BS364" s="84"/>
      <c r="BW364" s="1" t="str">
        <f t="shared" si="657"/>
        <v>WHITE OAKWOOLSEY SAND</v>
      </c>
      <c r="BX364" s="1" t="str">
        <f t="shared" si="548"/>
        <v/>
      </c>
      <c r="CA364" s="94" t="s">
        <v>3878</v>
      </c>
      <c r="CB364" s="1" t="str">
        <f t="shared" si="584"/>
        <v>FALSE</v>
      </c>
      <c r="CC364" s="1" t="b">
        <f t="shared" si="585"/>
        <v>0</v>
      </c>
      <c r="CF364" s="1" t="str">
        <f t="shared" si="549"/>
        <v/>
      </c>
      <c r="CH364" s="94" t="s">
        <v>3878</v>
      </c>
      <c r="CI364" s="1" t="str">
        <f t="shared" si="586"/>
        <v>FALSE</v>
      </c>
      <c r="CJ364" s="1" t="b">
        <f t="shared" si="587"/>
        <v>0</v>
      </c>
      <c r="CL364" s="1" t="str">
        <f t="shared" si="550"/>
        <v/>
      </c>
      <c r="CN364" s="94" t="s">
        <v>3878</v>
      </c>
      <c r="CO364" s="1" t="str">
        <f t="shared" si="588"/>
        <v>FALSE</v>
      </c>
      <c r="CP364" s="1" t="b">
        <f t="shared" si="589"/>
        <v>0</v>
      </c>
      <c r="CR364" s="1" t="str">
        <f t="shared" si="551"/>
        <v/>
      </c>
      <c r="CT364" s="94" t="s">
        <v>3878</v>
      </c>
      <c r="CU364" s="1" t="str">
        <f t="shared" si="590"/>
        <v>FALSE</v>
      </c>
      <c r="CV364" s="1" t="b">
        <f t="shared" si="591"/>
        <v>0</v>
      </c>
      <c r="CX364" s="1" t="str">
        <f t="shared" si="552"/>
        <v/>
      </c>
      <c r="CZ364" s="94" t="s">
        <v>3878</v>
      </c>
      <c r="DA364" s="1" t="str">
        <f t="shared" si="592"/>
        <v>FALSE</v>
      </c>
      <c r="DB364" s="1" t="b">
        <f t="shared" si="593"/>
        <v>0</v>
      </c>
      <c r="DD364" s="1" t="str">
        <f t="shared" si="553"/>
        <v/>
      </c>
      <c r="DF364" s="94" t="s">
        <v>3878</v>
      </c>
      <c r="DG364" s="1" t="str">
        <f t="shared" si="594"/>
        <v>FALSE</v>
      </c>
      <c r="DH364" s="1" t="b">
        <f t="shared" si="595"/>
        <v>0</v>
      </c>
      <c r="DJ364" s="1" t="str">
        <f t="shared" si="554"/>
        <v/>
      </c>
      <c r="DL364" s="94" t="s">
        <v>3878</v>
      </c>
      <c r="DM364" s="1" t="str">
        <f t="shared" si="596"/>
        <v>FALSE</v>
      </c>
      <c r="DN364" s="1" t="b">
        <f t="shared" si="597"/>
        <v>0</v>
      </c>
      <c r="DP364" s="1" t="str">
        <f t="shared" si="555"/>
        <v/>
      </c>
      <c r="DR364" s="94" t="s">
        <v>3878</v>
      </c>
      <c r="DS364" s="1" t="str">
        <f t="shared" si="598"/>
        <v>FALSE</v>
      </c>
      <c r="DT364" s="1" t="b">
        <f t="shared" si="599"/>
        <v>0</v>
      </c>
      <c r="DV364" s="1" t="str">
        <f t="shared" si="556"/>
        <v/>
      </c>
      <c r="DY364" s="94" t="s">
        <v>3878</v>
      </c>
      <c r="DZ364" s="1" t="str">
        <f t="shared" si="600"/>
        <v>FALSE</v>
      </c>
      <c r="EA364" s="1" t="b">
        <f t="shared" si="601"/>
        <v>0</v>
      </c>
      <c r="ED364" s="1" t="str">
        <f t="shared" si="557"/>
        <v/>
      </c>
      <c r="EF364" s="94" t="s">
        <v>3878</v>
      </c>
      <c r="EG364" s="1" t="str">
        <f t="shared" si="602"/>
        <v>FALSE</v>
      </c>
      <c r="EH364" s="1" t="b">
        <f t="shared" si="603"/>
        <v>0</v>
      </c>
      <c r="EJ364" s="1" t="str">
        <f t="shared" si="558"/>
        <v/>
      </c>
      <c r="EL364" s="94" t="s">
        <v>3878</v>
      </c>
      <c r="EM364" s="1" t="str">
        <f t="shared" si="604"/>
        <v>FALSE</v>
      </c>
      <c r="EN364" s="1" t="b">
        <f t="shared" si="605"/>
        <v>0</v>
      </c>
      <c r="EP364" s="1" t="str">
        <f t="shared" si="559"/>
        <v/>
      </c>
      <c r="ER364" s="94" t="s">
        <v>3878</v>
      </c>
      <c r="ES364" s="1" t="str">
        <f t="shared" si="606"/>
        <v>FALSE</v>
      </c>
      <c r="ET364" s="1" t="b">
        <f t="shared" si="607"/>
        <v>0</v>
      </c>
      <c r="EV364" s="1" t="str">
        <f t="shared" si="560"/>
        <v/>
      </c>
      <c r="EX364" s="94" t="s">
        <v>3878</v>
      </c>
      <c r="EY364" s="1" t="str">
        <f t="shared" si="608"/>
        <v>FALSE</v>
      </c>
      <c r="EZ364" s="1" t="b">
        <f t="shared" si="609"/>
        <v>0</v>
      </c>
      <c r="FB364" s="1" t="str">
        <f t="shared" si="561"/>
        <v/>
      </c>
      <c r="FD364" s="94" t="s">
        <v>3878</v>
      </c>
      <c r="FE364" s="1" t="str">
        <f t="shared" si="610"/>
        <v>FALSE</v>
      </c>
      <c r="FF364" s="1" t="b">
        <f t="shared" si="611"/>
        <v>0</v>
      </c>
      <c r="FH364" s="1" t="str">
        <f t="shared" si="562"/>
        <v/>
      </c>
      <c r="FJ364" s="94" t="s">
        <v>3878</v>
      </c>
      <c r="FK364" s="1" t="str">
        <f t="shared" si="612"/>
        <v>FALSE</v>
      </c>
      <c r="FL364" s="1" t="b">
        <f t="shared" si="613"/>
        <v>0</v>
      </c>
      <c r="FN364" s="1" t="str">
        <f t="shared" si="563"/>
        <v/>
      </c>
      <c r="FP364" s="94" t="s">
        <v>3878</v>
      </c>
      <c r="FQ364" s="1" t="str">
        <f t="shared" si="614"/>
        <v>FALSE</v>
      </c>
      <c r="FR364" s="1" t="b">
        <f t="shared" si="615"/>
        <v>0</v>
      </c>
      <c r="FU364" s="1" t="str">
        <f t="shared" si="564"/>
        <v/>
      </c>
      <c r="FW364" s="94" t="s">
        <v>3878</v>
      </c>
      <c r="FX364" s="1" t="str">
        <f t="shared" si="616"/>
        <v>FALSE</v>
      </c>
      <c r="FY364" s="1" t="b">
        <f t="shared" si="617"/>
        <v>0</v>
      </c>
      <c r="GA364" s="1" t="str">
        <f t="shared" si="565"/>
        <v/>
      </c>
      <c r="GC364" s="94" t="s">
        <v>3878</v>
      </c>
      <c r="GD364" s="1" t="str">
        <f t="shared" si="618"/>
        <v>FALSE</v>
      </c>
      <c r="GE364" s="1" t="b">
        <f t="shared" si="619"/>
        <v>0</v>
      </c>
      <c r="GG364" s="1" t="str">
        <f t="shared" si="566"/>
        <v/>
      </c>
      <c r="GI364" s="94" t="s">
        <v>3878</v>
      </c>
      <c r="GJ364" s="1" t="str">
        <f t="shared" si="620"/>
        <v>FALSE</v>
      </c>
      <c r="GK364" s="1" t="b">
        <f t="shared" si="621"/>
        <v>0</v>
      </c>
      <c r="GM364" s="1" t="str">
        <f t="shared" si="567"/>
        <v/>
      </c>
      <c r="GO364" s="94" t="s">
        <v>3878</v>
      </c>
      <c r="GP364" s="1" t="str">
        <f t="shared" si="622"/>
        <v>FALSE</v>
      </c>
      <c r="GQ364" s="1" t="b">
        <f t="shared" si="623"/>
        <v>0</v>
      </c>
      <c r="GU364" s="102" t="s">
        <v>2438</v>
      </c>
      <c r="GV364" s="102" t="s">
        <v>2438</v>
      </c>
      <c r="HC364" s="1" t="str">
        <f t="shared" si="568"/>
        <v/>
      </c>
      <c r="HF364" s="94" t="s">
        <v>3878</v>
      </c>
      <c r="HG364" s="1" t="str">
        <f t="shared" si="624"/>
        <v>FALSE</v>
      </c>
      <c r="HH364" s="1" t="b">
        <f t="shared" si="625"/>
        <v>0</v>
      </c>
      <c r="HK364" s="1" t="str">
        <f t="shared" si="569"/>
        <v/>
      </c>
      <c r="HM364" s="94" t="s">
        <v>3878</v>
      </c>
      <c r="HN364" s="1" t="str">
        <f t="shared" si="626"/>
        <v>FALSE</v>
      </c>
      <c r="HO364" s="1" t="b">
        <f t="shared" si="627"/>
        <v>0</v>
      </c>
      <c r="HQ364" s="1" t="str">
        <f t="shared" si="570"/>
        <v/>
      </c>
      <c r="HS364" s="94" t="s">
        <v>3878</v>
      </c>
      <c r="HT364" s="1" t="str">
        <f t="shared" si="628"/>
        <v>FALSE</v>
      </c>
      <c r="HU364" s="1" t="b">
        <f t="shared" si="629"/>
        <v>0</v>
      </c>
      <c r="HW364" s="1" t="str">
        <f t="shared" si="571"/>
        <v/>
      </c>
      <c r="HY364" s="94" t="s">
        <v>3878</v>
      </c>
      <c r="HZ364" s="1" t="str">
        <f t="shared" si="630"/>
        <v>FALSE</v>
      </c>
      <c r="IA364" s="1" t="b">
        <f t="shared" si="631"/>
        <v>0</v>
      </c>
      <c r="IC364" s="1" t="str">
        <f t="shared" si="572"/>
        <v/>
      </c>
      <c r="IE364" s="94" t="s">
        <v>3878</v>
      </c>
      <c r="IF364" s="1" t="str">
        <f t="shared" si="632"/>
        <v>FALSE</v>
      </c>
      <c r="IG364" s="1" t="b">
        <f t="shared" si="633"/>
        <v>0</v>
      </c>
      <c r="II364" s="1" t="str">
        <f t="shared" si="573"/>
        <v/>
      </c>
      <c r="IK364" s="94" t="s">
        <v>3878</v>
      </c>
      <c r="IL364" s="1" t="str">
        <f t="shared" si="634"/>
        <v>FALSE</v>
      </c>
      <c r="IM364" s="1" t="b">
        <f t="shared" si="635"/>
        <v>0</v>
      </c>
      <c r="IO364" s="1" t="str">
        <f t="shared" si="574"/>
        <v/>
      </c>
      <c r="IQ364" s="94" t="s">
        <v>3878</v>
      </c>
      <c r="IR364" s="1" t="str">
        <f t="shared" si="636"/>
        <v>FALSE</v>
      </c>
      <c r="IS364" s="1" t="b">
        <f t="shared" si="637"/>
        <v>0</v>
      </c>
      <c r="IU364" s="1" t="str">
        <f t="shared" si="575"/>
        <v/>
      </c>
      <c r="IW364" s="94" t="s">
        <v>3878</v>
      </c>
      <c r="IX364" s="1" t="str">
        <f t="shared" si="638"/>
        <v>FALSE</v>
      </c>
      <c r="IY364" s="1" t="b">
        <f t="shared" si="639"/>
        <v>0</v>
      </c>
      <c r="JA364" s="1" t="str">
        <f t="shared" si="576"/>
        <v/>
      </c>
      <c r="JD364" s="94" t="s">
        <v>3878</v>
      </c>
      <c r="JE364" s="1" t="str">
        <f t="shared" si="640"/>
        <v>FALSE</v>
      </c>
      <c r="JF364" s="1" t="b">
        <f t="shared" si="641"/>
        <v>0</v>
      </c>
      <c r="JI364" s="1" t="str">
        <f t="shared" si="577"/>
        <v/>
      </c>
      <c r="JK364" s="94" t="s">
        <v>3878</v>
      </c>
      <c r="JL364" s="1" t="str">
        <f t="shared" si="642"/>
        <v>FALSE</v>
      </c>
      <c r="JM364" s="1" t="b">
        <f t="shared" si="643"/>
        <v>0</v>
      </c>
      <c r="JO364" s="1" t="str">
        <f t="shared" si="578"/>
        <v/>
      </c>
      <c r="JQ364" s="94" t="s">
        <v>3878</v>
      </c>
      <c r="JR364" s="1" t="str">
        <f t="shared" si="644"/>
        <v>FALSE</v>
      </c>
      <c r="JS364" s="1" t="b">
        <f t="shared" si="645"/>
        <v>0</v>
      </c>
      <c r="JU364" s="1" t="str">
        <f t="shared" si="579"/>
        <v/>
      </c>
      <c r="JW364" s="94" t="s">
        <v>3878</v>
      </c>
      <c r="JX364" s="1" t="str">
        <f t="shared" si="646"/>
        <v>FALSE</v>
      </c>
      <c r="JY364" s="1" t="b">
        <f t="shared" si="647"/>
        <v>0</v>
      </c>
      <c r="KA364" s="1" t="str">
        <f t="shared" si="580"/>
        <v/>
      </c>
      <c r="KC364" s="94" t="s">
        <v>3878</v>
      </c>
      <c r="KD364" s="1" t="str">
        <f t="shared" si="648"/>
        <v>FALSE</v>
      </c>
      <c r="KE364" s="1" t="b">
        <f t="shared" si="649"/>
        <v>0</v>
      </c>
      <c r="KG364" s="1" t="str">
        <f t="shared" si="581"/>
        <v/>
      </c>
      <c r="KI364" s="94" t="s">
        <v>3878</v>
      </c>
      <c r="KJ364" s="1" t="str">
        <f t="shared" si="650"/>
        <v>FALSE</v>
      </c>
      <c r="KK364" s="1" t="b">
        <f t="shared" si="651"/>
        <v>0</v>
      </c>
      <c r="KM364" s="1" t="str">
        <f t="shared" si="582"/>
        <v/>
      </c>
      <c r="KO364" s="94" t="s">
        <v>3878</v>
      </c>
      <c r="KP364" s="1" t="str">
        <f t="shared" si="652"/>
        <v>FALSE</v>
      </c>
      <c r="KQ364" s="1" t="b">
        <f t="shared" si="653"/>
        <v>0</v>
      </c>
      <c r="KS364" s="1" t="str">
        <f t="shared" si="583"/>
        <v/>
      </c>
      <c r="KU364" s="94" t="s">
        <v>3878</v>
      </c>
      <c r="KV364" s="1" t="str">
        <f t="shared" si="654"/>
        <v>FALSE</v>
      </c>
      <c r="KW364" s="1" t="b">
        <f t="shared" si="655"/>
        <v>0</v>
      </c>
    </row>
    <row r="365" spans="2:309" ht="30" hidden="1" x14ac:dyDescent="0.25">
      <c r="B365" t="s">
        <v>2045</v>
      </c>
      <c r="C365">
        <v>107</v>
      </c>
      <c r="D365" t="s">
        <v>415</v>
      </c>
      <c r="AX365" s="85" t="s">
        <v>2044</v>
      </c>
      <c r="AY365" s="86">
        <v>5305</v>
      </c>
      <c r="AZ365" s="85" t="s">
        <v>2674</v>
      </c>
      <c r="BA365" s="85" t="s">
        <v>2675</v>
      </c>
      <c r="BB365" s="85" t="s">
        <v>2103</v>
      </c>
      <c r="BC365" s="85" t="s">
        <v>2676</v>
      </c>
      <c r="BD365" s="97" t="s">
        <v>2121</v>
      </c>
      <c r="BE365" s="85" t="s">
        <v>4042</v>
      </c>
      <c r="BG365"/>
      <c r="BI365" s="83"/>
      <c r="BJ365"/>
      <c r="BK365" s="89" t="s">
        <v>2674</v>
      </c>
      <c r="BL365" s="84"/>
      <c r="BM365" s="86"/>
      <c r="BN365" s="84"/>
      <c r="BO365" s="84"/>
      <c r="BP365" s="86">
        <v>5305</v>
      </c>
      <c r="BQ365" s="89" t="s">
        <v>2674</v>
      </c>
      <c r="BR365" s="84"/>
      <c r="BS365" s="84"/>
      <c r="BW365" s="1" t="str">
        <f t="shared" si="657"/>
        <v>ALISO CANYONSESNON-FREW</v>
      </c>
      <c r="BX365" s="1" t="str">
        <f t="shared" si="548"/>
        <v/>
      </c>
      <c r="CA365" s="94" t="s">
        <v>3879</v>
      </c>
      <c r="CB365" s="1" t="str">
        <f t="shared" si="584"/>
        <v>FALSE</v>
      </c>
      <c r="CC365" s="1" t="b">
        <f t="shared" si="585"/>
        <v>0</v>
      </c>
      <c r="CF365" s="1" t="str">
        <f t="shared" si="549"/>
        <v/>
      </c>
      <c r="CH365" s="94" t="s">
        <v>3879</v>
      </c>
      <c r="CI365" s="1" t="str">
        <f t="shared" si="586"/>
        <v>FALSE</v>
      </c>
      <c r="CJ365" s="1" t="b">
        <f t="shared" si="587"/>
        <v>0</v>
      </c>
      <c r="CL365" s="1" t="str">
        <f t="shared" si="550"/>
        <v/>
      </c>
      <c r="CN365" s="94" t="s">
        <v>3879</v>
      </c>
      <c r="CO365" s="1" t="str">
        <f t="shared" si="588"/>
        <v>FALSE</v>
      </c>
      <c r="CP365" s="1" t="b">
        <f t="shared" si="589"/>
        <v>0</v>
      </c>
      <c r="CR365" s="1" t="str">
        <f t="shared" si="551"/>
        <v/>
      </c>
      <c r="CT365" s="94" t="s">
        <v>3879</v>
      </c>
      <c r="CU365" s="1" t="str">
        <f t="shared" si="590"/>
        <v>FALSE</v>
      </c>
      <c r="CV365" s="1" t="b">
        <f t="shared" si="591"/>
        <v>0</v>
      </c>
      <c r="CX365" s="1" t="str">
        <f t="shared" si="552"/>
        <v/>
      </c>
      <c r="CZ365" s="94" t="s">
        <v>3879</v>
      </c>
      <c r="DA365" s="1" t="str">
        <f t="shared" si="592"/>
        <v>FALSE</v>
      </c>
      <c r="DB365" s="1" t="b">
        <f t="shared" si="593"/>
        <v>0</v>
      </c>
      <c r="DD365" s="1" t="str">
        <f t="shared" si="553"/>
        <v/>
      </c>
      <c r="DF365" s="94" t="s">
        <v>3879</v>
      </c>
      <c r="DG365" s="1" t="str">
        <f t="shared" si="594"/>
        <v>FALSE</v>
      </c>
      <c r="DH365" s="1" t="b">
        <f t="shared" si="595"/>
        <v>0</v>
      </c>
      <c r="DJ365" s="1" t="str">
        <f t="shared" si="554"/>
        <v/>
      </c>
      <c r="DL365" s="94" t="s">
        <v>3879</v>
      </c>
      <c r="DM365" s="1" t="str">
        <f t="shared" si="596"/>
        <v>FALSE</v>
      </c>
      <c r="DN365" s="1" t="b">
        <f t="shared" si="597"/>
        <v>0</v>
      </c>
      <c r="DP365" s="1" t="str">
        <f t="shared" si="555"/>
        <v/>
      </c>
      <c r="DR365" s="94" t="s">
        <v>3879</v>
      </c>
      <c r="DS365" s="1" t="str">
        <f t="shared" si="598"/>
        <v>FALSE</v>
      </c>
      <c r="DT365" s="1" t="b">
        <f t="shared" si="599"/>
        <v>0</v>
      </c>
      <c r="DV365" s="1" t="str">
        <f t="shared" si="556"/>
        <v/>
      </c>
      <c r="DY365" s="94" t="s">
        <v>3879</v>
      </c>
      <c r="DZ365" s="1" t="str">
        <f t="shared" si="600"/>
        <v>FALSE</v>
      </c>
      <c r="EA365" s="1" t="b">
        <f t="shared" si="601"/>
        <v>0</v>
      </c>
      <c r="ED365" s="1" t="str">
        <f t="shared" si="557"/>
        <v/>
      </c>
      <c r="EF365" s="94" t="s">
        <v>3879</v>
      </c>
      <c r="EG365" s="1" t="str">
        <f t="shared" si="602"/>
        <v>FALSE</v>
      </c>
      <c r="EH365" s="1" t="b">
        <f t="shared" si="603"/>
        <v>0</v>
      </c>
      <c r="EJ365" s="1" t="str">
        <f t="shared" si="558"/>
        <v/>
      </c>
      <c r="EL365" s="94" t="s">
        <v>3879</v>
      </c>
      <c r="EM365" s="1" t="str">
        <f t="shared" si="604"/>
        <v>FALSE</v>
      </c>
      <c r="EN365" s="1" t="b">
        <f t="shared" si="605"/>
        <v>0</v>
      </c>
      <c r="EP365" s="1" t="str">
        <f t="shared" si="559"/>
        <v/>
      </c>
      <c r="ER365" s="94" t="s">
        <v>3879</v>
      </c>
      <c r="ES365" s="1" t="str">
        <f t="shared" si="606"/>
        <v>FALSE</v>
      </c>
      <c r="ET365" s="1" t="b">
        <f t="shared" si="607"/>
        <v>0</v>
      </c>
      <c r="EV365" s="1" t="str">
        <f t="shared" si="560"/>
        <v/>
      </c>
      <c r="EX365" s="94" t="s">
        <v>3879</v>
      </c>
      <c r="EY365" s="1" t="str">
        <f t="shared" si="608"/>
        <v>FALSE</v>
      </c>
      <c r="EZ365" s="1" t="b">
        <f t="shared" si="609"/>
        <v>0</v>
      </c>
      <c r="FB365" s="1" t="str">
        <f t="shared" si="561"/>
        <v/>
      </c>
      <c r="FD365" s="94" t="s">
        <v>3879</v>
      </c>
      <c r="FE365" s="1" t="str">
        <f t="shared" si="610"/>
        <v>FALSE</v>
      </c>
      <c r="FF365" s="1" t="b">
        <f t="shared" si="611"/>
        <v>0</v>
      </c>
      <c r="FH365" s="1" t="str">
        <f t="shared" si="562"/>
        <v/>
      </c>
      <c r="FJ365" s="94" t="s">
        <v>3879</v>
      </c>
      <c r="FK365" s="1" t="str">
        <f t="shared" si="612"/>
        <v>FALSE</v>
      </c>
      <c r="FL365" s="1" t="b">
        <f t="shared" si="613"/>
        <v>0</v>
      </c>
      <c r="FN365" s="1" t="str">
        <f t="shared" si="563"/>
        <v/>
      </c>
      <c r="FP365" s="94" t="s">
        <v>3879</v>
      </c>
      <c r="FQ365" s="1" t="str">
        <f t="shared" si="614"/>
        <v>FALSE</v>
      </c>
      <c r="FR365" s="1" t="b">
        <f t="shared" si="615"/>
        <v>0</v>
      </c>
      <c r="FU365" s="1" t="str">
        <f t="shared" si="564"/>
        <v/>
      </c>
      <c r="FW365" s="94" t="s">
        <v>3879</v>
      </c>
      <c r="FX365" s="1" t="str">
        <f t="shared" si="616"/>
        <v>FALSE</v>
      </c>
      <c r="FY365" s="1" t="b">
        <f t="shared" si="617"/>
        <v>0</v>
      </c>
      <c r="GA365" s="1" t="str">
        <f t="shared" si="565"/>
        <v/>
      </c>
      <c r="GC365" s="94" t="s">
        <v>3879</v>
      </c>
      <c r="GD365" s="1" t="str">
        <f t="shared" si="618"/>
        <v>FALSE</v>
      </c>
      <c r="GE365" s="1" t="b">
        <f t="shared" si="619"/>
        <v>0</v>
      </c>
      <c r="GG365" s="1" t="str">
        <f t="shared" si="566"/>
        <v/>
      </c>
      <c r="GI365" s="94" t="s">
        <v>3879</v>
      </c>
      <c r="GJ365" s="1" t="str">
        <f t="shared" si="620"/>
        <v>FALSE</v>
      </c>
      <c r="GK365" s="1" t="b">
        <f t="shared" si="621"/>
        <v>0</v>
      </c>
      <c r="GM365" s="1" t="str">
        <f t="shared" si="567"/>
        <v/>
      </c>
      <c r="GO365" s="94" t="s">
        <v>3879</v>
      </c>
      <c r="GP365" s="1" t="str">
        <f t="shared" si="622"/>
        <v>FALSE</v>
      </c>
      <c r="GQ365" s="1" t="b">
        <f t="shared" si="623"/>
        <v>0</v>
      </c>
      <c r="GU365" s="98" t="s">
        <v>2439</v>
      </c>
      <c r="GV365" s="98" t="s">
        <v>2439</v>
      </c>
      <c r="HC365" s="1" t="str">
        <f t="shared" si="568"/>
        <v/>
      </c>
      <c r="HF365" s="94" t="s">
        <v>3879</v>
      </c>
      <c r="HG365" s="1" t="str">
        <f t="shared" si="624"/>
        <v>FALSE</v>
      </c>
      <c r="HH365" s="1" t="b">
        <f t="shared" si="625"/>
        <v>0</v>
      </c>
      <c r="HK365" s="1" t="str">
        <f t="shared" si="569"/>
        <v/>
      </c>
      <c r="HM365" s="94" t="s">
        <v>3879</v>
      </c>
      <c r="HN365" s="1" t="str">
        <f t="shared" si="626"/>
        <v>FALSE</v>
      </c>
      <c r="HO365" s="1" t="b">
        <f t="shared" si="627"/>
        <v>0</v>
      </c>
      <c r="HQ365" s="1" t="str">
        <f t="shared" si="570"/>
        <v/>
      </c>
      <c r="HS365" s="94" t="s">
        <v>3879</v>
      </c>
      <c r="HT365" s="1" t="str">
        <f t="shared" si="628"/>
        <v>FALSE</v>
      </c>
      <c r="HU365" s="1" t="b">
        <f t="shared" si="629"/>
        <v>0</v>
      </c>
      <c r="HW365" s="1" t="str">
        <f t="shared" si="571"/>
        <v/>
      </c>
      <c r="HY365" s="94" t="s">
        <v>3879</v>
      </c>
      <c r="HZ365" s="1" t="str">
        <f t="shared" si="630"/>
        <v>FALSE</v>
      </c>
      <c r="IA365" s="1" t="b">
        <f t="shared" si="631"/>
        <v>0</v>
      </c>
      <c r="IC365" s="1" t="str">
        <f t="shared" si="572"/>
        <v/>
      </c>
      <c r="IE365" s="94" t="s">
        <v>3879</v>
      </c>
      <c r="IF365" s="1" t="str">
        <f t="shared" si="632"/>
        <v>FALSE</v>
      </c>
      <c r="IG365" s="1" t="b">
        <f t="shared" si="633"/>
        <v>0</v>
      </c>
      <c r="II365" s="1" t="str">
        <f t="shared" si="573"/>
        <v/>
      </c>
      <c r="IK365" s="94" t="s">
        <v>3879</v>
      </c>
      <c r="IL365" s="1" t="str">
        <f t="shared" si="634"/>
        <v>FALSE</v>
      </c>
      <c r="IM365" s="1" t="b">
        <f t="shared" si="635"/>
        <v>0</v>
      </c>
      <c r="IO365" s="1" t="str">
        <f t="shared" si="574"/>
        <v/>
      </c>
      <c r="IQ365" s="94" t="s">
        <v>3879</v>
      </c>
      <c r="IR365" s="1" t="str">
        <f t="shared" si="636"/>
        <v>FALSE</v>
      </c>
      <c r="IS365" s="1" t="b">
        <f t="shared" si="637"/>
        <v>0</v>
      </c>
      <c r="IU365" s="1" t="str">
        <f t="shared" si="575"/>
        <v/>
      </c>
      <c r="IW365" s="94" t="s">
        <v>3879</v>
      </c>
      <c r="IX365" s="1" t="str">
        <f t="shared" si="638"/>
        <v>FALSE</v>
      </c>
      <c r="IY365" s="1" t="b">
        <f t="shared" si="639"/>
        <v>0</v>
      </c>
      <c r="JA365" s="1" t="str">
        <f t="shared" si="576"/>
        <v/>
      </c>
      <c r="JD365" s="94" t="s">
        <v>3879</v>
      </c>
      <c r="JE365" s="1" t="str">
        <f t="shared" si="640"/>
        <v>FALSE</v>
      </c>
      <c r="JF365" s="1" t="b">
        <f t="shared" si="641"/>
        <v>0</v>
      </c>
      <c r="JI365" s="1" t="str">
        <f t="shared" si="577"/>
        <v/>
      </c>
      <c r="JK365" s="94" t="s">
        <v>3879</v>
      </c>
      <c r="JL365" s="1" t="str">
        <f t="shared" si="642"/>
        <v>FALSE</v>
      </c>
      <c r="JM365" s="1" t="b">
        <f t="shared" si="643"/>
        <v>0</v>
      </c>
      <c r="JO365" s="1" t="str">
        <f t="shared" si="578"/>
        <v/>
      </c>
      <c r="JQ365" s="94" t="s">
        <v>3879</v>
      </c>
      <c r="JR365" s="1" t="str">
        <f t="shared" si="644"/>
        <v>FALSE</v>
      </c>
      <c r="JS365" s="1" t="b">
        <f t="shared" si="645"/>
        <v>0</v>
      </c>
      <c r="JU365" s="1" t="str">
        <f t="shared" si="579"/>
        <v/>
      </c>
      <c r="JW365" s="94" t="s">
        <v>3879</v>
      </c>
      <c r="JX365" s="1" t="str">
        <f t="shared" si="646"/>
        <v>FALSE</v>
      </c>
      <c r="JY365" s="1" t="b">
        <f t="shared" si="647"/>
        <v>0</v>
      </c>
      <c r="KA365" s="1" t="str">
        <f t="shared" si="580"/>
        <v/>
      </c>
      <c r="KC365" s="94" t="s">
        <v>3879</v>
      </c>
      <c r="KD365" s="1" t="str">
        <f t="shared" si="648"/>
        <v>FALSE</v>
      </c>
      <c r="KE365" s="1" t="b">
        <f t="shared" si="649"/>
        <v>0</v>
      </c>
      <c r="KG365" s="1" t="str">
        <f t="shared" si="581"/>
        <v/>
      </c>
      <c r="KI365" s="94" t="s">
        <v>3879</v>
      </c>
      <c r="KJ365" s="1" t="str">
        <f t="shared" si="650"/>
        <v>FALSE</v>
      </c>
      <c r="KK365" s="1" t="b">
        <f t="shared" si="651"/>
        <v>0</v>
      </c>
      <c r="KM365" s="1" t="str">
        <f t="shared" si="582"/>
        <v/>
      </c>
      <c r="KO365" s="94" t="s">
        <v>3879</v>
      </c>
      <c r="KP365" s="1" t="str">
        <f t="shared" si="652"/>
        <v>FALSE</v>
      </c>
      <c r="KQ365" s="1" t="b">
        <f t="shared" si="653"/>
        <v>0</v>
      </c>
      <c r="KS365" s="1" t="str">
        <f t="shared" si="583"/>
        <v/>
      </c>
      <c r="KU365" s="94" t="s">
        <v>3879</v>
      </c>
      <c r="KV365" s="1" t="str">
        <f t="shared" si="654"/>
        <v>FALSE</v>
      </c>
      <c r="KW365" s="1" t="b">
        <f t="shared" si="655"/>
        <v>0</v>
      </c>
    </row>
    <row r="366" spans="2:309" ht="30" hidden="1" x14ac:dyDescent="0.25">
      <c r="B366" t="s">
        <v>2045</v>
      </c>
      <c r="C366">
        <v>109</v>
      </c>
      <c r="D366" t="s">
        <v>416</v>
      </c>
      <c r="AX366" s="85" t="s">
        <v>2044</v>
      </c>
      <c r="AY366" s="86">
        <v>5305</v>
      </c>
      <c r="AZ366" s="85" t="s">
        <v>2674</v>
      </c>
      <c r="BA366" s="85" t="s">
        <v>2987</v>
      </c>
      <c r="BB366" s="85" t="s">
        <v>2103</v>
      </c>
      <c r="BC366" s="85" t="s">
        <v>2676</v>
      </c>
      <c r="BD366" s="97" t="s">
        <v>2268</v>
      </c>
      <c r="BE366" s="85" t="s">
        <v>2569</v>
      </c>
      <c r="BG366"/>
      <c r="BI366" s="83"/>
      <c r="BJ366"/>
      <c r="BK366" s="89" t="s">
        <v>2674</v>
      </c>
      <c r="BL366" s="84"/>
      <c r="BM366" s="86"/>
      <c r="BN366" s="84"/>
      <c r="BO366" s="84"/>
      <c r="BP366" s="86">
        <v>5305</v>
      </c>
      <c r="BQ366" s="89" t="s">
        <v>2674</v>
      </c>
      <c r="BR366" s="84"/>
      <c r="BS366" s="84"/>
      <c r="BW366" s="1" t="str">
        <f t="shared" si="657"/>
        <v>HONOR RANCHOWAYSIDE 13</v>
      </c>
      <c r="BX366" s="1" t="str">
        <f t="shared" si="548"/>
        <v/>
      </c>
      <c r="CA366" s="94" t="s">
        <v>3880</v>
      </c>
      <c r="CB366" s="1" t="str">
        <f t="shared" si="584"/>
        <v>FALSE</v>
      </c>
      <c r="CC366" s="1" t="b">
        <f t="shared" si="585"/>
        <v>0</v>
      </c>
      <c r="CF366" s="1" t="str">
        <f t="shared" si="549"/>
        <v/>
      </c>
      <c r="CH366" s="94" t="s">
        <v>3880</v>
      </c>
      <c r="CI366" s="1" t="str">
        <f t="shared" si="586"/>
        <v>FALSE</v>
      </c>
      <c r="CJ366" s="1" t="b">
        <f t="shared" si="587"/>
        <v>0</v>
      </c>
      <c r="CL366" s="1" t="str">
        <f t="shared" si="550"/>
        <v/>
      </c>
      <c r="CN366" s="94" t="s">
        <v>3880</v>
      </c>
      <c r="CO366" s="1" t="str">
        <f t="shared" si="588"/>
        <v>FALSE</v>
      </c>
      <c r="CP366" s="1" t="b">
        <f t="shared" si="589"/>
        <v>0</v>
      </c>
      <c r="CR366" s="1" t="str">
        <f t="shared" si="551"/>
        <v/>
      </c>
      <c r="CT366" s="94" t="s">
        <v>3880</v>
      </c>
      <c r="CU366" s="1" t="str">
        <f t="shared" si="590"/>
        <v>FALSE</v>
      </c>
      <c r="CV366" s="1" t="b">
        <f t="shared" si="591"/>
        <v>0</v>
      </c>
      <c r="CX366" s="1" t="str">
        <f t="shared" si="552"/>
        <v/>
      </c>
      <c r="CZ366" s="94" t="s">
        <v>3880</v>
      </c>
      <c r="DA366" s="1" t="str">
        <f t="shared" si="592"/>
        <v>FALSE</v>
      </c>
      <c r="DB366" s="1" t="b">
        <f t="shared" si="593"/>
        <v>0</v>
      </c>
      <c r="DD366" s="1" t="str">
        <f t="shared" si="553"/>
        <v/>
      </c>
      <c r="DF366" s="94" t="s">
        <v>3880</v>
      </c>
      <c r="DG366" s="1" t="str">
        <f t="shared" si="594"/>
        <v>FALSE</v>
      </c>
      <c r="DH366" s="1" t="b">
        <f t="shared" si="595"/>
        <v>0</v>
      </c>
      <c r="DJ366" s="1" t="str">
        <f t="shared" si="554"/>
        <v/>
      </c>
      <c r="DL366" s="94" t="s">
        <v>3880</v>
      </c>
      <c r="DM366" s="1" t="str">
        <f t="shared" si="596"/>
        <v>FALSE</v>
      </c>
      <c r="DN366" s="1" t="b">
        <f t="shared" si="597"/>
        <v>0</v>
      </c>
      <c r="DP366" s="1" t="str">
        <f t="shared" si="555"/>
        <v/>
      </c>
      <c r="DR366" s="94" t="s">
        <v>3880</v>
      </c>
      <c r="DS366" s="1" t="str">
        <f t="shared" si="598"/>
        <v>FALSE</v>
      </c>
      <c r="DT366" s="1" t="b">
        <f t="shared" si="599"/>
        <v>0</v>
      </c>
      <c r="DV366" s="1" t="str">
        <f t="shared" si="556"/>
        <v/>
      </c>
      <c r="DY366" s="94" t="s">
        <v>3880</v>
      </c>
      <c r="DZ366" s="1" t="str">
        <f t="shared" si="600"/>
        <v>FALSE</v>
      </c>
      <c r="EA366" s="1" t="b">
        <f t="shared" si="601"/>
        <v>0</v>
      </c>
      <c r="ED366" s="1" t="str">
        <f t="shared" si="557"/>
        <v/>
      </c>
      <c r="EF366" s="94" t="s">
        <v>3880</v>
      </c>
      <c r="EG366" s="1" t="str">
        <f t="shared" si="602"/>
        <v>FALSE</v>
      </c>
      <c r="EH366" s="1" t="b">
        <f t="shared" si="603"/>
        <v>0</v>
      </c>
      <c r="EJ366" s="1" t="str">
        <f t="shared" si="558"/>
        <v/>
      </c>
      <c r="EL366" s="94" t="s">
        <v>3880</v>
      </c>
      <c r="EM366" s="1" t="str">
        <f t="shared" si="604"/>
        <v>FALSE</v>
      </c>
      <c r="EN366" s="1" t="b">
        <f t="shared" si="605"/>
        <v>0</v>
      </c>
      <c r="EP366" s="1" t="str">
        <f t="shared" si="559"/>
        <v/>
      </c>
      <c r="ER366" s="94" t="s">
        <v>3880</v>
      </c>
      <c r="ES366" s="1" t="str">
        <f t="shared" si="606"/>
        <v>FALSE</v>
      </c>
      <c r="ET366" s="1" t="b">
        <f t="shared" si="607"/>
        <v>0</v>
      </c>
      <c r="EV366" s="1" t="str">
        <f t="shared" si="560"/>
        <v/>
      </c>
      <c r="EX366" s="94" t="s">
        <v>3880</v>
      </c>
      <c r="EY366" s="1" t="str">
        <f t="shared" si="608"/>
        <v>FALSE</v>
      </c>
      <c r="EZ366" s="1" t="b">
        <f t="shared" si="609"/>
        <v>0</v>
      </c>
      <c r="FB366" s="1" t="str">
        <f t="shared" si="561"/>
        <v/>
      </c>
      <c r="FD366" s="94" t="s">
        <v>3880</v>
      </c>
      <c r="FE366" s="1" t="str">
        <f t="shared" si="610"/>
        <v>FALSE</v>
      </c>
      <c r="FF366" s="1" t="b">
        <f t="shared" si="611"/>
        <v>0</v>
      </c>
      <c r="FH366" s="1" t="str">
        <f t="shared" si="562"/>
        <v/>
      </c>
      <c r="FJ366" s="94" t="s">
        <v>3880</v>
      </c>
      <c r="FK366" s="1" t="str">
        <f t="shared" si="612"/>
        <v>FALSE</v>
      </c>
      <c r="FL366" s="1" t="b">
        <f t="shared" si="613"/>
        <v>0</v>
      </c>
      <c r="FN366" s="1" t="str">
        <f t="shared" si="563"/>
        <v/>
      </c>
      <c r="FP366" s="94" t="s">
        <v>3880</v>
      </c>
      <c r="FQ366" s="1" t="str">
        <f t="shared" si="614"/>
        <v>FALSE</v>
      </c>
      <c r="FR366" s="1" t="b">
        <f t="shared" si="615"/>
        <v>0</v>
      </c>
      <c r="FU366" s="1" t="str">
        <f t="shared" si="564"/>
        <v/>
      </c>
      <c r="FW366" s="94" t="s">
        <v>3880</v>
      </c>
      <c r="FX366" s="1" t="str">
        <f t="shared" si="616"/>
        <v>FALSE</v>
      </c>
      <c r="FY366" s="1" t="b">
        <f t="shared" si="617"/>
        <v>0</v>
      </c>
      <c r="GA366" s="1" t="str">
        <f t="shared" si="565"/>
        <v/>
      </c>
      <c r="GC366" s="94" t="s">
        <v>3880</v>
      </c>
      <c r="GD366" s="1" t="str">
        <f t="shared" si="618"/>
        <v>FALSE</v>
      </c>
      <c r="GE366" s="1" t="b">
        <f t="shared" si="619"/>
        <v>0</v>
      </c>
      <c r="GG366" s="1" t="str">
        <f t="shared" si="566"/>
        <v/>
      </c>
      <c r="GI366" s="94" t="s">
        <v>3880</v>
      </c>
      <c r="GJ366" s="1" t="str">
        <f t="shared" si="620"/>
        <v>FALSE</v>
      </c>
      <c r="GK366" s="1" t="b">
        <f t="shared" si="621"/>
        <v>0</v>
      </c>
      <c r="GM366" s="1" t="str">
        <f t="shared" si="567"/>
        <v/>
      </c>
      <c r="GO366" s="94" t="s">
        <v>3880</v>
      </c>
      <c r="GP366" s="1" t="str">
        <f t="shared" si="622"/>
        <v>FALSE</v>
      </c>
      <c r="GQ366" s="1" t="b">
        <f t="shared" si="623"/>
        <v>0</v>
      </c>
      <c r="GU366" s="98" t="s">
        <v>2440</v>
      </c>
      <c r="GV366" s="98" t="s">
        <v>2440</v>
      </c>
      <c r="HC366" s="1" t="str">
        <f t="shared" si="568"/>
        <v/>
      </c>
      <c r="HF366" s="94" t="s">
        <v>3880</v>
      </c>
      <c r="HG366" s="1" t="str">
        <f t="shared" si="624"/>
        <v>FALSE</v>
      </c>
      <c r="HH366" s="1" t="b">
        <f t="shared" si="625"/>
        <v>0</v>
      </c>
      <c r="HK366" s="1" t="str">
        <f t="shared" si="569"/>
        <v/>
      </c>
      <c r="HM366" s="94" t="s">
        <v>3880</v>
      </c>
      <c r="HN366" s="1" t="str">
        <f t="shared" si="626"/>
        <v>FALSE</v>
      </c>
      <c r="HO366" s="1" t="b">
        <f t="shared" si="627"/>
        <v>0</v>
      </c>
      <c r="HQ366" s="1" t="str">
        <f t="shared" si="570"/>
        <v/>
      </c>
      <c r="HS366" s="94" t="s">
        <v>3880</v>
      </c>
      <c r="HT366" s="1" t="str">
        <f t="shared" si="628"/>
        <v>FALSE</v>
      </c>
      <c r="HU366" s="1" t="b">
        <f t="shared" si="629"/>
        <v>0</v>
      </c>
      <c r="HW366" s="1" t="str">
        <f t="shared" si="571"/>
        <v/>
      </c>
      <c r="HY366" s="94" t="s">
        <v>3880</v>
      </c>
      <c r="HZ366" s="1" t="str">
        <f t="shared" si="630"/>
        <v>FALSE</v>
      </c>
      <c r="IA366" s="1" t="b">
        <f t="shared" si="631"/>
        <v>0</v>
      </c>
      <c r="IC366" s="1" t="str">
        <f t="shared" si="572"/>
        <v/>
      </c>
      <c r="IE366" s="94" t="s">
        <v>3880</v>
      </c>
      <c r="IF366" s="1" t="str">
        <f t="shared" si="632"/>
        <v>FALSE</v>
      </c>
      <c r="IG366" s="1" t="b">
        <f t="shared" si="633"/>
        <v>0</v>
      </c>
      <c r="II366" s="1" t="str">
        <f t="shared" si="573"/>
        <v/>
      </c>
      <c r="IK366" s="94" t="s">
        <v>3880</v>
      </c>
      <c r="IL366" s="1" t="str">
        <f t="shared" si="634"/>
        <v>FALSE</v>
      </c>
      <c r="IM366" s="1" t="b">
        <f t="shared" si="635"/>
        <v>0</v>
      </c>
      <c r="IO366" s="1" t="str">
        <f t="shared" si="574"/>
        <v/>
      </c>
      <c r="IQ366" s="94" t="s">
        <v>3880</v>
      </c>
      <c r="IR366" s="1" t="str">
        <f t="shared" si="636"/>
        <v>FALSE</v>
      </c>
      <c r="IS366" s="1" t="b">
        <f t="shared" si="637"/>
        <v>0</v>
      </c>
      <c r="IU366" s="1" t="str">
        <f t="shared" si="575"/>
        <v/>
      </c>
      <c r="IW366" s="94" t="s">
        <v>3880</v>
      </c>
      <c r="IX366" s="1" t="str">
        <f t="shared" si="638"/>
        <v>FALSE</v>
      </c>
      <c r="IY366" s="1" t="b">
        <f t="shared" si="639"/>
        <v>0</v>
      </c>
      <c r="JA366" s="1" t="str">
        <f t="shared" si="576"/>
        <v/>
      </c>
      <c r="JD366" s="94" t="s">
        <v>3880</v>
      </c>
      <c r="JE366" s="1" t="str">
        <f t="shared" si="640"/>
        <v>FALSE</v>
      </c>
      <c r="JF366" s="1" t="b">
        <f t="shared" si="641"/>
        <v>0</v>
      </c>
      <c r="JI366" s="1" t="str">
        <f t="shared" si="577"/>
        <v/>
      </c>
      <c r="JK366" s="94" t="s">
        <v>3880</v>
      </c>
      <c r="JL366" s="1" t="str">
        <f t="shared" si="642"/>
        <v>FALSE</v>
      </c>
      <c r="JM366" s="1" t="b">
        <f t="shared" si="643"/>
        <v>0</v>
      </c>
      <c r="JO366" s="1" t="str">
        <f t="shared" si="578"/>
        <v/>
      </c>
      <c r="JQ366" s="94" t="s">
        <v>3880</v>
      </c>
      <c r="JR366" s="1" t="str">
        <f t="shared" si="644"/>
        <v>FALSE</v>
      </c>
      <c r="JS366" s="1" t="b">
        <f t="shared" si="645"/>
        <v>0</v>
      </c>
      <c r="JU366" s="1" t="str">
        <f t="shared" si="579"/>
        <v/>
      </c>
      <c r="JW366" s="94" t="s">
        <v>3880</v>
      </c>
      <c r="JX366" s="1" t="str">
        <f t="shared" si="646"/>
        <v>FALSE</v>
      </c>
      <c r="JY366" s="1" t="b">
        <f t="shared" si="647"/>
        <v>0</v>
      </c>
      <c r="KA366" s="1" t="str">
        <f t="shared" si="580"/>
        <v/>
      </c>
      <c r="KC366" s="94" t="s">
        <v>3880</v>
      </c>
      <c r="KD366" s="1" t="str">
        <f t="shared" si="648"/>
        <v>FALSE</v>
      </c>
      <c r="KE366" s="1" t="b">
        <f t="shared" si="649"/>
        <v>0</v>
      </c>
      <c r="KG366" s="1" t="str">
        <f t="shared" si="581"/>
        <v/>
      </c>
      <c r="KI366" s="94" t="s">
        <v>3880</v>
      </c>
      <c r="KJ366" s="1" t="str">
        <f t="shared" si="650"/>
        <v>FALSE</v>
      </c>
      <c r="KK366" s="1" t="b">
        <f t="shared" si="651"/>
        <v>0</v>
      </c>
      <c r="KM366" s="1" t="str">
        <f t="shared" si="582"/>
        <v/>
      </c>
      <c r="KO366" s="94" t="s">
        <v>3880</v>
      </c>
      <c r="KP366" s="1" t="str">
        <f t="shared" si="652"/>
        <v>FALSE</v>
      </c>
      <c r="KQ366" s="1" t="b">
        <f t="shared" si="653"/>
        <v>0</v>
      </c>
      <c r="KS366" s="1" t="str">
        <f t="shared" si="583"/>
        <v/>
      </c>
      <c r="KU366" s="94" t="s">
        <v>3880</v>
      </c>
      <c r="KV366" s="1" t="str">
        <f t="shared" si="654"/>
        <v>FALSE</v>
      </c>
      <c r="KW366" s="1" t="b">
        <f t="shared" si="655"/>
        <v>0</v>
      </c>
    </row>
    <row r="367" spans="2:309" ht="30" hidden="1" x14ac:dyDescent="0.25">
      <c r="B367" t="s">
        <v>2045</v>
      </c>
      <c r="C367">
        <v>111</v>
      </c>
      <c r="D367" t="s">
        <v>417</v>
      </c>
      <c r="AX367" s="85" t="s">
        <v>2044</v>
      </c>
      <c r="AY367" s="86">
        <v>5305</v>
      </c>
      <c r="AZ367" s="85" t="s">
        <v>2674</v>
      </c>
      <c r="BA367" s="85" t="s">
        <v>3035</v>
      </c>
      <c r="BB367" s="85" t="s">
        <v>2103</v>
      </c>
      <c r="BC367" s="85" t="s">
        <v>3036</v>
      </c>
      <c r="BD367" s="97" t="s">
        <v>2292</v>
      </c>
      <c r="BE367" s="85" t="s">
        <v>2581</v>
      </c>
      <c r="BG367"/>
      <c r="BI367" s="83"/>
      <c r="BJ367"/>
      <c r="BK367" s="89" t="s">
        <v>2674</v>
      </c>
      <c r="BL367" s="84"/>
      <c r="BM367" s="86"/>
      <c r="BN367" s="84"/>
      <c r="BO367" s="84"/>
      <c r="BP367" s="86">
        <v>5305</v>
      </c>
      <c r="BQ367" s="89" t="s">
        <v>2674</v>
      </c>
      <c r="BR367" s="84"/>
      <c r="BS367" s="84"/>
      <c r="BW367" s="1" t="str">
        <f t="shared" si="657"/>
        <v>LA GOLETAVAQUEROS</v>
      </c>
      <c r="BX367" s="1" t="str">
        <f t="shared" si="548"/>
        <v/>
      </c>
      <c r="CA367" s="94" t="s">
        <v>3881</v>
      </c>
      <c r="CB367" s="1" t="str">
        <f t="shared" si="584"/>
        <v>FALSE</v>
      </c>
      <c r="CC367" s="1" t="b">
        <f t="shared" si="585"/>
        <v>0</v>
      </c>
      <c r="CF367" s="1" t="str">
        <f t="shared" si="549"/>
        <v/>
      </c>
      <c r="CH367" s="94" t="s">
        <v>3881</v>
      </c>
      <c r="CI367" s="1" t="str">
        <f t="shared" si="586"/>
        <v>FALSE</v>
      </c>
      <c r="CJ367" s="1" t="b">
        <f t="shared" si="587"/>
        <v>0</v>
      </c>
      <c r="CL367" s="1" t="str">
        <f t="shared" si="550"/>
        <v/>
      </c>
      <c r="CN367" s="94" t="s">
        <v>3881</v>
      </c>
      <c r="CO367" s="1" t="str">
        <f t="shared" si="588"/>
        <v>FALSE</v>
      </c>
      <c r="CP367" s="1" t="b">
        <f t="shared" si="589"/>
        <v>0</v>
      </c>
      <c r="CR367" s="1" t="str">
        <f t="shared" si="551"/>
        <v/>
      </c>
      <c r="CT367" s="94" t="s">
        <v>3881</v>
      </c>
      <c r="CU367" s="1" t="str">
        <f t="shared" si="590"/>
        <v>FALSE</v>
      </c>
      <c r="CV367" s="1" t="b">
        <f t="shared" si="591"/>
        <v>0</v>
      </c>
      <c r="CX367" s="1" t="str">
        <f t="shared" si="552"/>
        <v/>
      </c>
      <c r="CZ367" s="94" t="s">
        <v>3881</v>
      </c>
      <c r="DA367" s="1" t="str">
        <f t="shared" si="592"/>
        <v>FALSE</v>
      </c>
      <c r="DB367" s="1" t="b">
        <f t="shared" si="593"/>
        <v>0</v>
      </c>
      <c r="DD367" s="1" t="str">
        <f t="shared" si="553"/>
        <v/>
      </c>
      <c r="DF367" s="94" t="s">
        <v>3881</v>
      </c>
      <c r="DG367" s="1" t="str">
        <f t="shared" si="594"/>
        <v>FALSE</v>
      </c>
      <c r="DH367" s="1" t="b">
        <f t="shared" si="595"/>
        <v>0</v>
      </c>
      <c r="DJ367" s="1" t="str">
        <f t="shared" si="554"/>
        <v/>
      </c>
      <c r="DL367" s="94" t="s">
        <v>3881</v>
      </c>
      <c r="DM367" s="1" t="str">
        <f t="shared" si="596"/>
        <v>FALSE</v>
      </c>
      <c r="DN367" s="1" t="b">
        <f t="shared" si="597"/>
        <v>0</v>
      </c>
      <c r="DP367" s="1" t="str">
        <f t="shared" si="555"/>
        <v/>
      </c>
      <c r="DR367" s="94" t="s">
        <v>3881</v>
      </c>
      <c r="DS367" s="1" t="str">
        <f t="shared" si="598"/>
        <v>FALSE</v>
      </c>
      <c r="DT367" s="1" t="b">
        <f t="shared" si="599"/>
        <v>0</v>
      </c>
      <c r="DV367" s="1" t="str">
        <f t="shared" si="556"/>
        <v/>
      </c>
      <c r="DY367" s="94" t="s">
        <v>3881</v>
      </c>
      <c r="DZ367" s="1" t="str">
        <f t="shared" si="600"/>
        <v>FALSE</v>
      </c>
      <c r="EA367" s="1" t="b">
        <f t="shared" si="601"/>
        <v>0</v>
      </c>
      <c r="ED367" s="1" t="str">
        <f t="shared" si="557"/>
        <v/>
      </c>
      <c r="EF367" s="94" t="s">
        <v>3881</v>
      </c>
      <c r="EG367" s="1" t="str">
        <f t="shared" si="602"/>
        <v>FALSE</v>
      </c>
      <c r="EH367" s="1" t="b">
        <f t="shared" si="603"/>
        <v>0</v>
      </c>
      <c r="EJ367" s="1" t="str">
        <f t="shared" si="558"/>
        <v/>
      </c>
      <c r="EL367" s="94" t="s">
        <v>3881</v>
      </c>
      <c r="EM367" s="1" t="str">
        <f t="shared" si="604"/>
        <v>FALSE</v>
      </c>
      <c r="EN367" s="1" t="b">
        <f t="shared" si="605"/>
        <v>0</v>
      </c>
      <c r="EP367" s="1" t="str">
        <f t="shared" si="559"/>
        <v/>
      </c>
      <c r="ER367" s="94" t="s">
        <v>3881</v>
      </c>
      <c r="ES367" s="1" t="str">
        <f t="shared" si="606"/>
        <v>FALSE</v>
      </c>
      <c r="ET367" s="1" t="b">
        <f t="shared" si="607"/>
        <v>0</v>
      </c>
      <c r="EV367" s="1" t="str">
        <f t="shared" si="560"/>
        <v/>
      </c>
      <c r="EX367" s="94" t="s">
        <v>3881</v>
      </c>
      <c r="EY367" s="1" t="str">
        <f t="shared" si="608"/>
        <v>FALSE</v>
      </c>
      <c r="EZ367" s="1" t="b">
        <f t="shared" si="609"/>
        <v>0</v>
      </c>
      <c r="FB367" s="1" t="str">
        <f t="shared" si="561"/>
        <v/>
      </c>
      <c r="FD367" s="94" t="s">
        <v>3881</v>
      </c>
      <c r="FE367" s="1" t="str">
        <f t="shared" si="610"/>
        <v>FALSE</v>
      </c>
      <c r="FF367" s="1" t="b">
        <f t="shared" si="611"/>
        <v>0</v>
      </c>
      <c r="FH367" s="1" t="str">
        <f t="shared" si="562"/>
        <v/>
      </c>
      <c r="FJ367" s="94" t="s">
        <v>3881</v>
      </c>
      <c r="FK367" s="1" t="str">
        <f t="shared" si="612"/>
        <v>FALSE</v>
      </c>
      <c r="FL367" s="1" t="b">
        <f t="shared" si="613"/>
        <v>0</v>
      </c>
      <c r="FN367" s="1" t="str">
        <f t="shared" si="563"/>
        <v/>
      </c>
      <c r="FP367" s="94" t="s">
        <v>3881</v>
      </c>
      <c r="FQ367" s="1" t="str">
        <f t="shared" si="614"/>
        <v>FALSE</v>
      </c>
      <c r="FR367" s="1" t="b">
        <f t="shared" si="615"/>
        <v>0</v>
      </c>
      <c r="FU367" s="1" t="str">
        <f t="shared" si="564"/>
        <v/>
      </c>
      <c r="FW367" s="94" t="s">
        <v>3881</v>
      </c>
      <c r="FX367" s="1" t="str">
        <f t="shared" si="616"/>
        <v>FALSE</v>
      </c>
      <c r="FY367" s="1" t="b">
        <f t="shared" si="617"/>
        <v>0</v>
      </c>
      <c r="GA367" s="1" t="str">
        <f t="shared" si="565"/>
        <v/>
      </c>
      <c r="GC367" s="94" t="s">
        <v>3881</v>
      </c>
      <c r="GD367" s="1" t="str">
        <f t="shared" si="618"/>
        <v>FALSE</v>
      </c>
      <c r="GE367" s="1" t="b">
        <f t="shared" si="619"/>
        <v>0</v>
      </c>
      <c r="GG367" s="1" t="str">
        <f t="shared" si="566"/>
        <v/>
      </c>
      <c r="GI367" s="94" t="s">
        <v>3881</v>
      </c>
      <c r="GJ367" s="1" t="str">
        <f t="shared" si="620"/>
        <v>FALSE</v>
      </c>
      <c r="GK367" s="1" t="b">
        <f t="shared" si="621"/>
        <v>0</v>
      </c>
      <c r="GM367" s="1" t="str">
        <f t="shared" si="567"/>
        <v/>
      </c>
      <c r="GO367" s="94" t="s">
        <v>3881</v>
      </c>
      <c r="GP367" s="1" t="str">
        <f t="shared" si="622"/>
        <v>FALSE</v>
      </c>
      <c r="GQ367" s="1" t="b">
        <f t="shared" si="623"/>
        <v>0</v>
      </c>
      <c r="GU367" s="98" t="s">
        <v>2441</v>
      </c>
      <c r="GV367" s="98" t="s">
        <v>2441</v>
      </c>
      <c r="HC367" s="1" t="str">
        <f t="shared" si="568"/>
        <v/>
      </c>
      <c r="HF367" s="94" t="s">
        <v>3881</v>
      </c>
      <c r="HG367" s="1" t="str">
        <f t="shared" si="624"/>
        <v>FALSE</v>
      </c>
      <c r="HH367" s="1" t="b">
        <f t="shared" si="625"/>
        <v>0</v>
      </c>
      <c r="HK367" s="1" t="str">
        <f t="shared" si="569"/>
        <v/>
      </c>
      <c r="HM367" s="94" t="s">
        <v>3881</v>
      </c>
      <c r="HN367" s="1" t="str">
        <f t="shared" si="626"/>
        <v>FALSE</v>
      </c>
      <c r="HO367" s="1" t="b">
        <f t="shared" si="627"/>
        <v>0</v>
      </c>
      <c r="HQ367" s="1" t="str">
        <f t="shared" si="570"/>
        <v/>
      </c>
      <c r="HS367" s="94" t="s">
        <v>3881</v>
      </c>
      <c r="HT367" s="1" t="str">
        <f t="shared" si="628"/>
        <v>FALSE</v>
      </c>
      <c r="HU367" s="1" t="b">
        <f t="shared" si="629"/>
        <v>0</v>
      </c>
      <c r="HW367" s="1" t="str">
        <f t="shared" si="571"/>
        <v/>
      </c>
      <c r="HY367" s="94" t="s">
        <v>3881</v>
      </c>
      <c r="HZ367" s="1" t="str">
        <f t="shared" si="630"/>
        <v>FALSE</v>
      </c>
      <c r="IA367" s="1" t="b">
        <f t="shared" si="631"/>
        <v>0</v>
      </c>
      <c r="IC367" s="1" t="str">
        <f t="shared" si="572"/>
        <v/>
      </c>
      <c r="IE367" s="94" t="s">
        <v>3881</v>
      </c>
      <c r="IF367" s="1" t="str">
        <f t="shared" si="632"/>
        <v>FALSE</v>
      </c>
      <c r="IG367" s="1" t="b">
        <f t="shared" si="633"/>
        <v>0</v>
      </c>
      <c r="II367" s="1" t="str">
        <f t="shared" si="573"/>
        <v/>
      </c>
      <c r="IK367" s="94" t="s">
        <v>3881</v>
      </c>
      <c r="IL367" s="1" t="str">
        <f t="shared" si="634"/>
        <v>FALSE</v>
      </c>
      <c r="IM367" s="1" t="b">
        <f t="shared" si="635"/>
        <v>0</v>
      </c>
      <c r="IO367" s="1" t="str">
        <f t="shared" si="574"/>
        <v/>
      </c>
      <c r="IQ367" s="94" t="s">
        <v>3881</v>
      </c>
      <c r="IR367" s="1" t="str">
        <f t="shared" si="636"/>
        <v>FALSE</v>
      </c>
      <c r="IS367" s="1" t="b">
        <f t="shared" si="637"/>
        <v>0</v>
      </c>
      <c r="IU367" s="1" t="str">
        <f t="shared" si="575"/>
        <v/>
      </c>
      <c r="IW367" s="94" t="s">
        <v>3881</v>
      </c>
      <c r="IX367" s="1" t="str">
        <f t="shared" si="638"/>
        <v>FALSE</v>
      </c>
      <c r="IY367" s="1" t="b">
        <f t="shared" si="639"/>
        <v>0</v>
      </c>
      <c r="JA367" s="1" t="str">
        <f t="shared" si="576"/>
        <v/>
      </c>
      <c r="JD367" s="94" t="s">
        <v>3881</v>
      </c>
      <c r="JE367" s="1" t="str">
        <f t="shared" si="640"/>
        <v>FALSE</v>
      </c>
      <c r="JF367" s="1" t="b">
        <f t="shared" si="641"/>
        <v>0</v>
      </c>
      <c r="JI367" s="1" t="str">
        <f t="shared" si="577"/>
        <v/>
      </c>
      <c r="JK367" s="94" t="s">
        <v>3881</v>
      </c>
      <c r="JL367" s="1" t="str">
        <f t="shared" si="642"/>
        <v>FALSE</v>
      </c>
      <c r="JM367" s="1" t="b">
        <f t="shared" si="643"/>
        <v>0</v>
      </c>
      <c r="JO367" s="1" t="str">
        <f t="shared" si="578"/>
        <v/>
      </c>
      <c r="JQ367" s="94" t="s">
        <v>3881</v>
      </c>
      <c r="JR367" s="1" t="str">
        <f t="shared" si="644"/>
        <v>FALSE</v>
      </c>
      <c r="JS367" s="1" t="b">
        <f t="shared" si="645"/>
        <v>0</v>
      </c>
      <c r="JU367" s="1" t="str">
        <f t="shared" si="579"/>
        <v/>
      </c>
      <c r="JW367" s="94" t="s">
        <v>3881</v>
      </c>
      <c r="JX367" s="1" t="str">
        <f t="shared" si="646"/>
        <v>FALSE</v>
      </c>
      <c r="JY367" s="1" t="b">
        <f t="shared" si="647"/>
        <v>0</v>
      </c>
      <c r="KA367" s="1" t="str">
        <f t="shared" si="580"/>
        <v/>
      </c>
      <c r="KC367" s="94" t="s">
        <v>3881</v>
      </c>
      <c r="KD367" s="1" t="str">
        <f t="shared" si="648"/>
        <v>FALSE</v>
      </c>
      <c r="KE367" s="1" t="b">
        <f t="shared" si="649"/>
        <v>0</v>
      </c>
      <c r="KG367" s="1" t="str">
        <f t="shared" si="581"/>
        <v/>
      </c>
      <c r="KI367" s="94" t="s">
        <v>3881</v>
      </c>
      <c r="KJ367" s="1" t="str">
        <f t="shared" si="650"/>
        <v>FALSE</v>
      </c>
      <c r="KK367" s="1" t="b">
        <f t="shared" si="651"/>
        <v>0</v>
      </c>
      <c r="KM367" s="1" t="str">
        <f t="shared" si="582"/>
        <v/>
      </c>
      <c r="KO367" s="94" t="s">
        <v>3881</v>
      </c>
      <c r="KP367" s="1" t="str">
        <f t="shared" si="652"/>
        <v>FALSE</v>
      </c>
      <c r="KQ367" s="1" t="b">
        <f t="shared" si="653"/>
        <v>0</v>
      </c>
      <c r="KS367" s="1" t="str">
        <f t="shared" si="583"/>
        <v/>
      </c>
      <c r="KU367" s="94" t="s">
        <v>3881</v>
      </c>
      <c r="KV367" s="1" t="str">
        <f t="shared" si="654"/>
        <v>FALSE</v>
      </c>
      <c r="KW367" s="1" t="b">
        <f t="shared" si="655"/>
        <v>0</v>
      </c>
    </row>
    <row r="368" spans="2:309" ht="30" hidden="1" x14ac:dyDescent="0.25">
      <c r="B368" t="s">
        <v>2045</v>
      </c>
      <c r="C368">
        <v>113</v>
      </c>
      <c r="D368" t="s">
        <v>418</v>
      </c>
      <c r="AX368" s="85" t="s">
        <v>2044</v>
      </c>
      <c r="AY368" s="86">
        <v>5305</v>
      </c>
      <c r="AZ368" s="85" t="s">
        <v>2674</v>
      </c>
      <c r="BA368" s="85" t="s">
        <v>3204</v>
      </c>
      <c r="BB368" s="85" t="s">
        <v>2103</v>
      </c>
      <c r="BC368" s="85" t="s">
        <v>2676</v>
      </c>
      <c r="BD368" s="97" t="s">
        <v>2378</v>
      </c>
      <c r="BE368" s="85" t="s">
        <v>2616</v>
      </c>
      <c r="BG368"/>
      <c r="BI368" s="83"/>
      <c r="BJ368"/>
      <c r="BK368" s="89" t="s">
        <v>2674</v>
      </c>
      <c r="BL368" s="84"/>
      <c r="BM368" s="86"/>
      <c r="BN368" s="84"/>
      <c r="BO368" s="84"/>
      <c r="BP368" s="86">
        <v>5305</v>
      </c>
      <c r="BQ368" s="89" t="s">
        <v>2674</v>
      </c>
      <c r="BR368" s="84"/>
      <c r="BS368" s="84"/>
      <c r="BW368" s="1" t="str">
        <f t="shared" si="657"/>
        <v>PLAYA DEL REYPUENTE</v>
      </c>
      <c r="BX368" s="1" t="str">
        <f t="shared" si="548"/>
        <v/>
      </c>
      <c r="CA368" s="94" t="s">
        <v>3882</v>
      </c>
      <c r="CB368" s="1" t="str">
        <f t="shared" si="584"/>
        <v>FALSE</v>
      </c>
      <c r="CC368" s="1" t="b">
        <f t="shared" si="585"/>
        <v>0</v>
      </c>
      <c r="CF368" s="1" t="str">
        <f t="shared" si="549"/>
        <v/>
      </c>
      <c r="CH368" s="94" t="s">
        <v>3882</v>
      </c>
      <c r="CI368" s="1" t="str">
        <f t="shared" si="586"/>
        <v>FALSE</v>
      </c>
      <c r="CJ368" s="1" t="b">
        <f t="shared" si="587"/>
        <v>0</v>
      </c>
      <c r="CL368" s="1" t="str">
        <f t="shared" si="550"/>
        <v/>
      </c>
      <c r="CN368" s="94" t="s">
        <v>3882</v>
      </c>
      <c r="CO368" s="1" t="str">
        <f t="shared" si="588"/>
        <v>FALSE</v>
      </c>
      <c r="CP368" s="1" t="b">
        <f t="shared" si="589"/>
        <v>0</v>
      </c>
      <c r="CR368" s="1" t="str">
        <f t="shared" si="551"/>
        <v/>
      </c>
      <c r="CT368" s="94" t="s">
        <v>3882</v>
      </c>
      <c r="CU368" s="1" t="str">
        <f t="shared" si="590"/>
        <v>FALSE</v>
      </c>
      <c r="CV368" s="1" t="b">
        <f t="shared" si="591"/>
        <v>0</v>
      </c>
      <c r="CX368" s="1" t="str">
        <f t="shared" si="552"/>
        <v/>
      </c>
      <c r="CZ368" s="94" t="s">
        <v>3882</v>
      </c>
      <c r="DA368" s="1" t="str">
        <f t="shared" si="592"/>
        <v>FALSE</v>
      </c>
      <c r="DB368" s="1" t="b">
        <f t="shared" si="593"/>
        <v>0</v>
      </c>
      <c r="DD368" s="1" t="str">
        <f t="shared" si="553"/>
        <v/>
      </c>
      <c r="DF368" s="94" t="s">
        <v>3882</v>
      </c>
      <c r="DG368" s="1" t="str">
        <f t="shared" si="594"/>
        <v>FALSE</v>
      </c>
      <c r="DH368" s="1" t="b">
        <f t="shared" si="595"/>
        <v>0</v>
      </c>
      <c r="DJ368" s="1" t="str">
        <f t="shared" si="554"/>
        <v/>
      </c>
      <c r="DL368" s="94" t="s">
        <v>3882</v>
      </c>
      <c r="DM368" s="1" t="str">
        <f t="shared" si="596"/>
        <v>FALSE</v>
      </c>
      <c r="DN368" s="1" t="b">
        <f t="shared" si="597"/>
        <v>0</v>
      </c>
      <c r="DP368" s="1" t="str">
        <f t="shared" si="555"/>
        <v/>
      </c>
      <c r="DR368" s="94" t="s">
        <v>3882</v>
      </c>
      <c r="DS368" s="1" t="str">
        <f t="shared" si="598"/>
        <v>FALSE</v>
      </c>
      <c r="DT368" s="1" t="b">
        <f t="shared" si="599"/>
        <v>0</v>
      </c>
      <c r="DV368" s="1" t="str">
        <f t="shared" si="556"/>
        <v/>
      </c>
      <c r="DY368" s="94" t="s">
        <v>3882</v>
      </c>
      <c r="DZ368" s="1" t="str">
        <f t="shared" si="600"/>
        <v>FALSE</v>
      </c>
      <c r="EA368" s="1" t="b">
        <f t="shared" si="601"/>
        <v>0</v>
      </c>
      <c r="ED368" s="1" t="str">
        <f t="shared" si="557"/>
        <v/>
      </c>
      <c r="EF368" s="94" t="s">
        <v>3882</v>
      </c>
      <c r="EG368" s="1" t="str">
        <f t="shared" si="602"/>
        <v>FALSE</v>
      </c>
      <c r="EH368" s="1" t="b">
        <f t="shared" si="603"/>
        <v>0</v>
      </c>
      <c r="EJ368" s="1" t="str">
        <f t="shared" si="558"/>
        <v/>
      </c>
      <c r="EL368" s="94" t="s">
        <v>3882</v>
      </c>
      <c r="EM368" s="1" t="str">
        <f t="shared" si="604"/>
        <v>FALSE</v>
      </c>
      <c r="EN368" s="1" t="b">
        <f t="shared" si="605"/>
        <v>0</v>
      </c>
      <c r="EP368" s="1" t="str">
        <f t="shared" si="559"/>
        <v/>
      </c>
      <c r="ER368" s="94" t="s">
        <v>3882</v>
      </c>
      <c r="ES368" s="1" t="str">
        <f t="shared" si="606"/>
        <v>FALSE</v>
      </c>
      <c r="ET368" s="1" t="b">
        <f t="shared" si="607"/>
        <v>0</v>
      </c>
      <c r="EV368" s="1" t="str">
        <f t="shared" si="560"/>
        <v/>
      </c>
      <c r="EX368" s="94" t="s">
        <v>3882</v>
      </c>
      <c r="EY368" s="1" t="str">
        <f t="shared" si="608"/>
        <v>FALSE</v>
      </c>
      <c r="EZ368" s="1" t="b">
        <f t="shared" si="609"/>
        <v>0</v>
      </c>
      <c r="FB368" s="1" t="str">
        <f t="shared" si="561"/>
        <v/>
      </c>
      <c r="FD368" s="94" t="s">
        <v>3882</v>
      </c>
      <c r="FE368" s="1" t="str">
        <f t="shared" si="610"/>
        <v>FALSE</v>
      </c>
      <c r="FF368" s="1" t="b">
        <f t="shared" si="611"/>
        <v>0</v>
      </c>
      <c r="FH368" s="1" t="str">
        <f t="shared" si="562"/>
        <v/>
      </c>
      <c r="FJ368" s="94" t="s">
        <v>3882</v>
      </c>
      <c r="FK368" s="1" t="str">
        <f t="shared" si="612"/>
        <v>FALSE</v>
      </c>
      <c r="FL368" s="1" t="b">
        <f t="shared" si="613"/>
        <v>0</v>
      </c>
      <c r="FN368" s="1" t="str">
        <f t="shared" si="563"/>
        <v/>
      </c>
      <c r="FP368" s="94" t="s">
        <v>3882</v>
      </c>
      <c r="FQ368" s="1" t="str">
        <f t="shared" si="614"/>
        <v>FALSE</v>
      </c>
      <c r="FR368" s="1" t="b">
        <f t="shared" si="615"/>
        <v>0</v>
      </c>
      <c r="FU368" s="1" t="str">
        <f t="shared" si="564"/>
        <v/>
      </c>
      <c r="FW368" s="94" t="s">
        <v>3882</v>
      </c>
      <c r="FX368" s="1" t="str">
        <f t="shared" si="616"/>
        <v>FALSE</v>
      </c>
      <c r="FY368" s="1" t="b">
        <f t="shared" si="617"/>
        <v>0</v>
      </c>
      <c r="GA368" s="1" t="str">
        <f t="shared" si="565"/>
        <v/>
      </c>
      <c r="GC368" s="94" t="s">
        <v>3882</v>
      </c>
      <c r="GD368" s="1" t="str">
        <f t="shared" si="618"/>
        <v>FALSE</v>
      </c>
      <c r="GE368" s="1" t="b">
        <f t="shared" si="619"/>
        <v>0</v>
      </c>
      <c r="GG368" s="1" t="str">
        <f t="shared" si="566"/>
        <v/>
      </c>
      <c r="GI368" s="94" t="s">
        <v>3882</v>
      </c>
      <c r="GJ368" s="1" t="str">
        <f t="shared" si="620"/>
        <v>FALSE</v>
      </c>
      <c r="GK368" s="1" t="b">
        <f t="shared" si="621"/>
        <v>0</v>
      </c>
      <c r="GM368" s="1" t="str">
        <f t="shared" si="567"/>
        <v/>
      </c>
      <c r="GO368" s="94" t="s">
        <v>3882</v>
      </c>
      <c r="GP368" s="1" t="str">
        <f t="shared" si="622"/>
        <v>FALSE</v>
      </c>
      <c r="GQ368" s="1" t="b">
        <f t="shared" si="623"/>
        <v>0</v>
      </c>
      <c r="GU368" s="102" t="s">
        <v>2442</v>
      </c>
      <c r="GV368" s="102" t="s">
        <v>2442</v>
      </c>
      <c r="HC368" s="1" t="str">
        <f t="shared" si="568"/>
        <v/>
      </c>
      <c r="HF368" s="94" t="s">
        <v>3882</v>
      </c>
      <c r="HG368" s="1" t="str">
        <f t="shared" si="624"/>
        <v>FALSE</v>
      </c>
      <c r="HH368" s="1" t="b">
        <f t="shared" si="625"/>
        <v>0</v>
      </c>
      <c r="HK368" s="1" t="str">
        <f t="shared" si="569"/>
        <v/>
      </c>
      <c r="HM368" s="94" t="s">
        <v>3882</v>
      </c>
      <c r="HN368" s="1" t="str">
        <f t="shared" si="626"/>
        <v>FALSE</v>
      </c>
      <c r="HO368" s="1" t="b">
        <f t="shared" si="627"/>
        <v>0</v>
      </c>
      <c r="HQ368" s="1" t="str">
        <f t="shared" si="570"/>
        <v/>
      </c>
      <c r="HS368" s="94" t="s">
        <v>3882</v>
      </c>
      <c r="HT368" s="1" t="str">
        <f t="shared" si="628"/>
        <v>FALSE</v>
      </c>
      <c r="HU368" s="1" t="b">
        <f t="shared" si="629"/>
        <v>0</v>
      </c>
      <c r="HW368" s="1" t="str">
        <f t="shared" si="571"/>
        <v/>
      </c>
      <c r="HY368" s="94" t="s">
        <v>3882</v>
      </c>
      <c r="HZ368" s="1" t="str">
        <f t="shared" si="630"/>
        <v>FALSE</v>
      </c>
      <c r="IA368" s="1" t="b">
        <f t="shared" si="631"/>
        <v>0</v>
      </c>
      <c r="IC368" s="1" t="str">
        <f t="shared" si="572"/>
        <v/>
      </c>
      <c r="IE368" s="94" t="s">
        <v>3882</v>
      </c>
      <c r="IF368" s="1" t="str">
        <f t="shared" si="632"/>
        <v>FALSE</v>
      </c>
      <c r="IG368" s="1" t="b">
        <f t="shared" si="633"/>
        <v>0</v>
      </c>
      <c r="II368" s="1" t="str">
        <f t="shared" si="573"/>
        <v/>
      </c>
      <c r="IK368" s="94" t="s">
        <v>3882</v>
      </c>
      <c r="IL368" s="1" t="str">
        <f t="shared" si="634"/>
        <v>FALSE</v>
      </c>
      <c r="IM368" s="1" t="b">
        <f t="shared" si="635"/>
        <v>0</v>
      </c>
      <c r="IO368" s="1" t="str">
        <f t="shared" si="574"/>
        <v/>
      </c>
      <c r="IQ368" s="94" t="s">
        <v>3882</v>
      </c>
      <c r="IR368" s="1" t="str">
        <f t="shared" si="636"/>
        <v>FALSE</v>
      </c>
      <c r="IS368" s="1" t="b">
        <f t="shared" si="637"/>
        <v>0</v>
      </c>
      <c r="IU368" s="1" t="str">
        <f t="shared" si="575"/>
        <v/>
      </c>
      <c r="IW368" s="94" t="s">
        <v>3882</v>
      </c>
      <c r="IX368" s="1" t="str">
        <f t="shared" si="638"/>
        <v>FALSE</v>
      </c>
      <c r="IY368" s="1" t="b">
        <f t="shared" si="639"/>
        <v>0</v>
      </c>
      <c r="JA368" s="1" t="str">
        <f t="shared" si="576"/>
        <v/>
      </c>
      <c r="JD368" s="94" t="s">
        <v>3882</v>
      </c>
      <c r="JE368" s="1" t="str">
        <f t="shared" si="640"/>
        <v>FALSE</v>
      </c>
      <c r="JF368" s="1" t="b">
        <f t="shared" si="641"/>
        <v>0</v>
      </c>
      <c r="JI368" s="1" t="str">
        <f t="shared" si="577"/>
        <v/>
      </c>
      <c r="JK368" s="94" t="s">
        <v>3882</v>
      </c>
      <c r="JL368" s="1" t="str">
        <f t="shared" si="642"/>
        <v>FALSE</v>
      </c>
      <c r="JM368" s="1" t="b">
        <f t="shared" si="643"/>
        <v>0</v>
      </c>
      <c r="JO368" s="1" t="str">
        <f t="shared" si="578"/>
        <v/>
      </c>
      <c r="JQ368" s="94" t="s">
        <v>3882</v>
      </c>
      <c r="JR368" s="1" t="str">
        <f t="shared" si="644"/>
        <v>FALSE</v>
      </c>
      <c r="JS368" s="1" t="b">
        <f t="shared" si="645"/>
        <v>0</v>
      </c>
      <c r="JU368" s="1" t="str">
        <f t="shared" si="579"/>
        <v/>
      </c>
      <c r="JW368" s="94" t="s">
        <v>3882</v>
      </c>
      <c r="JX368" s="1" t="str">
        <f t="shared" si="646"/>
        <v>FALSE</v>
      </c>
      <c r="JY368" s="1" t="b">
        <f t="shared" si="647"/>
        <v>0</v>
      </c>
      <c r="KA368" s="1" t="str">
        <f t="shared" si="580"/>
        <v/>
      </c>
      <c r="KC368" s="94" t="s">
        <v>3882</v>
      </c>
      <c r="KD368" s="1" t="str">
        <f t="shared" si="648"/>
        <v>FALSE</v>
      </c>
      <c r="KE368" s="1" t="b">
        <f t="shared" si="649"/>
        <v>0</v>
      </c>
      <c r="KG368" s="1" t="str">
        <f t="shared" si="581"/>
        <v/>
      </c>
      <c r="KI368" s="94" t="s">
        <v>3882</v>
      </c>
      <c r="KJ368" s="1" t="str">
        <f t="shared" si="650"/>
        <v>FALSE</v>
      </c>
      <c r="KK368" s="1" t="b">
        <f t="shared" si="651"/>
        <v>0</v>
      </c>
      <c r="KM368" s="1" t="str">
        <f t="shared" si="582"/>
        <v/>
      </c>
      <c r="KO368" s="94" t="s">
        <v>3882</v>
      </c>
      <c r="KP368" s="1" t="str">
        <f t="shared" si="652"/>
        <v>FALSE</v>
      </c>
      <c r="KQ368" s="1" t="b">
        <f t="shared" si="653"/>
        <v>0</v>
      </c>
      <c r="KS368" s="1" t="str">
        <f t="shared" si="583"/>
        <v/>
      </c>
      <c r="KU368" s="94" t="s">
        <v>3882</v>
      </c>
      <c r="KV368" s="1" t="str">
        <f t="shared" si="654"/>
        <v>FALSE</v>
      </c>
      <c r="KW368" s="1" t="b">
        <f t="shared" si="655"/>
        <v>0</v>
      </c>
    </row>
    <row r="369" spans="2:309" ht="30" hidden="1" x14ac:dyDescent="0.25">
      <c r="B369" t="s">
        <v>2045</v>
      </c>
      <c r="C369">
        <v>115</v>
      </c>
      <c r="D369" t="s">
        <v>419</v>
      </c>
      <c r="AX369" s="85" t="s">
        <v>2055</v>
      </c>
      <c r="AY369" s="86">
        <v>5337</v>
      </c>
      <c r="AZ369" s="87" t="s">
        <v>3490</v>
      </c>
      <c r="BA369" s="85" t="s">
        <v>3082</v>
      </c>
      <c r="BB369" s="85" t="s">
        <v>2103</v>
      </c>
      <c r="BC369" s="85" t="s">
        <v>2752</v>
      </c>
      <c r="BD369" s="97" t="s">
        <v>2313</v>
      </c>
      <c r="BE369" s="70" t="s">
        <v>3989</v>
      </c>
      <c r="BG369"/>
      <c r="BI369" s="83"/>
      <c r="BJ369"/>
      <c r="BK369" s="89" t="s">
        <v>3490</v>
      </c>
      <c r="BL369" s="84"/>
      <c r="BM369" s="86"/>
      <c r="BN369" s="84"/>
      <c r="BO369" s="84"/>
      <c r="BP369" s="86">
        <v>5337</v>
      </c>
      <c r="BQ369" s="89" t="s">
        <v>3490</v>
      </c>
      <c r="BR369" s="84"/>
      <c r="BS369" s="84"/>
      <c r="BW369" s="1" t="str">
        <f t="shared" si="657"/>
        <v>LOOGOOTEEBETHEL SAND</v>
      </c>
      <c r="BX369" s="1" t="str">
        <f t="shared" si="548"/>
        <v/>
      </c>
      <c r="CA369" s="94" t="s">
        <v>3883</v>
      </c>
      <c r="CB369" s="1" t="str">
        <f t="shared" si="584"/>
        <v>FALSE</v>
      </c>
      <c r="CC369" s="1" t="b">
        <f t="shared" si="585"/>
        <v>0</v>
      </c>
      <c r="CF369" s="1" t="str">
        <f t="shared" si="549"/>
        <v/>
      </c>
      <c r="CH369" s="94" t="s">
        <v>3883</v>
      </c>
      <c r="CI369" s="1" t="str">
        <f t="shared" si="586"/>
        <v>FALSE</v>
      </c>
      <c r="CJ369" s="1" t="b">
        <f t="shared" si="587"/>
        <v>0</v>
      </c>
      <c r="CL369" s="1" t="str">
        <f t="shared" si="550"/>
        <v/>
      </c>
      <c r="CN369" s="94" t="s">
        <v>3883</v>
      </c>
      <c r="CO369" s="1" t="str">
        <f t="shared" si="588"/>
        <v>FALSE</v>
      </c>
      <c r="CP369" s="1" t="b">
        <f t="shared" si="589"/>
        <v>0</v>
      </c>
      <c r="CR369" s="1" t="str">
        <f t="shared" si="551"/>
        <v/>
      </c>
      <c r="CT369" s="94" t="s">
        <v>3883</v>
      </c>
      <c r="CU369" s="1" t="str">
        <f t="shared" si="590"/>
        <v>FALSE</v>
      </c>
      <c r="CV369" s="1" t="b">
        <f t="shared" si="591"/>
        <v>0</v>
      </c>
      <c r="CX369" s="1" t="str">
        <f t="shared" si="552"/>
        <v/>
      </c>
      <c r="CZ369" s="94" t="s">
        <v>3883</v>
      </c>
      <c r="DA369" s="1" t="str">
        <f t="shared" si="592"/>
        <v>FALSE</v>
      </c>
      <c r="DB369" s="1" t="b">
        <f t="shared" si="593"/>
        <v>0</v>
      </c>
      <c r="DD369" s="1" t="str">
        <f t="shared" si="553"/>
        <v/>
      </c>
      <c r="DF369" s="94" t="s">
        <v>3883</v>
      </c>
      <c r="DG369" s="1" t="str">
        <f t="shared" si="594"/>
        <v>FALSE</v>
      </c>
      <c r="DH369" s="1" t="b">
        <f t="shared" si="595"/>
        <v>0</v>
      </c>
      <c r="DJ369" s="1" t="str">
        <f t="shared" si="554"/>
        <v/>
      </c>
      <c r="DL369" s="94" t="s">
        <v>3883</v>
      </c>
      <c r="DM369" s="1" t="str">
        <f t="shared" si="596"/>
        <v>FALSE</v>
      </c>
      <c r="DN369" s="1" t="b">
        <f t="shared" si="597"/>
        <v>0</v>
      </c>
      <c r="DP369" s="1" t="str">
        <f t="shared" si="555"/>
        <v/>
      </c>
      <c r="DR369" s="94" t="s">
        <v>3883</v>
      </c>
      <c r="DS369" s="1" t="str">
        <f t="shared" si="598"/>
        <v>FALSE</v>
      </c>
      <c r="DT369" s="1" t="b">
        <f t="shared" si="599"/>
        <v>0</v>
      </c>
      <c r="DV369" s="1" t="str">
        <f t="shared" si="556"/>
        <v/>
      </c>
      <c r="DY369" s="94" t="s">
        <v>3883</v>
      </c>
      <c r="DZ369" s="1" t="str">
        <f t="shared" si="600"/>
        <v>FALSE</v>
      </c>
      <c r="EA369" s="1" t="b">
        <f t="shared" si="601"/>
        <v>0</v>
      </c>
      <c r="ED369" s="1" t="str">
        <f t="shared" si="557"/>
        <v/>
      </c>
      <c r="EF369" s="94" t="s">
        <v>3883</v>
      </c>
      <c r="EG369" s="1" t="str">
        <f t="shared" si="602"/>
        <v>FALSE</v>
      </c>
      <c r="EH369" s="1" t="b">
        <f t="shared" si="603"/>
        <v>0</v>
      </c>
      <c r="EJ369" s="1" t="str">
        <f t="shared" si="558"/>
        <v/>
      </c>
      <c r="EL369" s="94" t="s">
        <v>3883</v>
      </c>
      <c r="EM369" s="1" t="str">
        <f t="shared" si="604"/>
        <v>FALSE</v>
      </c>
      <c r="EN369" s="1" t="b">
        <f t="shared" si="605"/>
        <v>0</v>
      </c>
      <c r="EP369" s="1" t="str">
        <f t="shared" si="559"/>
        <v/>
      </c>
      <c r="ER369" s="94" t="s">
        <v>3883</v>
      </c>
      <c r="ES369" s="1" t="str">
        <f t="shared" si="606"/>
        <v>FALSE</v>
      </c>
      <c r="ET369" s="1" t="b">
        <f t="shared" si="607"/>
        <v>0</v>
      </c>
      <c r="EV369" s="1" t="str">
        <f t="shared" si="560"/>
        <v/>
      </c>
      <c r="EX369" s="94" t="s">
        <v>3883</v>
      </c>
      <c r="EY369" s="1" t="str">
        <f t="shared" si="608"/>
        <v>FALSE</v>
      </c>
      <c r="EZ369" s="1" t="b">
        <f t="shared" si="609"/>
        <v>0</v>
      </c>
      <c r="FB369" s="1" t="str">
        <f t="shared" si="561"/>
        <v/>
      </c>
      <c r="FD369" s="94" t="s">
        <v>3883</v>
      </c>
      <c r="FE369" s="1" t="str">
        <f t="shared" si="610"/>
        <v>FALSE</v>
      </c>
      <c r="FF369" s="1" t="b">
        <f t="shared" si="611"/>
        <v>0</v>
      </c>
      <c r="FH369" s="1" t="str">
        <f t="shared" si="562"/>
        <v/>
      </c>
      <c r="FJ369" s="94" t="s">
        <v>3883</v>
      </c>
      <c r="FK369" s="1" t="str">
        <f t="shared" si="612"/>
        <v>FALSE</v>
      </c>
      <c r="FL369" s="1" t="b">
        <f t="shared" si="613"/>
        <v>0</v>
      </c>
      <c r="FN369" s="1" t="str">
        <f t="shared" si="563"/>
        <v/>
      </c>
      <c r="FP369" s="94" t="s">
        <v>3883</v>
      </c>
      <c r="FQ369" s="1" t="str">
        <f t="shared" si="614"/>
        <v>FALSE</v>
      </c>
      <c r="FR369" s="1" t="b">
        <f t="shared" si="615"/>
        <v>0</v>
      </c>
      <c r="FU369" s="1" t="str">
        <f t="shared" si="564"/>
        <v/>
      </c>
      <c r="FW369" s="94" t="s">
        <v>3883</v>
      </c>
      <c r="FX369" s="1" t="str">
        <f t="shared" si="616"/>
        <v>FALSE</v>
      </c>
      <c r="FY369" s="1" t="b">
        <f t="shared" si="617"/>
        <v>0</v>
      </c>
      <c r="GA369" s="1" t="str">
        <f t="shared" si="565"/>
        <v/>
      </c>
      <c r="GC369" s="94" t="s">
        <v>3883</v>
      </c>
      <c r="GD369" s="1" t="str">
        <f t="shared" si="618"/>
        <v>FALSE</v>
      </c>
      <c r="GE369" s="1" t="b">
        <f t="shared" si="619"/>
        <v>0</v>
      </c>
      <c r="GG369" s="1" t="str">
        <f t="shared" si="566"/>
        <v/>
      </c>
      <c r="GI369" s="94" t="s">
        <v>3883</v>
      </c>
      <c r="GJ369" s="1" t="str">
        <f t="shared" si="620"/>
        <v>FALSE</v>
      </c>
      <c r="GK369" s="1" t="b">
        <f t="shared" si="621"/>
        <v>0</v>
      </c>
      <c r="GM369" s="1" t="str">
        <f t="shared" si="567"/>
        <v/>
      </c>
      <c r="GO369" s="94" t="s">
        <v>3883</v>
      </c>
      <c r="GP369" s="1" t="str">
        <f t="shared" si="622"/>
        <v>FALSE</v>
      </c>
      <c r="GQ369" s="1" t="b">
        <f t="shared" si="623"/>
        <v>0</v>
      </c>
      <c r="GU369" s="98" t="s">
        <v>2443</v>
      </c>
      <c r="GV369" s="98" t="s">
        <v>2443</v>
      </c>
      <c r="HC369" s="1" t="str">
        <f t="shared" si="568"/>
        <v/>
      </c>
      <c r="HF369" s="94" t="s">
        <v>3883</v>
      </c>
      <c r="HG369" s="1" t="str">
        <f t="shared" si="624"/>
        <v>FALSE</v>
      </c>
      <c r="HH369" s="1" t="b">
        <f t="shared" si="625"/>
        <v>0</v>
      </c>
      <c r="HK369" s="1" t="str">
        <f t="shared" si="569"/>
        <v/>
      </c>
      <c r="HM369" s="94" t="s">
        <v>3883</v>
      </c>
      <c r="HN369" s="1" t="str">
        <f t="shared" si="626"/>
        <v>FALSE</v>
      </c>
      <c r="HO369" s="1" t="b">
        <f t="shared" si="627"/>
        <v>0</v>
      </c>
      <c r="HQ369" s="1" t="str">
        <f t="shared" si="570"/>
        <v/>
      </c>
      <c r="HS369" s="94" t="s">
        <v>3883</v>
      </c>
      <c r="HT369" s="1" t="str">
        <f t="shared" si="628"/>
        <v>FALSE</v>
      </c>
      <c r="HU369" s="1" t="b">
        <f t="shared" si="629"/>
        <v>0</v>
      </c>
      <c r="HW369" s="1" t="str">
        <f t="shared" si="571"/>
        <v/>
      </c>
      <c r="HY369" s="94" t="s">
        <v>3883</v>
      </c>
      <c r="HZ369" s="1" t="str">
        <f t="shared" si="630"/>
        <v>FALSE</v>
      </c>
      <c r="IA369" s="1" t="b">
        <f t="shared" si="631"/>
        <v>0</v>
      </c>
      <c r="IC369" s="1" t="str">
        <f t="shared" si="572"/>
        <v/>
      </c>
      <c r="IE369" s="94" t="s">
        <v>3883</v>
      </c>
      <c r="IF369" s="1" t="str">
        <f t="shared" si="632"/>
        <v>FALSE</v>
      </c>
      <c r="IG369" s="1" t="b">
        <f t="shared" si="633"/>
        <v>0</v>
      </c>
      <c r="II369" s="1" t="str">
        <f t="shared" si="573"/>
        <v/>
      </c>
      <c r="IK369" s="94" t="s">
        <v>3883</v>
      </c>
      <c r="IL369" s="1" t="str">
        <f t="shared" si="634"/>
        <v>FALSE</v>
      </c>
      <c r="IM369" s="1" t="b">
        <f t="shared" si="635"/>
        <v>0</v>
      </c>
      <c r="IO369" s="1" t="str">
        <f t="shared" si="574"/>
        <v/>
      </c>
      <c r="IQ369" s="94" t="s">
        <v>3883</v>
      </c>
      <c r="IR369" s="1" t="str">
        <f t="shared" si="636"/>
        <v>FALSE</v>
      </c>
      <c r="IS369" s="1" t="b">
        <f t="shared" si="637"/>
        <v>0</v>
      </c>
      <c r="IU369" s="1" t="str">
        <f t="shared" si="575"/>
        <v/>
      </c>
      <c r="IW369" s="94" t="s">
        <v>3883</v>
      </c>
      <c r="IX369" s="1" t="str">
        <f t="shared" si="638"/>
        <v>FALSE</v>
      </c>
      <c r="IY369" s="1" t="b">
        <f t="shared" si="639"/>
        <v>0</v>
      </c>
      <c r="JA369" s="1" t="str">
        <f t="shared" si="576"/>
        <v/>
      </c>
      <c r="JD369" s="94" t="s">
        <v>3883</v>
      </c>
      <c r="JE369" s="1" t="str">
        <f t="shared" si="640"/>
        <v>FALSE</v>
      </c>
      <c r="JF369" s="1" t="b">
        <f t="shared" si="641"/>
        <v>0</v>
      </c>
      <c r="JI369" s="1" t="str">
        <f t="shared" si="577"/>
        <v/>
      </c>
      <c r="JK369" s="94" t="s">
        <v>3883</v>
      </c>
      <c r="JL369" s="1" t="str">
        <f t="shared" si="642"/>
        <v>FALSE</v>
      </c>
      <c r="JM369" s="1" t="b">
        <f t="shared" si="643"/>
        <v>0</v>
      </c>
      <c r="JO369" s="1" t="str">
        <f t="shared" si="578"/>
        <v/>
      </c>
      <c r="JQ369" s="94" t="s">
        <v>3883</v>
      </c>
      <c r="JR369" s="1" t="str">
        <f t="shared" si="644"/>
        <v>FALSE</v>
      </c>
      <c r="JS369" s="1" t="b">
        <f t="shared" si="645"/>
        <v>0</v>
      </c>
      <c r="JU369" s="1" t="str">
        <f t="shared" si="579"/>
        <v/>
      </c>
      <c r="JW369" s="94" t="s">
        <v>3883</v>
      </c>
      <c r="JX369" s="1" t="str">
        <f t="shared" si="646"/>
        <v>FALSE</v>
      </c>
      <c r="JY369" s="1" t="b">
        <f t="shared" si="647"/>
        <v>0</v>
      </c>
      <c r="KA369" s="1" t="str">
        <f t="shared" si="580"/>
        <v/>
      </c>
      <c r="KC369" s="94" t="s">
        <v>3883</v>
      </c>
      <c r="KD369" s="1" t="str">
        <f t="shared" si="648"/>
        <v>FALSE</v>
      </c>
      <c r="KE369" s="1" t="b">
        <f t="shared" si="649"/>
        <v>0</v>
      </c>
      <c r="KG369" s="1" t="str">
        <f t="shared" si="581"/>
        <v/>
      </c>
      <c r="KI369" s="94" t="s">
        <v>3883</v>
      </c>
      <c r="KJ369" s="1" t="str">
        <f t="shared" si="650"/>
        <v>FALSE</v>
      </c>
      <c r="KK369" s="1" t="b">
        <f t="shared" si="651"/>
        <v>0</v>
      </c>
      <c r="KM369" s="1" t="str">
        <f t="shared" si="582"/>
        <v/>
      </c>
      <c r="KO369" s="94" t="s">
        <v>3883</v>
      </c>
      <c r="KP369" s="1" t="str">
        <f t="shared" si="652"/>
        <v>FALSE</v>
      </c>
      <c r="KQ369" s="1" t="b">
        <f t="shared" si="653"/>
        <v>0</v>
      </c>
      <c r="KS369" s="1" t="str">
        <f t="shared" si="583"/>
        <v/>
      </c>
      <c r="KU369" s="94" t="s">
        <v>3883</v>
      </c>
      <c r="KV369" s="1" t="str">
        <f t="shared" si="654"/>
        <v>FALSE</v>
      </c>
      <c r="KW369" s="1" t="b">
        <f t="shared" si="655"/>
        <v>0</v>
      </c>
    </row>
    <row r="370" spans="2:309" ht="30" hidden="1" x14ac:dyDescent="0.25">
      <c r="B370" t="s">
        <v>2045</v>
      </c>
      <c r="C370">
        <v>117</v>
      </c>
      <c r="D370" t="s">
        <v>420</v>
      </c>
      <c r="AX370" s="85" t="s">
        <v>2055</v>
      </c>
      <c r="AY370" s="86">
        <v>5337</v>
      </c>
      <c r="AZ370" s="87" t="s">
        <v>3490</v>
      </c>
      <c r="BA370" s="85" t="s">
        <v>3127</v>
      </c>
      <c r="BB370" s="85" t="s">
        <v>2103</v>
      </c>
      <c r="BC370" s="85" t="s">
        <v>3128</v>
      </c>
      <c r="BD370" s="97" t="s">
        <v>2339</v>
      </c>
      <c r="BE370" s="85" t="s">
        <v>2557</v>
      </c>
      <c r="BG370"/>
      <c r="BI370" s="83"/>
      <c r="BJ370"/>
      <c r="BK370" s="89" t="s">
        <v>3490</v>
      </c>
      <c r="BL370" s="84"/>
      <c r="BM370" s="86"/>
      <c r="BN370" s="84"/>
      <c r="BO370" s="84"/>
      <c r="BP370" s="86">
        <v>5337</v>
      </c>
      <c r="BQ370" s="89" t="s">
        <v>3490</v>
      </c>
      <c r="BR370" s="84"/>
      <c r="BS370" s="84"/>
      <c r="BW370" s="1" t="str">
        <f t="shared" si="657"/>
        <v>MIDWAYTAR SPRINGS</v>
      </c>
      <c r="BX370" s="1" t="str">
        <f t="shared" si="548"/>
        <v/>
      </c>
      <c r="CA370" s="94" t="s">
        <v>3884</v>
      </c>
      <c r="CB370" s="1" t="str">
        <f t="shared" si="584"/>
        <v>FALSE</v>
      </c>
      <c r="CC370" s="1" t="b">
        <f t="shared" si="585"/>
        <v>0</v>
      </c>
      <c r="CF370" s="1" t="str">
        <f t="shared" si="549"/>
        <v/>
      </c>
      <c r="CH370" s="94" t="s">
        <v>3884</v>
      </c>
      <c r="CI370" s="1" t="str">
        <f t="shared" si="586"/>
        <v>FALSE</v>
      </c>
      <c r="CJ370" s="1" t="b">
        <f t="shared" si="587"/>
        <v>0</v>
      </c>
      <c r="CL370" s="1" t="str">
        <f t="shared" si="550"/>
        <v/>
      </c>
      <c r="CN370" s="94" t="s">
        <v>3884</v>
      </c>
      <c r="CO370" s="1" t="str">
        <f t="shared" si="588"/>
        <v>FALSE</v>
      </c>
      <c r="CP370" s="1" t="b">
        <f t="shared" si="589"/>
        <v>0</v>
      </c>
      <c r="CR370" s="1" t="str">
        <f t="shared" si="551"/>
        <v/>
      </c>
      <c r="CT370" s="94" t="s">
        <v>3884</v>
      </c>
      <c r="CU370" s="1" t="str">
        <f t="shared" si="590"/>
        <v>FALSE</v>
      </c>
      <c r="CV370" s="1" t="b">
        <f t="shared" si="591"/>
        <v>0</v>
      </c>
      <c r="CX370" s="1" t="str">
        <f t="shared" si="552"/>
        <v/>
      </c>
      <c r="CZ370" s="94" t="s">
        <v>3884</v>
      </c>
      <c r="DA370" s="1" t="str">
        <f t="shared" si="592"/>
        <v>FALSE</v>
      </c>
      <c r="DB370" s="1" t="b">
        <f t="shared" si="593"/>
        <v>0</v>
      </c>
      <c r="DD370" s="1" t="str">
        <f t="shared" si="553"/>
        <v/>
      </c>
      <c r="DF370" s="94" t="s">
        <v>3884</v>
      </c>
      <c r="DG370" s="1" t="str">
        <f t="shared" si="594"/>
        <v>FALSE</v>
      </c>
      <c r="DH370" s="1" t="b">
        <f t="shared" si="595"/>
        <v>0</v>
      </c>
      <c r="DJ370" s="1" t="str">
        <f t="shared" si="554"/>
        <v/>
      </c>
      <c r="DL370" s="94" t="s">
        <v>3884</v>
      </c>
      <c r="DM370" s="1" t="str">
        <f t="shared" si="596"/>
        <v>FALSE</v>
      </c>
      <c r="DN370" s="1" t="b">
        <f t="shared" si="597"/>
        <v>0</v>
      </c>
      <c r="DP370" s="1" t="str">
        <f t="shared" si="555"/>
        <v/>
      </c>
      <c r="DR370" s="94" t="s">
        <v>3884</v>
      </c>
      <c r="DS370" s="1" t="str">
        <f t="shared" si="598"/>
        <v>FALSE</v>
      </c>
      <c r="DT370" s="1" t="b">
        <f t="shared" si="599"/>
        <v>0</v>
      </c>
      <c r="DV370" s="1" t="str">
        <f t="shared" si="556"/>
        <v/>
      </c>
      <c r="DY370" s="94" t="s">
        <v>3884</v>
      </c>
      <c r="DZ370" s="1" t="str">
        <f t="shared" si="600"/>
        <v>FALSE</v>
      </c>
      <c r="EA370" s="1" t="b">
        <f t="shared" si="601"/>
        <v>0</v>
      </c>
      <c r="ED370" s="1" t="str">
        <f t="shared" si="557"/>
        <v/>
      </c>
      <c r="EF370" s="94" t="s">
        <v>3884</v>
      </c>
      <c r="EG370" s="1" t="str">
        <f t="shared" si="602"/>
        <v>FALSE</v>
      </c>
      <c r="EH370" s="1" t="b">
        <f t="shared" si="603"/>
        <v>0</v>
      </c>
      <c r="EJ370" s="1" t="str">
        <f t="shared" si="558"/>
        <v/>
      </c>
      <c r="EL370" s="94" t="s">
        <v>3884</v>
      </c>
      <c r="EM370" s="1" t="str">
        <f t="shared" si="604"/>
        <v>FALSE</v>
      </c>
      <c r="EN370" s="1" t="b">
        <f t="shared" si="605"/>
        <v>0</v>
      </c>
      <c r="EP370" s="1" t="str">
        <f t="shared" si="559"/>
        <v/>
      </c>
      <c r="ER370" s="94" t="s">
        <v>3884</v>
      </c>
      <c r="ES370" s="1" t="str">
        <f t="shared" si="606"/>
        <v>FALSE</v>
      </c>
      <c r="ET370" s="1" t="b">
        <f t="shared" si="607"/>
        <v>0</v>
      </c>
      <c r="EV370" s="1" t="str">
        <f t="shared" si="560"/>
        <v/>
      </c>
      <c r="EX370" s="94" t="s">
        <v>3884</v>
      </c>
      <c r="EY370" s="1" t="str">
        <f t="shared" si="608"/>
        <v>FALSE</v>
      </c>
      <c r="EZ370" s="1" t="b">
        <f t="shared" si="609"/>
        <v>0</v>
      </c>
      <c r="FB370" s="1" t="str">
        <f t="shared" si="561"/>
        <v/>
      </c>
      <c r="FD370" s="94" t="s">
        <v>3884</v>
      </c>
      <c r="FE370" s="1" t="str">
        <f t="shared" si="610"/>
        <v>FALSE</v>
      </c>
      <c r="FF370" s="1" t="b">
        <f t="shared" si="611"/>
        <v>0</v>
      </c>
      <c r="FH370" s="1" t="str">
        <f t="shared" si="562"/>
        <v/>
      </c>
      <c r="FJ370" s="94" t="s">
        <v>3884</v>
      </c>
      <c r="FK370" s="1" t="str">
        <f t="shared" si="612"/>
        <v>FALSE</v>
      </c>
      <c r="FL370" s="1" t="b">
        <f t="shared" si="613"/>
        <v>0</v>
      </c>
      <c r="FN370" s="1" t="str">
        <f t="shared" si="563"/>
        <v/>
      </c>
      <c r="FP370" s="94" t="s">
        <v>3884</v>
      </c>
      <c r="FQ370" s="1" t="str">
        <f t="shared" si="614"/>
        <v>FALSE</v>
      </c>
      <c r="FR370" s="1" t="b">
        <f t="shared" si="615"/>
        <v>0</v>
      </c>
      <c r="FU370" s="1" t="str">
        <f t="shared" si="564"/>
        <v/>
      </c>
      <c r="FW370" s="94" t="s">
        <v>3884</v>
      </c>
      <c r="FX370" s="1" t="str">
        <f t="shared" si="616"/>
        <v>FALSE</v>
      </c>
      <c r="FY370" s="1" t="b">
        <f t="shared" si="617"/>
        <v>0</v>
      </c>
      <c r="GA370" s="1" t="str">
        <f t="shared" si="565"/>
        <v/>
      </c>
      <c r="GC370" s="94" t="s">
        <v>3884</v>
      </c>
      <c r="GD370" s="1" t="str">
        <f t="shared" si="618"/>
        <v>FALSE</v>
      </c>
      <c r="GE370" s="1" t="b">
        <f t="shared" si="619"/>
        <v>0</v>
      </c>
      <c r="GG370" s="1" t="str">
        <f t="shared" si="566"/>
        <v/>
      </c>
      <c r="GI370" s="94" t="s">
        <v>3884</v>
      </c>
      <c r="GJ370" s="1" t="str">
        <f t="shared" si="620"/>
        <v>FALSE</v>
      </c>
      <c r="GK370" s="1" t="b">
        <f t="shared" si="621"/>
        <v>0</v>
      </c>
      <c r="GM370" s="1" t="str">
        <f t="shared" si="567"/>
        <v/>
      </c>
      <c r="GO370" s="94" t="s">
        <v>3884</v>
      </c>
      <c r="GP370" s="1" t="str">
        <f t="shared" si="622"/>
        <v>FALSE</v>
      </c>
      <c r="GQ370" s="1" t="b">
        <f t="shared" si="623"/>
        <v>0</v>
      </c>
      <c r="GU370" s="98" t="s">
        <v>2444</v>
      </c>
      <c r="GV370" s="98" t="s">
        <v>2444</v>
      </c>
      <c r="HC370" s="1" t="str">
        <f t="shared" si="568"/>
        <v/>
      </c>
      <c r="HF370" s="94" t="s">
        <v>3884</v>
      </c>
      <c r="HG370" s="1" t="str">
        <f t="shared" si="624"/>
        <v>FALSE</v>
      </c>
      <c r="HH370" s="1" t="b">
        <f t="shared" si="625"/>
        <v>0</v>
      </c>
      <c r="HK370" s="1" t="str">
        <f t="shared" si="569"/>
        <v/>
      </c>
      <c r="HM370" s="94" t="s">
        <v>3884</v>
      </c>
      <c r="HN370" s="1" t="str">
        <f t="shared" si="626"/>
        <v>FALSE</v>
      </c>
      <c r="HO370" s="1" t="b">
        <f t="shared" si="627"/>
        <v>0</v>
      </c>
      <c r="HQ370" s="1" t="str">
        <f t="shared" si="570"/>
        <v/>
      </c>
      <c r="HS370" s="94" t="s">
        <v>3884</v>
      </c>
      <c r="HT370" s="1" t="str">
        <f t="shared" si="628"/>
        <v>FALSE</v>
      </c>
      <c r="HU370" s="1" t="b">
        <f t="shared" si="629"/>
        <v>0</v>
      </c>
      <c r="HW370" s="1" t="str">
        <f t="shared" si="571"/>
        <v/>
      </c>
      <c r="HY370" s="94" t="s">
        <v>3884</v>
      </c>
      <c r="HZ370" s="1" t="str">
        <f t="shared" si="630"/>
        <v>FALSE</v>
      </c>
      <c r="IA370" s="1" t="b">
        <f t="shared" si="631"/>
        <v>0</v>
      </c>
      <c r="IC370" s="1" t="str">
        <f t="shared" si="572"/>
        <v/>
      </c>
      <c r="IE370" s="94" t="s">
        <v>3884</v>
      </c>
      <c r="IF370" s="1" t="str">
        <f t="shared" si="632"/>
        <v>FALSE</v>
      </c>
      <c r="IG370" s="1" t="b">
        <f t="shared" si="633"/>
        <v>0</v>
      </c>
      <c r="II370" s="1" t="str">
        <f t="shared" si="573"/>
        <v/>
      </c>
      <c r="IK370" s="94" t="s">
        <v>3884</v>
      </c>
      <c r="IL370" s="1" t="str">
        <f t="shared" si="634"/>
        <v>FALSE</v>
      </c>
      <c r="IM370" s="1" t="b">
        <f t="shared" si="635"/>
        <v>0</v>
      </c>
      <c r="IO370" s="1" t="str">
        <f t="shared" si="574"/>
        <v/>
      </c>
      <c r="IQ370" s="94" t="s">
        <v>3884</v>
      </c>
      <c r="IR370" s="1" t="str">
        <f t="shared" si="636"/>
        <v>FALSE</v>
      </c>
      <c r="IS370" s="1" t="b">
        <f t="shared" si="637"/>
        <v>0</v>
      </c>
      <c r="IU370" s="1" t="str">
        <f t="shared" si="575"/>
        <v/>
      </c>
      <c r="IW370" s="94" t="s">
        <v>3884</v>
      </c>
      <c r="IX370" s="1" t="str">
        <f t="shared" si="638"/>
        <v>FALSE</v>
      </c>
      <c r="IY370" s="1" t="b">
        <f t="shared" si="639"/>
        <v>0</v>
      </c>
      <c r="JA370" s="1" t="str">
        <f t="shared" si="576"/>
        <v/>
      </c>
      <c r="JD370" s="94" t="s">
        <v>3884</v>
      </c>
      <c r="JE370" s="1" t="str">
        <f t="shared" si="640"/>
        <v>FALSE</v>
      </c>
      <c r="JF370" s="1" t="b">
        <f t="shared" si="641"/>
        <v>0</v>
      </c>
      <c r="JI370" s="1" t="str">
        <f t="shared" si="577"/>
        <v/>
      </c>
      <c r="JK370" s="94" t="s">
        <v>3884</v>
      </c>
      <c r="JL370" s="1" t="str">
        <f t="shared" si="642"/>
        <v>FALSE</v>
      </c>
      <c r="JM370" s="1" t="b">
        <f t="shared" si="643"/>
        <v>0</v>
      </c>
      <c r="JO370" s="1" t="str">
        <f t="shared" si="578"/>
        <v/>
      </c>
      <c r="JQ370" s="94" t="s">
        <v>3884</v>
      </c>
      <c r="JR370" s="1" t="str">
        <f t="shared" si="644"/>
        <v>FALSE</v>
      </c>
      <c r="JS370" s="1" t="b">
        <f t="shared" si="645"/>
        <v>0</v>
      </c>
      <c r="JU370" s="1" t="str">
        <f t="shared" si="579"/>
        <v/>
      </c>
      <c r="JW370" s="94" t="s">
        <v>3884</v>
      </c>
      <c r="JX370" s="1" t="str">
        <f t="shared" si="646"/>
        <v>FALSE</v>
      </c>
      <c r="JY370" s="1" t="b">
        <f t="shared" si="647"/>
        <v>0</v>
      </c>
      <c r="KA370" s="1" t="str">
        <f t="shared" si="580"/>
        <v/>
      </c>
      <c r="KC370" s="94" t="s">
        <v>3884</v>
      </c>
      <c r="KD370" s="1" t="str">
        <f t="shared" si="648"/>
        <v>FALSE</v>
      </c>
      <c r="KE370" s="1" t="b">
        <f t="shared" si="649"/>
        <v>0</v>
      </c>
      <c r="KG370" s="1" t="str">
        <f t="shared" si="581"/>
        <v/>
      </c>
      <c r="KI370" s="94" t="s">
        <v>3884</v>
      </c>
      <c r="KJ370" s="1" t="str">
        <f t="shared" si="650"/>
        <v>FALSE</v>
      </c>
      <c r="KK370" s="1" t="b">
        <f t="shared" si="651"/>
        <v>0</v>
      </c>
      <c r="KM370" s="1" t="str">
        <f t="shared" si="582"/>
        <v/>
      </c>
      <c r="KO370" s="94" t="s">
        <v>3884</v>
      </c>
      <c r="KP370" s="1" t="str">
        <f t="shared" si="652"/>
        <v>FALSE</v>
      </c>
      <c r="KQ370" s="1" t="b">
        <f t="shared" si="653"/>
        <v>0</v>
      </c>
      <c r="KS370" s="1" t="str">
        <f t="shared" si="583"/>
        <v/>
      </c>
      <c r="KU370" s="94" t="s">
        <v>3884</v>
      </c>
      <c r="KV370" s="1" t="str">
        <f t="shared" si="654"/>
        <v>FALSE</v>
      </c>
      <c r="KW370" s="1" t="b">
        <f t="shared" si="655"/>
        <v>0</v>
      </c>
    </row>
    <row r="371" spans="2:309" ht="30" hidden="1" x14ac:dyDescent="0.25">
      <c r="B371" t="s">
        <v>2045</v>
      </c>
      <c r="C371">
        <v>119</v>
      </c>
      <c r="D371" t="s">
        <v>421</v>
      </c>
      <c r="AX371" s="85" t="s">
        <v>2055</v>
      </c>
      <c r="AY371" s="86">
        <v>5337</v>
      </c>
      <c r="AZ371" s="87" t="s">
        <v>3490</v>
      </c>
      <c r="BA371" s="85" t="s">
        <v>3147</v>
      </c>
      <c r="BB371" s="85" t="s">
        <v>2103</v>
      </c>
      <c r="BC371" s="85" t="s">
        <v>2628</v>
      </c>
      <c r="BD371" s="97" t="s">
        <v>2344</v>
      </c>
      <c r="BE371" s="70" t="s">
        <v>3985</v>
      </c>
      <c r="BG371"/>
      <c r="BI371" s="83"/>
      <c r="BJ371"/>
      <c r="BK371" s="89" t="s">
        <v>3490</v>
      </c>
      <c r="BL371" s="84"/>
      <c r="BM371" s="86"/>
      <c r="BN371" s="84"/>
      <c r="BO371" s="84"/>
      <c r="BP371" s="86">
        <v>5337</v>
      </c>
      <c r="BQ371" s="89" t="s">
        <v>3490</v>
      </c>
      <c r="BR371" s="84"/>
      <c r="BS371" s="84"/>
      <c r="BW371" s="1" t="str">
        <f t="shared" si="657"/>
        <v>MONROE CITYSANDSTONE</v>
      </c>
      <c r="BX371" s="1" t="str">
        <f t="shared" si="548"/>
        <v/>
      </c>
      <c r="CA371" s="94" t="s">
        <v>3885</v>
      </c>
      <c r="CB371" s="1" t="str">
        <f t="shared" si="584"/>
        <v>FALSE</v>
      </c>
      <c r="CC371" s="1" t="b">
        <f t="shared" si="585"/>
        <v>0</v>
      </c>
      <c r="CF371" s="1" t="str">
        <f t="shared" si="549"/>
        <v/>
      </c>
      <c r="CH371" s="94" t="s">
        <v>3885</v>
      </c>
      <c r="CI371" s="1" t="str">
        <f t="shared" si="586"/>
        <v>FALSE</v>
      </c>
      <c r="CJ371" s="1" t="b">
        <f t="shared" si="587"/>
        <v>0</v>
      </c>
      <c r="CL371" s="1" t="str">
        <f t="shared" si="550"/>
        <v/>
      </c>
      <c r="CN371" s="94" t="s">
        <v>3885</v>
      </c>
      <c r="CO371" s="1" t="str">
        <f t="shared" si="588"/>
        <v>FALSE</v>
      </c>
      <c r="CP371" s="1" t="b">
        <f t="shared" si="589"/>
        <v>0</v>
      </c>
      <c r="CR371" s="1" t="str">
        <f t="shared" si="551"/>
        <v/>
      </c>
      <c r="CT371" s="94" t="s">
        <v>3885</v>
      </c>
      <c r="CU371" s="1" t="str">
        <f t="shared" si="590"/>
        <v>FALSE</v>
      </c>
      <c r="CV371" s="1" t="b">
        <f t="shared" si="591"/>
        <v>0</v>
      </c>
      <c r="CX371" s="1" t="str">
        <f t="shared" si="552"/>
        <v/>
      </c>
      <c r="CZ371" s="94" t="s">
        <v>3885</v>
      </c>
      <c r="DA371" s="1" t="str">
        <f t="shared" si="592"/>
        <v>FALSE</v>
      </c>
      <c r="DB371" s="1" t="b">
        <f t="shared" si="593"/>
        <v>0</v>
      </c>
      <c r="DD371" s="1" t="str">
        <f t="shared" si="553"/>
        <v/>
      </c>
      <c r="DF371" s="94" t="s">
        <v>3885</v>
      </c>
      <c r="DG371" s="1" t="str">
        <f t="shared" si="594"/>
        <v>FALSE</v>
      </c>
      <c r="DH371" s="1" t="b">
        <f t="shared" si="595"/>
        <v>0</v>
      </c>
      <c r="DJ371" s="1" t="str">
        <f t="shared" si="554"/>
        <v/>
      </c>
      <c r="DL371" s="94" t="s">
        <v>3885</v>
      </c>
      <c r="DM371" s="1" t="str">
        <f t="shared" si="596"/>
        <v>FALSE</v>
      </c>
      <c r="DN371" s="1" t="b">
        <f t="shared" si="597"/>
        <v>0</v>
      </c>
      <c r="DP371" s="1" t="str">
        <f t="shared" si="555"/>
        <v/>
      </c>
      <c r="DR371" s="94" t="s">
        <v>3885</v>
      </c>
      <c r="DS371" s="1" t="str">
        <f t="shared" si="598"/>
        <v>FALSE</v>
      </c>
      <c r="DT371" s="1" t="b">
        <f t="shared" si="599"/>
        <v>0</v>
      </c>
      <c r="DV371" s="1" t="str">
        <f t="shared" si="556"/>
        <v/>
      </c>
      <c r="DY371" s="94" t="s">
        <v>3885</v>
      </c>
      <c r="DZ371" s="1" t="str">
        <f t="shared" si="600"/>
        <v>FALSE</v>
      </c>
      <c r="EA371" s="1" t="b">
        <f t="shared" si="601"/>
        <v>0</v>
      </c>
      <c r="ED371" s="1" t="str">
        <f t="shared" si="557"/>
        <v/>
      </c>
      <c r="EF371" s="94" t="s">
        <v>3885</v>
      </c>
      <c r="EG371" s="1" t="str">
        <f t="shared" si="602"/>
        <v>FALSE</v>
      </c>
      <c r="EH371" s="1" t="b">
        <f t="shared" si="603"/>
        <v>0</v>
      </c>
      <c r="EJ371" s="1" t="str">
        <f t="shared" si="558"/>
        <v/>
      </c>
      <c r="EL371" s="94" t="s">
        <v>3885</v>
      </c>
      <c r="EM371" s="1" t="str">
        <f t="shared" si="604"/>
        <v>FALSE</v>
      </c>
      <c r="EN371" s="1" t="b">
        <f t="shared" si="605"/>
        <v>0</v>
      </c>
      <c r="EP371" s="1" t="str">
        <f t="shared" si="559"/>
        <v/>
      </c>
      <c r="ER371" s="94" t="s">
        <v>3885</v>
      </c>
      <c r="ES371" s="1" t="str">
        <f t="shared" si="606"/>
        <v>FALSE</v>
      </c>
      <c r="ET371" s="1" t="b">
        <f t="shared" si="607"/>
        <v>0</v>
      </c>
      <c r="EV371" s="1" t="str">
        <f t="shared" si="560"/>
        <v/>
      </c>
      <c r="EX371" s="94" t="s">
        <v>3885</v>
      </c>
      <c r="EY371" s="1" t="str">
        <f t="shared" si="608"/>
        <v>FALSE</v>
      </c>
      <c r="EZ371" s="1" t="b">
        <f t="shared" si="609"/>
        <v>0</v>
      </c>
      <c r="FB371" s="1" t="str">
        <f t="shared" si="561"/>
        <v/>
      </c>
      <c r="FD371" s="94" t="s">
        <v>3885</v>
      </c>
      <c r="FE371" s="1" t="str">
        <f t="shared" si="610"/>
        <v>FALSE</v>
      </c>
      <c r="FF371" s="1" t="b">
        <f t="shared" si="611"/>
        <v>0</v>
      </c>
      <c r="FH371" s="1" t="str">
        <f t="shared" si="562"/>
        <v/>
      </c>
      <c r="FJ371" s="94" t="s">
        <v>3885</v>
      </c>
      <c r="FK371" s="1" t="str">
        <f t="shared" si="612"/>
        <v>FALSE</v>
      </c>
      <c r="FL371" s="1" t="b">
        <f t="shared" si="613"/>
        <v>0</v>
      </c>
      <c r="FN371" s="1" t="str">
        <f t="shared" si="563"/>
        <v/>
      </c>
      <c r="FP371" s="94" t="s">
        <v>3885</v>
      </c>
      <c r="FQ371" s="1" t="str">
        <f t="shared" si="614"/>
        <v>FALSE</v>
      </c>
      <c r="FR371" s="1" t="b">
        <f t="shared" si="615"/>
        <v>0</v>
      </c>
      <c r="FU371" s="1" t="str">
        <f t="shared" si="564"/>
        <v/>
      </c>
      <c r="FW371" s="94" t="s">
        <v>3885</v>
      </c>
      <c r="FX371" s="1" t="str">
        <f t="shared" si="616"/>
        <v>FALSE</v>
      </c>
      <c r="FY371" s="1" t="b">
        <f t="shared" si="617"/>
        <v>0</v>
      </c>
      <c r="GA371" s="1" t="str">
        <f t="shared" si="565"/>
        <v/>
      </c>
      <c r="GC371" s="94" t="s">
        <v>3885</v>
      </c>
      <c r="GD371" s="1" t="str">
        <f t="shared" si="618"/>
        <v>FALSE</v>
      </c>
      <c r="GE371" s="1" t="b">
        <f t="shared" si="619"/>
        <v>0</v>
      </c>
      <c r="GG371" s="1" t="str">
        <f t="shared" si="566"/>
        <v/>
      </c>
      <c r="GI371" s="94" t="s">
        <v>3885</v>
      </c>
      <c r="GJ371" s="1" t="str">
        <f t="shared" si="620"/>
        <v>FALSE</v>
      </c>
      <c r="GK371" s="1" t="b">
        <f t="shared" si="621"/>
        <v>0</v>
      </c>
      <c r="GM371" s="1" t="str">
        <f t="shared" si="567"/>
        <v/>
      </c>
      <c r="GO371" s="94" t="s">
        <v>3885</v>
      </c>
      <c r="GP371" s="1" t="str">
        <f t="shared" si="622"/>
        <v>FALSE</v>
      </c>
      <c r="GQ371" s="1" t="b">
        <f t="shared" si="623"/>
        <v>0</v>
      </c>
      <c r="GU371" s="100" t="s">
        <v>2641</v>
      </c>
      <c r="GV371" s="100" t="s">
        <v>3973</v>
      </c>
      <c r="HC371" s="1" t="str">
        <f t="shared" si="568"/>
        <v/>
      </c>
      <c r="HF371" s="94" t="s">
        <v>3885</v>
      </c>
      <c r="HG371" s="1" t="str">
        <f t="shared" si="624"/>
        <v>FALSE</v>
      </c>
      <c r="HH371" s="1" t="b">
        <f t="shared" si="625"/>
        <v>0</v>
      </c>
      <c r="HK371" s="1" t="str">
        <f t="shared" si="569"/>
        <v/>
      </c>
      <c r="HM371" s="94" t="s">
        <v>3885</v>
      </c>
      <c r="HN371" s="1" t="str">
        <f t="shared" si="626"/>
        <v>FALSE</v>
      </c>
      <c r="HO371" s="1" t="b">
        <f t="shared" si="627"/>
        <v>0</v>
      </c>
      <c r="HQ371" s="1" t="str">
        <f t="shared" si="570"/>
        <v/>
      </c>
      <c r="HS371" s="94" t="s">
        <v>3885</v>
      </c>
      <c r="HT371" s="1" t="str">
        <f t="shared" si="628"/>
        <v>FALSE</v>
      </c>
      <c r="HU371" s="1" t="b">
        <f t="shared" si="629"/>
        <v>0</v>
      </c>
      <c r="HW371" s="1" t="str">
        <f t="shared" si="571"/>
        <v/>
      </c>
      <c r="HY371" s="94" t="s">
        <v>3885</v>
      </c>
      <c r="HZ371" s="1" t="str">
        <f t="shared" si="630"/>
        <v>FALSE</v>
      </c>
      <c r="IA371" s="1" t="b">
        <f t="shared" si="631"/>
        <v>0</v>
      </c>
      <c r="IC371" s="1" t="str">
        <f t="shared" si="572"/>
        <v/>
      </c>
      <c r="IE371" s="94" t="s">
        <v>3885</v>
      </c>
      <c r="IF371" s="1" t="str">
        <f t="shared" si="632"/>
        <v>FALSE</v>
      </c>
      <c r="IG371" s="1" t="b">
        <f t="shared" si="633"/>
        <v>0</v>
      </c>
      <c r="II371" s="1" t="str">
        <f t="shared" si="573"/>
        <v/>
      </c>
      <c r="IK371" s="94" t="s">
        <v>3885</v>
      </c>
      <c r="IL371" s="1" t="str">
        <f t="shared" si="634"/>
        <v>FALSE</v>
      </c>
      <c r="IM371" s="1" t="b">
        <f t="shared" si="635"/>
        <v>0</v>
      </c>
      <c r="IO371" s="1" t="str">
        <f t="shared" si="574"/>
        <v/>
      </c>
      <c r="IQ371" s="94" t="s">
        <v>3885</v>
      </c>
      <c r="IR371" s="1" t="str">
        <f t="shared" si="636"/>
        <v>FALSE</v>
      </c>
      <c r="IS371" s="1" t="b">
        <f t="shared" si="637"/>
        <v>0</v>
      </c>
      <c r="IU371" s="1" t="str">
        <f t="shared" si="575"/>
        <v/>
      </c>
      <c r="IW371" s="94" t="s">
        <v>3885</v>
      </c>
      <c r="IX371" s="1" t="str">
        <f t="shared" si="638"/>
        <v>FALSE</v>
      </c>
      <c r="IY371" s="1" t="b">
        <f t="shared" si="639"/>
        <v>0</v>
      </c>
      <c r="JA371" s="1" t="str">
        <f t="shared" si="576"/>
        <v/>
      </c>
      <c r="JD371" s="94" t="s">
        <v>3885</v>
      </c>
      <c r="JE371" s="1" t="str">
        <f t="shared" si="640"/>
        <v>FALSE</v>
      </c>
      <c r="JF371" s="1" t="b">
        <f t="shared" si="641"/>
        <v>0</v>
      </c>
      <c r="JI371" s="1" t="str">
        <f t="shared" si="577"/>
        <v/>
      </c>
      <c r="JK371" s="94" t="s">
        <v>3885</v>
      </c>
      <c r="JL371" s="1" t="str">
        <f t="shared" si="642"/>
        <v>FALSE</v>
      </c>
      <c r="JM371" s="1" t="b">
        <f t="shared" si="643"/>
        <v>0</v>
      </c>
      <c r="JO371" s="1" t="str">
        <f t="shared" si="578"/>
        <v/>
      </c>
      <c r="JQ371" s="94" t="s">
        <v>3885</v>
      </c>
      <c r="JR371" s="1" t="str">
        <f t="shared" si="644"/>
        <v>FALSE</v>
      </c>
      <c r="JS371" s="1" t="b">
        <f t="shared" si="645"/>
        <v>0</v>
      </c>
      <c r="JU371" s="1" t="str">
        <f t="shared" si="579"/>
        <v/>
      </c>
      <c r="JW371" s="94" t="s">
        <v>3885</v>
      </c>
      <c r="JX371" s="1" t="str">
        <f t="shared" si="646"/>
        <v>FALSE</v>
      </c>
      <c r="JY371" s="1" t="b">
        <f t="shared" si="647"/>
        <v>0</v>
      </c>
      <c r="KA371" s="1" t="str">
        <f t="shared" si="580"/>
        <v/>
      </c>
      <c r="KC371" s="94" t="s">
        <v>3885</v>
      </c>
      <c r="KD371" s="1" t="str">
        <f t="shared" si="648"/>
        <v>FALSE</v>
      </c>
      <c r="KE371" s="1" t="b">
        <f t="shared" si="649"/>
        <v>0</v>
      </c>
      <c r="KG371" s="1" t="str">
        <f t="shared" si="581"/>
        <v/>
      </c>
      <c r="KI371" s="94" t="s">
        <v>3885</v>
      </c>
      <c r="KJ371" s="1" t="str">
        <f t="shared" si="650"/>
        <v>FALSE</v>
      </c>
      <c r="KK371" s="1" t="b">
        <f t="shared" si="651"/>
        <v>0</v>
      </c>
      <c r="KM371" s="1" t="str">
        <f t="shared" si="582"/>
        <v/>
      </c>
      <c r="KO371" s="94" t="s">
        <v>3885</v>
      </c>
      <c r="KP371" s="1" t="str">
        <f t="shared" si="652"/>
        <v>FALSE</v>
      </c>
      <c r="KQ371" s="1" t="b">
        <f t="shared" si="653"/>
        <v>0</v>
      </c>
      <c r="KS371" s="1" t="str">
        <f t="shared" si="583"/>
        <v/>
      </c>
      <c r="KU371" s="94" t="s">
        <v>3885</v>
      </c>
      <c r="KV371" s="1" t="str">
        <f t="shared" si="654"/>
        <v>FALSE</v>
      </c>
      <c r="KW371" s="1" t="b">
        <f t="shared" si="655"/>
        <v>0</v>
      </c>
    </row>
    <row r="372" spans="2:309" ht="30" hidden="1" x14ac:dyDescent="0.25">
      <c r="B372" t="s">
        <v>2045</v>
      </c>
      <c r="C372">
        <v>121</v>
      </c>
      <c r="D372" t="s">
        <v>231</v>
      </c>
      <c r="AW372" s="1" t="s">
        <v>2054</v>
      </c>
      <c r="AX372" s="85" t="s">
        <v>2055</v>
      </c>
      <c r="AY372" s="86">
        <v>5337</v>
      </c>
      <c r="AZ372" s="87" t="s">
        <v>3490</v>
      </c>
      <c r="BA372" s="85" t="s">
        <v>3177</v>
      </c>
      <c r="BB372" s="85" t="s">
        <v>2103</v>
      </c>
      <c r="BC372" s="85" t="s">
        <v>3178</v>
      </c>
      <c r="BD372" s="97" t="s">
        <v>2363</v>
      </c>
      <c r="BE372" s="85" t="s">
        <v>2537</v>
      </c>
      <c r="BG372"/>
      <c r="BI372" s="83"/>
      <c r="BJ372"/>
      <c r="BK372" s="89" t="s">
        <v>3490</v>
      </c>
      <c r="BL372" s="84"/>
      <c r="BM372" s="86"/>
      <c r="BN372" s="84"/>
      <c r="BO372" s="84"/>
      <c r="BP372" s="86">
        <v>5337</v>
      </c>
      <c r="BQ372" s="89" t="s">
        <v>3490</v>
      </c>
      <c r="BR372" s="84"/>
      <c r="BS372" s="84"/>
      <c r="BW372" s="1" t="str">
        <f t="shared" si="657"/>
        <v>OLIVERPENNSYLVANIA</v>
      </c>
      <c r="BX372" s="1" t="str">
        <f t="shared" si="548"/>
        <v/>
      </c>
      <c r="CA372" s="94" t="s">
        <v>3886</v>
      </c>
      <c r="CB372" s="1" t="str">
        <f t="shared" si="584"/>
        <v>FALSE</v>
      </c>
      <c r="CC372" s="1" t="b">
        <f t="shared" si="585"/>
        <v>0</v>
      </c>
      <c r="CF372" s="1" t="str">
        <f t="shared" si="549"/>
        <v/>
      </c>
      <c r="CH372" s="94" t="s">
        <v>3886</v>
      </c>
      <c r="CI372" s="1" t="str">
        <f t="shared" si="586"/>
        <v>FALSE</v>
      </c>
      <c r="CJ372" s="1" t="b">
        <f t="shared" si="587"/>
        <v>0</v>
      </c>
      <c r="CL372" s="1" t="str">
        <f t="shared" si="550"/>
        <v/>
      </c>
      <c r="CN372" s="94" t="s">
        <v>3886</v>
      </c>
      <c r="CO372" s="1" t="str">
        <f t="shared" si="588"/>
        <v>FALSE</v>
      </c>
      <c r="CP372" s="1" t="b">
        <f t="shared" si="589"/>
        <v>0</v>
      </c>
      <c r="CR372" s="1" t="str">
        <f t="shared" si="551"/>
        <v/>
      </c>
      <c r="CT372" s="94" t="s">
        <v>3886</v>
      </c>
      <c r="CU372" s="1" t="str">
        <f t="shared" si="590"/>
        <v>FALSE</v>
      </c>
      <c r="CV372" s="1" t="b">
        <f t="shared" si="591"/>
        <v>0</v>
      </c>
      <c r="CX372" s="1" t="str">
        <f t="shared" si="552"/>
        <v/>
      </c>
      <c r="CZ372" s="94" t="s">
        <v>3886</v>
      </c>
      <c r="DA372" s="1" t="str">
        <f t="shared" si="592"/>
        <v>FALSE</v>
      </c>
      <c r="DB372" s="1" t="b">
        <f t="shared" si="593"/>
        <v>0</v>
      </c>
      <c r="DD372" s="1" t="str">
        <f t="shared" si="553"/>
        <v/>
      </c>
      <c r="DF372" s="94" t="s">
        <v>3886</v>
      </c>
      <c r="DG372" s="1" t="str">
        <f t="shared" si="594"/>
        <v>FALSE</v>
      </c>
      <c r="DH372" s="1" t="b">
        <f t="shared" si="595"/>
        <v>0</v>
      </c>
      <c r="DJ372" s="1" t="str">
        <f t="shared" si="554"/>
        <v/>
      </c>
      <c r="DL372" s="94" t="s">
        <v>3886</v>
      </c>
      <c r="DM372" s="1" t="str">
        <f t="shared" si="596"/>
        <v>FALSE</v>
      </c>
      <c r="DN372" s="1" t="b">
        <f t="shared" si="597"/>
        <v>0</v>
      </c>
      <c r="DP372" s="1" t="str">
        <f t="shared" si="555"/>
        <v/>
      </c>
      <c r="DR372" s="94" t="s">
        <v>3886</v>
      </c>
      <c r="DS372" s="1" t="str">
        <f t="shared" si="598"/>
        <v>FALSE</v>
      </c>
      <c r="DT372" s="1" t="b">
        <f t="shared" si="599"/>
        <v>0</v>
      </c>
      <c r="DV372" s="1" t="str">
        <f t="shared" si="556"/>
        <v/>
      </c>
      <c r="DY372" s="94" t="s">
        <v>3886</v>
      </c>
      <c r="DZ372" s="1" t="str">
        <f t="shared" si="600"/>
        <v>FALSE</v>
      </c>
      <c r="EA372" s="1" t="b">
        <f t="shared" si="601"/>
        <v>0</v>
      </c>
      <c r="ED372" s="1" t="str">
        <f t="shared" si="557"/>
        <v/>
      </c>
      <c r="EF372" s="94" t="s">
        <v>3886</v>
      </c>
      <c r="EG372" s="1" t="str">
        <f t="shared" si="602"/>
        <v>FALSE</v>
      </c>
      <c r="EH372" s="1" t="b">
        <f t="shared" si="603"/>
        <v>0</v>
      </c>
      <c r="EJ372" s="1" t="str">
        <f t="shared" si="558"/>
        <v/>
      </c>
      <c r="EL372" s="94" t="s">
        <v>3886</v>
      </c>
      <c r="EM372" s="1" t="str">
        <f t="shared" si="604"/>
        <v>FALSE</v>
      </c>
      <c r="EN372" s="1" t="b">
        <f t="shared" si="605"/>
        <v>0</v>
      </c>
      <c r="EP372" s="1" t="str">
        <f t="shared" si="559"/>
        <v/>
      </c>
      <c r="ER372" s="94" t="s">
        <v>3886</v>
      </c>
      <c r="ES372" s="1" t="str">
        <f t="shared" si="606"/>
        <v>FALSE</v>
      </c>
      <c r="ET372" s="1" t="b">
        <f t="shared" si="607"/>
        <v>0</v>
      </c>
      <c r="EV372" s="1" t="str">
        <f t="shared" si="560"/>
        <v/>
      </c>
      <c r="EX372" s="94" t="s">
        <v>3886</v>
      </c>
      <c r="EY372" s="1" t="str">
        <f t="shared" si="608"/>
        <v>FALSE</v>
      </c>
      <c r="EZ372" s="1" t="b">
        <f t="shared" si="609"/>
        <v>0</v>
      </c>
      <c r="FB372" s="1" t="str">
        <f t="shared" si="561"/>
        <v/>
      </c>
      <c r="FD372" s="94" t="s">
        <v>3886</v>
      </c>
      <c r="FE372" s="1" t="str">
        <f t="shared" si="610"/>
        <v>FALSE</v>
      </c>
      <c r="FF372" s="1" t="b">
        <f t="shared" si="611"/>
        <v>0</v>
      </c>
      <c r="FH372" s="1" t="str">
        <f t="shared" si="562"/>
        <v/>
      </c>
      <c r="FJ372" s="94" t="s">
        <v>3886</v>
      </c>
      <c r="FK372" s="1" t="str">
        <f t="shared" si="612"/>
        <v>FALSE</v>
      </c>
      <c r="FL372" s="1" t="b">
        <f t="shared" si="613"/>
        <v>0</v>
      </c>
      <c r="FN372" s="1" t="str">
        <f t="shared" si="563"/>
        <v/>
      </c>
      <c r="FP372" s="94" t="s">
        <v>3886</v>
      </c>
      <c r="FQ372" s="1" t="str">
        <f t="shared" si="614"/>
        <v>FALSE</v>
      </c>
      <c r="FR372" s="1" t="b">
        <f t="shared" si="615"/>
        <v>0</v>
      </c>
      <c r="FU372" s="1" t="str">
        <f t="shared" si="564"/>
        <v/>
      </c>
      <c r="FW372" s="94" t="s">
        <v>3886</v>
      </c>
      <c r="FX372" s="1" t="str">
        <f t="shared" si="616"/>
        <v>FALSE</v>
      </c>
      <c r="FY372" s="1" t="b">
        <f t="shared" si="617"/>
        <v>0</v>
      </c>
      <c r="GA372" s="1" t="str">
        <f t="shared" si="565"/>
        <v/>
      </c>
      <c r="GC372" s="94" t="s">
        <v>3886</v>
      </c>
      <c r="GD372" s="1" t="str">
        <f t="shared" si="618"/>
        <v>FALSE</v>
      </c>
      <c r="GE372" s="1" t="b">
        <f t="shared" si="619"/>
        <v>0</v>
      </c>
      <c r="GG372" s="1" t="str">
        <f t="shared" si="566"/>
        <v/>
      </c>
      <c r="GI372" s="94" t="s">
        <v>3886</v>
      </c>
      <c r="GJ372" s="1" t="str">
        <f t="shared" si="620"/>
        <v>FALSE</v>
      </c>
      <c r="GK372" s="1" t="b">
        <f t="shared" si="621"/>
        <v>0</v>
      </c>
      <c r="GM372" s="1" t="str">
        <f t="shared" si="567"/>
        <v/>
      </c>
      <c r="GO372" s="94" t="s">
        <v>3886</v>
      </c>
      <c r="GP372" s="1" t="str">
        <f t="shared" si="622"/>
        <v>FALSE</v>
      </c>
      <c r="GQ372" s="1" t="b">
        <f t="shared" si="623"/>
        <v>0</v>
      </c>
      <c r="GU372" s="98" t="s">
        <v>2446</v>
      </c>
      <c r="GV372" s="98" t="s">
        <v>2446</v>
      </c>
      <c r="HC372" s="1" t="str">
        <f t="shared" si="568"/>
        <v/>
      </c>
      <c r="HF372" s="94" t="s">
        <v>3886</v>
      </c>
      <c r="HG372" s="1" t="str">
        <f t="shared" si="624"/>
        <v>FALSE</v>
      </c>
      <c r="HH372" s="1" t="b">
        <f t="shared" si="625"/>
        <v>0</v>
      </c>
      <c r="HK372" s="1" t="str">
        <f t="shared" si="569"/>
        <v/>
      </c>
      <c r="HM372" s="94" t="s">
        <v>3886</v>
      </c>
      <c r="HN372" s="1" t="str">
        <f t="shared" si="626"/>
        <v>FALSE</v>
      </c>
      <c r="HO372" s="1" t="b">
        <f t="shared" si="627"/>
        <v>0</v>
      </c>
      <c r="HQ372" s="1" t="str">
        <f t="shared" si="570"/>
        <v/>
      </c>
      <c r="HS372" s="94" t="s">
        <v>3886</v>
      </c>
      <c r="HT372" s="1" t="str">
        <f t="shared" si="628"/>
        <v>FALSE</v>
      </c>
      <c r="HU372" s="1" t="b">
        <f t="shared" si="629"/>
        <v>0</v>
      </c>
      <c r="HW372" s="1" t="str">
        <f t="shared" si="571"/>
        <v/>
      </c>
      <c r="HY372" s="94" t="s">
        <v>3886</v>
      </c>
      <c r="HZ372" s="1" t="str">
        <f t="shared" si="630"/>
        <v>FALSE</v>
      </c>
      <c r="IA372" s="1" t="b">
        <f t="shared" si="631"/>
        <v>0</v>
      </c>
      <c r="IC372" s="1" t="str">
        <f t="shared" si="572"/>
        <v/>
      </c>
      <c r="IE372" s="94" t="s">
        <v>3886</v>
      </c>
      <c r="IF372" s="1" t="str">
        <f t="shared" si="632"/>
        <v>FALSE</v>
      </c>
      <c r="IG372" s="1" t="b">
        <f t="shared" si="633"/>
        <v>0</v>
      </c>
      <c r="II372" s="1" t="str">
        <f t="shared" si="573"/>
        <v/>
      </c>
      <c r="IK372" s="94" t="s">
        <v>3886</v>
      </c>
      <c r="IL372" s="1" t="str">
        <f t="shared" si="634"/>
        <v>FALSE</v>
      </c>
      <c r="IM372" s="1" t="b">
        <f t="shared" si="635"/>
        <v>0</v>
      </c>
      <c r="IO372" s="1" t="str">
        <f t="shared" si="574"/>
        <v/>
      </c>
      <c r="IQ372" s="94" t="s">
        <v>3886</v>
      </c>
      <c r="IR372" s="1" t="str">
        <f t="shared" si="636"/>
        <v>FALSE</v>
      </c>
      <c r="IS372" s="1" t="b">
        <f t="shared" si="637"/>
        <v>0</v>
      </c>
      <c r="IU372" s="1" t="str">
        <f t="shared" si="575"/>
        <v/>
      </c>
      <c r="IW372" s="94" t="s">
        <v>3886</v>
      </c>
      <c r="IX372" s="1" t="str">
        <f t="shared" si="638"/>
        <v>FALSE</v>
      </c>
      <c r="IY372" s="1" t="b">
        <f t="shared" si="639"/>
        <v>0</v>
      </c>
      <c r="JA372" s="1" t="str">
        <f t="shared" si="576"/>
        <v/>
      </c>
      <c r="JD372" s="94" t="s">
        <v>3886</v>
      </c>
      <c r="JE372" s="1" t="str">
        <f t="shared" si="640"/>
        <v>FALSE</v>
      </c>
      <c r="JF372" s="1" t="b">
        <f t="shared" si="641"/>
        <v>0</v>
      </c>
      <c r="JI372" s="1" t="str">
        <f t="shared" si="577"/>
        <v/>
      </c>
      <c r="JK372" s="94" t="s">
        <v>3886</v>
      </c>
      <c r="JL372" s="1" t="str">
        <f t="shared" si="642"/>
        <v>FALSE</v>
      </c>
      <c r="JM372" s="1" t="b">
        <f t="shared" si="643"/>
        <v>0</v>
      </c>
      <c r="JO372" s="1" t="str">
        <f t="shared" si="578"/>
        <v/>
      </c>
      <c r="JQ372" s="94" t="s">
        <v>3886</v>
      </c>
      <c r="JR372" s="1" t="str">
        <f t="shared" si="644"/>
        <v>FALSE</v>
      </c>
      <c r="JS372" s="1" t="b">
        <f t="shared" si="645"/>
        <v>0</v>
      </c>
      <c r="JU372" s="1" t="str">
        <f t="shared" si="579"/>
        <v/>
      </c>
      <c r="JW372" s="94" t="s">
        <v>3886</v>
      </c>
      <c r="JX372" s="1" t="str">
        <f t="shared" si="646"/>
        <v>FALSE</v>
      </c>
      <c r="JY372" s="1" t="b">
        <f t="shared" si="647"/>
        <v>0</v>
      </c>
      <c r="KA372" s="1" t="str">
        <f t="shared" si="580"/>
        <v/>
      </c>
      <c r="KC372" s="94" t="s">
        <v>3886</v>
      </c>
      <c r="KD372" s="1" t="str">
        <f t="shared" si="648"/>
        <v>FALSE</v>
      </c>
      <c r="KE372" s="1" t="b">
        <f t="shared" si="649"/>
        <v>0</v>
      </c>
      <c r="KG372" s="1" t="str">
        <f t="shared" si="581"/>
        <v/>
      </c>
      <c r="KI372" s="94" t="s">
        <v>3886</v>
      </c>
      <c r="KJ372" s="1" t="str">
        <f t="shared" si="650"/>
        <v>FALSE</v>
      </c>
      <c r="KK372" s="1" t="b">
        <f t="shared" si="651"/>
        <v>0</v>
      </c>
      <c r="KM372" s="1" t="str">
        <f t="shared" si="582"/>
        <v/>
      </c>
      <c r="KO372" s="94" t="s">
        <v>3886</v>
      </c>
      <c r="KP372" s="1" t="str">
        <f t="shared" si="652"/>
        <v>FALSE</v>
      </c>
      <c r="KQ372" s="1" t="b">
        <f t="shared" si="653"/>
        <v>0</v>
      </c>
      <c r="KS372" s="1" t="str">
        <f t="shared" si="583"/>
        <v/>
      </c>
      <c r="KU372" s="94" t="s">
        <v>3886</v>
      </c>
      <c r="KV372" s="1" t="str">
        <f t="shared" si="654"/>
        <v>FALSE</v>
      </c>
      <c r="KW372" s="1" t="b">
        <f t="shared" si="655"/>
        <v>0</v>
      </c>
    </row>
    <row r="373" spans="2:309" ht="30" hidden="1" x14ac:dyDescent="0.25">
      <c r="B373" t="s">
        <v>2045</v>
      </c>
      <c r="C373">
        <v>123</v>
      </c>
      <c r="D373" t="s">
        <v>422</v>
      </c>
      <c r="AW373" s="1" t="s">
        <v>2055</v>
      </c>
      <c r="AX373" s="85" t="s">
        <v>2055</v>
      </c>
      <c r="AY373" s="86">
        <v>5337</v>
      </c>
      <c r="AZ373" s="85" t="s">
        <v>3490</v>
      </c>
      <c r="BA373" s="85" t="s">
        <v>3354</v>
      </c>
      <c r="BB373" s="85" t="s">
        <v>2103</v>
      </c>
      <c r="BC373" s="85" t="s">
        <v>2673</v>
      </c>
      <c r="BD373" s="97" t="s">
        <v>2476</v>
      </c>
      <c r="BE373" s="85" t="s">
        <v>2651</v>
      </c>
      <c r="BG373"/>
      <c r="BI373" s="83"/>
      <c r="BJ373"/>
      <c r="BK373" s="89" t="s">
        <v>3490</v>
      </c>
      <c r="BL373" s="84"/>
      <c r="BM373" s="86"/>
      <c r="BN373" s="84"/>
      <c r="BO373" s="84"/>
      <c r="BP373" s="86">
        <v>5337</v>
      </c>
      <c r="BQ373" s="89" t="s">
        <v>3490</v>
      </c>
      <c r="BR373" s="84"/>
      <c r="BS373" s="84"/>
      <c r="BW373" s="1" t="str">
        <f t="shared" si="657"/>
        <v>WHITE RIVERCYPRESS SAND</v>
      </c>
      <c r="BX373" s="1" t="str">
        <f t="shared" si="548"/>
        <v/>
      </c>
      <c r="CA373" s="94" t="s">
        <v>3887</v>
      </c>
      <c r="CB373" s="1" t="str">
        <f t="shared" si="584"/>
        <v>FALSE</v>
      </c>
      <c r="CC373" s="1" t="b">
        <f t="shared" si="585"/>
        <v>0</v>
      </c>
      <c r="CF373" s="1" t="str">
        <f t="shared" si="549"/>
        <v/>
      </c>
      <c r="CH373" s="94" t="s">
        <v>3887</v>
      </c>
      <c r="CI373" s="1" t="str">
        <f t="shared" si="586"/>
        <v>FALSE</v>
      </c>
      <c r="CJ373" s="1" t="b">
        <f t="shared" si="587"/>
        <v>0</v>
      </c>
      <c r="CL373" s="1" t="str">
        <f t="shared" si="550"/>
        <v/>
      </c>
      <c r="CN373" s="94" t="s">
        <v>3887</v>
      </c>
      <c r="CO373" s="1" t="str">
        <f t="shared" si="588"/>
        <v>FALSE</v>
      </c>
      <c r="CP373" s="1" t="b">
        <f t="shared" si="589"/>
        <v>0</v>
      </c>
      <c r="CR373" s="1" t="str">
        <f t="shared" si="551"/>
        <v/>
      </c>
      <c r="CT373" s="94" t="s">
        <v>3887</v>
      </c>
      <c r="CU373" s="1" t="str">
        <f t="shared" si="590"/>
        <v>FALSE</v>
      </c>
      <c r="CV373" s="1" t="b">
        <f t="shared" si="591"/>
        <v>0</v>
      </c>
      <c r="CX373" s="1" t="str">
        <f t="shared" si="552"/>
        <v/>
      </c>
      <c r="CZ373" s="94" t="s">
        <v>3887</v>
      </c>
      <c r="DA373" s="1" t="str">
        <f t="shared" si="592"/>
        <v>FALSE</v>
      </c>
      <c r="DB373" s="1" t="b">
        <f t="shared" si="593"/>
        <v>0</v>
      </c>
      <c r="DD373" s="1" t="str">
        <f t="shared" si="553"/>
        <v/>
      </c>
      <c r="DF373" s="94" t="s">
        <v>3887</v>
      </c>
      <c r="DG373" s="1" t="str">
        <f t="shared" si="594"/>
        <v>FALSE</v>
      </c>
      <c r="DH373" s="1" t="b">
        <f t="shared" si="595"/>
        <v>0</v>
      </c>
      <c r="DJ373" s="1" t="str">
        <f t="shared" si="554"/>
        <v/>
      </c>
      <c r="DL373" s="94" t="s">
        <v>3887</v>
      </c>
      <c r="DM373" s="1" t="str">
        <f t="shared" si="596"/>
        <v>FALSE</v>
      </c>
      <c r="DN373" s="1" t="b">
        <f t="shared" si="597"/>
        <v>0</v>
      </c>
      <c r="DP373" s="1" t="str">
        <f t="shared" si="555"/>
        <v/>
      </c>
      <c r="DR373" s="94" t="s">
        <v>3887</v>
      </c>
      <c r="DS373" s="1" t="str">
        <f t="shared" si="598"/>
        <v>FALSE</v>
      </c>
      <c r="DT373" s="1" t="b">
        <f t="shared" si="599"/>
        <v>0</v>
      </c>
      <c r="DV373" s="1" t="str">
        <f t="shared" si="556"/>
        <v/>
      </c>
      <c r="DY373" s="94" t="s">
        <v>3887</v>
      </c>
      <c r="DZ373" s="1" t="str">
        <f t="shared" si="600"/>
        <v>FALSE</v>
      </c>
      <c r="EA373" s="1" t="b">
        <f t="shared" si="601"/>
        <v>0</v>
      </c>
      <c r="ED373" s="1" t="str">
        <f t="shared" si="557"/>
        <v/>
      </c>
      <c r="EF373" s="94" t="s">
        <v>3887</v>
      </c>
      <c r="EG373" s="1" t="str">
        <f t="shared" si="602"/>
        <v>FALSE</v>
      </c>
      <c r="EH373" s="1" t="b">
        <f t="shared" si="603"/>
        <v>0</v>
      </c>
      <c r="EJ373" s="1" t="str">
        <f t="shared" si="558"/>
        <v/>
      </c>
      <c r="EL373" s="94" t="s">
        <v>3887</v>
      </c>
      <c r="EM373" s="1" t="str">
        <f t="shared" si="604"/>
        <v>FALSE</v>
      </c>
      <c r="EN373" s="1" t="b">
        <f t="shared" si="605"/>
        <v>0</v>
      </c>
      <c r="EP373" s="1" t="str">
        <f t="shared" si="559"/>
        <v/>
      </c>
      <c r="ER373" s="94" t="s">
        <v>3887</v>
      </c>
      <c r="ES373" s="1" t="str">
        <f t="shared" si="606"/>
        <v>FALSE</v>
      </c>
      <c r="ET373" s="1" t="b">
        <f t="shared" si="607"/>
        <v>0</v>
      </c>
      <c r="EV373" s="1" t="str">
        <f t="shared" si="560"/>
        <v/>
      </c>
      <c r="EX373" s="94" t="s">
        <v>3887</v>
      </c>
      <c r="EY373" s="1" t="str">
        <f t="shared" si="608"/>
        <v>FALSE</v>
      </c>
      <c r="EZ373" s="1" t="b">
        <f t="shared" si="609"/>
        <v>0</v>
      </c>
      <c r="FB373" s="1" t="str">
        <f t="shared" si="561"/>
        <v/>
      </c>
      <c r="FD373" s="94" t="s">
        <v>3887</v>
      </c>
      <c r="FE373" s="1" t="str">
        <f t="shared" si="610"/>
        <v>FALSE</v>
      </c>
      <c r="FF373" s="1" t="b">
        <f t="shared" si="611"/>
        <v>0</v>
      </c>
      <c r="FH373" s="1" t="str">
        <f t="shared" si="562"/>
        <v/>
      </c>
      <c r="FJ373" s="94" t="s">
        <v>3887</v>
      </c>
      <c r="FK373" s="1" t="str">
        <f t="shared" si="612"/>
        <v>FALSE</v>
      </c>
      <c r="FL373" s="1" t="b">
        <f t="shared" si="613"/>
        <v>0</v>
      </c>
      <c r="FN373" s="1" t="str">
        <f t="shared" si="563"/>
        <v/>
      </c>
      <c r="FP373" s="94" t="s">
        <v>3887</v>
      </c>
      <c r="FQ373" s="1" t="str">
        <f t="shared" si="614"/>
        <v>FALSE</v>
      </c>
      <c r="FR373" s="1" t="b">
        <f t="shared" si="615"/>
        <v>0</v>
      </c>
      <c r="FU373" s="1" t="str">
        <f t="shared" si="564"/>
        <v/>
      </c>
      <c r="FW373" s="94" t="s">
        <v>3887</v>
      </c>
      <c r="FX373" s="1" t="str">
        <f t="shared" si="616"/>
        <v>FALSE</v>
      </c>
      <c r="FY373" s="1" t="b">
        <f t="shared" si="617"/>
        <v>0</v>
      </c>
      <c r="GA373" s="1" t="str">
        <f t="shared" si="565"/>
        <v/>
      </c>
      <c r="GC373" s="94" t="s">
        <v>3887</v>
      </c>
      <c r="GD373" s="1" t="str">
        <f t="shared" si="618"/>
        <v>FALSE</v>
      </c>
      <c r="GE373" s="1" t="b">
        <f t="shared" si="619"/>
        <v>0</v>
      </c>
      <c r="GG373" s="1" t="str">
        <f t="shared" si="566"/>
        <v/>
      </c>
      <c r="GI373" s="94" t="s">
        <v>3887</v>
      </c>
      <c r="GJ373" s="1" t="str">
        <f t="shared" si="620"/>
        <v>FALSE</v>
      </c>
      <c r="GK373" s="1" t="b">
        <f t="shared" si="621"/>
        <v>0</v>
      </c>
      <c r="GM373" s="1" t="str">
        <f t="shared" si="567"/>
        <v/>
      </c>
      <c r="GO373" s="94" t="s">
        <v>3887</v>
      </c>
      <c r="GP373" s="1" t="str">
        <f t="shared" si="622"/>
        <v>FALSE</v>
      </c>
      <c r="GQ373" s="1" t="b">
        <f t="shared" si="623"/>
        <v>0</v>
      </c>
      <c r="GU373" s="98" t="s">
        <v>2447</v>
      </c>
      <c r="GV373" s="98" t="s">
        <v>2447</v>
      </c>
      <c r="HC373" s="1" t="str">
        <f t="shared" si="568"/>
        <v/>
      </c>
      <c r="HF373" s="94" t="s">
        <v>3887</v>
      </c>
      <c r="HG373" s="1" t="str">
        <f t="shared" si="624"/>
        <v>FALSE</v>
      </c>
      <c r="HH373" s="1" t="b">
        <f t="shared" si="625"/>
        <v>0</v>
      </c>
      <c r="HK373" s="1" t="str">
        <f t="shared" si="569"/>
        <v/>
      </c>
      <c r="HM373" s="94" t="s">
        <v>3887</v>
      </c>
      <c r="HN373" s="1" t="str">
        <f t="shared" si="626"/>
        <v>FALSE</v>
      </c>
      <c r="HO373" s="1" t="b">
        <f t="shared" si="627"/>
        <v>0</v>
      </c>
      <c r="HQ373" s="1" t="str">
        <f t="shared" si="570"/>
        <v/>
      </c>
      <c r="HS373" s="94" t="s">
        <v>3887</v>
      </c>
      <c r="HT373" s="1" t="str">
        <f t="shared" si="628"/>
        <v>FALSE</v>
      </c>
      <c r="HU373" s="1" t="b">
        <f t="shared" si="629"/>
        <v>0</v>
      </c>
      <c r="HW373" s="1" t="str">
        <f t="shared" si="571"/>
        <v/>
      </c>
      <c r="HY373" s="94" t="s">
        <v>3887</v>
      </c>
      <c r="HZ373" s="1" t="str">
        <f t="shared" si="630"/>
        <v>FALSE</v>
      </c>
      <c r="IA373" s="1" t="b">
        <f t="shared" si="631"/>
        <v>0</v>
      </c>
      <c r="IC373" s="1" t="str">
        <f t="shared" si="572"/>
        <v/>
      </c>
      <c r="IE373" s="94" t="s">
        <v>3887</v>
      </c>
      <c r="IF373" s="1" t="str">
        <f t="shared" si="632"/>
        <v>FALSE</v>
      </c>
      <c r="IG373" s="1" t="b">
        <f t="shared" si="633"/>
        <v>0</v>
      </c>
      <c r="II373" s="1" t="str">
        <f t="shared" si="573"/>
        <v/>
      </c>
      <c r="IK373" s="94" t="s">
        <v>3887</v>
      </c>
      <c r="IL373" s="1" t="str">
        <f t="shared" si="634"/>
        <v>FALSE</v>
      </c>
      <c r="IM373" s="1" t="b">
        <f t="shared" si="635"/>
        <v>0</v>
      </c>
      <c r="IO373" s="1" t="str">
        <f t="shared" si="574"/>
        <v/>
      </c>
      <c r="IQ373" s="94" t="s">
        <v>3887</v>
      </c>
      <c r="IR373" s="1" t="str">
        <f t="shared" si="636"/>
        <v>FALSE</v>
      </c>
      <c r="IS373" s="1" t="b">
        <f t="shared" si="637"/>
        <v>0</v>
      </c>
      <c r="IU373" s="1" t="str">
        <f t="shared" si="575"/>
        <v/>
      </c>
      <c r="IW373" s="94" t="s">
        <v>3887</v>
      </c>
      <c r="IX373" s="1" t="str">
        <f t="shared" si="638"/>
        <v>FALSE</v>
      </c>
      <c r="IY373" s="1" t="b">
        <f t="shared" si="639"/>
        <v>0</v>
      </c>
      <c r="JA373" s="1" t="str">
        <f t="shared" si="576"/>
        <v/>
      </c>
      <c r="JD373" s="94" t="s">
        <v>3887</v>
      </c>
      <c r="JE373" s="1" t="str">
        <f t="shared" si="640"/>
        <v>FALSE</v>
      </c>
      <c r="JF373" s="1" t="b">
        <f t="shared" si="641"/>
        <v>0</v>
      </c>
      <c r="JI373" s="1" t="str">
        <f t="shared" si="577"/>
        <v/>
      </c>
      <c r="JK373" s="94" t="s">
        <v>3887</v>
      </c>
      <c r="JL373" s="1" t="str">
        <f t="shared" si="642"/>
        <v>FALSE</v>
      </c>
      <c r="JM373" s="1" t="b">
        <f t="shared" si="643"/>
        <v>0</v>
      </c>
      <c r="JO373" s="1" t="str">
        <f t="shared" si="578"/>
        <v/>
      </c>
      <c r="JQ373" s="94" t="s">
        <v>3887</v>
      </c>
      <c r="JR373" s="1" t="str">
        <f t="shared" si="644"/>
        <v>FALSE</v>
      </c>
      <c r="JS373" s="1" t="b">
        <f t="shared" si="645"/>
        <v>0</v>
      </c>
      <c r="JU373" s="1" t="str">
        <f t="shared" si="579"/>
        <v/>
      </c>
      <c r="JW373" s="94" t="s">
        <v>3887</v>
      </c>
      <c r="JX373" s="1" t="str">
        <f t="shared" si="646"/>
        <v>FALSE</v>
      </c>
      <c r="JY373" s="1" t="b">
        <f t="shared" si="647"/>
        <v>0</v>
      </c>
      <c r="KA373" s="1" t="str">
        <f t="shared" si="580"/>
        <v/>
      </c>
      <c r="KC373" s="94" t="s">
        <v>3887</v>
      </c>
      <c r="KD373" s="1" t="str">
        <f t="shared" si="648"/>
        <v>FALSE</v>
      </c>
      <c r="KE373" s="1" t="b">
        <f t="shared" si="649"/>
        <v>0</v>
      </c>
      <c r="KG373" s="1" t="str">
        <f t="shared" si="581"/>
        <v/>
      </c>
      <c r="KI373" s="94" t="s">
        <v>3887</v>
      </c>
      <c r="KJ373" s="1" t="str">
        <f t="shared" si="650"/>
        <v>FALSE</v>
      </c>
      <c r="KK373" s="1" t="b">
        <f t="shared" si="651"/>
        <v>0</v>
      </c>
      <c r="KM373" s="1" t="str">
        <f t="shared" si="582"/>
        <v/>
      </c>
      <c r="KO373" s="94" t="s">
        <v>3887</v>
      </c>
      <c r="KP373" s="1" t="str">
        <f t="shared" si="652"/>
        <v>FALSE</v>
      </c>
      <c r="KQ373" s="1" t="b">
        <f t="shared" si="653"/>
        <v>0</v>
      </c>
      <c r="KS373" s="1" t="str">
        <f t="shared" si="583"/>
        <v/>
      </c>
      <c r="KU373" s="94" t="s">
        <v>3887</v>
      </c>
      <c r="KV373" s="1" t="str">
        <f t="shared" si="654"/>
        <v>FALSE</v>
      </c>
      <c r="KW373" s="1" t="b">
        <f t="shared" si="655"/>
        <v>0</v>
      </c>
    </row>
    <row r="374" spans="2:309" ht="30" hidden="1" x14ac:dyDescent="0.25">
      <c r="B374" t="s">
        <v>2045</v>
      </c>
      <c r="C374">
        <v>125</v>
      </c>
      <c r="D374" t="s">
        <v>311</v>
      </c>
      <c r="AW374" s="1" t="s">
        <v>2080</v>
      </c>
      <c r="AX374" s="85" t="s">
        <v>2067</v>
      </c>
      <c r="AY374" s="86">
        <v>5340</v>
      </c>
      <c r="AZ374" s="85" t="s">
        <v>3149</v>
      </c>
      <c r="BA374" s="85" t="s">
        <v>3150</v>
      </c>
      <c r="BB374" s="85" t="s">
        <v>2103</v>
      </c>
      <c r="BC374" s="85" t="s">
        <v>2681</v>
      </c>
      <c r="BD374" s="97" t="s">
        <v>2346</v>
      </c>
      <c r="BE374" s="85" t="s">
        <v>2606</v>
      </c>
      <c r="BG374"/>
      <c r="BI374" s="83"/>
      <c r="BJ374"/>
      <c r="BK374" s="89" t="s">
        <v>3149</v>
      </c>
      <c r="BL374" s="84"/>
      <c r="BM374" s="86"/>
      <c r="BN374" s="84"/>
      <c r="BO374" s="84"/>
      <c r="BP374" s="86">
        <v>5340</v>
      </c>
      <c r="BQ374" s="89" t="s">
        <v>3149</v>
      </c>
      <c r="BR374" s="84"/>
      <c r="BS374" s="84"/>
      <c r="BW374" s="1" t="str">
        <f t="shared" si="657"/>
        <v>MULDONCHESTER GAS POOL</v>
      </c>
      <c r="BX374" s="1" t="str">
        <f t="shared" si="548"/>
        <v/>
      </c>
      <c r="CA374" s="94" t="s">
        <v>3888</v>
      </c>
      <c r="CB374" s="1" t="str">
        <f t="shared" si="584"/>
        <v>FALSE</v>
      </c>
      <c r="CC374" s="1" t="b">
        <f t="shared" si="585"/>
        <v>0</v>
      </c>
      <c r="CF374" s="1" t="str">
        <f t="shared" si="549"/>
        <v/>
      </c>
      <c r="CH374" s="94" t="s">
        <v>3888</v>
      </c>
      <c r="CI374" s="1" t="str">
        <f t="shared" si="586"/>
        <v>FALSE</v>
      </c>
      <c r="CJ374" s="1" t="b">
        <f t="shared" si="587"/>
        <v>0</v>
      </c>
      <c r="CL374" s="1" t="str">
        <f t="shared" si="550"/>
        <v/>
      </c>
      <c r="CN374" s="94" t="s">
        <v>3888</v>
      </c>
      <c r="CO374" s="1" t="str">
        <f t="shared" si="588"/>
        <v>FALSE</v>
      </c>
      <c r="CP374" s="1" t="b">
        <f t="shared" si="589"/>
        <v>0</v>
      </c>
      <c r="CR374" s="1" t="str">
        <f t="shared" si="551"/>
        <v/>
      </c>
      <c r="CT374" s="94" t="s">
        <v>3888</v>
      </c>
      <c r="CU374" s="1" t="str">
        <f t="shared" si="590"/>
        <v>FALSE</v>
      </c>
      <c r="CV374" s="1" t="b">
        <f t="shared" si="591"/>
        <v>0</v>
      </c>
      <c r="CX374" s="1" t="str">
        <f t="shared" si="552"/>
        <v/>
      </c>
      <c r="CZ374" s="94" t="s">
        <v>3888</v>
      </c>
      <c r="DA374" s="1" t="str">
        <f t="shared" si="592"/>
        <v>FALSE</v>
      </c>
      <c r="DB374" s="1" t="b">
        <f t="shared" si="593"/>
        <v>0</v>
      </c>
      <c r="DD374" s="1" t="str">
        <f t="shared" si="553"/>
        <v/>
      </c>
      <c r="DF374" s="94" t="s">
        <v>3888</v>
      </c>
      <c r="DG374" s="1" t="str">
        <f t="shared" si="594"/>
        <v>FALSE</v>
      </c>
      <c r="DH374" s="1" t="b">
        <f t="shared" si="595"/>
        <v>0</v>
      </c>
      <c r="DJ374" s="1" t="str">
        <f t="shared" si="554"/>
        <v/>
      </c>
      <c r="DL374" s="94" t="s">
        <v>3888</v>
      </c>
      <c r="DM374" s="1" t="str">
        <f t="shared" si="596"/>
        <v>FALSE</v>
      </c>
      <c r="DN374" s="1" t="b">
        <f t="shared" si="597"/>
        <v>0</v>
      </c>
      <c r="DP374" s="1" t="str">
        <f t="shared" si="555"/>
        <v/>
      </c>
      <c r="DR374" s="94" t="s">
        <v>3888</v>
      </c>
      <c r="DS374" s="1" t="str">
        <f t="shared" si="598"/>
        <v>FALSE</v>
      </c>
      <c r="DT374" s="1" t="b">
        <f t="shared" si="599"/>
        <v>0</v>
      </c>
      <c r="DV374" s="1" t="str">
        <f t="shared" si="556"/>
        <v/>
      </c>
      <c r="DY374" s="94" t="s">
        <v>3888</v>
      </c>
      <c r="DZ374" s="1" t="str">
        <f t="shared" si="600"/>
        <v>FALSE</v>
      </c>
      <c r="EA374" s="1" t="b">
        <f t="shared" si="601"/>
        <v>0</v>
      </c>
      <c r="ED374" s="1" t="str">
        <f t="shared" si="557"/>
        <v/>
      </c>
      <c r="EF374" s="94" t="s">
        <v>3888</v>
      </c>
      <c r="EG374" s="1" t="str">
        <f t="shared" si="602"/>
        <v>FALSE</v>
      </c>
      <c r="EH374" s="1" t="b">
        <f t="shared" si="603"/>
        <v>0</v>
      </c>
      <c r="EJ374" s="1" t="str">
        <f t="shared" si="558"/>
        <v/>
      </c>
      <c r="EL374" s="94" t="s">
        <v>3888</v>
      </c>
      <c r="EM374" s="1" t="str">
        <f t="shared" si="604"/>
        <v>FALSE</v>
      </c>
      <c r="EN374" s="1" t="b">
        <f t="shared" si="605"/>
        <v>0</v>
      </c>
      <c r="EP374" s="1" t="str">
        <f t="shared" si="559"/>
        <v/>
      </c>
      <c r="ER374" s="94" t="s">
        <v>3888</v>
      </c>
      <c r="ES374" s="1" t="str">
        <f t="shared" si="606"/>
        <v>FALSE</v>
      </c>
      <c r="ET374" s="1" t="b">
        <f t="shared" si="607"/>
        <v>0</v>
      </c>
      <c r="EV374" s="1" t="str">
        <f t="shared" si="560"/>
        <v/>
      </c>
      <c r="EX374" s="94" t="s">
        <v>3888</v>
      </c>
      <c r="EY374" s="1" t="str">
        <f t="shared" si="608"/>
        <v>FALSE</v>
      </c>
      <c r="EZ374" s="1" t="b">
        <f t="shared" si="609"/>
        <v>0</v>
      </c>
      <c r="FB374" s="1" t="str">
        <f t="shared" si="561"/>
        <v/>
      </c>
      <c r="FD374" s="94" t="s">
        <v>3888</v>
      </c>
      <c r="FE374" s="1" t="str">
        <f t="shared" si="610"/>
        <v>FALSE</v>
      </c>
      <c r="FF374" s="1" t="b">
        <f t="shared" si="611"/>
        <v>0</v>
      </c>
      <c r="FH374" s="1" t="str">
        <f t="shared" si="562"/>
        <v/>
      </c>
      <c r="FJ374" s="94" t="s">
        <v>3888</v>
      </c>
      <c r="FK374" s="1" t="str">
        <f t="shared" si="612"/>
        <v>FALSE</v>
      </c>
      <c r="FL374" s="1" t="b">
        <f t="shared" si="613"/>
        <v>0</v>
      </c>
      <c r="FN374" s="1" t="str">
        <f t="shared" si="563"/>
        <v/>
      </c>
      <c r="FP374" s="94" t="s">
        <v>3888</v>
      </c>
      <c r="FQ374" s="1" t="str">
        <f t="shared" si="614"/>
        <v>FALSE</v>
      </c>
      <c r="FR374" s="1" t="b">
        <f t="shared" si="615"/>
        <v>0</v>
      </c>
      <c r="FU374" s="1" t="str">
        <f t="shared" si="564"/>
        <v/>
      </c>
      <c r="FW374" s="94" t="s">
        <v>3888</v>
      </c>
      <c r="FX374" s="1" t="str">
        <f t="shared" si="616"/>
        <v>FALSE</v>
      </c>
      <c r="FY374" s="1" t="b">
        <f t="shared" si="617"/>
        <v>0</v>
      </c>
      <c r="GA374" s="1" t="str">
        <f t="shared" si="565"/>
        <v/>
      </c>
      <c r="GC374" s="94" t="s">
        <v>3888</v>
      </c>
      <c r="GD374" s="1" t="str">
        <f t="shared" si="618"/>
        <v>FALSE</v>
      </c>
      <c r="GE374" s="1" t="b">
        <f t="shared" si="619"/>
        <v>0</v>
      </c>
      <c r="GG374" s="1" t="str">
        <f t="shared" si="566"/>
        <v/>
      </c>
      <c r="GI374" s="94" t="s">
        <v>3888</v>
      </c>
      <c r="GJ374" s="1" t="str">
        <f t="shared" si="620"/>
        <v>FALSE</v>
      </c>
      <c r="GK374" s="1" t="b">
        <f t="shared" si="621"/>
        <v>0</v>
      </c>
      <c r="GM374" s="1" t="str">
        <f t="shared" si="567"/>
        <v/>
      </c>
      <c r="GO374" s="94" t="s">
        <v>3888</v>
      </c>
      <c r="GP374" s="1" t="str">
        <f t="shared" si="622"/>
        <v>FALSE</v>
      </c>
      <c r="GQ374" s="1" t="b">
        <f t="shared" si="623"/>
        <v>0</v>
      </c>
      <c r="GU374" s="98" t="s">
        <v>2448</v>
      </c>
      <c r="GV374" s="98" t="s">
        <v>2448</v>
      </c>
      <c r="HC374" s="1" t="str">
        <f t="shared" si="568"/>
        <v/>
      </c>
      <c r="HF374" s="94" t="s">
        <v>3888</v>
      </c>
      <c r="HG374" s="1" t="str">
        <f t="shared" si="624"/>
        <v>FALSE</v>
      </c>
      <c r="HH374" s="1" t="b">
        <f t="shared" si="625"/>
        <v>0</v>
      </c>
      <c r="HK374" s="1" t="str">
        <f t="shared" si="569"/>
        <v/>
      </c>
      <c r="HM374" s="94" t="s">
        <v>3888</v>
      </c>
      <c r="HN374" s="1" t="str">
        <f t="shared" si="626"/>
        <v>FALSE</v>
      </c>
      <c r="HO374" s="1" t="b">
        <f t="shared" si="627"/>
        <v>0</v>
      </c>
      <c r="HQ374" s="1" t="str">
        <f t="shared" si="570"/>
        <v/>
      </c>
      <c r="HS374" s="94" t="s">
        <v>3888</v>
      </c>
      <c r="HT374" s="1" t="str">
        <f t="shared" si="628"/>
        <v>FALSE</v>
      </c>
      <c r="HU374" s="1" t="b">
        <f t="shared" si="629"/>
        <v>0</v>
      </c>
      <c r="HW374" s="1" t="str">
        <f t="shared" si="571"/>
        <v/>
      </c>
      <c r="HY374" s="94" t="s">
        <v>3888</v>
      </c>
      <c r="HZ374" s="1" t="str">
        <f t="shared" si="630"/>
        <v>FALSE</v>
      </c>
      <c r="IA374" s="1" t="b">
        <f t="shared" si="631"/>
        <v>0</v>
      </c>
      <c r="IC374" s="1" t="str">
        <f t="shared" si="572"/>
        <v/>
      </c>
      <c r="IE374" s="94" t="s">
        <v>3888</v>
      </c>
      <c r="IF374" s="1" t="str">
        <f t="shared" si="632"/>
        <v>FALSE</v>
      </c>
      <c r="IG374" s="1" t="b">
        <f t="shared" si="633"/>
        <v>0</v>
      </c>
      <c r="II374" s="1" t="str">
        <f t="shared" si="573"/>
        <v/>
      </c>
      <c r="IK374" s="94" t="s">
        <v>3888</v>
      </c>
      <c r="IL374" s="1" t="str">
        <f t="shared" si="634"/>
        <v>FALSE</v>
      </c>
      <c r="IM374" s="1" t="b">
        <f t="shared" si="635"/>
        <v>0</v>
      </c>
      <c r="IO374" s="1" t="str">
        <f t="shared" si="574"/>
        <v/>
      </c>
      <c r="IQ374" s="94" t="s">
        <v>3888</v>
      </c>
      <c r="IR374" s="1" t="str">
        <f t="shared" si="636"/>
        <v>FALSE</v>
      </c>
      <c r="IS374" s="1" t="b">
        <f t="shared" si="637"/>
        <v>0</v>
      </c>
      <c r="IU374" s="1" t="str">
        <f t="shared" si="575"/>
        <v/>
      </c>
      <c r="IW374" s="94" t="s">
        <v>3888</v>
      </c>
      <c r="IX374" s="1" t="str">
        <f t="shared" si="638"/>
        <v>FALSE</v>
      </c>
      <c r="IY374" s="1" t="b">
        <f t="shared" si="639"/>
        <v>0</v>
      </c>
      <c r="JA374" s="1" t="str">
        <f t="shared" si="576"/>
        <v/>
      </c>
      <c r="JD374" s="94" t="s">
        <v>3888</v>
      </c>
      <c r="JE374" s="1" t="str">
        <f t="shared" si="640"/>
        <v>FALSE</v>
      </c>
      <c r="JF374" s="1" t="b">
        <f t="shared" si="641"/>
        <v>0</v>
      </c>
      <c r="JI374" s="1" t="str">
        <f t="shared" si="577"/>
        <v/>
      </c>
      <c r="JK374" s="94" t="s">
        <v>3888</v>
      </c>
      <c r="JL374" s="1" t="str">
        <f t="shared" si="642"/>
        <v>FALSE</v>
      </c>
      <c r="JM374" s="1" t="b">
        <f t="shared" si="643"/>
        <v>0</v>
      </c>
      <c r="JO374" s="1" t="str">
        <f t="shared" si="578"/>
        <v/>
      </c>
      <c r="JQ374" s="94" t="s">
        <v>3888</v>
      </c>
      <c r="JR374" s="1" t="str">
        <f t="shared" si="644"/>
        <v>FALSE</v>
      </c>
      <c r="JS374" s="1" t="b">
        <f t="shared" si="645"/>
        <v>0</v>
      </c>
      <c r="JU374" s="1" t="str">
        <f t="shared" si="579"/>
        <v/>
      </c>
      <c r="JW374" s="94" t="s">
        <v>3888</v>
      </c>
      <c r="JX374" s="1" t="str">
        <f t="shared" si="646"/>
        <v>FALSE</v>
      </c>
      <c r="JY374" s="1" t="b">
        <f t="shared" si="647"/>
        <v>0</v>
      </c>
      <c r="KA374" s="1" t="str">
        <f t="shared" si="580"/>
        <v/>
      </c>
      <c r="KC374" s="94" t="s">
        <v>3888</v>
      </c>
      <c r="KD374" s="1" t="str">
        <f t="shared" si="648"/>
        <v>FALSE</v>
      </c>
      <c r="KE374" s="1" t="b">
        <f t="shared" si="649"/>
        <v>0</v>
      </c>
      <c r="KG374" s="1" t="str">
        <f t="shared" si="581"/>
        <v/>
      </c>
      <c r="KI374" s="94" t="s">
        <v>3888</v>
      </c>
      <c r="KJ374" s="1" t="str">
        <f t="shared" si="650"/>
        <v>FALSE</v>
      </c>
      <c r="KK374" s="1" t="b">
        <f t="shared" si="651"/>
        <v>0</v>
      </c>
      <c r="KM374" s="1" t="str">
        <f t="shared" si="582"/>
        <v/>
      </c>
      <c r="KO374" s="94" t="s">
        <v>3888</v>
      </c>
      <c r="KP374" s="1" t="str">
        <f t="shared" si="652"/>
        <v>FALSE</v>
      </c>
      <c r="KQ374" s="1" t="b">
        <f t="shared" si="653"/>
        <v>0</v>
      </c>
      <c r="KS374" s="1" t="str">
        <f t="shared" si="583"/>
        <v/>
      </c>
      <c r="KU374" s="94" t="s">
        <v>3888</v>
      </c>
      <c r="KV374" s="1" t="str">
        <f t="shared" si="654"/>
        <v>FALSE</v>
      </c>
      <c r="KW374" s="1" t="b">
        <f t="shared" si="655"/>
        <v>0</v>
      </c>
    </row>
    <row r="375" spans="2:309" ht="30" hidden="1" x14ac:dyDescent="0.25">
      <c r="B375" t="s">
        <v>2046</v>
      </c>
      <c r="C375">
        <v>1</v>
      </c>
      <c r="D375" t="s">
        <v>423</v>
      </c>
      <c r="AW375" s="1" t="s">
        <v>2057</v>
      </c>
      <c r="AX375" s="85" t="s">
        <v>2057</v>
      </c>
      <c r="AY375" s="86">
        <v>840</v>
      </c>
      <c r="AZ375" s="85" t="s">
        <v>2668</v>
      </c>
      <c r="BA375" s="85" t="s">
        <v>2669</v>
      </c>
      <c r="BB375" s="85" t="s">
        <v>2103</v>
      </c>
      <c r="BC375" s="85" t="s">
        <v>2670</v>
      </c>
      <c r="BD375" s="97" t="s">
        <v>2119</v>
      </c>
      <c r="BE375" s="85" t="s">
        <v>2493</v>
      </c>
      <c r="BG375"/>
      <c r="BI375" s="83"/>
      <c r="BJ375"/>
      <c r="BK375" s="89" t="s">
        <v>2668</v>
      </c>
      <c r="BL375" s="84"/>
      <c r="BM375" s="86"/>
      <c r="BN375" s="84"/>
      <c r="BO375" s="84"/>
      <c r="BP375" s="86">
        <v>840</v>
      </c>
      <c r="BQ375" s="89" t="s">
        <v>2668</v>
      </c>
      <c r="BR375" s="84"/>
      <c r="BS375" s="84"/>
      <c r="BW375" s="1" t="str">
        <f t="shared" si="657"/>
        <v>ALDENMISENER</v>
      </c>
      <c r="BX375" s="1" t="str">
        <f t="shared" si="548"/>
        <v/>
      </c>
      <c r="CA375" s="94" t="s">
        <v>3889</v>
      </c>
      <c r="CB375" s="1" t="str">
        <f t="shared" si="584"/>
        <v>FALSE</v>
      </c>
      <c r="CC375" s="1" t="b">
        <f t="shared" si="585"/>
        <v>0</v>
      </c>
      <c r="CF375" s="1" t="str">
        <f t="shared" si="549"/>
        <v/>
      </c>
      <c r="CH375" s="94" t="s">
        <v>3889</v>
      </c>
      <c r="CI375" s="1" t="str">
        <f t="shared" si="586"/>
        <v>FALSE</v>
      </c>
      <c r="CJ375" s="1" t="b">
        <f t="shared" si="587"/>
        <v>0</v>
      </c>
      <c r="CL375" s="1" t="str">
        <f t="shared" si="550"/>
        <v/>
      </c>
      <c r="CN375" s="94" t="s">
        <v>3889</v>
      </c>
      <c r="CO375" s="1" t="str">
        <f t="shared" si="588"/>
        <v>FALSE</v>
      </c>
      <c r="CP375" s="1" t="b">
        <f t="shared" si="589"/>
        <v>0</v>
      </c>
      <c r="CR375" s="1" t="str">
        <f t="shared" si="551"/>
        <v/>
      </c>
      <c r="CT375" s="94" t="s">
        <v>3889</v>
      </c>
      <c r="CU375" s="1" t="str">
        <f t="shared" si="590"/>
        <v>FALSE</v>
      </c>
      <c r="CV375" s="1" t="b">
        <f t="shared" si="591"/>
        <v>0</v>
      </c>
      <c r="CX375" s="1" t="str">
        <f t="shared" si="552"/>
        <v/>
      </c>
      <c r="CZ375" s="94" t="s">
        <v>3889</v>
      </c>
      <c r="DA375" s="1" t="str">
        <f t="shared" si="592"/>
        <v>FALSE</v>
      </c>
      <c r="DB375" s="1" t="b">
        <f t="shared" si="593"/>
        <v>0</v>
      </c>
      <c r="DD375" s="1" t="str">
        <f t="shared" si="553"/>
        <v/>
      </c>
      <c r="DF375" s="94" t="s">
        <v>3889</v>
      </c>
      <c r="DG375" s="1" t="str">
        <f t="shared" si="594"/>
        <v>FALSE</v>
      </c>
      <c r="DH375" s="1" t="b">
        <f t="shared" si="595"/>
        <v>0</v>
      </c>
      <c r="DJ375" s="1" t="str">
        <f t="shared" si="554"/>
        <v/>
      </c>
      <c r="DL375" s="94" t="s">
        <v>3889</v>
      </c>
      <c r="DM375" s="1" t="str">
        <f t="shared" si="596"/>
        <v>FALSE</v>
      </c>
      <c r="DN375" s="1" t="b">
        <f t="shared" si="597"/>
        <v>0</v>
      </c>
      <c r="DP375" s="1" t="str">
        <f t="shared" si="555"/>
        <v/>
      </c>
      <c r="DR375" s="94" t="s">
        <v>3889</v>
      </c>
      <c r="DS375" s="1" t="str">
        <f t="shared" si="598"/>
        <v>FALSE</v>
      </c>
      <c r="DT375" s="1" t="b">
        <f t="shared" si="599"/>
        <v>0</v>
      </c>
      <c r="DV375" s="1" t="str">
        <f t="shared" si="556"/>
        <v/>
      </c>
      <c r="DY375" s="94" t="s">
        <v>3889</v>
      </c>
      <c r="DZ375" s="1" t="str">
        <f t="shared" si="600"/>
        <v>FALSE</v>
      </c>
      <c r="EA375" s="1" t="b">
        <f t="shared" si="601"/>
        <v>0</v>
      </c>
      <c r="ED375" s="1" t="str">
        <f t="shared" si="557"/>
        <v/>
      </c>
      <c r="EF375" s="94" t="s">
        <v>3889</v>
      </c>
      <c r="EG375" s="1" t="str">
        <f t="shared" si="602"/>
        <v>FALSE</v>
      </c>
      <c r="EH375" s="1" t="b">
        <f t="shared" si="603"/>
        <v>0</v>
      </c>
      <c r="EJ375" s="1" t="str">
        <f t="shared" si="558"/>
        <v/>
      </c>
      <c r="EL375" s="94" t="s">
        <v>3889</v>
      </c>
      <c r="EM375" s="1" t="str">
        <f t="shared" si="604"/>
        <v>FALSE</v>
      </c>
      <c r="EN375" s="1" t="b">
        <f t="shared" si="605"/>
        <v>0</v>
      </c>
      <c r="EP375" s="1" t="str">
        <f t="shared" si="559"/>
        <v/>
      </c>
      <c r="ER375" s="94" t="s">
        <v>3889</v>
      </c>
      <c r="ES375" s="1" t="str">
        <f t="shared" si="606"/>
        <v>FALSE</v>
      </c>
      <c r="ET375" s="1" t="b">
        <f t="shared" si="607"/>
        <v>0</v>
      </c>
      <c r="EV375" s="1" t="str">
        <f t="shared" si="560"/>
        <v/>
      </c>
      <c r="EX375" s="94" t="s">
        <v>3889</v>
      </c>
      <c r="EY375" s="1" t="str">
        <f t="shared" si="608"/>
        <v>FALSE</v>
      </c>
      <c r="EZ375" s="1" t="b">
        <f t="shared" si="609"/>
        <v>0</v>
      </c>
      <c r="FB375" s="1" t="str">
        <f t="shared" si="561"/>
        <v/>
      </c>
      <c r="FD375" s="94" t="s">
        <v>3889</v>
      </c>
      <c r="FE375" s="1" t="str">
        <f t="shared" si="610"/>
        <v>FALSE</v>
      </c>
      <c r="FF375" s="1" t="b">
        <f t="shared" si="611"/>
        <v>0</v>
      </c>
      <c r="FH375" s="1" t="str">
        <f t="shared" si="562"/>
        <v/>
      </c>
      <c r="FJ375" s="94" t="s">
        <v>3889</v>
      </c>
      <c r="FK375" s="1" t="str">
        <f t="shared" si="612"/>
        <v>FALSE</v>
      </c>
      <c r="FL375" s="1" t="b">
        <f t="shared" si="613"/>
        <v>0</v>
      </c>
      <c r="FN375" s="1" t="str">
        <f t="shared" si="563"/>
        <v/>
      </c>
      <c r="FP375" s="94" t="s">
        <v>3889</v>
      </c>
      <c r="FQ375" s="1" t="str">
        <f t="shared" si="614"/>
        <v>FALSE</v>
      </c>
      <c r="FR375" s="1" t="b">
        <f t="shared" si="615"/>
        <v>0</v>
      </c>
      <c r="FU375" s="1" t="str">
        <f t="shared" si="564"/>
        <v/>
      </c>
      <c r="FW375" s="94" t="s">
        <v>3889</v>
      </c>
      <c r="FX375" s="1" t="str">
        <f t="shared" si="616"/>
        <v>FALSE</v>
      </c>
      <c r="FY375" s="1" t="b">
        <f t="shared" si="617"/>
        <v>0</v>
      </c>
      <c r="GA375" s="1" t="str">
        <f t="shared" si="565"/>
        <v/>
      </c>
      <c r="GC375" s="94" t="s">
        <v>3889</v>
      </c>
      <c r="GD375" s="1" t="str">
        <f t="shared" si="618"/>
        <v>FALSE</v>
      </c>
      <c r="GE375" s="1" t="b">
        <f t="shared" si="619"/>
        <v>0</v>
      </c>
      <c r="GG375" s="1" t="str">
        <f t="shared" si="566"/>
        <v/>
      </c>
      <c r="GI375" s="94" t="s">
        <v>3889</v>
      </c>
      <c r="GJ375" s="1" t="str">
        <f t="shared" si="620"/>
        <v>FALSE</v>
      </c>
      <c r="GK375" s="1" t="b">
        <f t="shared" si="621"/>
        <v>0</v>
      </c>
      <c r="GM375" s="1" t="str">
        <f t="shared" si="567"/>
        <v/>
      </c>
      <c r="GO375" s="94" t="s">
        <v>3889</v>
      </c>
      <c r="GP375" s="1" t="str">
        <f t="shared" si="622"/>
        <v>FALSE</v>
      </c>
      <c r="GQ375" s="1" t="b">
        <f t="shared" si="623"/>
        <v>0</v>
      </c>
      <c r="GU375" s="100" t="s">
        <v>2449</v>
      </c>
      <c r="GV375" s="100" t="s">
        <v>3509</v>
      </c>
      <c r="HC375" s="1" t="str">
        <f t="shared" si="568"/>
        <v/>
      </c>
      <c r="HF375" s="94" t="s">
        <v>3889</v>
      </c>
      <c r="HG375" s="1" t="str">
        <f t="shared" si="624"/>
        <v>FALSE</v>
      </c>
      <c r="HH375" s="1" t="b">
        <f t="shared" si="625"/>
        <v>0</v>
      </c>
      <c r="HK375" s="1" t="str">
        <f t="shared" si="569"/>
        <v/>
      </c>
      <c r="HM375" s="94" t="s">
        <v>3889</v>
      </c>
      <c r="HN375" s="1" t="str">
        <f t="shared" si="626"/>
        <v>FALSE</v>
      </c>
      <c r="HO375" s="1" t="b">
        <f t="shared" si="627"/>
        <v>0</v>
      </c>
      <c r="HQ375" s="1" t="str">
        <f t="shared" si="570"/>
        <v/>
      </c>
      <c r="HS375" s="94" t="s">
        <v>3889</v>
      </c>
      <c r="HT375" s="1" t="str">
        <f t="shared" si="628"/>
        <v>FALSE</v>
      </c>
      <c r="HU375" s="1" t="b">
        <f t="shared" si="629"/>
        <v>0</v>
      </c>
      <c r="HW375" s="1" t="str">
        <f t="shared" si="571"/>
        <v/>
      </c>
      <c r="HY375" s="94" t="s">
        <v>3889</v>
      </c>
      <c r="HZ375" s="1" t="str">
        <f t="shared" si="630"/>
        <v>FALSE</v>
      </c>
      <c r="IA375" s="1" t="b">
        <f t="shared" si="631"/>
        <v>0</v>
      </c>
      <c r="IC375" s="1" t="str">
        <f t="shared" si="572"/>
        <v/>
      </c>
      <c r="IE375" s="94" t="s">
        <v>3889</v>
      </c>
      <c r="IF375" s="1" t="str">
        <f t="shared" si="632"/>
        <v>FALSE</v>
      </c>
      <c r="IG375" s="1" t="b">
        <f t="shared" si="633"/>
        <v>0</v>
      </c>
      <c r="II375" s="1" t="str">
        <f t="shared" si="573"/>
        <v/>
      </c>
      <c r="IK375" s="94" t="s">
        <v>3889</v>
      </c>
      <c r="IL375" s="1" t="str">
        <f t="shared" si="634"/>
        <v>FALSE</v>
      </c>
      <c r="IM375" s="1" t="b">
        <f t="shared" si="635"/>
        <v>0</v>
      </c>
      <c r="IO375" s="1" t="str">
        <f t="shared" si="574"/>
        <v/>
      </c>
      <c r="IQ375" s="94" t="s">
        <v>3889</v>
      </c>
      <c r="IR375" s="1" t="str">
        <f t="shared" si="636"/>
        <v>FALSE</v>
      </c>
      <c r="IS375" s="1" t="b">
        <f t="shared" si="637"/>
        <v>0</v>
      </c>
      <c r="IU375" s="1" t="str">
        <f t="shared" si="575"/>
        <v/>
      </c>
      <c r="IW375" s="94" t="s">
        <v>3889</v>
      </c>
      <c r="IX375" s="1" t="str">
        <f t="shared" si="638"/>
        <v>FALSE</v>
      </c>
      <c r="IY375" s="1" t="b">
        <f t="shared" si="639"/>
        <v>0</v>
      </c>
      <c r="JA375" s="1" t="str">
        <f t="shared" si="576"/>
        <v/>
      </c>
      <c r="JD375" s="94" t="s">
        <v>3889</v>
      </c>
      <c r="JE375" s="1" t="str">
        <f t="shared" si="640"/>
        <v>FALSE</v>
      </c>
      <c r="JF375" s="1" t="b">
        <f t="shared" si="641"/>
        <v>0</v>
      </c>
      <c r="JI375" s="1" t="str">
        <f t="shared" si="577"/>
        <v/>
      </c>
      <c r="JK375" s="94" t="s">
        <v>3889</v>
      </c>
      <c r="JL375" s="1" t="str">
        <f t="shared" si="642"/>
        <v>FALSE</v>
      </c>
      <c r="JM375" s="1" t="b">
        <f t="shared" si="643"/>
        <v>0</v>
      </c>
      <c r="JO375" s="1" t="str">
        <f t="shared" si="578"/>
        <v/>
      </c>
      <c r="JQ375" s="94" t="s">
        <v>3889</v>
      </c>
      <c r="JR375" s="1" t="str">
        <f t="shared" si="644"/>
        <v>FALSE</v>
      </c>
      <c r="JS375" s="1" t="b">
        <f t="shared" si="645"/>
        <v>0</v>
      </c>
      <c r="JU375" s="1" t="str">
        <f t="shared" si="579"/>
        <v/>
      </c>
      <c r="JW375" s="94" t="s">
        <v>3889</v>
      </c>
      <c r="JX375" s="1" t="str">
        <f t="shared" si="646"/>
        <v>FALSE</v>
      </c>
      <c r="JY375" s="1" t="b">
        <f t="shared" si="647"/>
        <v>0</v>
      </c>
      <c r="KA375" s="1" t="str">
        <f t="shared" si="580"/>
        <v/>
      </c>
      <c r="KC375" s="94" t="s">
        <v>3889</v>
      </c>
      <c r="KD375" s="1" t="str">
        <f t="shared" si="648"/>
        <v>FALSE</v>
      </c>
      <c r="KE375" s="1" t="b">
        <f t="shared" si="649"/>
        <v>0</v>
      </c>
      <c r="KG375" s="1" t="str">
        <f t="shared" si="581"/>
        <v/>
      </c>
      <c r="KI375" s="94" t="s">
        <v>3889</v>
      </c>
      <c r="KJ375" s="1" t="str">
        <f t="shared" si="650"/>
        <v>FALSE</v>
      </c>
      <c r="KK375" s="1" t="b">
        <f t="shared" si="651"/>
        <v>0</v>
      </c>
      <c r="KM375" s="1" t="str">
        <f t="shared" si="582"/>
        <v/>
      </c>
      <c r="KO375" s="94" t="s">
        <v>3889</v>
      </c>
      <c r="KP375" s="1" t="str">
        <f t="shared" si="652"/>
        <v>FALSE</v>
      </c>
      <c r="KQ375" s="1" t="b">
        <f t="shared" si="653"/>
        <v>0</v>
      </c>
      <c r="KS375" s="1" t="str">
        <f t="shared" si="583"/>
        <v/>
      </c>
      <c r="KU375" s="94" t="s">
        <v>3889</v>
      </c>
      <c r="KV375" s="1" t="str">
        <f t="shared" si="654"/>
        <v>FALSE</v>
      </c>
      <c r="KW375" s="1" t="b">
        <f t="shared" si="655"/>
        <v>0</v>
      </c>
    </row>
    <row r="376" spans="2:309" ht="30" hidden="1" x14ac:dyDescent="0.25">
      <c r="B376" t="s">
        <v>2046</v>
      </c>
      <c r="C376">
        <v>3</v>
      </c>
      <c r="D376" t="s">
        <v>424</v>
      </c>
      <c r="AX376" s="85" t="s">
        <v>2057</v>
      </c>
      <c r="AY376" s="86">
        <v>840</v>
      </c>
      <c r="AZ376" s="85" t="s">
        <v>2668</v>
      </c>
      <c r="BA376" s="85" t="s">
        <v>2830</v>
      </c>
      <c r="BB376" s="85" t="s">
        <v>2103</v>
      </c>
      <c r="BC376" s="85" t="s">
        <v>2728</v>
      </c>
      <c r="BD376" s="70" t="s">
        <v>2183</v>
      </c>
      <c r="BE376" s="70" t="s">
        <v>2183</v>
      </c>
      <c r="BG376"/>
      <c r="BI376" s="83"/>
      <c r="BJ376"/>
      <c r="BK376" s="89" t="s">
        <v>2668</v>
      </c>
      <c r="BL376" s="84"/>
      <c r="BM376" s="86"/>
      <c r="BN376" s="84"/>
      <c r="BO376" s="84"/>
      <c r="BP376" s="86">
        <v>840</v>
      </c>
      <c r="BQ376" s="89" t="s">
        <v>2668</v>
      </c>
      <c r="BR376" s="84"/>
      <c r="BS376" s="84"/>
      <c r="BW376" s="1" t="str">
        <f t="shared" si="657"/>
        <v>COLONYCOLONY</v>
      </c>
      <c r="BX376" s="1" t="str">
        <f t="shared" si="548"/>
        <v/>
      </c>
      <c r="CA376" s="94" t="s">
        <v>3890</v>
      </c>
      <c r="CB376" s="1" t="str">
        <f t="shared" si="584"/>
        <v>FALSE</v>
      </c>
      <c r="CC376" s="1" t="b">
        <f t="shared" si="585"/>
        <v>0</v>
      </c>
      <c r="CF376" s="1" t="str">
        <f t="shared" si="549"/>
        <v/>
      </c>
      <c r="CH376" s="94" t="s">
        <v>3890</v>
      </c>
      <c r="CI376" s="1" t="str">
        <f t="shared" si="586"/>
        <v>FALSE</v>
      </c>
      <c r="CJ376" s="1" t="b">
        <f t="shared" si="587"/>
        <v>0</v>
      </c>
      <c r="CL376" s="1" t="str">
        <f t="shared" si="550"/>
        <v/>
      </c>
      <c r="CN376" s="94" t="s">
        <v>3890</v>
      </c>
      <c r="CO376" s="1" t="str">
        <f t="shared" si="588"/>
        <v>FALSE</v>
      </c>
      <c r="CP376" s="1" t="b">
        <f t="shared" si="589"/>
        <v>0</v>
      </c>
      <c r="CR376" s="1" t="str">
        <f t="shared" si="551"/>
        <v/>
      </c>
      <c r="CT376" s="94" t="s">
        <v>3890</v>
      </c>
      <c r="CU376" s="1" t="str">
        <f t="shared" si="590"/>
        <v>FALSE</v>
      </c>
      <c r="CV376" s="1" t="b">
        <f t="shared" si="591"/>
        <v>0</v>
      </c>
      <c r="CX376" s="1" t="str">
        <f t="shared" si="552"/>
        <v/>
      </c>
      <c r="CZ376" s="94" t="s">
        <v>3890</v>
      </c>
      <c r="DA376" s="1" t="str">
        <f t="shared" si="592"/>
        <v>FALSE</v>
      </c>
      <c r="DB376" s="1" t="b">
        <f t="shared" si="593"/>
        <v>0</v>
      </c>
      <c r="DD376" s="1" t="str">
        <f t="shared" si="553"/>
        <v/>
      </c>
      <c r="DF376" s="94" t="s">
        <v>3890</v>
      </c>
      <c r="DG376" s="1" t="str">
        <f t="shared" si="594"/>
        <v>FALSE</v>
      </c>
      <c r="DH376" s="1" t="b">
        <f t="shared" si="595"/>
        <v>0</v>
      </c>
      <c r="DJ376" s="1" t="str">
        <f t="shared" si="554"/>
        <v/>
      </c>
      <c r="DL376" s="94" t="s">
        <v>3890</v>
      </c>
      <c r="DM376" s="1" t="str">
        <f t="shared" si="596"/>
        <v>FALSE</v>
      </c>
      <c r="DN376" s="1" t="b">
        <f t="shared" si="597"/>
        <v>0</v>
      </c>
      <c r="DP376" s="1" t="str">
        <f t="shared" si="555"/>
        <v/>
      </c>
      <c r="DR376" s="94" t="s">
        <v>3890</v>
      </c>
      <c r="DS376" s="1" t="str">
        <f t="shared" si="598"/>
        <v>FALSE</v>
      </c>
      <c r="DT376" s="1" t="b">
        <f t="shared" si="599"/>
        <v>0</v>
      </c>
      <c r="DV376" s="1" t="str">
        <f t="shared" si="556"/>
        <v/>
      </c>
      <c r="DY376" s="94" t="s">
        <v>3890</v>
      </c>
      <c r="DZ376" s="1" t="str">
        <f t="shared" si="600"/>
        <v>FALSE</v>
      </c>
      <c r="EA376" s="1" t="b">
        <f t="shared" si="601"/>
        <v>0</v>
      </c>
      <c r="ED376" s="1" t="str">
        <f t="shared" si="557"/>
        <v/>
      </c>
      <c r="EF376" s="94" t="s">
        <v>3890</v>
      </c>
      <c r="EG376" s="1" t="str">
        <f t="shared" si="602"/>
        <v>FALSE</v>
      </c>
      <c r="EH376" s="1" t="b">
        <f t="shared" si="603"/>
        <v>0</v>
      </c>
      <c r="EJ376" s="1" t="str">
        <f t="shared" si="558"/>
        <v/>
      </c>
      <c r="EL376" s="94" t="s">
        <v>3890</v>
      </c>
      <c r="EM376" s="1" t="str">
        <f t="shared" si="604"/>
        <v>FALSE</v>
      </c>
      <c r="EN376" s="1" t="b">
        <f t="shared" si="605"/>
        <v>0</v>
      </c>
      <c r="EP376" s="1" t="str">
        <f t="shared" si="559"/>
        <v/>
      </c>
      <c r="ER376" s="94" t="s">
        <v>3890</v>
      </c>
      <c r="ES376" s="1" t="str">
        <f t="shared" si="606"/>
        <v>FALSE</v>
      </c>
      <c r="ET376" s="1" t="b">
        <f t="shared" si="607"/>
        <v>0</v>
      </c>
      <c r="EV376" s="1" t="str">
        <f t="shared" si="560"/>
        <v/>
      </c>
      <c r="EX376" s="94" t="s">
        <v>3890</v>
      </c>
      <c r="EY376" s="1" t="str">
        <f t="shared" si="608"/>
        <v>FALSE</v>
      </c>
      <c r="EZ376" s="1" t="b">
        <f t="shared" si="609"/>
        <v>0</v>
      </c>
      <c r="FB376" s="1" t="str">
        <f t="shared" si="561"/>
        <v/>
      </c>
      <c r="FD376" s="94" t="s">
        <v>3890</v>
      </c>
      <c r="FE376" s="1" t="str">
        <f t="shared" si="610"/>
        <v>FALSE</v>
      </c>
      <c r="FF376" s="1" t="b">
        <f t="shared" si="611"/>
        <v>0</v>
      </c>
      <c r="FH376" s="1" t="str">
        <f t="shared" si="562"/>
        <v/>
      </c>
      <c r="FJ376" s="94" t="s">
        <v>3890</v>
      </c>
      <c r="FK376" s="1" t="str">
        <f t="shared" si="612"/>
        <v>FALSE</v>
      </c>
      <c r="FL376" s="1" t="b">
        <f t="shared" si="613"/>
        <v>0</v>
      </c>
      <c r="FN376" s="1" t="str">
        <f t="shared" si="563"/>
        <v/>
      </c>
      <c r="FP376" s="94" t="s">
        <v>3890</v>
      </c>
      <c r="FQ376" s="1" t="str">
        <f t="shared" si="614"/>
        <v>FALSE</v>
      </c>
      <c r="FR376" s="1" t="b">
        <f t="shared" si="615"/>
        <v>0</v>
      </c>
      <c r="FU376" s="1" t="str">
        <f t="shared" si="564"/>
        <v/>
      </c>
      <c r="FW376" s="94" t="s">
        <v>3890</v>
      </c>
      <c r="FX376" s="1" t="str">
        <f t="shared" si="616"/>
        <v>FALSE</v>
      </c>
      <c r="FY376" s="1" t="b">
        <f t="shared" si="617"/>
        <v>0</v>
      </c>
      <c r="GA376" s="1" t="str">
        <f t="shared" si="565"/>
        <v/>
      </c>
      <c r="GC376" s="94" t="s">
        <v>3890</v>
      </c>
      <c r="GD376" s="1" t="str">
        <f t="shared" si="618"/>
        <v>FALSE</v>
      </c>
      <c r="GE376" s="1" t="b">
        <f t="shared" si="619"/>
        <v>0</v>
      </c>
      <c r="GG376" s="1" t="str">
        <f t="shared" si="566"/>
        <v/>
      </c>
      <c r="GI376" s="94" t="s">
        <v>3890</v>
      </c>
      <c r="GJ376" s="1" t="str">
        <f t="shared" si="620"/>
        <v>FALSE</v>
      </c>
      <c r="GK376" s="1" t="b">
        <f t="shared" si="621"/>
        <v>0</v>
      </c>
      <c r="GM376" s="1" t="str">
        <f t="shared" si="567"/>
        <v/>
      </c>
      <c r="GO376" s="94" t="s">
        <v>3890</v>
      </c>
      <c r="GP376" s="1" t="str">
        <f t="shared" si="622"/>
        <v>FALSE</v>
      </c>
      <c r="GQ376" s="1" t="b">
        <f t="shared" si="623"/>
        <v>0</v>
      </c>
      <c r="GU376" s="98" t="s">
        <v>2450</v>
      </c>
      <c r="GV376" s="98" t="s">
        <v>2450</v>
      </c>
      <c r="HC376" s="1" t="str">
        <f t="shared" si="568"/>
        <v/>
      </c>
      <c r="HF376" s="94" t="s">
        <v>3890</v>
      </c>
      <c r="HG376" s="1" t="str">
        <f t="shared" si="624"/>
        <v>FALSE</v>
      </c>
      <c r="HH376" s="1" t="b">
        <f t="shared" si="625"/>
        <v>0</v>
      </c>
      <c r="HK376" s="1" t="str">
        <f t="shared" si="569"/>
        <v/>
      </c>
      <c r="HM376" s="94" t="s">
        <v>3890</v>
      </c>
      <c r="HN376" s="1" t="str">
        <f t="shared" si="626"/>
        <v>FALSE</v>
      </c>
      <c r="HO376" s="1" t="b">
        <f t="shared" si="627"/>
        <v>0</v>
      </c>
      <c r="HQ376" s="1" t="str">
        <f t="shared" si="570"/>
        <v/>
      </c>
      <c r="HS376" s="94" t="s">
        <v>3890</v>
      </c>
      <c r="HT376" s="1" t="str">
        <f t="shared" si="628"/>
        <v>FALSE</v>
      </c>
      <c r="HU376" s="1" t="b">
        <f t="shared" si="629"/>
        <v>0</v>
      </c>
      <c r="HW376" s="1" t="str">
        <f t="shared" si="571"/>
        <v/>
      </c>
      <c r="HY376" s="94" t="s">
        <v>3890</v>
      </c>
      <c r="HZ376" s="1" t="str">
        <f t="shared" si="630"/>
        <v>FALSE</v>
      </c>
      <c r="IA376" s="1" t="b">
        <f t="shared" si="631"/>
        <v>0</v>
      </c>
      <c r="IC376" s="1" t="str">
        <f t="shared" si="572"/>
        <v/>
      </c>
      <c r="IE376" s="94" t="s">
        <v>3890</v>
      </c>
      <c r="IF376" s="1" t="str">
        <f t="shared" si="632"/>
        <v>FALSE</v>
      </c>
      <c r="IG376" s="1" t="b">
        <f t="shared" si="633"/>
        <v>0</v>
      </c>
      <c r="II376" s="1" t="str">
        <f t="shared" si="573"/>
        <v/>
      </c>
      <c r="IK376" s="94" t="s">
        <v>3890</v>
      </c>
      <c r="IL376" s="1" t="str">
        <f t="shared" si="634"/>
        <v>FALSE</v>
      </c>
      <c r="IM376" s="1" t="b">
        <f t="shared" si="635"/>
        <v>0</v>
      </c>
      <c r="IO376" s="1" t="str">
        <f t="shared" si="574"/>
        <v/>
      </c>
      <c r="IQ376" s="94" t="s">
        <v>3890</v>
      </c>
      <c r="IR376" s="1" t="str">
        <f t="shared" si="636"/>
        <v>FALSE</v>
      </c>
      <c r="IS376" s="1" t="b">
        <f t="shared" si="637"/>
        <v>0</v>
      </c>
      <c r="IU376" s="1" t="str">
        <f t="shared" si="575"/>
        <v/>
      </c>
      <c r="IW376" s="94" t="s">
        <v>3890</v>
      </c>
      <c r="IX376" s="1" t="str">
        <f t="shared" si="638"/>
        <v>FALSE</v>
      </c>
      <c r="IY376" s="1" t="b">
        <f t="shared" si="639"/>
        <v>0</v>
      </c>
      <c r="JA376" s="1" t="str">
        <f t="shared" si="576"/>
        <v/>
      </c>
      <c r="JD376" s="94" t="s">
        <v>3890</v>
      </c>
      <c r="JE376" s="1" t="str">
        <f t="shared" si="640"/>
        <v>FALSE</v>
      </c>
      <c r="JF376" s="1" t="b">
        <f t="shared" si="641"/>
        <v>0</v>
      </c>
      <c r="JI376" s="1" t="str">
        <f t="shared" si="577"/>
        <v/>
      </c>
      <c r="JK376" s="94" t="s">
        <v>3890</v>
      </c>
      <c r="JL376" s="1" t="str">
        <f t="shared" si="642"/>
        <v>FALSE</v>
      </c>
      <c r="JM376" s="1" t="b">
        <f t="shared" si="643"/>
        <v>0</v>
      </c>
      <c r="JO376" s="1" t="str">
        <f t="shared" si="578"/>
        <v/>
      </c>
      <c r="JQ376" s="94" t="s">
        <v>3890</v>
      </c>
      <c r="JR376" s="1" t="str">
        <f t="shared" si="644"/>
        <v>FALSE</v>
      </c>
      <c r="JS376" s="1" t="b">
        <f t="shared" si="645"/>
        <v>0</v>
      </c>
      <c r="JU376" s="1" t="str">
        <f t="shared" si="579"/>
        <v/>
      </c>
      <c r="JW376" s="94" t="s">
        <v>3890</v>
      </c>
      <c r="JX376" s="1" t="str">
        <f t="shared" si="646"/>
        <v>FALSE</v>
      </c>
      <c r="JY376" s="1" t="b">
        <f t="shared" si="647"/>
        <v>0</v>
      </c>
      <c r="KA376" s="1" t="str">
        <f t="shared" si="580"/>
        <v/>
      </c>
      <c r="KC376" s="94" t="s">
        <v>3890</v>
      </c>
      <c r="KD376" s="1" t="str">
        <f t="shared" si="648"/>
        <v>FALSE</v>
      </c>
      <c r="KE376" s="1" t="b">
        <f t="shared" si="649"/>
        <v>0</v>
      </c>
      <c r="KG376" s="1" t="str">
        <f t="shared" si="581"/>
        <v/>
      </c>
      <c r="KI376" s="94" t="s">
        <v>3890</v>
      </c>
      <c r="KJ376" s="1" t="str">
        <f t="shared" si="650"/>
        <v>FALSE</v>
      </c>
      <c r="KK376" s="1" t="b">
        <f t="shared" si="651"/>
        <v>0</v>
      </c>
      <c r="KM376" s="1" t="str">
        <f t="shared" si="582"/>
        <v/>
      </c>
      <c r="KO376" s="94" t="s">
        <v>3890</v>
      </c>
      <c r="KP376" s="1" t="str">
        <f t="shared" si="652"/>
        <v>FALSE</v>
      </c>
      <c r="KQ376" s="1" t="b">
        <f t="shared" si="653"/>
        <v>0</v>
      </c>
      <c r="KS376" s="1" t="str">
        <f t="shared" si="583"/>
        <v/>
      </c>
      <c r="KU376" s="94" t="s">
        <v>3890</v>
      </c>
      <c r="KV376" s="1" t="str">
        <f t="shared" si="654"/>
        <v>FALSE</v>
      </c>
      <c r="KW376" s="1" t="b">
        <f t="shared" si="655"/>
        <v>0</v>
      </c>
    </row>
    <row r="377" spans="2:309" ht="30" hidden="1" x14ac:dyDescent="0.25">
      <c r="B377" t="s">
        <v>2046</v>
      </c>
      <c r="C377">
        <v>5</v>
      </c>
      <c r="D377" t="s">
        <v>425</v>
      </c>
      <c r="AX377" s="85" t="s">
        <v>2057</v>
      </c>
      <c r="AY377" s="86">
        <v>840</v>
      </c>
      <c r="AZ377" s="85" t="s">
        <v>2668</v>
      </c>
      <c r="BA377" s="85" t="s">
        <v>2886</v>
      </c>
      <c r="BB377" s="85" t="s">
        <v>2103</v>
      </c>
      <c r="BC377" s="85" t="s">
        <v>2721</v>
      </c>
      <c r="BD377" s="97" t="s">
        <v>2215</v>
      </c>
      <c r="BE377" s="85" t="s">
        <v>2541</v>
      </c>
      <c r="BG377"/>
      <c r="BI377" s="83"/>
      <c r="BJ377"/>
      <c r="BK377" s="89" t="s">
        <v>2668</v>
      </c>
      <c r="BL377" s="84"/>
      <c r="BM377" s="86"/>
      <c r="BN377" s="84"/>
      <c r="BO377" s="84"/>
      <c r="BP377" s="86">
        <v>840</v>
      </c>
      <c r="BQ377" s="89" t="s">
        <v>2668</v>
      </c>
      <c r="BR377" s="84"/>
      <c r="BS377" s="84"/>
      <c r="BW377" s="1" t="str">
        <f t="shared" si="657"/>
        <v>ELK CITYBURGESS</v>
      </c>
      <c r="BX377" s="1" t="str">
        <f t="shared" si="548"/>
        <v/>
      </c>
      <c r="CA377" s="94" t="s">
        <v>3891</v>
      </c>
      <c r="CB377" s="1" t="str">
        <f t="shared" si="584"/>
        <v>FALSE</v>
      </c>
      <c r="CC377" s="1" t="b">
        <f t="shared" si="585"/>
        <v>0</v>
      </c>
      <c r="CF377" s="1" t="str">
        <f t="shared" si="549"/>
        <v/>
      </c>
      <c r="CH377" s="94" t="s">
        <v>3891</v>
      </c>
      <c r="CI377" s="1" t="str">
        <f t="shared" si="586"/>
        <v>FALSE</v>
      </c>
      <c r="CJ377" s="1" t="b">
        <f t="shared" si="587"/>
        <v>0</v>
      </c>
      <c r="CL377" s="1" t="str">
        <f t="shared" si="550"/>
        <v/>
      </c>
      <c r="CN377" s="94" t="s">
        <v>3891</v>
      </c>
      <c r="CO377" s="1" t="str">
        <f t="shared" si="588"/>
        <v>FALSE</v>
      </c>
      <c r="CP377" s="1" t="b">
        <f t="shared" si="589"/>
        <v>0</v>
      </c>
      <c r="CR377" s="1" t="str">
        <f t="shared" si="551"/>
        <v/>
      </c>
      <c r="CT377" s="94" t="s">
        <v>3891</v>
      </c>
      <c r="CU377" s="1" t="str">
        <f t="shared" si="590"/>
        <v>FALSE</v>
      </c>
      <c r="CV377" s="1" t="b">
        <f t="shared" si="591"/>
        <v>0</v>
      </c>
      <c r="CX377" s="1" t="str">
        <f t="shared" si="552"/>
        <v/>
      </c>
      <c r="CZ377" s="94" t="s">
        <v>3891</v>
      </c>
      <c r="DA377" s="1" t="str">
        <f t="shared" si="592"/>
        <v>FALSE</v>
      </c>
      <c r="DB377" s="1" t="b">
        <f t="shared" si="593"/>
        <v>0</v>
      </c>
      <c r="DD377" s="1" t="str">
        <f t="shared" si="553"/>
        <v/>
      </c>
      <c r="DF377" s="94" t="s">
        <v>3891</v>
      </c>
      <c r="DG377" s="1" t="str">
        <f t="shared" si="594"/>
        <v>FALSE</v>
      </c>
      <c r="DH377" s="1" t="b">
        <f t="shared" si="595"/>
        <v>0</v>
      </c>
      <c r="DJ377" s="1" t="str">
        <f t="shared" si="554"/>
        <v/>
      </c>
      <c r="DL377" s="94" t="s">
        <v>3891</v>
      </c>
      <c r="DM377" s="1" t="str">
        <f t="shared" si="596"/>
        <v>FALSE</v>
      </c>
      <c r="DN377" s="1" t="b">
        <f t="shared" si="597"/>
        <v>0</v>
      </c>
      <c r="DP377" s="1" t="str">
        <f t="shared" si="555"/>
        <v/>
      </c>
      <c r="DR377" s="94" t="s">
        <v>3891</v>
      </c>
      <c r="DS377" s="1" t="str">
        <f t="shared" si="598"/>
        <v>FALSE</v>
      </c>
      <c r="DT377" s="1" t="b">
        <f t="shared" si="599"/>
        <v>0</v>
      </c>
      <c r="DV377" s="1" t="str">
        <f t="shared" si="556"/>
        <v/>
      </c>
      <c r="DY377" s="94" t="s">
        <v>3891</v>
      </c>
      <c r="DZ377" s="1" t="str">
        <f t="shared" si="600"/>
        <v>FALSE</v>
      </c>
      <c r="EA377" s="1" t="b">
        <f t="shared" si="601"/>
        <v>0</v>
      </c>
      <c r="ED377" s="1" t="str">
        <f t="shared" si="557"/>
        <v/>
      </c>
      <c r="EF377" s="94" t="s">
        <v>3891</v>
      </c>
      <c r="EG377" s="1" t="str">
        <f t="shared" si="602"/>
        <v>FALSE</v>
      </c>
      <c r="EH377" s="1" t="b">
        <f t="shared" si="603"/>
        <v>0</v>
      </c>
      <c r="EJ377" s="1" t="str">
        <f t="shared" si="558"/>
        <v/>
      </c>
      <c r="EL377" s="94" t="s">
        <v>3891</v>
      </c>
      <c r="EM377" s="1" t="str">
        <f t="shared" si="604"/>
        <v>FALSE</v>
      </c>
      <c r="EN377" s="1" t="b">
        <f t="shared" si="605"/>
        <v>0</v>
      </c>
      <c r="EP377" s="1" t="str">
        <f t="shared" si="559"/>
        <v/>
      </c>
      <c r="ER377" s="94" t="s">
        <v>3891</v>
      </c>
      <c r="ES377" s="1" t="str">
        <f t="shared" si="606"/>
        <v>FALSE</v>
      </c>
      <c r="ET377" s="1" t="b">
        <f t="shared" si="607"/>
        <v>0</v>
      </c>
      <c r="EV377" s="1" t="str">
        <f t="shared" si="560"/>
        <v/>
      </c>
      <c r="EX377" s="94" t="s">
        <v>3891</v>
      </c>
      <c r="EY377" s="1" t="str">
        <f t="shared" si="608"/>
        <v>FALSE</v>
      </c>
      <c r="EZ377" s="1" t="b">
        <f t="shared" si="609"/>
        <v>0</v>
      </c>
      <c r="FB377" s="1" t="str">
        <f t="shared" si="561"/>
        <v/>
      </c>
      <c r="FD377" s="94" t="s">
        <v>3891</v>
      </c>
      <c r="FE377" s="1" t="str">
        <f t="shared" si="610"/>
        <v>FALSE</v>
      </c>
      <c r="FF377" s="1" t="b">
        <f t="shared" si="611"/>
        <v>0</v>
      </c>
      <c r="FH377" s="1" t="str">
        <f t="shared" si="562"/>
        <v/>
      </c>
      <c r="FJ377" s="94" t="s">
        <v>3891</v>
      </c>
      <c r="FK377" s="1" t="str">
        <f t="shared" si="612"/>
        <v>FALSE</v>
      </c>
      <c r="FL377" s="1" t="b">
        <f t="shared" si="613"/>
        <v>0</v>
      </c>
      <c r="FN377" s="1" t="str">
        <f t="shared" si="563"/>
        <v/>
      </c>
      <c r="FP377" s="94" t="s">
        <v>3891</v>
      </c>
      <c r="FQ377" s="1" t="str">
        <f t="shared" si="614"/>
        <v>FALSE</v>
      </c>
      <c r="FR377" s="1" t="b">
        <f t="shared" si="615"/>
        <v>0</v>
      </c>
      <c r="FU377" s="1" t="str">
        <f t="shared" si="564"/>
        <v/>
      </c>
      <c r="FW377" s="94" t="s">
        <v>3891</v>
      </c>
      <c r="FX377" s="1" t="str">
        <f t="shared" si="616"/>
        <v>FALSE</v>
      </c>
      <c r="FY377" s="1" t="b">
        <f t="shared" si="617"/>
        <v>0</v>
      </c>
      <c r="GA377" s="1" t="str">
        <f t="shared" si="565"/>
        <v/>
      </c>
      <c r="GC377" s="94" t="s">
        <v>3891</v>
      </c>
      <c r="GD377" s="1" t="str">
        <f t="shared" si="618"/>
        <v>FALSE</v>
      </c>
      <c r="GE377" s="1" t="b">
        <f t="shared" si="619"/>
        <v>0</v>
      </c>
      <c r="GG377" s="1" t="str">
        <f t="shared" si="566"/>
        <v/>
      </c>
      <c r="GI377" s="94" t="s">
        <v>3891</v>
      </c>
      <c r="GJ377" s="1" t="str">
        <f t="shared" si="620"/>
        <v>FALSE</v>
      </c>
      <c r="GK377" s="1" t="b">
        <f t="shared" si="621"/>
        <v>0</v>
      </c>
      <c r="GM377" s="1" t="str">
        <f t="shared" si="567"/>
        <v/>
      </c>
      <c r="GO377" s="94" t="s">
        <v>3891</v>
      </c>
      <c r="GP377" s="1" t="str">
        <f t="shared" si="622"/>
        <v>FALSE</v>
      </c>
      <c r="GQ377" s="1" t="b">
        <f t="shared" si="623"/>
        <v>0</v>
      </c>
      <c r="GU377" s="98" t="s">
        <v>2451</v>
      </c>
      <c r="GV377" s="98" t="s">
        <v>2451</v>
      </c>
      <c r="HC377" s="1" t="str">
        <f t="shared" si="568"/>
        <v/>
      </c>
      <c r="HF377" s="94" t="s">
        <v>3891</v>
      </c>
      <c r="HG377" s="1" t="str">
        <f t="shared" si="624"/>
        <v>FALSE</v>
      </c>
      <c r="HH377" s="1" t="b">
        <f t="shared" si="625"/>
        <v>0</v>
      </c>
      <c r="HK377" s="1" t="str">
        <f t="shared" si="569"/>
        <v/>
      </c>
      <c r="HM377" s="94" t="s">
        <v>3891</v>
      </c>
      <c r="HN377" s="1" t="str">
        <f t="shared" si="626"/>
        <v>FALSE</v>
      </c>
      <c r="HO377" s="1" t="b">
        <f t="shared" si="627"/>
        <v>0</v>
      </c>
      <c r="HQ377" s="1" t="str">
        <f t="shared" si="570"/>
        <v/>
      </c>
      <c r="HS377" s="94" t="s">
        <v>3891</v>
      </c>
      <c r="HT377" s="1" t="str">
        <f t="shared" si="628"/>
        <v>FALSE</v>
      </c>
      <c r="HU377" s="1" t="b">
        <f t="shared" si="629"/>
        <v>0</v>
      </c>
      <c r="HW377" s="1" t="str">
        <f t="shared" si="571"/>
        <v/>
      </c>
      <c r="HY377" s="94" t="s">
        <v>3891</v>
      </c>
      <c r="HZ377" s="1" t="str">
        <f t="shared" si="630"/>
        <v>FALSE</v>
      </c>
      <c r="IA377" s="1" t="b">
        <f t="shared" si="631"/>
        <v>0</v>
      </c>
      <c r="IC377" s="1" t="str">
        <f t="shared" si="572"/>
        <v/>
      </c>
      <c r="IE377" s="94" t="s">
        <v>3891</v>
      </c>
      <c r="IF377" s="1" t="str">
        <f t="shared" si="632"/>
        <v>FALSE</v>
      </c>
      <c r="IG377" s="1" t="b">
        <f t="shared" si="633"/>
        <v>0</v>
      </c>
      <c r="II377" s="1" t="str">
        <f t="shared" si="573"/>
        <v/>
      </c>
      <c r="IK377" s="94" t="s">
        <v>3891</v>
      </c>
      <c r="IL377" s="1" t="str">
        <f t="shared" si="634"/>
        <v>FALSE</v>
      </c>
      <c r="IM377" s="1" t="b">
        <f t="shared" si="635"/>
        <v>0</v>
      </c>
      <c r="IO377" s="1" t="str">
        <f t="shared" si="574"/>
        <v/>
      </c>
      <c r="IQ377" s="94" t="s">
        <v>3891</v>
      </c>
      <c r="IR377" s="1" t="str">
        <f t="shared" si="636"/>
        <v>FALSE</v>
      </c>
      <c r="IS377" s="1" t="b">
        <f t="shared" si="637"/>
        <v>0</v>
      </c>
      <c r="IU377" s="1" t="str">
        <f t="shared" si="575"/>
        <v/>
      </c>
      <c r="IW377" s="94" t="s">
        <v>3891</v>
      </c>
      <c r="IX377" s="1" t="str">
        <f t="shared" si="638"/>
        <v>FALSE</v>
      </c>
      <c r="IY377" s="1" t="b">
        <f t="shared" si="639"/>
        <v>0</v>
      </c>
      <c r="JA377" s="1" t="str">
        <f t="shared" si="576"/>
        <v/>
      </c>
      <c r="JD377" s="94" t="s">
        <v>3891</v>
      </c>
      <c r="JE377" s="1" t="str">
        <f t="shared" si="640"/>
        <v>FALSE</v>
      </c>
      <c r="JF377" s="1" t="b">
        <f t="shared" si="641"/>
        <v>0</v>
      </c>
      <c r="JI377" s="1" t="str">
        <f t="shared" si="577"/>
        <v/>
      </c>
      <c r="JK377" s="94" t="s">
        <v>3891</v>
      </c>
      <c r="JL377" s="1" t="str">
        <f t="shared" si="642"/>
        <v>FALSE</v>
      </c>
      <c r="JM377" s="1" t="b">
        <f t="shared" si="643"/>
        <v>0</v>
      </c>
      <c r="JO377" s="1" t="str">
        <f t="shared" si="578"/>
        <v/>
      </c>
      <c r="JQ377" s="94" t="s">
        <v>3891</v>
      </c>
      <c r="JR377" s="1" t="str">
        <f t="shared" si="644"/>
        <v>FALSE</v>
      </c>
      <c r="JS377" s="1" t="b">
        <f t="shared" si="645"/>
        <v>0</v>
      </c>
      <c r="JU377" s="1" t="str">
        <f t="shared" si="579"/>
        <v/>
      </c>
      <c r="JW377" s="94" t="s">
        <v>3891</v>
      </c>
      <c r="JX377" s="1" t="str">
        <f t="shared" si="646"/>
        <v>FALSE</v>
      </c>
      <c r="JY377" s="1" t="b">
        <f t="shared" si="647"/>
        <v>0</v>
      </c>
      <c r="KA377" s="1" t="str">
        <f t="shared" si="580"/>
        <v/>
      </c>
      <c r="KC377" s="94" t="s">
        <v>3891</v>
      </c>
      <c r="KD377" s="1" t="str">
        <f t="shared" si="648"/>
        <v>FALSE</v>
      </c>
      <c r="KE377" s="1" t="b">
        <f t="shared" si="649"/>
        <v>0</v>
      </c>
      <c r="KG377" s="1" t="str">
        <f t="shared" si="581"/>
        <v/>
      </c>
      <c r="KI377" s="94" t="s">
        <v>3891</v>
      </c>
      <c r="KJ377" s="1" t="str">
        <f t="shared" si="650"/>
        <v>FALSE</v>
      </c>
      <c r="KK377" s="1" t="b">
        <f t="shared" si="651"/>
        <v>0</v>
      </c>
      <c r="KM377" s="1" t="str">
        <f t="shared" si="582"/>
        <v/>
      </c>
      <c r="KO377" s="94" t="s">
        <v>3891</v>
      </c>
      <c r="KP377" s="1" t="str">
        <f t="shared" si="652"/>
        <v>FALSE</v>
      </c>
      <c r="KQ377" s="1" t="b">
        <f t="shared" si="653"/>
        <v>0</v>
      </c>
      <c r="KS377" s="1" t="str">
        <f t="shared" si="583"/>
        <v/>
      </c>
      <c r="KU377" s="94" t="s">
        <v>3891</v>
      </c>
      <c r="KV377" s="1" t="str">
        <f t="shared" si="654"/>
        <v>FALSE</v>
      </c>
      <c r="KW377" s="1" t="b">
        <f t="shared" si="655"/>
        <v>0</v>
      </c>
    </row>
    <row r="378" spans="2:309" ht="30" hidden="1" x14ac:dyDescent="0.25">
      <c r="B378" t="s">
        <v>2046</v>
      </c>
      <c r="C378">
        <v>7</v>
      </c>
      <c r="D378" t="s">
        <v>426</v>
      </c>
      <c r="AX378" s="85" t="s">
        <v>2057</v>
      </c>
      <c r="AY378" s="86">
        <v>840</v>
      </c>
      <c r="AZ378" s="85" t="s">
        <v>2668</v>
      </c>
      <c r="BA378" s="85" t="s">
        <v>3122</v>
      </c>
      <c r="BB378" s="85" t="s">
        <v>2103</v>
      </c>
      <c r="BC378" s="85" t="s">
        <v>2924</v>
      </c>
      <c r="BD378" s="97" t="s">
        <v>2335</v>
      </c>
      <c r="BE378" s="85" t="s">
        <v>2335</v>
      </c>
      <c r="BG378"/>
      <c r="BI378" s="83"/>
      <c r="BJ378"/>
      <c r="BK378" s="89" t="s">
        <v>2668</v>
      </c>
      <c r="BL378" s="84"/>
      <c r="BM378" s="86"/>
      <c r="BN378" s="84"/>
      <c r="BO378" s="84"/>
      <c r="BP378" s="86">
        <v>840</v>
      </c>
      <c r="BQ378" s="89" t="s">
        <v>2668</v>
      </c>
      <c r="BR378" s="84"/>
      <c r="BS378" s="84"/>
      <c r="BW378" s="1" t="str">
        <f>CONCATENATE(BD378,BE378)</f>
        <v>MCLOUTHMCLOUTH</v>
      </c>
      <c r="BX378" s="1" t="str">
        <f t="shared" si="548"/>
        <v/>
      </c>
      <c r="CA378" s="94" t="s">
        <v>3892</v>
      </c>
      <c r="CB378" s="1" t="str">
        <f t="shared" si="584"/>
        <v>FALSE</v>
      </c>
      <c r="CC378" s="1" t="b">
        <f t="shared" si="585"/>
        <v>0</v>
      </c>
      <c r="CF378" s="1" t="str">
        <f t="shared" si="549"/>
        <v/>
      </c>
      <c r="CH378" s="94" t="s">
        <v>3892</v>
      </c>
      <c r="CI378" s="1" t="str">
        <f t="shared" si="586"/>
        <v>FALSE</v>
      </c>
      <c r="CJ378" s="1" t="b">
        <f t="shared" si="587"/>
        <v>0</v>
      </c>
      <c r="CL378" s="1" t="str">
        <f t="shared" si="550"/>
        <v/>
      </c>
      <c r="CN378" s="94" t="s">
        <v>3892</v>
      </c>
      <c r="CO378" s="1" t="str">
        <f t="shared" si="588"/>
        <v>FALSE</v>
      </c>
      <c r="CP378" s="1" t="b">
        <f t="shared" si="589"/>
        <v>0</v>
      </c>
      <c r="CR378" s="1" t="str">
        <f t="shared" si="551"/>
        <v/>
      </c>
      <c r="CT378" s="94" t="s">
        <v>3892</v>
      </c>
      <c r="CU378" s="1" t="str">
        <f t="shared" si="590"/>
        <v>FALSE</v>
      </c>
      <c r="CV378" s="1" t="b">
        <f t="shared" si="591"/>
        <v>0</v>
      </c>
      <c r="CX378" s="1" t="str">
        <f t="shared" si="552"/>
        <v/>
      </c>
      <c r="CZ378" s="94" t="s">
        <v>3892</v>
      </c>
      <c r="DA378" s="1" t="str">
        <f t="shared" si="592"/>
        <v>FALSE</v>
      </c>
      <c r="DB378" s="1" t="b">
        <f t="shared" si="593"/>
        <v>0</v>
      </c>
      <c r="DD378" s="1" t="str">
        <f t="shared" si="553"/>
        <v/>
      </c>
      <c r="DF378" s="94" t="s">
        <v>3892</v>
      </c>
      <c r="DG378" s="1" t="str">
        <f t="shared" si="594"/>
        <v>FALSE</v>
      </c>
      <c r="DH378" s="1" t="b">
        <f t="shared" si="595"/>
        <v>0</v>
      </c>
      <c r="DJ378" s="1" t="str">
        <f t="shared" si="554"/>
        <v/>
      </c>
      <c r="DL378" s="94" t="s">
        <v>3892</v>
      </c>
      <c r="DM378" s="1" t="str">
        <f t="shared" si="596"/>
        <v>FALSE</v>
      </c>
      <c r="DN378" s="1" t="b">
        <f t="shared" si="597"/>
        <v>0</v>
      </c>
      <c r="DP378" s="1" t="str">
        <f t="shared" si="555"/>
        <v/>
      </c>
      <c r="DR378" s="94" t="s">
        <v>3892</v>
      </c>
      <c r="DS378" s="1" t="str">
        <f t="shared" si="598"/>
        <v>FALSE</v>
      </c>
      <c r="DT378" s="1" t="b">
        <f t="shared" si="599"/>
        <v>0</v>
      </c>
      <c r="DV378" s="1" t="str">
        <f t="shared" si="556"/>
        <v/>
      </c>
      <c r="DY378" s="94" t="s">
        <v>3892</v>
      </c>
      <c r="DZ378" s="1" t="str">
        <f t="shared" si="600"/>
        <v>FALSE</v>
      </c>
      <c r="EA378" s="1" t="b">
        <f t="shared" si="601"/>
        <v>0</v>
      </c>
      <c r="ED378" s="1" t="str">
        <f t="shared" si="557"/>
        <v/>
      </c>
      <c r="EF378" s="94" t="s">
        <v>3892</v>
      </c>
      <c r="EG378" s="1" t="str">
        <f t="shared" si="602"/>
        <v>FALSE</v>
      </c>
      <c r="EH378" s="1" t="b">
        <f t="shared" si="603"/>
        <v>0</v>
      </c>
      <c r="EJ378" s="1" t="str">
        <f t="shared" si="558"/>
        <v/>
      </c>
      <c r="EL378" s="94" t="s">
        <v>3892</v>
      </c>
      <c r="EM378" s="1" t="str">
        <f t="shared" si="604"/>
        <v>FALSE</v>
      </c>
      <c r="EN378" s="1" t="b">
        <f t="shared" si="605"/>
        <v>0</v>
      </c>
      <c r="EP378" s="1" t="str">
        <f t="shared" si="559"/>
        <v/>
      </c>
      <c r="ER378" s="94" t="s">
        <v>3892</v>
      </c>
      <c r="ES378" s="1" t="str">
        <f t="shared" si="606"/>
        <v>FALSE</v>
      </c>
      <c r="ET378" s="1" t="b">
        <f t="shared" si="607"/>
        <v>0</v>
      </c>
      <c r="EV378" s="1" t="str">
        <f t="shared" si="560"/>
        <v/>
      </c>
      <c r="EX378" s="94" t="s">
        <v>3892</v>
      </c>
      <c r="EY378" s="1" t="str">
        <f t="shared" si="608"/>
        <v>FALSE</v>
      </c>
      <c r="EZ378" s="1" t="b">
        <f t="shared" si="609"/>
        <v>0</v>
      </c>
      <c r="FB378" s="1" t="str">
        <f t="shared" si="561"/>
        <v/>
      </c>
      <c r="FD378" s="94" t="s">
        <v>3892</v>
      </c>
      <c r="FE378" s="1" t="str">
        <f t="shared" si="610"/>
        <v>FALSE</v>
      </c>
      <c r="FF378" s="1" t="b">
        <f t="shared" si="611"/>
        <v>0</v>
      </c>
      <c r="FH378" s="1" t="str">
        <f t="shared" si="562"/>
        <v/>
      </c>
      <c r="FJ378" s="94" t="s">
        <v>3892</v>
      </c>
      <c r="FK378" s="1" t="str">
        <f t="shared" si="612"/>
        <v>FALSE</v>
      </c>
      <c r="FL378" s="1" t="b">
        <f t="shared" si="613"/>
        <v>0</v>
      </c>
      <c r="FN378" s="1" t="str">
        <f t="shared" si="563"/>
        <v/>
      </c>
      <c r="FP378" s="94" t="s">
        <v>3892</v>
      </c>
      <c r="FQ378" s="1" t="str">
        <f t="shared" si="614"/>
        <v>FALSE</v>
      </c>
      <c r="FR378" s="1" t="b">
        <f t="shared" si="615"/>
        <v>0</v>
      </c>
      <c r="FU378" s="1" t="str">
        <f t="shared" si="564"/>
        <v/>
      </c>
      <c r="FW378" s="94" t="s">
        <v>3892</v>
      </c>
      <c r="FX378" s="1" t="str">
        <f t="shared" si="616"/>
        <v>FALSE</v>
      </c>
      <c r="FY378" s="1" t="b">
        <f t="shared" si="617"/>
        <v>0</v>
      </c>
      <c r="GA378" s="1" t="str">
        <f t="shared" si="565"/>
        <v/>
      </c>
      <c r="GC378" s="94" t="s">
        <v>3892</v>
      </c>
      <c r="GD378" s="1" t="str">
        <f t="shared" si="618"/>
        <v>FALSE</v>
      </c>
      <c r="GE378" s="1" t="b">
        <f t="shared" si="619"/>
        <v>0</v>
      </c>
      <c r="GG378" s="1" t="str">
        <f t="shared" si="566"/>
        <v/>
      </c>
      <c r="GI378" s="94" t="s">
        <v>3892</v>
      </c>
      <c r="GJ378" s="1" t="str">
        <f t="shared" si="620"/>
        <v>FALSE</v>
      </c>
      <c r="GK378" s="1" t="b">
        <f t="shared" si="621"/>
        <v>0</v>
      </c>
      <c r="GM378" s="1" t="str">
        <f t="shared" si="567"/>
        <v/>
      </c>
      <c r="GO378" s="94" t="s">
        <v>3892</v>
      </c>
      <c r="GP378" s="1" t="str">
        <f t="shared" si="622"/>
        <v>FALSE</v>
      </c>
      <c r="GQ378" s="1" t="b">
        <f t="shared" si="623"/>
        <v>0</v>
      </c>
      <c r="GU378" s="98" t="s">
        <v>2452</v>
      </c>
      <c r="GV378" s="98" t="s">
        <v>2452</v>
      </c>
      <c r="HC378" s="1" t="str">
        <f t="shared" si="568"/>
        <v/>
      </c>
      <c r="HF378" s="94" t="s">
        <v>3892</v>
      </c>
      <c r="HG378" s="1" t="str">
        <f t="shared" si="624"/>
        <v>FALSE</v>
      </c>
      <c r="HH378" s="1" t="b">
        <f t="shared" si="625"/>
        <v>0</v>
      </c>
      <c r="HK378" s="1" t="str">
        <f t="shared" si="569"/>
        <v/>
      </c>
      <c r="HM378" s="94" t="s">
        <v>3892</v>
      </c>
      <c r="HN378" s="1" t="str">
        <f t="shared" si="626"/>
        <v>FALSE</v>
      </c>
      <c r="HO378" s="1" t="b">
        <f t="shared" si="627"/>
        <v>0</v>
      </c>
      <c r="HQ378" s="1" t="str">
        <f t="shared" si="570"/>
        <v/>
      </c>
      <c r="HS378" s="94" t="s">
        <v>3892</v>
      </c>
      <c r="HT378" s="1" t="str">
        <f t="shared" si="628"/>
        <v>FALSE</v>
      </c>
      <c r="HU378" s="1" t="b">
        <f t="shared" si="629"/>
        <v>0</v>
      </c>
      <c r="HW378" s="1" t="str">
        <f t="shared" si="571"/>
        <v/>
      </c>
      <c r="HY378" s="94" t="s">
        <v>3892</v>
      </c>
      <c r="HZ378" s="1" t="str">
        <f t="shared" si="630"/>
        <v>FALSE</v>
      </c>
      <c r="IA378" s="1" t="b">
        <f t="shared" si="631"/>
        <v>0</v>
      </c>
      <c r="IC378" s="1" t="str">
        <f t="shared" si="572"/>
        <v/>
      </c>
      <c r="IE378" s="94" t="s">
        <v>3892</v>
      </c>
      <c r="IF378" s="1" t="str">
        <f t="shared" si="632"/>
        <v>FALSE</v>
      </c>
      <c r="IG378" s="1" t="b">
        <f t="shared" si="633"/>
        <v>0</v>
      </c>
      <c r="II378" s="1" t="str">
        <f t="shared" si="573"/>
        <v/>
      </c>
      <c r="IK378" s="94" t="s">
        <v>3892</v>
      </c>
      <c r="IL378" s="1" t="str">
        <f t="shared" si="634"/>
        <v>FALSE</v>
      </c>
      <c r="IM378" s="1" t="b">
        <f t="shared" si="635"/>
        <v>0</v>
      </c>
      <c r="IO378" s="1" t="str">
        <f t="shared" si="574"/>
        <v/>
      </c>
      <c r="IQ378" s="94" t="s">
        <v>3892</v>
      </c>
      <c r="IR378" s="1" t="str">
        <f t="shared" si="636"/>
        <v>FALSE</v>
      </c>
      <c r="IS378" s="1" t="b">
        <f t="shared" si="637"/>
        <v>0</v>
      </c>
      <c r="IU378" s="1" t="str">
        <f t="shared" si="575"/>
        <v/>
      </c>
      <c r="IW378" s="94" t="s">
        <v>3892</v>
      </c>
      <c r="IX378" s="1" t="str">
        <f t="shared" si="638"/>
        <v>FALSE</v>
      </c>
      <c r="IY378" s="1" t="b">
        <f t="shared" si="639"/>
        <v>0</v>
      </c>
      <c r="JA378" s="1" t="str">
        <f t="shared" si="576"/>
        <v/>
      </c>
      <c r="JD378" s="94" t="s">
        <v>3892</v>
      </c>
      <c r="JE378" s="1" t="str">
        <f t="shared" si="640"/>
        <v>FALSE</v>
      </c>
      <c r="JF378" s="1" t="b">
        <f t="shared" si="641"/>
        <v>0</v>
      </c>
      <c r="JI378" s="1" t="str">
        <f t="shared" si="577"/>
        <v/>
      </c>
      <c r="JK378" s="94" t="s">
        <v>3892</v>
      </c>
      <c r="JL378" s="1" t="str">
        <f t="shared" si="642"/>
        <v>FALSE</v>
      </c>
      <c r="JM378" s="1" t="b">
        <f t="shared" si="643"/>
        <v>0</v>
      </c>
      <c r="JO378" s="1" t="str">
        <f t="shared" si="578"/>
        <v/>
      </c>
      <c r="JQ378" s="94" t="s">
        <v>3892</v>
      </c>
      <c r="JR378" s="1" t="str">
        <f t="shared" si="644"/>
        <v>FALSE</v>
      </c>
      <c r="JS378" s="1" t="b">
        <f t="shared" si="645"/>
        <v>0</v>
      </c>
      <c r="JU378" s="1" t="str">
        <f t="shared" si="579"/>
        <v/>
      </c>
      <c r="JW378" s="94" t="s">
        <v>3892</v>
      </c>
      <c r="JX378" s="1" t="str">
        <f t="shared" si="646"/>
        <v>FALSE</v>
      </c>
      <c r="JY378" s="1" t="b">
        <f t="shared" si="647"/>
        <v>0</v>
      </c>
      <c r="KA378" s="1" t="str">
        <f t="shared" si="580"/>
        <v/>
      </c>
      <c r="KC378" s="94" t="s">
        <v>3892</v>
      </c>
      <c r="KD378" s="1" t="str">
        <f t="shared" si="648"/>
        <v>FALSE</v>
      </c>
      <c r="KE378" s="1" t="b">
        <f t="shared" si="649"/>
        <v>0</v>
      </c>
      <c r="KG378" s="1" t="str">
        <f t="shared" si="581"/>
        <v/>
      </c>
      <c r="KI378" s="94" t="s">
        <v>3892</v>
      </c>
      <c r="KJ378" s="1" t="str">
        <f t="shared" si="650"/>
        <v>FALSE</v>
      </c>
      <c r="KK378" s="1" t="b">
        <f t="shared" si="651"/>
        <v>0</v>
      </c>
      <c r="KM378" s="1" t="str">
        <f t="shared" si="582"/>
        <v/>
      </c>
      <c r="KO378" s="94" t="s">
        <v>3892</v>
      </c>
      <c r="KP378" s="1" t="str">
        <f t="shared" si="652"/>
        <v>FALSE</v>
      </c>
      <c r="KQ378" s="1" t="b">
        <f t="shared" si="653"/>
        <v>0</v>
      </c>
      <c r="KS378" s="1" t="str">
        <f t="shared" si="583"/>
        <v/>
      </c>
      <c r="KU378" s="94" t="s">
        <v>3892</v>
      </c>
      <c r="KV378" s="1" t="str">
        <f t="shared" si="654"/>
        <v>FALSE</v>
      </c>
      <c r="KW378" s="1" t="b">
        <f t="shared" si="655"/>
        <v>0</v>
      </c>
    </row>
    <row r="379" spans="2:309" ht="30" hidden="1" x14ac:dyDescent="0.25">
      <c r="B379" t="s">
        <v>2046</v>
      </c>
      <c r="C379">
        <v>9</v>
      </c>
      <c r="D379" t="s">
        <v>427</v>
      </c>
      <c r="AX379" s="85" t="s">
        <v>2057</v>
      </c>
      <c r="AY379" s="86">
        <v>840</v>
      </c>
      <c r="AZ379" s="85" t="s">
        <v>2668</v>
      </c>
      <c r="BA379" s="85" t="s">
        <v>3170</v>
      </c>
      <c r="BB379" s="85" t="s">
        <v>2103</v>
      </c>
      <c r="BC379" s="85" t="s">
        <v>2728</v>
      </c>
      <c r="BD379" s="97" t="s">
        <v>2358</v>
      </c>
      <c r="BE379" s="85" t="s">
        <v>2183</v>
      </c>
      <c r="BG379"/>
      <c r="BI379" s="83"/>
      <c r="BJ379"/>
      <c r="BK379" s="89" t="s">
        <v>2668</v>
      </c>
      <c r="BL379" s="84"/>
      <c r="BM379" s="86"/>
      <c r="BN379" s="84"/>
      <c r="BO379" s="84"/>
      <c r="BP379" s="86">
        <v>840</v>
      </c>
      <c r="BQ379" s="89" t="s">
        <v>2668</v>
      </c>
      <c r="BR379" s="84"/>
      <c r="BS379" s="84"/>
      <c r="BW379" s="1" t="str">
        <f t="shared" ref="BW379:BW406" si="658">CONCATENATE(BD379,BE379)</f>
        <v>NORTH WELDACOLONY</v>
      </c>
      <c r="BX379" s="1" t="str">
        <f t="shared" si="548"/>
        <v/>
      </c>
      <c r="CA379" s="94" t="s">
        <v>3893</v>
      </c>
      <c r="CB379" s="1" t="str">
        <f t="shared" si="584"/>
        <v>FALSE</v>
      </c>
      <c r="CC379" s="1" t="b">
        <f t="shared" si="585"/>
        <v>0</v>
      </c>
      <c r="CF379" s="1" t="str">
        <f t="shared" si="549"/>
        <v/>
      </c>
      <c r="CH379" s="94" t="s">
        <v>3893</v>
      </c>
      <c r="CI379" s="1" t="str">
        <f t="shared" si="586"/>
        <v>FALSE</v>
      </c>
      <c r="CJ379" s="1" t="b">
        <f t="shared" si="587"/>
        <v>0</v>
      </c>
      <c r="CL379" s="1" t="str">
        <f t="shared" si="550"/>
        <v/>
      </c>
      <c r="CN379" s="94" t="s">
        <v>3893</v>
      </c>
      <c r="CO379" s="1" t="str">
        <f t="shared" si="588"/>
        <v>FALSE</v>
      </c>
      <c r="CP379" s="1" t="b">
        <f t="shared" si="589"/>
        <v>0</v>
      </c>
      <c r="CR379" s="1" t="str">
        <f t="shared" si="551"/>
        <v/>
      </c>
      <c r="CT379" s="94" t="s">
        <v>3893</v>
      </c>
      <c r="CU379" s="1" t="str">
        <f t="shared" si="590"/>
        <v>FALSE</v>
      </c>
      <c r="CV379" s="1" t="b">
        <f t="shared" si="591"/>
        <v>0</v>
      </c>
      <c r="CX379" s="1" t="str">
        <f t="shared" si="552"/>
        <v/>
      </c>
      <c r="CZ379" s="94" t="s">
        <v>3893</v>
      </c>
      <c r="DA379" s="1" t="str">
        <f t="shared" si="592"/>
        <v>FALSE</v>
      </c>
      <c r="DB379" s="1" t="b">
        <f t="shared" si="593"/>
        <v>0</v>
      </c>
      <c r="DD379" s="1" t="str">
        <f t="shared" si="553"/>
        <v/>
      </c>
      <c r="DF379" s="94" t="s">
        <v>3893</v>
      </c>
      <c r="DG379" s="1" t="str">
        <f t="shared" si="594"/>
        <v>FALSE</v>
      </c>
      <c r="DH379" s="1" t="b">
        <f t="shared" si="595"/>
        <v>0</v>
      </c>
      <c r="DJ379" s="1" t="str">
        <f t="shared" si="554"/>
        <v/>
      </c>
      <c r="DL379" s="94" t="s">
        <v>3893</v>
      </c>
      <c r="DM379" s="1" t="str">
        <f t="shared" si="596"/>
        <v>FALSE</v>
      </c>
      <c r="DN379" s="1" t="b">
        <f t="shared" si="597"/>
        <v>0</v>
      </c>
      <c r="DP379" s="1" t="str">
        <f t="shared" si="555"/>
        <v/>
      </c>
      <c r="DR379" s="94" t="s">
        <v>3893</v>
      </c>
      <c r="DS379" s="1" t="str">
        <f t="shared" si="598"/>
        <v>FALSE</v>
      </c>
      <c r="DT379" s="1" t="b">
        <f t="shared" si="599"/>
        <v>0</v>
      </c>
      <c r="DV379" s="1" t="str">
        <f t="shared" si="556"/>
        <v/>
      </c>
      <c r="DY379" s="94" t="s">
        <v>3893</v>
      </c>
      <c r="DZ379" s="1" t="str">
        <f t="shared" si="600"/>
        <v>FALSE</v>
      </c>
      <c r="EA379" s="1" t="b">
        <f t="shared" si="601"/>
        <v>0</v>
      </c>
      <c r="ED379" s="1" t="str">
        <f t="shared" si="557"/>
        <v/>
      </c>
      <c r="EF379" s="94" t="s">
        <v>3893</v>
      </c>
      <c r="EG379" s="1" t="str">
        <f t="shared" si="602"/>
        <v>FALSE</v>
      </c>
      <c r="EH379" s="1" t="b">
        <f t="shared" si="603"/>
        <v>0</v>
      </c>
      <c r="EJ379" s="1" t="str">
        <f t="shared" si="558"/>
        <v/>
      </c>
      <c r="EL379" s="94" t="s">
        <v>3893</v>
      </c>
      <c r="EM379" s="1" t="str">
        <f t="shared" si="604"/>
        <v>FALSE</v>
      </c>
      <c r="EN379" s="1" t="b">
        <f t="shared" si="605"/>
        <v>0</v>
      </c>
      <c r="EP379" s="1" t="str">
        <f t="shared" si="559"/>
        <v/>
      </c>
      <c r="ER379" s="94" t="s">
        <v>3893</v>
      </c>
      <c r="ES379" s="1" t="str">
        <f t="shared" si="606"/>
        <v>FALSE</v>
      </c>
      <c r="ET379" s="1" t="b">
        <f t="shared" si="607"/>
        <v>0</v>
      </c>
      <c r="EV379" s="1" t="str">
        <f t="shared" si="560"/>
        <v/>
      </c>
      <c r="EX379" s="94" t="s">
        <v>3893</v>
      </c>
      <c r="EY379" s="1" t="str">
        <f t="shared" si="608"/>
        <v>FALSE</v>
      </c>
      <c r="EZ379" s="1" t="b">
        <f t="shared" si="609"/>
        <v>0</v>
      </c>
      <c r="FB379" s="1" t="str">
        <f t="shared" si="561"/>
        <v/>
      </c>
      <c r="FD379" s="94" t="s">
        <v>3893</v>
      </c>
      <c r="FE379" s="1" t="str">
        <f t="shared" si="610"/>
        <v>FALSE</v>
      </c>
      <c r="FF379" s="1" t="b">
        <f t="shared" si="611"/>
        <v>0</v>
      </c>
      <c r="FH379" s="1" t="str">
        <f t="shared" si="562"/>
        <v/>
      </c>
      <c r="FJ379" s="94" t="s">
        <v>3893</v>
      </c>
      <c r="FK379" s="1" t="str">
        <f t="shared" si="612"/>
        <v>FALSE</v>
      </c>
      <c r="FL379" s="1" t="b">
        <f t="shared" si="613"/>
        <v>0</v>
      </c>
      <c r="FN379" s="1" t="str">
        <f t="shared" si="563"/>
        <v/>
      </c>
      <c r="FP379" s="94" t="s">
        <v>3893</v>
      </c>
      <c r="FQ379" s="1" t="str">
        <f t="shared" si="614"/>
        <v>FALSE</v>
      </c>
      <c r="FR379" s="1" t="b">
        <f t="shared" si="615"/>
        <v>0</v>
      </c>
      <c r="FU379" s="1" t="str">
        <f t="shared" si="564"/>
        <v/>
      </c>
      <c r="FW379" s="94" t="s">
        <v>3893</v>
      </c>
      <c r="FX379" s="1" t="str">
        <f t="shared" si="616"/>
        <v>FALSE</v>
      </c>
      <c r="FY379" s="1" t="b">
        <f t="shared" si="617"/>
        <v>0</v>
      </c>
      <c r="GA379" s="1" t="str">
        <f t="shared" si="565"/>
        <v/>
      </c>
      <c r="GC379" s="94" t="s">
        <v>3893</v>
      </c>
      <c r="GD379" s="1" t="str">
        <f t="shared" si="618"/>
        <v>FALSE</v>
      </c>
      <c r="GE379" s="1" t="b">
        <f t="shared" si="619"/>
        <v>0</v>
      </c>
      <c r="GG379" s="1" t="str">
        <f t="shared" si="566"/>
        <v/>
      </c>
      <c r="GI379" s="94" t="s">
        <v>3893</v>
      </c>
      <c r="GJ379" s="1" t="str">
        <f t="shared" si="620"/>
        <v>FALSE</v>
      </c>
      <c r="GK379" s="1" t="b">
        <f t="shared" si="621"/>
        <v>0</v>
      </c>
      <c r="GM379" s="1" t="str">
        <f t="shared" si="567"/>
        <v/>
      </c>
      <c r="GO379" s="94" t="s">
        <v>3893</v>
      </c>
      <c r="GP379" s="1" t="str">
        <f t="shared" si="622"/>
        <v>FALSE</v>
      </c>
      <c r="GQ379" s="1" t="b">
        <f t="shared" si="623"/>
        <v>0</v>
      </c>
      <c r="GU379" s="98" t="s">
        <v>2453</v>
      </c>
      <c r="GV379" s="98" t="s">
        <v>2453</v>
      </c>
      <c r="HC379" s="1" t="str">
        <f t="shared" si="568"/>
        <v/>
      </c>
      <c r="HF379" s="94" t="s">
        <v>3893</v>
      </c>
      <c r="HG379" s="1" t="str">
        <f t="shared" si="624"/>
        <v>FALSE</v>
      </c>
      <c r="HH379" s="1" t="b">
        <f t="shared" si="625"/>
        <v>0</v>
      </c>
      <c r="HK379" s="1" t="str">
        <f t="shared" si="569"/>
        <v/>
      </c>
      <c r="HM379" s="94" t="s">
        <v>3893</v>
      </c>
      <c r="HN379" s="1" t="str">
        <f t="shared" si="626"/>
        <v>FALSE</v>
      </c>
      <c r="HO379" s="1" t="b">
        <f t="shared" si="627"/>
        <v>0</v>
      </c>
      <c r="HQ379" s="1" t="str">
        <f t="shared" si="570"/>
        <v/>
      </c>
      <c r="HS379" s="94" t="s">
        <v>3893</v>
      </c>
      <c r="HT379" s="1" t="str">
        <f t="shared" si="628"/>
        <v>FALSE</v>
      </c>
      <c r="HU379" s="1" t="b">
        <f t="shared" si="629"/>
        <v>0</v>
      </c>
      <c r="HW379" s="1" t="str">
        <f t="shared" si="571"/>
        <v/>
      </c>
      <c r="HY379" s="94" t="s">
        <v>3893</v>
      </c>
      <c r="HZ379" s="1" t="str">
        <f t="shared" si="630"/>
        <v>FALSE</v>
      </c>
      <c r="IA379" s="1" t="b">
        <f t="shared" si="631"/>
        <v>0</v>
      </c>
      <c r="IC379" s="1" t="str">
        <f t="shared" si="572"/>
        <v/>
      </c>
      <c r="IE379" s="94" t="s">
        <v>3893</v>
      </c>
      <c r="IF379" s="1" t="str">
        <f t="shared" si="632"/>
        <v>FALSE</v>
      </c>
      <c r="IG379" s="1" t="b">
        <f t="shared" si="633"/>
        <v>0</v>
      </c>
      <c r="II379" s="1" t="str">
        <f t="shared" si="573"/>
        <v/>
      </c>
      <c r="IK379" s="94" t="s">
        <v>3893</v>
      </c>
      <c r="IL379" s="1" t="str">
        <f t="shared" si="634"/>
        <v>FALSE</v>
      </c>
      <c r="IM379" s="1" t="b">
        <f t="shared" si="635"/>
        <v>0</v>
      </c>
      <c r="IO379" s="1" t="str">
        <f t="shared" si="574"/>
        <v/>
      </c>
      <c r="IQ379" s="94" t="s">
        <v>3893</v>
      </c>
      <c r="IR379" s="1" t="str">
        <f t="shared" si="636"/>
        <v>FALSE</v>
      </c>
      <c r="IS379" s="1" t="b">
        <f t="shared" si="637"/>
        <v>0</v>
      </c>
      <c r="IU379" s="1" t="str">
        <f t="shared" si="575"/>
        <v/>
      </c>
      <c r="IW379" s="94" t="s">
        <v>3893</v>
      </c>
      <c r="IX379" s="1" t="str">
        <f t="shared" si="638"/>
        <v>FALSE</v>
      </c>
      <c r="IY379" s="1" t="b">
        <f t="shared" si="639"/>
        <v>0</v>
      </c>
      <c r="JA379" s="1" t="str">
        <f t="shared" si="576"/>
        <v/>
      </c>
      <c r="JD379" s="94" t="s">
        <v>3893</v>
      </c>
      <c r="JE379" s="1" t="str">
        <f t="shared" si="640"/>
        <v>FALSE</v>
      </c>
      <c r="JF379" s="1" t="b">
        <f t="shared" si="641"/>
        <v>0</v>
      </c>
      <c r="JI379" s="1" t="str">
        <f t="shared" si="577"/>
        <v/>
      </c>
      <c r="JK379" s="94" t="s">
        <v>3893</v>
      </c>
      <c r="JL379" s="1" t="str">
        <f t="shared" si="642"/>
        <v>FALSE</v>
      </c>
      <c r="JM379" s="1" t="b">
        <f t="shared" si="643"/>
        <v>0</v>
      </c>
      <c r="JO379" s="1" t="str">
        <f t="shared" si="578"/>
        <v/>
      </c>
      <c r="JQ379" s="94" t="s">
        <v>3893</v>
      </c>
      <c r="JR379" s="1" t="str">
        <f t="shared" si="644"/>
        <v>FALSE</v>
      </c>
      <c r="JS379" s="1" t="b">
        <f t="shared" si="645"/>
        <v>0</v>
      </c>
      <c r="JU379" s="1" t="str">
        <f t="shared" si="579"/>
        <v/>
      </c>
      <c r="JW379" s="94" t="s">
        <v>3893</v>
      </c>
      <c r="JX379" s="1" t="str">
        <f t="shared" si="646"/>
        <v>FALSE</v>
      </c>
      <c r="JY379" s="1" t="b">
        <f t="shared" si="647"/>
        <v>0</v>
      </c>
      <c r="KA379" s="1" t="str">
        <f t="shared" si="580"/>
        <v/>
      </c>
      <c r="KC379" s="94" t="s">
        <v>3893</v>
      </c>
      <c r="KD379" s="1" t="str">
        <f t="shared" si="648"/>
        <v>FALSE</v>
      </c>
      <c r="KE379" s="1" t="b">
        <f t="shared" si="649"/>
        <v>0</v>
      </c>
      <c r="KG379" s="1" t="str">
        <f t="shared" si="581"/>
        <v/>
      </c>
      <c r="KI379" s="94" t="s">
        <v>3893</v>
      </c>
      <c r="KJ379" s="1" t="str">
        <f t="shared" si="650"/>
        <v>FALSE</v>
      </c>
      <c r="KK379" s="1" t="b">
        <f t="shared" si="651"/>
        <v>0</v>
      </c>
      <c r="KM379" s="1" t="str">
        <f t="shared" si="582"/>
        <v/>
      </c>
      <c r="KO379" s="94" t="s">
        <v>3893</v>
      </c>
      <c r="KP379" s="1" t="str">
        <f t="shared" si="652"/>
        <v>FALSE</v>
      </c>
      <c r="KQ379" s="1" t="b">
        <f t="shared" si="653"/>
        <v>0</v>
      </c>
      <c r="KS379" s="1" t="str">
        <f t="shared" si="583"/>
        <v/>
      </c>
      <c r="KU379" s="94" t="s">
        <v>3893</v>
      </c>
      <c r="KV379" s="1" t="str">
        <f t="shared" si="654"/>
        <v>FALSE</v>
      </c>
      <c r="KW379" s="1" t="b">
        <f t="shared" si="655"/>
        <v>0</v>
      </c>
    </row>
    <row r="380" spans="2:309" ht="30" hidden="1" x14ac:dyDescent="0.25">
      <c r="B380" t="s">
        <v>2046</v>
      </c>
      <c r="C380">
        <v>11</v>
      </c>
      <c r="D380" t="s">
        <v>428</v>
      </c>
      <c r="AX380" s="85" t="s">
        <v>2057</v>
      </c>
      <c r="AY380" s="86">
        <v>840</v>
      </c>
      <c r="AZ380" s="85" t="s">
        <v>2668</v>
      </c>
      <c r="BA380" s="85" t="s">
        <v>3202</v>
      </c>
      <c r="BB380" s="85" t="s">
        <v>2103</v>
      </c>
      <c r="BC380" s="85" t="s">
        <v>3203</v>
      </c>
      <c r="BD380" s="97" t="s">
        <v>2377</v>
      </c>
      <c r="BE380" s="85" t="s">
        <v>2183</v>
      </c>
      <c r="BG380"/>
      <c r="BI380" s="83"/>
      <c r="BJ380"/>
      <c r="BK380" s="89" t="s">
        <v>2668</v>
      </c>
      <c r="BL380" s="84"/>
      <c r="BM380" s="86"/>
      <c r="BN380" s="84"/>
      <c r="BO380" s="84"/>
      <c r="BP380" s="86">
        <v>840</v>
      </c>
      <c r="BQ380" s="89" t="s">
        <v>2668</v>
      </c>
      <c r="BR380" s="84"/>
      <c r="BS380" s="84"/>
      <c r="BW380" s="1" t="str">
        <f t="shared" si="658"/>
        <v>PIQUACOLONY</v>
      </c>
      <c r="BX380" s="1" t="str">
        <f t="shared" si="548"/>
        <v/>
      </c>
      <c r="CA380" s="94" t="s">
        <v>3894</v>
      </c>
      <c r="CB380" s="1" t="str">
        <f t="shared" si="584"/>
        <v>FALSE</v>
      </c>
      <c r="CC380" s="1" t="b">
        <f t="shared" si="585"/>
        <v>0</v>
      </c>
      <c r="CF380" s="1" t="str">
        <f t="shared" si="549"/>
        <v/>
      </c>
      <c r="CH380" s="94" t="s">
        <v>3894</v>
      </c>
      <c r="CI380" s="1" t="str">
        <f t="shared" si="586"/>
        <v>FALSE</v>
      </c>
      <c r="CJ380" s="1" t="b">
        <f t="shared" si="587"/>
        <v>0</v>
      </c>
      <c r="CL380" s="1" t="str">
        <f t="shared" si="550"/>
        <v/>
      </c>
      <c r="CN380" s="94" t="s">
        <v>3894</v>
      </c>
      <c r="CO380" s="1" t="str">
        <f t="shared" si="588"/>
        <v>FALSE</v>
      </c>
      <c r="CP380" s="1" t="b">
        <f t="shared" si="589"/>
        <v>0</v>
      </c>
      <c r="CR380" s="1" t="str">
        <f t="shared" si="551"/>
        <v/>
      </c>
      <c r="CT380" s="94" t="s">
        <v>3894</v>
      </c>
      <c r="CU380" s="1" t="str">
        <f t="shared" si="590"/>
        <v>FALSE</v>
      </c>
      <c r="CV380" s="1" t="b">
        <f t="shared" si="591"/>
        <v>0</v>
      </c>
      <c r="CX380" s="1" t="str">
        <f t="shared" si="552"/>
        <v/>
      </c>
      <c r="CZ380" s="94" t="s">
        <v>3894</v>
      </c>
      <c r="DA380" s="1" t="str">
        <f t="shared" si="592"/>
        <v>FALSE</v>
      </c>
      <c r="DB380" s="1" t="b">
        <f t="shared" si="593"/>
        <v>0</v>
      </c>
      <c r="DD380" s="1" t="str">
        <f t="shared" si="553"/>
        <v/>
      </c>
      <c r="DF380" s="94" t="s">
        <v>3894</v>
      </c>
      <c r="DG380" s="1" t="str">
        <f t="shared" si="594"/>
        <v>FALSE</v>
      </c>
      <c r="DH380" s="1" t="b">
        <f t="shared" si="595"/>
        <v>0</v>
      </c>
      <c r="DJ380" s="1" t="str">
        <f t="shared" si="554"/>
        <v/>
      </c>
      <c r="DL380" s="94" t="s">
        <v>3894</v>
      </c>
      <c r="DM380" s="1" t="str">
        <f t="shared" si="596"/>
        <v>FALSE</v>
      </c>
      <c r="DN380" s="1" t="b">
        <f t="shared" si="597"/>
        <v>0</v>
      </c>
      <c r="DP380" s="1" t="str">
        <f t="shared" si="555"/>
        <v/>
      </c>
      <c r="DR380" s="94" t="s">
        <v>3894</v>
      </c>
      <c r="DS380" s="1" t="str">
        <f t="shared" si="598"/>
        <v>FALSE</v>
      </c>
      <c r="DT380" s="1" t="b">
        <f t="shared" si="599"/>
        <v>0</v>
      </c>
      <c r="DV380" s="1" t="str">
        <f t="shared" si="556"/>
        <v/>
      </c>
      <c r="DY380" s="94" t="s">
        <v>3894</v>
      </c>
      <c r="DZ380" s="1" t="str">
        <f t="shared" si="600"/>
        <v>FALSE</v>
      </c>
      <c r="EA380" s="1" t="b">
        <f t="shared" si="601"/>
        <v>0</v>
      </c>
      <c r="ED380" s="1" t="str">
        <f t="shared" si="557"/>
        <v/>
      </c>
      <c r="EF380" s="94" t="s">
        <v>3894</v>
      </c>
      <c r="EG380" s="1" t="str">
        <f t="shared" si="602"/>
        <v>FALSE</v>
      </c>
      <c r="EH380" s="1" t="b">
        <f t="shared" si="603"/>
        <v>0</v>
      </c>
      <c r="EJ380" s="1" t="str">
        <f t="shared" si="558"/>
        <v/>
      </c>
      <c r="EL380" s="94" t="s">
        <v>3894</v>
      </c>
      <c r="EM380" s="1" t="str">
        <f t="shared" si="604"/>
        <v>FALSE</v>
      </c>
      <c r="EN380" s="1" t="b">
        <f t="shared" si="605"/>
        <v>0</v>
      </c>
      <c r="EP380" s="1" t="str">
        <f t="shared" si="559"/>
        <v/>
      </c>
      <c r="ER380" s="94" t="s">
        <v>3894</v>
      </c>
      <c r="ES380" s="1" t="str">
        <f t="shared" si="606"/>
        <v>FALSE</v>
      </c>
      <c r="ET380" s="1" t="b">
        <f t="shared" si="607"/>
        <v>0</v>
      </c>
      <c r="EV380" s="1" t="str">
        <f t="shared" si="560"/>
        <v/>
      </c>
      <c r="EX380" s="94" t="s">
        <v>3894</v>
      </c>
      <c r="EY380" s="1" t="str">
        <f t="shared" si="608"/>
        <v>FALSE</v>
      </c>
      <c r="EZ380" s="1" t="b">
        <f t="shared" si="609"/>
        <v>0</v>
      </c>
      <c r="FB380" s="1" t="str">
        <f t="shared" si="561"/>
        <v/>
      </c>
      <c r="FD380" s="94" t="s">
        <v>3894</v>
      </c>
      <c r="FE380" s="1" t="str">
        <f t="shared" si="610"/>
        <v>FALSE</v>
      </c>
      <c r="FF380" s="1" t="b">
        <f t="shared" si="611"/>
        <v>0</v>
      </c>
      <c r="FH380" s="1" t="str">
        <f t="shared" si="562"/>
        <v/>
      </c>
      <c r="FJ380" s="94" t="s">
        <v>3894</v>
      </c>
      <c r="FK380" s="1" t="str">
        <f t="shared" si="612"/>
        <v>FALSE</v>
      </c>
      <c r="FL380" s="1" t="b">
        <f t="shared" si="613"/>
        <v>0</v>
      </c>
      <c r="FN380" s="1" t="str">
        <f t="shared" si="563"/>
        <v/>
      </c>
      <c r="FP380" s="94" t="s">
        <v>3894</v>
      </c>
      <c r="FQ380" s="1" t="str">
        <f t="shared" si="614"/>
        <v>FALSE</v>
      </c>
      <c r="FR380" s="1" t="b">
        <f t="shared" si="615"/>
        <v>0</v>
      </c>
      <c r="FU380" s="1" t="str">
        <f t="shared" si="564"/>
        <v/>
      </c>
      <c r="FW380" s="94" t="s">
        <v>3894</v>
      </c>
      <c r="FX380" s="1" t="str">
        <f t="shared" si="616"/>
        <v>FALSE</v>
      </c>
      <c r="FY380" s="1" t="b">
        <f t="shared" si="617"/>
        <v>0</v>
      </c>
      <c r="GA380" s="1" t="str">
        <f t="shared" si="565"/>
        <v/>
      </c>
      <c r="GC380" s="94" t="s">
        <v>3894</v>
      </c>
      <c r="GD380" s="1" t="str">
        <f t="shared" si="618"/>
        <v>FALSE</v>
      </c>
      <c r="GE380" s="1" t="b">
        <f t="shared" si="619"/>
        <v>0</v>
      </c>
      <c r="GG380" s="1" t="str">
        <f t="shared" si="566"/>
        <v/>
      </c>
      <c r="GI380" s="94" t="s">
        <v>3894</v>
      </c>
      <c r="GJ380" s="1" t="str">
        <f t="shared" si="620"/>
        <v>FALSE</v>
      </c>
      <c r="GK380" s="1" t="b">
        <f t="shared" si="621"/>
        <v>0</v>
      </c>
      <c r="GM380" s="1" t="str">
        <f t="shared" si="567"/>
        <v/>
      </c>
      <c r="GO380" s="94" t="s">
        <v>3894</v>
      </c>
      <c r="GP380" s="1" t="str">
        <f t="shared" si="622"/>
        <v>FALSE</v>
      </c>
      <c r="GQ380" s="1" t="b">
        <f t="shared" si="623"/>
        <v>0</v>
      </c>
      <c r="GU380" s="100" t="s">
        <v>2454</v>
      </c>
      <c r="GV380" s="100" t="s">
        <v>3479</v>
      </c>
      <c r="HC380" s="1" t="str">
        <f t="shared" si="568"/>
        <v/>
      </c>
      <c r="HF380" s="94" t="s">
        <v>3894</v>
      </c>
      <c r="HG380" s="1" t="str">
        <f t="shared" si="624"/>
        <v>FALSE</v>
      </c>
      <c r="HH380" s="1" t="b">
        <f t="shared" si="625"/>
        <v>0</v>
      </c>
      <c r="HK380" s="1" t="str">
        <f t="shared" si="569"/>
        <v/>
      </c>
      <c r="HM380" s="94" t="s">
        <v>3894</v>
      </c>
      <c r="HN380" s="1" t="str">
        <f t="shared" si="626"/>
        <v>FALSE</v>
      </c>
      <c r="HO380" s="1" t="b">
        <f t="shared" si="627"/>
        <v>0</v>
      </c>
      <c r="HQ380" s="1" t="str">
        <f t="shared" si="570"/>
        <v/>
      </c>
      <c r="HS380" s="94" t="s">
        <v>3894</v>
      </c>
      <c r="HT380" s="1" t="str">
        <f t="shared" si="628"/>
        <v>FALSE</v>
      </c>
      <c r="HU380" s="1" t="b">
        <f t="shared" si="629"/>
        <v>0</v>
      </c>
      <c r="HW380" s="1" t="str">
        <f t="shared" si="571"/>
        <v/>
      </c>
      <c r="HY380" s="94" t="s">
        <v>3894</v>
      </c>
      <c r="HZ380" s="1" t="str">
        <f t="shared" si="630"/>
        <v>FALSE</v>
      </c>
      <c r="IA380" s="1" t="b">
        <f t="shared" si="631"/>
        <v>0</v>
      </c>
      <c r="IC380" s="1" t="str">
        <f t="shared" si="572"/>
        <v/>
      </c>
      <c r="IE380" s="94" t="s">
        <v>3894</v>
      </c>
      <c r="IF380" s="1" t="str">
        <f t="shared" si="632"/>
        <v>FALSE</v>
      </c>
      <c r="IG380" s="1" t="b">
        <f t="shared" si="633"/>
        <v>0</v>
      </c>
      <c r="II380" s="1" t="str">
        <f t="shared" si="573"/>
        <v/>
      </c>
      <c r="IK380" s="94" t="s">
        <v>3894</v>
      </c>
      <c r="IL380" s="1" t="str">
        <f t="shared" si="634"/>
        <v>FALSE</v>
      </c>
      <c r="IM380" s="1" t="b">
        <f t="shared" si="635"/>
        <v>0</v>
      </c>
      <c r="IO380" s="1" t="str">
        <f t="shared" si="574"/>
        <v/>
      </c>
      <c r="IQ380" s="94" t="s">
        <v>3894</v>
      </c>
      <c r="IR380" s="1" t="str">
        <f t="shared" si="636"/>
        <v>FALSE</v>
      </c>
      <c r="IS380" s="1" t="b">
        <f t="shared" si="637"/>
        <v>0</v>
      </c>
      <c r="IU380" s="1" t="str">
        <f t="shared" si="575"/>
        <v/>
      </c>
      <c r="IW380" s="94" t="s">
        <v>3894</v>
      </c>
      <c r="IX380" s="1" t="str">
        <f t="shared" si="638"/>
        <v>FALSE</v>
      </c>
      <c r="IY380" s="1" t="b">
        <f t="shared" si="639"/>
        <v>0</v>
      </c>
      <c r="JA380" s="1" t="str">
        <f t="shared" si="576"/>
        <v/>
      </c>
      <c r="JD380" s="94" t="s">
        <v>3894</v>
      </c>
      <c r="JE380" s="1" t="str">
        <f t="shared" si="640"/>
        <v>FALSE</v>
      </c>
      <c r="JF380" s="1" t="b">
        <f t="shared" si="641"/>
        <v>0</v>
      </c>
      <c r="JI380" s="1" t="str">
        <f t="shared" si="577"/>
        <v/>
      </c>
      <c r="JK380" s="94" t="s">
        <v>3894</v>
      </c>
      <c r="JL380" s="1" t="str">
        <f t="shared" si="642"/>
        <v>FALSE</v>
      </c>
      <c r="JM380" s="1" t="b">
        <f t="shared" si="643"/>
        <v>0</v>
      </c>
      <c r="JO380" s="1" t="str">
        <f t="shared" si="578"/>
        <v/>
      </c>
      <c r="JQ380" s="94" t="s">
        <v>3894</v>
      </c>
      <c r="JR380" s="1" t="str">
        <f t="shared" si="644"/>
        <v>FALSE</v>
      </c>
      <c r="JS380" s="1" t="b">
        <f t="shared" si="645"/>
        <v>0</v>
      </c>
      <c r="JU380" s="1" t="str">
        <f t="shared" si="579"/>
        <v/>
      </c>
      <c r="JW380" s="94" t="s">
        <v>3894</v>
      </c>
      <c r="JX380" s="1" t="str">
        <f t="shared" si="646"/>
        <v>FALSE</v>
      </c>
      <c r="JY380" s="1" t="b">
        <f t="shared" si="647"/>
        <v>0</v>
      </c>
      <c r="KA380" s="1" t="str">
        <f t="shared" si="580"/>
        <v/>
      </c>
      <c r="KC380" s="94" t="s">
        <v>3894</v>
      </c>
      <c r="KD380" s="1" t="str">
        <f t="shared" si="648"/>
        <v>FALSE</v>
      </c>
      <c r="KE380" s="1" t="b">
        <f t="shared" si="649"/>
        <v>0</v>
      </c>
      <c r="KG380" s="1" t="str">
        <f t="shared" si="581"/>
        <v/>
      </c>
      <c r="KI380" s="94" t="s">
        <v>3894</v>
      </c>
      <c r="KJ380" s="1" t="str">
        <f t="shared" si="650"/>
        <v>FALSE</v>
      </c>
      <c r="KK380" s="1" t="b">
        <f t="shared" si="651"/>
        <v>0</v>
      </c>
      <c r="KM380" s="1" t="str">
        <f t="shared" si="582"/>
        <v/>
      </c>
      <c r="KO380" s="94" t="s">
        <v>3894</v>
      </c>
      <c r="KP380" s="1" t="str">
        <f t="shared" si="652"/>
        <v>FALSE</v>
      </c>
      <c r="KQ380" s="1" t="b">
        <f t="shared" si="653"/>
        <v>0</v>
      </c>
      <c r="KS380" s="1" t="str">
        <f t="shared" si="583"/>
        <v/>
      </c>
      <c r="KU380" s="94" t="s">
        <v>3894</v>
      </c>
      <c r="KV380" s="1" t="str">
        <f t="shared" si="654"/>
        <v>FALSE</v>
      </c>
      <c r="KW380" s="1" t="b">
        <f t="shared" si="655"/>
        <v>0</v>
      </c>
    </row>
    <row r="381" spans="2:309" ht="30" hidden="1" x14ac:dyDescent="0.25">
      <c r="B381" t="s">
        <v>2046</v>
      </c>
      <c r="C381">
        <v>13</v>
      </c>
      <c r="D381" t="s">
        <v>429</v>
      </c>
      <c r="AX381" s="85" t="s">
        <v>2057</v>
      </c>
      <c r="AY381" s="86">
        <v>840</v>
      </c>
      <c r="AZ381" s="85" t="s">
        <v>2668</v>
      </c>
      <c r="BA381" s="85" t="s">
        <v>3277</v>
      </c>
      <c r="BB381" s="85" t="s">
        <v>2103</v>
      </c>
      <c r="BC381" s="85" t="s">
        <v>2728</v>
      </c>
      <c r="BD381" s="97" t="s">
        <v>2423</v>
      </c>
      <c r="BE381" s="85" t="s">
        <v>2183</v>
      </c>
      <c r="BG381"/>
      <c r="BI381" s="83"/>
      <c r="BJ381"/>
      <c r="BK381" s="89" t="s">
        <v>2668</v>
      </c>
      <c r="BL381" s="84"/>
      <c r="BM381" s="86"/>
      <c r="BN381" s="84"/>
      <c r="BO381" s="84"/>
      <c r="BP381" s="86">
        <v>840</v>
      </c>
      <c r="BQ381" s="89" t="s">
        <v>2668</v>
      </c>
      <c r="BR381" s="84"/>
      <c r="BS381" s="84"/>
      <c r="BW381" s="1" t="str">
        <f t="shared" si="658"/>
        <v>SOUTH WELDACOLONY</v>
      </c>
      <c r="BX381" s="1" t="str">
        <f t="shared" si="548"/>
        <v/>
      </c>
      <c r="CA381" s="94" t="s">
        <v>3895</v>
      </c>
      <c r="CB381" s="1" t="str">
        <f t="shared" si="584"/>
        <v>FALSE</v>
      </c>
      <c r="CC381" s="1" t="b">
        <f t="shared" si="585"/>
        <v>0</v>
      </c>
      <c r="CF381" s="1" t="str">
        <f t="shared" si="549"/>
        <v/>
      </c>
      <c r="CH381" s="94" t="s">
        <v>3895</v>
      </c>
      <c r="CI381" s="1" t="str">
        <f t="shared" si="586"/>
        <v>FALSE</v>
      </c>
      <c r="CJ381" s="1" t="b">
        <f t="shared" si="587"/>
        <v>0</v>
      </c>
      <c r="CL381" s="1" t="str">
        <f t="shared" si="550"/>
        <v/>
      </c>
      <c r="CN381" s="94" t="s">
        <v>3895</v>
      </c>
      <c r="CO381" s="1" t="str">
        <f t="shared" si="588"/>
        <v>FALSE</v>
      </c>
      <c r="CP381" s="1" t="b">
        <f t="shared" si="589"/>
        <v>0</v>
      </c>
      <c r="CR381" s="1" t="str">
        <f t="shared" si="551"/>
        <v/>
      </c>
      <c r="CT381" s="94" t="s">
        <v>3895</v>
      </c>
      <c r="CU381" s="1" t="str">
        <f t="shared" si="590"/>
        <v>FALSE</v>
      </c>
      <c r="CV381" s="1" t="b">
        <f t="shared" si="591"/>
        <v>0</v>
      </c>
      <c r="CX381" s="1" t="str">
        <f t="shared" si="552"/>
        <v/>
      </c>
      <c r="CZ381" s="94" t="s">
        <v>3895</v>
      </c>
      <c r="DA381" s="1" t="str">
        <f t="shared" si="592"/>
        <v>FALSE</v>
      </c>
      <c r="DB381" s="1" t="b">
        <f t="shared" si="593"/>
        <v>0</v>
      </c>
      <c r="DD381" s="1" t="str">
        <f t="shared" si="553"/>
        <v/>
      </c>
      <c r="DF381" s="94" t="s">
        <v>3895</v>
      </c>
      <c r="DG381" s="1" t="str">
        <f t="shared" si="594"/>
        <v>FALSE</v>
      </c>
      <c r="DH381" s="1" t="b">
        <f t="shared" si="595"/>
        <v>0</v>
      </c>
      <c r="DJ381" s="1" t="str">
        <f t="shared" si="554"/>
        <v/>
      </c>
      <c r="DL381" s="94" t="s">
        <v>3895</v>
      </c>
      <c r="DM381" s="1" t="str">
        <f t="shared" si="596"/>
        <v>FALSE</v>
      </c>
      <c r="DN381" s="1" t="b">
        <f t="shared" si="597"/>
        <v>0</v>
      </c>
      <c r="DP381" s="1" t="str">
        <f t="shared" si="555"/>
        <v/>
      </c>
      <c r="DR381" s="94" t="s">
        <v>3895</v>
      </c>
      <c r="DS381" s="1" t="str">
        <f t="shared" si="598"/>
        <v>FALSE</v>
      </c>
      <c r="DT381" s="1" t="b">
        <f t="shared" si="599"/>
        <v>0</v>
      </c>
      <c r="DV381" s="1" t="str">
        <f t="shared" si="556"/>
        <v/>
      </c>
      <c r="DY381" s="94" t="s">
        <v>3895</v>
      </c>
      <c r="DZ381" s="1" t="str">
        <f t="shared" si="600"/>
        <v>FALSE</v>
      </c>
      <c r="EA381" s="1" t="b">
        <f t="shared" si="601"/>
        <v>0</v>
      </c>
      <c r="ED381" s="1" t="str">
        <f t="shared" si="557"/>
        <v/>
      </c>
      <c r="EF381" s="94" t="s">
        <v>3895</v>
      </c>
      <c r="EG381" s="1" t="str">
        <f t="shared" si="602"/>
        <v>FALSE</v>
      </c>
      <c r="EH381" s="1" t="b">
        <f t="shared" si="603"/>
        <v>0</v>
      </c>
      <c r="EJ381" s="1" t="str">
        <f t="shared" si="558"/>
        <v/>
      </c>
      <c r="EL381" s="94" t="s">
        <v>3895</v>
      </c>
      <c r="EM381" s="1" t="str">
        <f t="shared" si="604"/>
        <v>FALSE</v>
      </c>
      <c r="EN381" s="1" t="b">
        <f t="shared" si="605"/>
        <v>0</v>
      </c>
      <c r="EP381" s="1" t="str">
        <f t="shared" si="559"/>
        <v/>
      </c>
      <c r="ER381" s="94" t="s">
        <v>3895</v>
      </c>
      <c r="ES381" s="1" t="str">
        <f t="shared" si="606"/>
        <v>FALSE</v>
      </c>
      <c r="ET381" s="1" t="b">
        <f t="shared" si="607"/>
        <v>0</v>
      </c>
      <c r="EV381" s="1" t="str">
        <f t="shared" si="560"/>
        <v/>
      </c>
      <c r="EX381" s="94" t="s">
        <v>3895</v>
      </c>
      <c r="EY381" s="1" t="str">
        <f t="shared" si="608"/>
        <v>FALSE</v>
      </c>
      <c r="EZ381" s="1" t="b">
        <f t="shared" si="609"/>
        <v>0</v>
      </c>
      <c r="FB381" s="1" t="str">
        <f t="shared" si="561"/>
        <v/>
      </c>
      <c r="FD381" s="94" t="s">
        <v>3895</v>
      </c>
      <c r="FE381" s="1" t="str">
        <f t="shared" si="610"/>
        <v>FALSE</v>
      </c>
      <c r="FF381" s="1" t="b">
        <f t="shared" si="611"/>
        <v>0</v>
      </c>
      <c r="FH381" s="1" t="str">
        <f t="shared" si="562"/>
        <v/>
      </c>
      <c r="FJ381" s="94" t="s">
        <v>3895</v>
      </c>
      <c r="FK381" s="1" t="str">
        <f t="shared" si="612"/>
        <v>FALSE</v>
      </c>
      <c r="FL381" s="1" t="b">
        <f t="shared" si="613"/>
        <v>0</v>
      </c>
      <c r="FN381" s="1" t="str">
        <f t="shared" si="563"/>
        <v/>
      </c>
      <c r="FP381" s="94" t="s">
        <v>3895</v>
      </c>
      <c r="FQ381" s="1" t="str">
        <f t="shared" si="614"/>
        <v>FALSE</v>
      </c>
      <c r="FR381" s="1" t="b">
        <f t="shared" si="615"/>
        <v>0</v>
      </c>
      <c r="FU381" s="1" t="str">
        <f t="shared" si="564"/>
        <v/>
      </c>
      <c r="FW381" s="94" t="s">
        <v>3895</v>
      </c>
      <c r="FX381" s="1" t="str">
        <f t="shared" si="616"/>
        <v>FALSE</v>
      </c>
      <c r="FY381" s="1" t="b">
        <f t="shared" si="617"/>
        <v>0</v>
      </c>
      <c r="GA381" s="1" t="str">
        <f t="shared" si="565"/>
        <v/>
      </c>
      <c r="GC381" s="94" t="s">
        <v>3895</v>
      </c>
      <c r="GD381" s="1" t="str">
        <f t="shared" si="618"/>
        <v>FALSE</v>
      </c>
      <c r="GE381" s="1" t="b">
        <f t="shared" si="619"/>
        <v>0</v>
      </c>
      <c r="GG381" s="1" t="str">
        <f t="shared" si="566"/>
        <v/>
      </c>
      <c r="GI381" s="94" t="s">
        <v>3895</v>
      </c>
      <c r="GJ381" s="1" t="str">
        <f t="shared" si="620"/>
        <v>FALSE</v>
      </c>
      <c r="GK381" s="1" t="b">
        <f t="shared" si="621"/>
        <v>0</v>
      </c>
      <c r="GM381" s="1" t="str">
        <f t="shared" si="567"/>
        <v/>
      </c>
      <c r="GO381" s="94" t="s">
        <v>3895</v>
      </c>
      <c r="GP381" s="1" t="str">
        <f t="shared" si="622"/>
        <v>FALSE</v>
      </c>
      <c r="GQ381" s="1" t="b">
        <f t="shared" si="623"/>
        <v>0</v>
      </c>
      <c r="GU381" s="98" t="s">
        <v>2455</v>
      </c>
      <c r="GV381" s="98" t="s">
        <v>2455</v>
      </c>
      <c r="HC381" s="1" t="str">
        <f t="shared" si="568"/>
        <v/>
      </c>
      <c r="HF381" s="94" t="s">
        <v>3895</v>
      </c>
      <c r="HG381" s="1" t="str">
        <f t="shared" si="624"/>
        <v>FALSE</v>
      </c>
      <c r="HH381" s="1" t="b">
        <f t="shared" si="625"/>
        <v>0</v>
      </c>
      <c r="HK381" s="1" t="str">
        <f t="shared" si="569"/>
        <v/>
      </c>
      <c r="HM381" s="94" t="s">
        <v>3895</v>
      </c>
      <c r="HN381" s="1" t="str">
        <f t="shared" si="626"/>
        <v>FALSE</v>
      </c>
      <c r="HO381" s="1" t="b">
        <f t="shared" si="627"/>
        <v>0</v>
      </c>
      <c r="HQ381" s="1" t="str">
        <f t="shared" si="570"/>
        <v/>
      </c>
      <c r="HS381" s="94" t="s">
        <v>3895</v>
      </c>
      <c r="HT381" s="1" t="str">
        <f t="shared" si="628"/>
        <v>FALSE</v>
      </c>
      <c r="HU381" s="1" t="b">
        <f t="shared" si="629"/>
        <v>0</v>
      </c>
      <c r="HW381" s="1" t="str">
        <f t="shared" si="571"/>
        <v/>
      </c>
      <c r="HY381" s="94" t="s">
        <v>3895</v>
      </c>
      <c r="HZ381" s="1" t="str">
        <f t="shared" si="630"/>
        <v>FALSE</v>
      </c>
      <c r="IA381" s="1" t="b">
        <f t="shared" si="631"/>
        <v>0</v>
      </c>
      <c r="IC381" s="1" t="str">
        <f t="shared" si="572"/>
        <v/>
      </c>
      <c r="IE381" s="94" t="s">
        <v>3895</v>
      </c>
      <c r="IF381" s="1" t="str">
        <f t="shared" si="632"/>
        <v>FALSE</v>
      </c>
      <c r="IG381" s="1" t="b">
        <f t="shared" si="633"/>
        <v>0</v>
      </c>
      <c r="II381" s="1" t="str">
        <f t="shared" si="573"/>
        <v/>
      </c>
      <c r="IK381" s="94" t="s">
        <v>3895</v>
      </c>
      <c r="IL381" s="1" t="str">
        <f t="shared" si="634"/>
        <v>FALSE</v>
      </c>
      <c r="IM381" s="1" t="b">
        <f t="shared" si="635"/>
        <v>0</v>
      </c>
      <c r="IO381" s="1" t="str">
        <f t="shared" si="574"/>
        <v/>
      </c>
      <c r="IQ381" s="94" t="s">
        <v>3895</v>
      </c>
      <c r="IR381" s="1" t="str">
        <f t="shared" si="636"/>
        <v>FALSE</v>
      </c>
      <c r="IS381" s="1" t="b">
        <f t="shared" si="637"/>
        <v>0</v>
      </c>
      <c r="IU381" s="1" t="str">
        <f t="shared" si="575"/>
        <v/>
      </c>
      <c r="IW381" s="94" t="s">
        <v>3895</v>
      </c>
      <c r="IX381" s="1" t="str">
        <f t="shared" si="638"/>
        <v>FALSE</v>
      </c>
      <c r="IY381" s="1" t="b">
        <f t="shared" si="639"/>
        <v>0</v>
      </c>
      <c r="JA381" s="1" t="str">
        <f t="shared" si="576"/>
        <v/>
      </c>
      <c r="JD381" s="94" t="s">
        <v>3895</v>
      </c>
      <c r="JE381" s="1" t="str">
        <f t="shared" si="640"/>
        <v>FALSE</v>
      </c>
      <c r="JF381" s="1" t="b">
        <f t="shared" si="641"/>
        <v>0</v>
      </c>
      <c r="JI381" s="1" t="str">
        <f t="shared" si="577"/>
        <v/>
      </c>
      <c r="JK381" s="94" t="s">
        <v>3895</v>
      </c>
      <c r="JL381" s="1" t="str">
        <f t="shared" si="642"/>
        <v>FALSE</v>
      </c>
      <c r="JM381" s="1" t="b">
        <f t="shared" si="643"/>
        <v>0</v>
      </c>
      <c r="JO381" s="1" t="str">
        <f t="shared" si="578"/>
        <v/>
      </c>
      <c r="JQ381" s="94" t="s">
        <v>3895</v>
      </c>
      <c r="JR381" s="1" t="str">
        <f t="shared" si="644"/>
        <v>FALSE</v>
      </c>
      <c r="JS381" s="1" t="b">
        <f t="shared" si="645"/>
        <v>0</v>
      </c>
      <c r="JU381" s="1" t="str">
        <f t="shared" si="579"/>
        <v/>
      </c>
      <c r="JW381" s="94" t="s">
        <v>3895</v>
      </c>
      <c r="JX381" s="1" t="str">
        <f t="shared" si="646"/>
        <v>FALSE</v>
      </c>
      <c r="JY381" s="1" t="b">
        <f t="shared" si="647"/>
        <v>0</v>
      </c>
      <c r="KA381" s="1" t="str">
        <f t="shared" si="580"/>
        <v/>
      </c>
      <c r="KC381" s="94" t="s">
        <v>3895</v>
      </c>
      <c r="KD381" s="1" t="str">
        <f t="shared" si="648"/>
        <v>FALSE</v>
      </c>
      <c r="KE381" s="1" t="b">
        <f t="shared" si="649"/>
        <v>0</v>
      </c>
      <c r="KG381" s="1" t="str">
        <f t="shared" si="581"/>
        <v/>
      </c>
      <c r="KI381" s="94" t="s">
        <v>3895</v>
      </c>
      <c r="KJ381" s="1" t="str">
        <f t="shared" si="650"/>
        <v>FALSE</v>
      </c>
      <c r="KK381" s="1" t="b">
        <f t="shared" si="651"/>
        <v>0</v>
      </c>
      <c r="KM381" s="1" t="str">
        <f t="shared" si="582"/>
        <v/>
      </c>
      <c r="KO381" s="94" t="s">
        <v>3895</v>
      </c>
      <c r="KP381" s="1" t="str">
        <f t="shared" si="652"/>
        <v>FALSE</v>
      </c>
      <c r="KQ381" s="1" t="b">
        <f t="shared" si="653"/>
        <v>0</v>
      </c>
      <c r="KS381" s="1" t="str">
        <f t="shared" si="583"/>
        <v/>
      </c>
      <c r="KU381" s="94" t="s">
        <v>3895</v>
      </c>
      <c r="KV381" s="1" t="str">
        <f t="shared" si="654"/>
        <v>FALSE</v>
      </c>
      <c r="KW381" s="1" t="b">
        <f t="shared" si="655"/>
        <v>0</v>
      </c>
    </row>
    <row r="382" spans="2:309" ht="30" hidden="1" x14ac:dyDescent="0.25">
      <c r="B382" t="s">
        <v>2046</v>
      </c>
      <c r="C382">
        <v>15</v>
      </c>
      <c r="D382" t="s">
        <v>430</v>
      </c>
      <c r="AX382" s="85" t="s">
        <v>2080</v>
      </c>
      <c r="AY382" s="86">
        <v>840</v>
      </c>
      <c r="AZ382" s="85" t="s">
        <v>2668</v>
      </c>
      <c r="BA382" s="85" t="s">
        <v>3340</v>
      </c>
      <c r="BB382" s="85" t="s">
        <v>2103</v>
      </c>
      <c r="BC382" s="85" t="s">
        <v>3341</v>
      </c>
      <c r="BD382" s="97" t="s">
        <v>2464</v>
      </c>
      <c r="BE382" s="85" t="s">
        <v>2647</v>
      </c>
      <c r="BG382"/>
      <c r="BI382" s="83"/>
      <c r="BJ382"/>
      <c r="BK382" s="89" t="s">
        <v>2668</v>
      </c>
      <c r="BL382" s="84"/>
      <c r="BM382" s="86"/>
      <c r="BN382" s="84"/>
      <c r="BO382" s="84"/>
      <c r="BP382" s="86">
        <v>840</v>
      </c>
      <c r="BQ382" s="89" t="s">
        <v>2668</v>
      </c>
      <c r="BR382" s="84"/>
      <c r="BS382" s="84"/>
      <c r="BW382" s="1" t="str">
        <f t="shared" si="658"/>
        <v>WEBBCHAT</v>
      </c>
      <c r="BX382" s="1" t="str">
        <f t="shared" si="548"/>
        <v/>
      </c>
      <c r="CA382" s="94" t="s">
        <v>3896</v>
      </c>
      <c r="CB382" s="1" t="str">
        <f t="shared" si="584"/>
        <v>FALSE</v>
      </c>
      <c r="CC382" s="1" t="b">
        <f t="shared" si="585"/>
        <v>0</v>
      </c>
      <c r="CF382" s="1" t="str">
        <f t="shared" si="549"/>
        <v/>
      </c>
      <c r="CH382" s="94" t="s">
        <v>3896</v>
      </c>
      <c r="CI382" s="1" t="str">
        <f t="shared" si="586"/>
        <v>FALSE</v>
      </c>
      <c r="CJ382" s="1" t="b">
        <f t="shared" si="587"/>
        <v>0</v>
      </c>
      <c r="CL382" s="1" t="str">
        <f t="shared" si="550"/>
        <v/>
      </c>
      <c r="CN382" s="94" t="s">
        <v>3896</v>
      </c>
      <c r="CO382" s="1" t="str">
        <f t="shared" si="588"/>
        <v>FALSE</v>
      </c>
      <c r="CP382" s="1" t="b">
        <f t="shared" si="589"/>
        <v>0</v>
      </c>
      <c r="CR382" s="1" t="str">
        <f t="shared" si="551"/>
        <v/>
      </c>
      <c r="CT382" s="94" t="s">
        <v>3896</v>
      </c>
      <c r="CU382" s="1" t="str">
        <f t="shared" si="590"/>
        <v>FALSE</v>
      </c>
      <c r="CV382" s="1" t="b">
        <f t="shared" si="591"/>
        <v>0</v>
      </c>
      <c r="CX382" s="1" t="str">
        <f t="shared" si="552"/>
        <v/>
      </c>
      <c r="CZ382" s="94" t="s">
        <v>3896</v>
      </c>
      <c r="DA382" s="1" t="str">
        <f t="shared" si="592"/>
        <v>FALSE</v>
      </c>
      <c r="DB382" s="1" t="b">
        <f t="shared" si="593"/>
        <v>0</v>
      </c>
      <c r="DD382" s="1" t="str">
        <f t="shared" si="553"/>
        <v/>
      </c>
      <c r="DF382" s="94" t="s">
        <v>3896</v>
      </c>
      <c r="DG382" s="1" t="str">
        <f t="shared" si="594"/>
        <v>FALSE</v>
      </c>
      <c r="DH382" s="1" t="b">
        <f t="shared" si="595"/>
        <v>0</v>
      </c>
      <c r="DJ382" s="1" t="str">
        <f t="shared" si="554"/>
        <v/>
      </c>
      <c r="DL382" s="94" t="s">
        <v>3896</v>
      </c>
      <c r="DM382" s="1" t="str">
        <f t="shared" si="596"/>
        <v>FALSE</v>
      </c>
      <c r="DN382" s="1" t="b">
        <f t="shared" si="597"/>
        <v>0</v>
      </c>
      <c r="DP382" s="1" t="str">
        <f t="shared" si="555"/>
        <v/>
      </c>
      <c r="DR382" s="94" t="s">
        <v>3896</v>
      </c>
      <c r="DS382" s="1" t="str">
        <f t="shared" si="598"/>
        <v>FALSE</v>
      </c>
      <c r="DT382" s="1" t="b">
        <f t="shared" si="599"/>
        <v>0</v>
      </c>
      <c r="DV382" s="1" t="str">
        <f t="shared" si="556"/>
        <v/>
      </c>
      <c r="DY382" s="94" t="s">
        <v>3896</v>
      </c>
      <c r="DZ382" s="1" t="str">
        <f t="shared" si="600"/>
        <v>FALSE</v>
      </c>
      <c r="EA382" s="1" t="b">
        <f t="shared" si="601"/>
        <v>0</v>
      </c>
      <c r="ED382" s="1" t="str">
        <f t="shared" si="557"/>
        <v/>
      </c>
      <c r="EF382" s="94" t="s">
        <v>3896</v>
      </c>
      <c r="EG382" s="1" t="str">
        <f t="shared" si="602"/>
        <v>FALSE</v>
      </c>
      <c r="EH382" s="1" t="b">
        <f t="shared" si="603"/>
        <v>0</v>
      </c>
      <c r="EJ382" s="1" t="str">
        <f t="shared" si="558"/>
        <v/>
      </c>
      <c r="EL382" s="94" t="s">
        <v>3896</v>
      </c>
      <c r="EM382" s="1" t="str">
        <f t="shared" si="604"/>
        <v>FALSE</v>
      </c>
      <c r="EN382" s="1" t="b">
        <f t="shared" si="605"/>
        <v>0</v>
      </c>
      <c r="EP382" s="1" t="str">
        <f t="shared" si="559"/>
        <v/>
      </c>
      <c r="ER382" s="94" t="s">
        <v>3896</v>
      </c>
      <c r="ES382" s="1" t="str">
        <f t="shared" si="606"/>
        <v>FALSE</v>
      </c>
      <c r="ET382" s="1" t="b">
        <f t="shared" si="607"/>
        <v>0</v>
      </c>
      <c r="EV382" s="1" t="str">
        <f t="shared" si="560"/>
        <v/>
      </c>
      <c r="EX382" s="94" t="s">
        <v>3896</v>
      </c>
      <c r="EY382" s="1" t="str">
        <f t="shared" si="608"/>
        <v>FALSE</v>
      </c>
      <c r="EZ382" s="1" t="b">
        <f t="shared" si="609"/>
        <v>0</v>
      </c>
      <c r="FB382" s="1" t="str">
        <f t="shared" si="561"/>
        <v/>
      </c>
      <c r="FD382" s="94" t="s">
        <v>3896</v>
      </c>
      <c r="FE382" s="1" t="str">
        <f t="shared" si="610"/>
        <v>FALSE</v>
      </c>
      <c r="FF382" s="1" t="b">
        <f t="shared" si="611"/>
        <v>0</v>
      </c>
      <c r="FH382" s="1" t="str">
        <f t="shared" si="562"/>
        <v/>
      </c>
      <c r="FJ382" s="94" t="s">
        <v>3896</v>
      </c>
      <c r="FK382" s="1" t="str">
        <f t="shared" si="612"/>
        <v>FALSE</v>
      </c>
      <c r="FL382" s="1" t="b">
        <f t="shared" si="613"/>
        <v>0</v>
      </c>
      <c r="FN382" s="1" t="str">
        <f t="shared" si="563"/>
        <v/>
      </c>
      <c r="FP382" s="94" t="s">
        <v>3896</v>
      </c>
      <c r="FQ382" s="1" t="str">
        <f t="shared" si="614"/>
        <v>FALSE</v>
      </c>
      <c r="FR382" s="1" t="b">
        <f t="shared" si="615"/>
        <v>0</v>
      </c>
      <c r="FU382" s="1" t="str">
        <f t="shared" si="564"/>
        <v/>
      </c>
      <c r="FW382" s="94" t="s">
        <v>3896</v>
      </c>
      <c r="FX382" s="1" t="str">
        <f t="shared" si="616"/>
        <v>FALSE</v>
      </c>
      <c r="FY382" s="1" t="b">
        <f t="shared" si="617"/>
        <v>0</v>
      </c>
      <c r="GA382" s="1" t="str">
        <f t="shared" si="565"/>
        <v/>
      </c>
      <c r="GC382" s="94" t="s">
        <v>3896</v>
      </c>
      <c r="GD382" s="1" t="str">
        <f t="shared" si="618"/>
        <v>FALSE</v>
      </c>
      <c r="GE382" s="1" t="b">
        <f t="shared" si="619"/>
        <v>0</v>
      </c>
      <c r="GG382" s="1" t="str">
        <f t="shared" si="566"/>
        <v/>
      </c>
      <c r="GI382" s="94" t="s">
        <v>3896</v>
      </c>
      <c r="GJ382" s="1" t="str">
        <f t="shared" si="620"/>
        <v>FALSE</v>
      </c>
      <c r="GK382" s="1" t="b">
        <f t="shared" si="621"/>
        <v>0</v>
      </c>
      <c r="GM382" s="1" t="str">
        <f t="shared" si="567"/>
        <v/>
      </c>
      <c r="GO382" s="94" t="s">
        <v>3896</v>
      </c>
      <c r="GP382" s="1" t="str">
        <f t="shared" si="622"/>
        <v>FALSE</v>
      </c>
      <c r="GQ382" s="1" t="b">
        <f t="shared" si="623"/>
        <v>0</v>
      </c>
      <c r="GU382" s="98" t="s">
        <v>2456</v>
      </c>
      <c r="GV382" s="98" t="s">
        <v>2456</v>
      </c>
      <c r="HC382" s="1" t="str">
        <f t="shared" si="568"/>
        <v/>
      </c>
      <c r="HF382" s="94" t="s">
        <v>3896</v>
      </c>
      <c r="HG382" s="1" t="str">
        <f t="shared" si="624"/>
        <v>FALSE</v>
      </c>
      <c r="HH382" s="1" t="b">
        <f t="shared" si="625"/>
        <v>0</v>
      </c>
      <c r="HK382" s="1" t="str">
        <f t="shared" si="569"/>
        <v/>
      </c>
      <c r="HM382" s="94" t="s">
        <v>3896</v>
      </c>
      <c r="HN382" s="1" t="str">
        <f t="shared" si="626"/>
        <v>FALSE</v>
      </c>
      <c r="HO382" s="1" t="b">
        <f t="shared" si="627"/>
        <v>0</v>
      </c>
      <c r="HQ382" s="1" t="str">
        <f t="shared" si="570"/>
        <v/>
      </c>
      <c r="HS382" s="94" t="s">
        <v>3896</v>
      </c>
      <c r="HT382" s="1" t="str">
        <f t="shared" si="628"/>
        <v>FALSE</v>
      </c>
      <c r="HU382" s="1" t="b">
        <f t="shared" si="629"/>
        <v>0</v>
      </c>
      <c r="HW382" s="1" t="str">
        <f t="shared" si="571"/>
        <v/>
      </c>
      <c r="HY382" s="94" t="s">
        <v>3896</v>
      </c>
      <c r="HZ382" s="1" t="str">
        <f t="shared" si="630"/>
        <v>FALSE</v>
      </c>
      <c r="IA382" s="1" t="b">
        <f t="shared" si="631"/>
        <v>0</v>
      </c>
      <c r="IC382" s="1" t="str">
        <f t="shared" si="572"/>
        <v/>
      </c>
      <c r="IE382" s="94" t="s">
        <v>3896</v>
      </c>
      <c r="IF382" s="1" t="str">
        <f t="shared" si="632"/>
        <v>FALSE</v>
      </c>
      <c r="IG382" s="1" t="b">
        <f t="shared" si="633"/>
        <v>0</v>
      </c>
      <c r="II382" s="1" t="str">
        <f t="shared" si="573"/>
        <v/>
      </c>
      <c r="IK382" s="94" t="s">
        <v>3896</v>
      </c>
      <c r="IL382" s="1" t="str">
        <f t="shared" si="634"/>
        <v>FALSE</v>
      </c>
      <c r="IM382" s="1" t="b">
        <f t="shared" si="635"/>
        <v>0</v>
      </c>
      <c r="IO382" s="1" t="str">
        <f t="shared" si="574"/>
        <v/>
      </c>
      <c r="IQ382" s="94" t="s">
        <v>3896</v>
      </c>
      <c r="IR382" s="1" t="str">
        <f t="shared" si="636"/>
        <v>FALSE</v>
      </c>
      <c r="IS382" s="1" t="b">
        <f t="shared" si="637"/>
        <v>0</v>
      </c>
      <c r="IU382" s="1" t="str">
        <f t="shared" si="575"/>
        <v/>
      </c>
      <c r="IW382" s="94" t="s">
        <v>3896</v>
      </c>
      <c r="IX382" s="1" t="str">
        <f t="shared" si="638"/>
        <v>FALSE</v>
      </c>
      <c r="IY382" s="1" t="b">
        <f t="shared" si="639"/>
        <v>0</v>
      </c>
      <c r="JA382" s="1" t="str">
        <f t="shared" si="576"/>
        <v/>
      </c>
      <c r="JD382" s="94" t="s">
        <v>3896</v>
      </c>
      <c r="JE382" s="1" t="str">
        <f t="shared" si="640"/>
        <v>FALSE</v>
      </c>
      <c r="JF382" s="1" t="b">
        <f t="shared" si="641"/>
        <v>0</v>
      </c>
      <c r="JI382" s="1" t="str">
        <f t="shared" si="577"/>
        <v/>
      </c>
      <c r="JK382" s="94" t="s">
        <v>3896</v>
      </c>
      <c r="JL382" s="1" t="str">
        <f t="shared" si="642"/>
        <v>FALSE</v>
      </c>
      <c r="JM382" s="1" t="b">
        <f t="shared" si="643"/>
        <v>0</v>
      </c>
      <c r="JO382" s="1" t="str">
        <f t="shared" si="578"/>
        <v/>
      </c>
      <c r="JQ382" s="94" t="s">
        <v>3896</v>
      </c>
      <c r="JR382" s="1" t="str">
        <f t="shared" si="644"/>
        <v>FALSE</v>
      </c>
      <c r="JS382" s="1" t="b">
        <f t="shared" si="645"/>
        <v>0</v>
      </c>
      <c r="JU382" s="1" t="str">
        <f t="shared" si="579"/>
        <v/>
      </c>
      <c r="JW382" s="94" t="s">
        <v>3896</v>
      </c>
      <c r="JX382" s="1" t="str">
        <f t="shared" si="646"/>
        <v>FALSE</v>
      </c>
      <c r="JY382" s="1" t="b">
        <f t="shared" si="647"/>
        <v>0</v>
      </c>
      <c r="KA382" s="1" t="str">
        <f t="shared" si="580"/>
        <v/>
      </c>
      <c r="KC382" s="94" t="s">
        <v>3896</v>
      </c>
      <c r="KD382" s="1" t="str">
        <f t="shared" si="648"/>
        <v>FALSE</v>
      </c>
      <c r="KE382" s="1" t="b">
        <f t="shared" si="649"/>
        <v>0</v>
      </c>
      <c r="KG382" s="1" t="str">
        <f t="shared" si="581"/>
        <v/>
      </c>
      <c r="KI382" s="94" t="s">
        <v>3896</v>
      </c>
      <c r="KJ382" s="1" t="str">
        <f t="shared" si="650"/>
        <v>FALSE</v>
      </c>
      <c r="KK382" s="1" t="b">
        <f t="shared" si="651"/>
        <v>0</v>
      </c>
      <c r="KM382" s="1" t="str">
        <f t="shared" si="582"/>
        <v/>
      </c>
      <c r="KO382" s="94" t="s">
        <v>3896</v>
      </c>
      <c r="KP382" s="1" t="str">
        <f t="shared" si="652"/>
        <v>FALSE</v>
      </c>
      <c r="KQ382" s="1" t="b">
        <f t="shared" si="653"/>
        <v>0</v>
      </c>
      <c r="KS382" s="1" t="str">
        <f t="shared" si="583"/>
        <v/>
      </c>
      <c r="KU382" s="94" t="s">
        <v>3896</v>
      </c>
      <c r="KV382" s="1" t="str">
        <f t="shared" si="654"/>
        <v>FALSE</v>
      </c>
      <c r="KW382" s="1" t="b">
        <f t="shared" si="655"/>
        <v>0</v>
      </c>
    </row>
    <row r="383" spans="2:309" ht="30" hidden="1" x14ac:dyDescent="0.25">
      <c r="B383" t="s">
        <v>2048</v>
      </c>
      <c r="C383">
        <v>1</v>
      </c>
      <c r="D383" t="s">
        <v>431</v>
      </c>
      <c r="AX383" s="85" t="s">
        <v>2057</v>
      </c>
      <c r="AY383" s="86">
        <v>5601</v>
      </c>
      <c r="AZ383" s="85" t="s">
        <v>2756</v>
      </c>
      <c r="BA383" s="85" t="s">
        <v>2757</v>
      </c>
      <c r="BB383" s="85" t="s">
        <v>2103</v>
      </c>
      <c r="BC383" s="85" t="s">
        <v>2758</v>
      </c>
      <c r="BD383" s="97" t="s">
        <v>2150</v>
      </c>
      <c r="BE383" s="85" t="s">
        <v>2515</v>
      </c>
      <c r="BG383"/>
      <c r="BI383" s="83"/>
      <c r="BJ383"/>
      <c r="BK383" s="89" t="s">
        <v>2756</v>
      </c>
      <c r="BL383" s="84"/>
      <c r="BM383" s="86"/>
      <c r="BN383" s="84"/>
      <c r="BO383" s="84"/>
      <c r="BP383" s="86">
        <v>5601</v>
      </c>
      <c r="BQ383" s="89" t="s">
        <v>2756</v>
      </c>
      <c r="BR383" s="84"/>
      <c r="BS383" s="84"/>
      <c r="BW383" s="1" t="str">
        <f t="shared" si="658"/>
        <v>BORCHERS NORTHMORROW</v>
      </c>
      <c r="BX383" s="1" t="str">
        <f t="shared" si="548"/>
        <v/>
      </c>
      <c r="CA383" s="94" t="s">
        <v>3897</v>
      </c>
      <c r="CB383" s="1" t="str">
        <f t="shared" si="584"/>
        <v>FALSE</v>
      </c>
      <c r="CC383" s="1" t="b">
        <f t="shared" si="585"/>
        <v>0</v>
      </c>
      <c r="CF383" s="1" t="str">
        <f t="shared" si="549"/>
        <v/>
      </c>
      <c r="CH383" s="94" t="s">
        <v>3897</v>
      </c>
      <c r="CI383" s="1" t="str">
        <f t="shared" si="586"/>
        <v>FALSE</v>
      </c>
      <c r="CJ383" s="1" t="b">
        <f t="shared" si="587"/>
        <v>0</v>
      </c>
      <c r="CL383" s="1" t="str">
        <f t="shared" si="550"/>
        <v/>
      </c>
      <c r="CN383" s="94" t="s">
        <v>3897</v>
      </c>
      <c r="CO383" s="1" t="str">
        <f t="shared" si="588"/>
        <v>FALSE</v>
      </c>
      <c r="CP383" s="1" t="b">
        <f t="shared" si="589"/>
        <v>0</v>
      </c>
      <c r="CR383" s="1" t="str">
        <f t="shared" si="551"/>
        <v/>
      </c>
      <c r="CT383" s="94" t="s">
        <v>3897</v>
      </c>
      <c r="CU383" s="1" t="str">
        <f t="shared" si="590"/>
        <v>FALSE</v>
      </c>
      <c r="CV383" s="1" t="b">
        <f t="shared" si="591"/>
        <v>0</v>
      </c>
      <c r="CX383" s="1" t="str">
        <f t="shared" si="552"/>
        <v/>
      </c>
      <c r="CZ383" s="94" t="s">
        <v>3897</v>
      </c>
      <c r="DA383" s="1" t="str">
        <f t="shared" si="592"/>
        <v>FALSE</v>
      </c>
      <c r="DB383" s="1" t="b">
        <f t="shared" si="593"/>
        <v>0</v>
      </c>
      <c r="DD383" s="1" t="str">
        <f t="shared" si="553"/>
        <v/>
      </c>
      <c r="DF383" s="94" t="s">
        <v>3897</v>
      </c>
      <c r="DG383" s="1" t="str">
        <f t="shared" si="594"/>
        <v>FALSE</v>
      </c>
      <c r="DH383" s="1" t="b">
        <f t="shared" si="595"/>
        <v>0</v>
      </c>
      <c r="DJ383" s="1" t="str">
        <f t="shared" si="554"/>
        <v/>
      </c>
      <c r="DL383" s="94" t="s">
        <v>3897</v>
      </c>
      <c r="DM383" s="1" t="str">
        <f t="shared" si="596"/>
        <v>FALSE</v>
      </c>
      <c r="DN383" s="1" t="b">
        <f t="shared" si="597"/>
        <v>0</v>
      </c>
      <c r="DP383" s="1" t="str">
        <f t="shared" si="555"/>
        <v/>
      </c>
      <c r="DR383" s="94" t="s">
        <v>3897</v>
      </c>
      <c r="DS383" s="1" t="str">
        <f t="shared" si="598"/>
        <v>FALSE</v>
      </c>
      <c r="DT383" s="1" t="b">
        <f t="shared" si="599"/>
        <v>0</v>
      </c>
      <c r="DV383" s="1" t="str">
        <f t="shared" si="556"/>
        <v/>
      </c>
      <c r="DY383" s="94" t="s">
        <v>3897</v>
      </c>
      <c r="DZ383" s="1" t="str">
        <f t="shared" si="600"/>
        <v>FALSE</v>
      </c>
      <c r="EA383" s="1" t="b">
        <f t="shared" si="601"/>
        <v>0</v>
      </c>
      <c r="ED383" s="1" t="str">
        <f t="shared" si="557"/>
        <v/>
      </c>
      <c r="EF383" s="94" t="s">
        <v>3897</v>
      </c>
      <c r="EG383" s="1" t="str">
        <f t="shared" si="602"/>
        <v>FALSE</v>
      </c>
      <c r="EH383" s="1" t="b">
        <f t="shared" si="603"/>
        <v>0</v>
      </c>
      <c r="EJ383" s="1" t="str">
        <f t="shared" si="558"/>
        <v/>
      </c>
      <c r="EL383" s="94" t="s">
        <v>3897</v>
      </c>
      <c r="EM383" s="1" t="str">
        <f t="shared" si="604"/>
        <v>FALSE</v>
      </c>
      <c r="EN383" s="1" t="b">
        <f t="shared" si="605"/>
        <v>0</v>
      </c>
      <c r="EP383" s="1" t="str">
        <f t="shared" si="559"/>
        <v/>
      </c>
      <c r="ER383" s="94" t="s">
        <v>3897</v>
      </c>
      <c r="ES383" s="1" t="str">
        <f t="shared" si="606"/>
        <v>FALSE</v>
      </c>
      <c r="ET383" s="1" t="b">
        <f t="shared" si="607"/>
        <v>0</v>
      </c>
      <c r="EV383" s="1" t="str">
        <f t="shared" si="560"/>
        <v/>
      </c>
      <c r="EX383" s="94" t="s">
        <v>3897</v>
      </c>
      <c r="EY383" s="1" t="str">
        <f t="shared" si="608"/>
        <v>FALSE</v>
      </c>
      <c r="EZ383" s="1" t="b">
        <f t="shared" si="609"/>
        <v>0</v>
      </c>
      <c r="FB383" s="1" t="str">
        <f t="shared" si="561"/>
        <v/>
      </c>
      <c r="FD383" s="94" t="s">
        <v>3897</v>
      </c>
      <c r="FE383" s="1" t="str">
        <f t="shared" si="610"/>
        <v>FALSE</v>
      </c>
      <c r="FF383" s="1" t="b">
        <f t="shared" si="611"/>
        <v>0</v>
      </c>
      <c r="FH383" s="1" t="str">
        <f t="shared" si="562"/>
        <v/>
      </c>
      <c r="FJ383" s="94" t="s">
        <v>3897</v>
      </c>
      <c r="FK383" s="1" t="str">
        <f t="shared" si="612"/>
        <v>FALSE</v>
      </c>
      <c r="FL383" s="1" t="b">
        <f t="shared" si="613"/>
        <v>0</v>
      </c>
      <c r="FN383" s="1" t="str">
        <f t="shared" si="563"/>
        <v/>
      </c>
      <c r="FP383" s="94" t="s">
        <v>3897</v>
      </c>
      <c r="FQ383" s="1" t="str">
        <f t="shared" si="614"/>
        <v>FALSE</v>
      </c>
      <c r="FR383" s="1" t="b">
        <f t="shared" si="615"/>
        <v>0</v>
      </c>
      <c r="FU383" s="1" t="str">
        <f t="shared" si="564"/>
        <v/>
      </c>
      <c r="FW383" s="94" t="s">
        <v>3897</v>
      </c>
      <c r="FX383" s="1" t="str">
        <f t="shared" si="616"/>
        <v>FALSE</v>
      </c>
      <c r="FY383" s="1" t="b">
        <f t="shared" si="617"/>
        <v>0</v>
      </c>
      <c r="GA383" s="1" t="str">
        <f t="shared" si="565"/>
        <v/>
      </c>
      <c r="GC383" s="94" t="s">
        <v>3897</v>
      </c>
      <c r="GD383" s="1" t="str">
        <f t="shared" si="618"/>
        <v>FALSE</v>
      </c>
      <c r="GE383" s="1" t="b">
        <f t="shared" si="619"/>
        <v>0</v>
      </c>
      <c r="GG383" s="1" t="str">
        <f t="shared" si="566"/>
        <v/>
      </c>
      <c r="GI383" s="94" t="s">
        <v>3897</v>
      </c>
      <c r="GJ383" s="1" t="str">
        <f t="shared" si="620"/>
        <v>FALSE</v>
      </c>
      <c r="GK383" s="1" t="b">
        <f t="shared" si="621"/>
        <v>0</v>
      </c>
      <c r="GM383" s="1" t="str">
        <f t="shared" si="567"/>
        <v/>
      </c>
      <c r="GO383" s="94" t="s">
        <v>3897</v>
      </c>
      <c r="GP383" s="1" t="str">
        <f t="shared" si="622"/>
        <v>FALSE</v>
      </c>
      <c r="GQ383" s="1" t="b">
        <f t="shared" si="623"/>
        <v>0</v>
      </c>
      <c r="GU383" s="98" t="s">
        <v>2457</v>
      </c>
      <c r="GV383" s="98" t="s">
        <v>2457</v>
      </c>
      <c r="HC383" s="1" t="str">
        <f t="shared" si="568"/>
        <v/>
      </c>
      <c r="HF383" s="94" t="s">
        <v>3897</v>
      </c>
      <c r="HG383" s="1" t="str">
        <f t="shared" si="624"/>
        <v>FALSE</v>
      </c>
      <c r="HH383" s="1" t="b">
        <f t="shared" si="625"/>
        <v>0</v>
      </c>
      <c r="HK383" s="1" t="str">
        <f t="shared" si="569"/>
        <v/>
      </c>
      <c r="HM383" s="94" t="s">
        <v>3897</v>
      </c>
      <c r="HN383" s="1" t="str">
        <f t="shared" si="626"/>
        <v>FALSE</v>
      </c>
      <c r="HO383" s="1" t="b">
        <f t="shared" si="627"/>
        <v>0</v>
      </c>
      <c r="HQ383" s="1" t="str">
        <f t="shared" si="570"/>
        <v/>
      </c>
      <c r="HS383" s="94" t="s">
        <v>3897</v>
      </c>
      <c r="HT383" s="1" t="str">
        <f t="shared" si="628"/>
        <v>FALSE</v>
      </c>
      <c r="HU383" s="1" t="b">
        <f t="shared" si="629"/>
        <v>0</v>
      </c>
      <c r="HW383" s="1" t="str">
        <f t="shared" si="571"/>
        <v/>
      </c>
      <c r="HY383" s="94" t="s">
        <v>3897</v>
      </c>
      <c r="HZ383" s="1" t="str">
        <f t="shared" si="630"/>
        <v>FALSE</v>
      </c>
      <c r="IA383" s="1" t="b">
        <f t="shared" si="631"/>
        <v>0</v>
      </c>
      <c r="IC383" s="1" t="str">
        <f t="shared" si="572"/>
        <v/>
      </c>
      <c r="IE383" s="94" t="s">
        <v>3897</v>
      </c>
      <c r="IF383" s="1" t="str">
        <f t="shared" si="632"/>
        <v>FALSE</v>
      </c>
      <c r="IG383" s="1" t="b">
        <f t="shared" si="633"/>
        <v>0</v>
      </c>
      <c r="II383" s="1" t="str">
        <f t="shared" si="573"/>
        <v/>
      </c>
      <c r="IK383" s="94" t="s">
        <v>3897</v>
      </c>
      <c r="IL383" s="1" t="str">
        <f t="shared" si="634"/>
        <v>FALSE</v>
      </c>
      <c r="IM383" s="1" t="b">
        <f t="shared" si="635"/>
        <v>0</v>
      </c>
      <c r="IO383" s="1" t="str">
        <f t="shared" si="574"/>
        <v/>
      </c>
      <c r="IQ383" s="94" t="s">
        <v>3897</v>
      </c>
      <c r="IR383" s="1" t="str">
        <f t="shared" si="636"/>
        <v>FALSE</v>
      </c>
      <c r="IS383" s="1" t="b">
        <f t="shared" si="637"/>
        <v>0</v>
      </c>
      <c r="IU383" s="1" t="str">
        <f t="shared" si="575"/>
        <v/>
      </c>
      <c r="IW383" s="94" t="s">
        <v>3897</v>
      </c>
      <c r="IX383" s="1" t="str">
        <f t="shared" si="638"/>
        <v>FALSE</v>
      </c>
      <c r="IY383" s="1" t="b">
        <f t="shared" si="639"/>
        <v>0</v>
      </c>
      <c r="JA383" s="1" t="str">
        <f t="shared" si="576"/>
        <v/>
      </c>
      <c r="JD383" s="94" t="s">
        <v>3897</v>
      </c>
      <c r="JE383" s="1" t="str">
        <f t="shared" si="640"/>
        <v>FALSE</v>
      </c>
      <c r="JF383" s="1" t="b">
        <f t="shared" si="641"/>
        <v>0</v>
      </c>
      <c r="JI383" s="1" t="str">
        <f t="shared" si="577"/>
        <v/>
      </c>
      <c r="JK383" s="94" t="s">
        <v>3897</v>
      </c>
      <c r="JL383" s="1" t="str">
        <f t="shared" si="642"/>
        <v>FALSE</v>
      </c>
      <c r="JM383" s="1" t="b">
        <f t="shared" si="643"/>
        <v>0</v>
      </c>
      <c r="JO383" s="1" t="str">
        <f t="shared" si="578"/>
        <v/>
      </c>
      <c r="JQ383" s="94" t="s">
        <v>3897</v>
      </c>
      <c r="JR383" s="1" t="str">
        <f t="shared" si="644"/>
        <v>FALSE</v>
      </c>
      <c r="JS383" s="1" t="b">
        <f t="shared" si="645"/>
        <v>0</v>
      </c>
      <c r="JU383" s="1" t="str">
        <f t="shared" si="579"/>
        <v/>
      </c>
      <c r="JW383" s="94" t="s">
        <v>3897</v>
      </c>
      <c r="JX383" s="1" t="str">
        <f t="shared" si="646"/>
        <v>FALSE</v>
      </c>
      <c r="JY383" s="1" t="b">
        <f t="shared" si="647"/>
        <v>0</v>
      </c>
      <c r="KA383" s="1" t="str">
        <f t="shared" si="580"/>
        <v/>
      </c>
      <c r="KC383" s="94" t="s">
        <v>3897</v>
      </c>
      <c r="KD383" s="1" t="str">
        <f t="shared" si="648"/>
        <v>FALSE</v>
      </c>
      <c r="KE383" s="1" t="b">
        <f t="shared" si="649"/>
        <v>0</v>
      </c>
      <c r="KG383" s="1" t="str">
        <f t="shared" si="581"/>
        <v/>
      </c>
      <c r="KI383" s="94" t="s">
        <v>3897</v>
      </c>
      <c r="KJ383" s="1" t="str">
        <f t="shared" si="650"/>
        <v>FALSE</v>
      </c>
      <c r="KK383" s="1" t="b">
        <f t="shared" si="651"/>
        <v>0</v>
      </c>
      <c r="KM383" s="1" t="str">
        <f t="shared" si="582"/>
        <v/>
      </c>
      <c r="KO383" s="94" t="s">
        <v>3897</v>
      </c>
      <c r="KP383" s="1" t="str">
        <f t="shared" si="652"/>
        <v>FALSE</v>
      </c>
      <c r="KQ383" s="1" t="b">
        <f t="shared" si="653"/>
        <v>0</v>
      </c>
      <c r="KS383" s="1" t="str">
        <f t="shared" si="583"/>
        <v/>
      </c>
      <c r="KU383" s="94" t="s">
        <v>3897</v>
      </c>
      <c r="KV383" s="1" t="str">
        <f t="shared" si="654"/>
        <v>FALSE</v>
      </c>
      <c r="KW383" s="1" t="b">
        <f t="shared" si="655"/>
        <v>0</v>
      </c>
    </row>
    <row r="384" spans="2:309" ht="30" hidden="1" x14ac:dyDescent="0.25">
      <c r="B384" t="s">
        <v>2047</v>
      </c>
      <c r="C384">
        <v>1</v>
      </c>
      <c r="D384" t="s">
        <v>432</v>
      </c>
      <c r="AW384" s="1" t="s">
        <v>2057</v>
      </c>
      <c r="AX384" s="85" t="s">
        <v>2064</v>
      </c>
      <c r="AY384" s="86">
        <v>5601</v>
      </c>
      <c r="AZ384" s="85" t="s">
        <v>2756</v>
      </c>
      <c r="BA384" s="85" t="s">
        <v>2989</v>
      </c>
      <c r="BB384" s="85" t="s">
        <v>2103</v>
      </c>
      <c r="BC384" s="85" t="s">
        <v>2684</v>
      </c>
      <c r="BD384" s="97" t="s">
        <v>2270</v>
      </c>
      <c r="BE384" s="85" t="s">
        <v>2571</v>
      </c>
      <c r="BG384"/>
      <c r="BI384" s="83"/>
      <c r="BJ384"/>
      <c r="BK384" s="89" t="s">
        <v>2756</v>
      </c>
      <c r="BL384" s="84"/>
      <c r="BM384" s="86"/>
      <c r="BN384" s="84"/>
      <c r="BO384" s="84"/>
      <c r="BP384" s="86">
        <v>5601</v>
      </c>
      <c r="BQ384" s="89" t="s">
        <v>2756</v>
      </c>
      <c r="BR384" s="84"/>
      <c r="BS384" s="84"/>
      <c r="BW384" s="1" t="str">
        <f t="shared" si="658"/>
        <v>HOWELLGUELPH</v>
      </c>
      <c r="BX384" s="1" t="str">
        <f t="shared" si="548"/>
        <v/>
      </c>
      <c r="CA384" s="94" t="s">
        <v>3898</v>
      </c>
      <c r="CB384" s="1" t="str">
        <f t="shared" si="584"/>
        <v>FALSE</v>
      </c>
      <c r="CC384" s="1" t="b">
        <f t="shared" si="585"/>
        <v>0</v>
      </c>
      <c r="CF384" s="1" t="str">
        <f t="shared" si="549"/>
        <v/>
      </c>
      <c r="CH384" s="94" t="s">
        <v>3898</v>
      </c>
      <c r="CI384" s="1" t="str">
        <f t="shared" si="586"/>
        <v>FALSE</v>
      </c>
      <c r="CJ384" s="1" t="b">
        <f t="shared" si="587"/>
        <v>0</v>
      </c>
      <c r="CL384" s="1" t="str">
        <f t="shared" si="550"/>
        <v/>
      </c>
      <c r="CN384" s="94" t="s">
        <v>3898</v>
      </c>
      <c r="CO384" s="1" t="str">
        <f t="shared" si="588"/>
        <v>FALSE</v>
      </c>
      <c r="CP384" s="1" t="b">
        <f t="shared" si="589"/>
        <v>0</v>
      </c>
      <c r="CR384" s="1" t="str">
        <f t="shared" si="551"/>
        <v/>
      </c>
      <c r="CT384" s="94" t="s">
        <v>3898</v>
      </c>
      <c r="CU384" s="1" t="str">
        <f t="shared" si="590"/>
        <v>FALSE</v>
      </c>
      <c r="CV384" s="1" t="b">
        <f t="shared" si="591"/>
        <v>0</v>
      </c>
      <c r="CX384" s="1" t="str">
        <f t="shared" si="552"/>
        <v/>
      </c>
      <c r="CZ384" s="94" t="s">
        <v>3898</v>
      </c>
      <c r="DA384" s="1" t="str">
        <f t="shared" si="592"/>
        <v>FALSE</v>
      </c>
      <c r="DB384" s="1" t="b">
        <f t="shared" si="593"/>
        <v>0</v>
      </c>
      <c r="DD384" s="1" t="str">
        <f t="shared" si="553"/>
        <v/>
      </c>
      <c r="DF384" s="94" t="s">
        <v>3898</v>
      </c>
      <c r="DG384" s="1" t="str">
        <f t="shared" si="594"/>
        <v>FALSE</v>
      </c>
      <c r="DH384" s="1" t="b">
        <f t="shared" si="595"/>
        <v>0</v>
      </c>
      <c r="DJ384" s="1" t="str">
        <f t="shared" si="554"/>
        <v/>
      </c>
      <c r="DL384" s="94" t="s">
        <v>3898</v>
      </c>
      <c r="DM384" s="1" t="str">
        <f t="shared" si="596"/>
        <v>FALSE</v>
      </c>
      <c r="DN384" s="1" t="b">
        <f t="shared" si="597"/>
        <v>0</v>
      </c>
      <c r="DP384" s="1" t="str">
        <f t="shared" si="555"/>
        <v/>
      </c>
      <c r="DR384" s="94" t="s">
        <v>3898</v>
      </c>
      <c r="DS384" s="1" t="str">
        <f t="shared" si="598"/>
        <v>FALSE</v>
      </c>
      <c r="DT384" s="1" t="b">
        <f t="shared" si="599"/>
        <v>0</v>
      </c>
      <c r="DV384" s="1" t="str">
        <f t="shared" si="556"/>
        <v/>
      </c>
      <c r="DY384" s="94" t="s">
        <v>3898</v>
      </c>
      <c r="DZ384" s="1" t="str">
        <f t="shared" si="600"/>
        <v>FALSE</v>
      </c>
      <c r="EA384" s="1" t="b">
        <f t="shared" si="601"/>
        <v>0</v>
      </c>
      <c r="ED384" s="1" t="str">
        <f t="shared" si="557"/>
        <v/>
      </c>
      <c r="EF384" s="94" t="s">
        <v>3898</v>
      </c>
      <c r="EG384" s="1" t="str">
        <f t="shared" si="602"/>
        <v>FALSE</v>
      </c>
      <c r="EH384" s="1" t="b">
        <f t="shared" si="603"/>
        <v>0</v>
      </c>
      <c r="EJ384" s="1" t="str">
        <f t="shared" si="558"/>
        <v/>
      </c>
      <c r="EL384" s="94" t="s">
        <v>3898</v>
      </c>
      <c r="EM384" s="1" t="str">
        <f t="shared" si="604"/>
        <v>FALSE</v>
      </c>
      <c r="EN384" s="1" t="b">
        <f t="shared" si="605"/>
        <v>0</v>
      </c>
      <c r="EP384" s="1" t="str">
        <f t="shared" si="559"/>
        <v/>
      </c>
      <c r="ER384" s="94" t="s">
        <v>3898</v>
      </c>
      <c r="ES384" s="1" t="str">
        <f t="shared" si="606"/>
        <v>FALSE</v>
      </c>
      <c r="ET384" s="1" t="b">
        <f t="shared" si="607"/>
        <v>0</v>
      </c>
      <c r="EV384" s="1" t="str">
        <f t="shared" si="560"/>
        <v/>
      </c>
      <c r="EX384" s="94" t="s">
        <v>3898</v>
      </c>
      <c r="EY384" s="1" t="str">
        <f t="shared" si="608"/>
        <v>FALSE</v>
      </c>
      <c r="EZ384" s="1" t="b">
        <f t="shared" si="609"/>
        <v>0</v>
      </c>
      <c r="FB384" s="1" t="str">
        <f t="shared" si="561"/>
        <v/>
      </c>
      <c r="FD384" s="94" t="s">
        <v>3898</v>
      </c>
      <c r="FE384" s="1" t="str">
        <f t="shared" si="610"/>
        <v>FALSE</v>
      </c>
      <c r="FF384" s="1" t="b">
        <f t="shared" si="611"/>
        <v>0</v>
      </c>
      <c r="FH384" s="1" t="str">
        <f t="shared" si="562"/>
        <v/>
      </c>
      <c r="FJ384" s="94" t="s">
        <v>3898</v>
      </c>
      <c r="FK384" s="1" t="str">
        <f t="shared" si="612"/>
        <v>FALSE</v>
      </c>
      <c r="FL384" s="1" t="b">
        <f t="shared" si="613"/>
        <v>0</v>
      </c>
      <c r="FN384" s="1" t="str">
        <f t="shared" si="563"/>
        <v/>
      </c>
      <c r="FP384" s="94" t="s">
        <v>3898</v>
      </c>
      <c r="FQ384" s="1" t="str">
        <f t="shared" si="614"/>
        <v>FALSE</v>
      </c>
      <c r="FR384" s="1" t="b">
        <f t="shared" si="615"/>
        <v>0</v>
      </c>
      <c r="FU384" s="1" t="str">
        <f t="shared" si="564"/>
        <v/>
      </c>
      <c r="FW384" s="94" t="s">
        <v>3898</v>
      </c>
      <c r="FX384" s="1" t="str">
        <f t="shared" si="616"/>
        <v>FALSE</v>
      </c>
      <c r="FY384" s="1" t="b">
        <f t="shared" si="617"/>
        <v>0</v>
      </c>
      <c r="GA384" s="1" t="str">
        <f t="shared" si="565"/>
        <v/>
      </c>
      <c r="GC384" s="94" t="s">
        <v>3898</v>
      </c>
      <c r="GD384" s="1" t="str">
        <f t="shared" si="618"/>
        <v>FALSE</v>
      </c>
      <c r="GE384" s="1" t="b">
        <f t="shared" si="619"/>
        <v>0</v>
      </c>
      <c r="GG384" s="1" t="str">
        <f t="shared" si="566"/>
        <v/>
      </c>
      <c r="GI384" s="94" t="s">
        <v>3898</v>
      </c>
      <c r="GJ384" s="1" t="str">
        <f t="shared" si="620"/>
        <v>FALSE</v>
      </c>
      <c r="GK384" s="1" t="b">
        <f t="shared" si="621"/>
        <v>0</v>
      </c>
      <c r="GM384" s="1" t="str">
        <f t="shared" si="567"/>
        <v/>
      </c>
      <c r="GO384" s="94" t="s">
        <v>3898</v>
      </c>
      <c r="GP384" s="1" t="str">
        <f t="shared" si="622"/>
        <v>FALSE</v>
      </c>
      <c r="GQ384" s="1" t="b">
        <f t="shared" si="623"/>
        <v>0</v>
      </c>
      <c r="GU384" s="98" t="s">
        <v>2458</v>
      </c>
      <c r="GV384" s="98" t="s">
        <v>2458</v>
      </c>
      <c r="HC384" s="1" t="str">
        <f t="shared" si="568"/>
        <v/>
      </c>
      <c r="HF384" s="94" t="s">
        <v>3898</v>
      </c>
      <c r="HG384" s="1" t="str">
        <f t="shared" si="624"/>
        <v>FALSE</v>
      </c>
      <c r="HH384" s="1" t="b">
        <f t="shared" si="625"/>
        <v>0</v>
      </c>
      <c r="HK384" s="1" t="str">
        <f t="shared" si="569"/>
        <v/>
      </c>
      <c r="HM384" s="94" t="s">
        <v>3898</v>
      </c>
      <c r="HN384" s="1" t="str">
        <f t="shared" si="626"/>
        <v>FALSE</v>
      </c>
      <c r="HO384" s="1" t="b">
        <f t="shared" si="627"/>
        <v>0</v>
      </c>
      <c r="HQ384" s="1" t="str">
        <f t="shared" si="570"/>
        <v/>
      </c>
      <c r="HS384" s="94" t="s">
        <v>3898</v>
      </c>
      <c r="HT384" s="1" t="str">
        <f t="shared" si="628"/>
        <v>FALSE</v>
      </c>
      <c r="HU384" s="1" t="b">
        <f t="shared" si="629"/>
        <v>0</v>
      </c>
      <c r="HW384" s="1" t="str">
        <f t="shared" si="571"/>
        <v/>
      </c>
      <c r="HY384" s="94" t="s">
        <v>3898</v>
      </c>
      <c r="HZ384" s="1" t="str">
        <f t="shared" si="630"/>
        <v>FALSE</v>
      </c>
      <c r="IA384" s="1" t="b">
        <f t="shared" si="631"/>
        <v>0</v>
      </c>
      <c r="IC384" s="1" t="str">
        <f t="shared" si="572"/>
        <v/>
      </c>
      <c r="IE384" s="94" t="s">
        <v>3898</v>
      </c>
      <c r="IF384" s="1" t="str">
        <f t="shared" si="632"/>
        <v>FALSE</v>
      </c>
      <c r="IG384" s="1" t="b">
        <f t="shared" si="633"/>
        <v>0</v>
      </c>
      <c r="II384" s="1" t="str">
        <f t="shared" si="573"/>
        <v/>
      </c>
      <c r="IK384" s="94" t="s">
        <v>3898</v>
      </c>
      <c r="IL384" s="1" t="str">
        <f t="shared" si="634"/>
        <v>FALSE</v>
      </c>
      <c r="IM384" s="1" t="b">
        <f t="shared" si="635"/>
        <v>0</v>
      </c>
      <c r="IO384" s="1" t="str">
        <f t="shared" si="574"/>
        <v/>
      </c>
      <c r="IQ384" s="94" t="s">
        <v>3898</v>
      </c>
      <c r="IR384" s="1" t="str">
        <f t="shared" si="636"/>
        <v>FALSE</v>
      </c>
      <c r="IS384" s="1" t="b">
        <f t="shared" si="637"/>
        <v>0</v>
      </c>
      <c r="IU384" s="1" t="str">
        <f t="shared" si="575"/>
        <v/>
      </c>
      <c r="IW384" s="94" t="s">
        <v>3898</v>
      </c>
      <c r="IX384" s="1" t="str">
        <f t="shared" si="638"/>
        <v>FALSE</v>
      </c>
      <c r="IY384" s="1" t="b">
        <f t="shared" si="639"/>
        <v>0</v>
      </c>
      <c r="JA384" s="1" t="str">
        <f t="shared" si="576"/>
        <v/>
      </c>
      <c r="JD384" s="94" t="s">
        <v>3898</v>
      </c>
      <c r="JE384" s="1" t="str">
        <f t="shared" si="640"/>
        <v>FALSE</v>
      </c>
      <c r="JF384" s="1" t="b">
        <f t="shared" si="641"/>
        <v>0</v>
      </c>
      <c r="JI384" s="1" t="str">
        <f t="shared" si="577"/>
        <v/>
      </c>
      <c r="JK384" s="94" t="s">
        <v>3898</v>
      </c>
      <c r="JL384" s="1" t="str">
        <f t="shared" si="642"/>
        <v>FALSE</v>
      </c>
      <c r="JM384" s="1" t="b">
        <f t="shared" si="643"/>
        <v>0</v>
      </c>
      <c r="JO384" s="1" t="str">
        <f t="shared" si="578"/>
        <v/>
      </c>
      <c r="JQ384" s="94" t="s">
        <v>3898</v>
      </c>
      <c r="JR384" s="1" t="str">
        <f t="shared" si="644"/>
        <v>FALSE</v>
      </c>
      <c r="JS384" s="1" t="b">
        <f t="shared" si="645"/>
        <v>0</v>
      </c>
      <c r="JU384" s="1" t="str">
        <f t="shared" si="579"/>
        <v/>
      </c>
      <c r="JW384" s="94" t="s">
        <v>3898</v>
      </c>
      <c r="JX384" s="1" t="str">
        <f t="shared" si="646"/>
        <v>FALSE</v>
      </c>
      <c r="JY384" s="1" t="b">
        <f t="shared" si="647"/>
        <v>0</v>
      </c>
      <c r="KA384" s="1" t="str">
        <f t="shared" si="580"/>
        <v/>
      </c>
      <c r="KC384" s="94" t="s">
        <v>3898</v>
      </c>
      <c r="KD384" s="1" t="str">
        <f t="shared" si="648"/>
        <v>FALSE</v>
      </c>
      <c r="KE384" s="1" t="b">
        <f t="shared" si="649"/>
        <v>0</v>
      </c>
      <c r="KG384" s="1" t="str">
        <f t="shared" si="581"/>
        <v/>
      </c>
      <c r="KI384" s="94" t="s">
        <v>3898</v>
      </c>
      <c r="KJ384" s="1" t="str">
        <f t="shared" si="650"/>
        <v>FALSE</v>
      </c>
      <c r="KK384" s="1" t="b">
        <f t="shared" si="651"/>
        <v>0</v>
      </c>
      <c r="KM384" s="1" t="str">
        <f t="shared" si="582"/>
        <v/>
      </c>
      <c r="KO384" s="94" t="s">
        <v>3898</v>
      </c>
      <c r="KP384" s="1" t="str">
        <f t="shared" si="652"/>
        <v>FALSE</v>
      </c>
      <c r="KQ384" s="1" t="b">
        <f t="shared" si="653"/>
        <v>0</v>
      </c>
      <c r="KS384" s="1" t="str">
        <f t="shared" si="583"/>
        <v/>
      </c>
      <c r="KU384" s="94" t="s">
        <v>3898</v>
      </c>
      <c r="KV384" s="1" t="str">
        <f t="shared" si="654"/>
        <v>FALSE</v>
      </c>
      <c r="KW384" s="1" t="b">
        <f t="shared" si="655"/>
        <v>0</v>
      </c>
    </row>
    <row r="385" spans="2:309" ht="30" hidden="1" x14ac:dyDescent="0.25">
      <c r="B385" t="s">
        <v>2047</v>
      </c>
      <c r="C385">
        <v>3</v>
      </c>
      <c r="D385" t="s">
        <v>433</v>
      </c>
      <c r="AW385" s="1" t="s">
        <v>2074</v>
      </c>
      <c r="AX385" s="85" t="s">
        <v>2080</v>
      </c>
      <c r="AY385" s="86">
        <v>5601</v>
      </c>
      <c r="AZ385" s="85" t="s">
        <v>2756</v>
      </c>
      <c r="BA385" s="85" t="s">
        <v>3166</v>
      </c>
      <c r="BB385" s="85" t="s">
        <v>2103</v>
      </c>
      <c r="BC385" s="85" t="s">
        <v>3167</v>
      </c>
      <c r="BD385" s="97" t="s">
        <v>2355</v>
      </c>
      <c r="BE385" s="85" t="s">
        <v>2608</v>
      </c>
      <c r="BG385"/>
      <c r="BI385" s="83"/>
      <c r="BJ385"/>
      <c r="BK385" s="89" t="s">
        <v>2756</v>
      </c>
      <c r="BL385" s="84"/>
      <c r="BM385" s="86"/>
      <c r="BN385" s="84"/>
      <c r="BO385" s="84"/>
      <c r="BP385" s="86">
        <v>5601</v>
      </c>
      <c r="BQ385" s="89" t="s">
        <v>2756</v>
      </c>
      <c r="BR385" s="84"/>
      <c r="BS385" s="84"/>
      <c r="BW385" s="1" t="str">
        <f t="shared" si="658"/>
        <v>NORTH HOPETONHUNTON</v>
      </c>
      <c r="BX385" s="1" t="str">
        <f t="shared" si="548"/>
        <v/>
      </c>
      <c r="CA385" s="94" t="s">
        <v>3899</v>
      </c>
      <c r="CB385" s="1" t="str">
        <f t="shared" si="584"/>
        <v>FALSE</v>
      </c>
      <c r="CC385" s="1" t="b">
        <f t="shared" si="585"/>
        <v>0</v>
      </c>
      <c r="CF385" s="1" t="str">
        <f t="shared" si="549"/>
        <v/>
      </c>
      <c r="CH385" s="94" t="s">
        <v>3899</v>
      </c>
      <c r="CI385" s="1" t="str">
        <f t="shared" si="586"/>
        <v>FALSE</v>
      </c>
      <c r="CJ385" s="1" t="b">
        <f t="shared" si="587"/>
        <v>0</v>
      </c>
      <c r="CL385" s="1" t="str">
        <f t="shared" si="550"/>
        <v/>
      </c>
      <c r="CN385" s="94" t="s">
        <v>3899</v>
      </c>
      <c r="CO385" s="1" t="str">
        <f t="shared" si="588"/>
        <v>FALSE</v>
      </c>
      <c r="CP385" s="1" t="b">
        <f t="shared" si="589"/>
        <v>0</v>
      </c>
      <c r="CR385" s="1" t="str">
        <f t="shared" si="551"/>
        <v/>
      </c>
      <c r="CT385" s="94" t="s">
        <v>3899</v>
      </c>
      <c r="CU385" s="1" t="str">
        <f t="shared" si="590"/>
        <v>FALSE</v>
      </c>
      <c r="CV385" s="1" t="b">
        <f t="shared" si="591"/>
        <v>0</v>
      </c>
      <c r="CX385" s="1" t="str">
        <f t="shared" si="552"/>
        <v/>
      </c>
      <c r="CZ385" s="94" t="s">
        <v>3899</v>
      </c>
      <c r="DA385" s="1" t="str">
        <f t="shared" si="592"/>
        <v>FALSE</v>
      </c>
      <c r="DB385" s="1" t="b">
        <f t="shared" si="593"/>
        <v>0</v>
      </c>
      <c r="DD385" s="1" t="str">
        <f t="shared" si="553"/>
        <v/>
      </c>
      <c r="DF385" s="94" t="s">
        <v>3899</v>
      </c>
      <c r="DG385" s="1" t="str">
        <f t="shared" si="594"/>
        <v>FALSE</v>
      </c>
      <c r="DH385" s="1" t="b">
        <f t="shared" si="595"/>
        <v>0</v>
      </c>
      <c r="DJ385" s="1" t="str">
        <f t="shared" si="554"/>
        <v/>
      </c>
      <c r="DL385" s="94" t="s">
        <v>3899</v>
      </c>
      <c r="DM385" s="1" t="str">
        <f t="shared" si="596"/>
        <v>FALSE</v>
      </c>
      <c r="DN385" s="1" t="b">
        <f t="shared" si="597"/>
        <v>0</v>
      </c>
      <c r="DP385" s="1" t="str">
        <f t="shared" si="555"/>
        <v/>
      </c>
      <c r="DR385" s="94" t="s">
        <v>3899</v>
      </c>
      <c r="DS385" s="1" t="str">
        <f t="shared" si="598"/>
        <v>FALSE</v>
      </c>
      <c r="DT385" s="1" t="b">
        <f t="shared" si="599"/>
        <v>0</v>
      </c>
      <c r="DV385" s="1" t="str">
        <f t="shared" si="556"/>
        <v/>
      </c>
      <c r="DY385" s="94" t="s">
        <v>3899</v>
      </c>
      <c r="DZ385" s="1" t="str">
        <f t="shared" si="600"/>
        <v>FALSE</v>
      </c>
      <c r="EA385" s="1" t="b">
        <f t="shared" si="601"/>
        <v>0</v>
      </c>
      <c r="ED385" s="1" t="str">
        <f t="shared" si="557"/>
        <v/>
      </c>
      <c r="EF385" s="94" t="s">
        <v>3899</v>
      </c>
      <c r="EG385" s="1" t="str">
        <f t="shared" si="602"/>
        <v>FALSE</v>
      </c>
      <c r="EH385" s="1" t="b">
        <f t="shared" si="603"/>
        <v>0</v>
      </c>
      <c r="EJ385" s="1" t="str">
        <f t="shared" si="558"/>
        <v/>
      </c>
      <c r="EL385" s="94" t="s">
        <v>3899</v>
      </c>
      <c r="EM385" s="1" t="str">
        <f t="shared" si="604"/>
        <v>FALSE</v>
      </c>
      <c r="EN385" s="1" t="b">
        <f t="shared" si="605"/>
        <v>0</v>
      </c>
      <c r="EP385" s="1" t="str">
        <f t="shared" si="559"/>
        <v/>
      </c>
      <c r="ER385" s="94" t="s">
        <v>3899</v>
      </c>
      <c r="ES385" s="1" t="str">
        <f t="shared" si="606"/>
        <v>FALSE</v>
      </c>
      <c r="ET385" s="1" t="b">
        <f t="shared" si="607"/>
        <v>0</v>
      </c>
      <c r="EV385" s="1" t="str">
        <f t="shared" si="560"/>
        <v/>
      </c>
      <c r="EX385" s="94" t="s">
        <v>3899</v>
      </c>
      <c r="EY385" s="1" t="str">
        <f t="shared" si="608"/>
        <v>FALSE</v>
      </c>
      <c r="EZ385" s="1" t="b">
        <f t="shared" si="609"/>
        <v>0</v>
      </c>
      <c r="FB385" s="1" t="str">
        <f t="shared" si="561"/>
        <v/>
      </c>
      <c r="FD385" s="94" t="s">
        <v>3899</v>
      </c>
      <c r="FE385" s="1" t="str">
        <f t="shared" si="610"/>
        <v>FALSE</v>
      </c>
      <c r="FF385" s="1" t="b">
        <f t="shared" si="611"/>
        <v>0</v>
      </c>
      <c r="FH385" s="1" t="str">
        <f t="shared" si="562"/>
        <v/>
      </c>
      <c r="FJ385" s="94" t="s">
        <v>3899</v>
      </c>
      <c r="FK385" s="1" t="str">
        <f t="shared" si="612"/>
        <v>FALSE</v>
      </c>
      <c r="FL385" s="1" t="b">
        <f t="shared" si="613"/>
        <v>0</v>
      </c>
      <c r="FN385" s="1" t="str">
        <f t="shared" si="563"/>
        <v/>
      </c>
      <c r="FP385" s="94" t="s">
        <v>3899</v>
      </c>
      <c r="FQ385" s="1" t="str">
        <f t="shared" si="614"/>
        <v>FALSE</v>
      </c>
      <c r="FR385" s="1" t="b">
        <f t="shared" si="615"/>
        <v>0</v>
      </c>
      <c r="FU385" s="1" t="str">
        <f t="shared" si="564"/>
        <v/>
      </c>
      <c r="FW385" s="94" t="s">
        <v>3899</v>
      </c>
      <c r="FX385" s="1" t="str">
        <f t="shared" si="616"/>
        <v>FALSE</v>
      </c>
      <c r="FY385" s="1" t="b">
        <f t="shared" si="617"/>
        <v>0</v>
      </c>
      <c r="GA385" s="1" t="str">
        <f t="shared" si="565"/>
        <v/>
      </c>
      <c r="GC385" s="94" t="s">
        <v>3899</v>
      </c>
      <c r="GD385" s="1" t="str">
        <f t="shared" si="618"/>
        <v>FALSE</v>
      </c>
      <c r="GE385" s="1" t="b">
        <f t="shared" si="619"/>
        <v>0</v>
      </c>
      <c r="GG385" s="1" t="str">
        <f t="shared" si="566"/>
        <v/>
      </c>
      <c r="GI385" s="94" t="s">
        <v>3899</v>
      </c>
      <c r="GJ385" s="1" t="str">
        <f t="shared" si="620"/>
        <v>FALSE</v>
      </c>
      <c r="GK385" s="1" t="b">
        <f t="shared" si="621"/>
        <v>0</v>
      </c>
      <c r="GM385" s="1" t="str">
        <f t="shared" si="567"/>
        <v/>
      </c>
      <c r="GO385" s="94" t="s">
        <v>3899</v>
      </c>
      <c r="GP385" s="1" t="str">
        <f t="shared" si="622"/>
        <v>FALSE</v>
      </c>
      <c r="GQ385" s="1" t="b">
        <f t="shared" si="623"/>
        <v>0</v>
      </c>
      <c r="GU385" s="98" t="s">
        <v>2459</v>
      </c>
      <c r="GV385" s="98" t="s">
        <v>2459</v>
      </c>
      <c r="HC385" s="1" t="str">
        <f t="shared" si="568"/>
        <v/>
      </c>
      <c r="HF385" s="94" t="s">
        <v>3899</v>
      </c>
      <c r="HG385" s="1" t="str">
        <f t="shared" si="624"/>
        <v>FALSE</v>
      </c>
      <c r="HH385" s="1" t="b">
        <f t="shared" si="625"/>
        <v>0</v>
      </c>
      <c r="HK385" s="1" t="str">
        <f t="shared" si="569"/>
        <v/>
      </c>
      <c r="HM385" s="94" t="s">
        <v>3899</v>
      </c>
      <c r="HN385" s="1" t="str">
        <f t="shared" si="626"/>
        <v>FALSE</v>
      </c>
      <c r="HO385" s="1" t="b">
        <f t="shared" si="627"/>
        <v>0</v>
      </c>
      <c r="HQ385" s="1" t="str">
        <f t="shared" si="570"/>
        <v/>
      </c>
      <c r="HS385" s="94" t="s">
        <v>3899</v>
      </c>
      <c r="HT385" s="1" t="str">
        <f t="shared" si="628"/>
        <v>FALSE</v>
      </c>
      <c r="HU385" s="1" t="b">
        <f t="shared" si="629"/>
        <v>0</v>
      </c>
      <c r="HW385" s="1" t="str">
        <f t="shared" si="571"/>
        <v/>
      </c>
      <c r="HY385" s="94" t="s">
        <v>3899</v>
      </c>
      <c r="HZ385" s="1" t="str">
        <f t="shared" si="630"/>
        <v>FALSE</v>
      </c>
      <c r="IA385" s="1" t="b">
        <f t="shared" si="631"/>
        <v>0</v>
      </c>
      <c r="IC385" s="1" t="str">
        <f t="shared" si="572"/>
        <v/>
      </c>
      <c r="IE385" s="94" t="s">
        <v>3899</v>
      </c>
      <c r="IF385" s="1" t="str">
        <f t="shared" si="632"/>
        <v>FALSE</v>
      </c>
      <c r="IG385" s="1" t="b">
        <f t="shared" si="633"/>
        <v>0</v>
      </c>
      <c r="II385" s="1" t="str">
        <f t="shared" si="573"/>
        <v/>
      </c>
      <c r="IK385" s="94" t="s">
        <v>3899</v>
      </c>
      <c r="IL385" s="1" t="str">
        <f t="shared" si="634"/>
        <v>FALSE</v>
      </c>
      <c r="IM385" s="1" t="b">
        <f t="shared" si="635"/>
        <v>0</v>
      </c>
      <c r="IO385" s="1" t="str">
        <f t="shared" si="574"/>
        <v/>
      </c>
      <c r="IQ385" s="94" t="s">
        <v>3899</v>
      </c>
      <c r="IR385" s="1" t="str">
        <f t="shared" si="636"/>
        <v>FALSE</v>
      </c>
      <c r="IS385" s="1" t="b">
        <f t="shared" si="637"/>
        <v>0</v>
      </c>
      <c r="IU385" s="1" t="str">
        <f t="shared" si="575"/>
        <v/>
      </c>
      <c r="IW385" s="94" t="s">
        <v>3899</v>
      </c>
      <c r="IX385" s="1" t="str">
        <f t="shared" si="638"/>
        <v>FALSE</v>
      </c>
      <c r="IY385" s="1" t="b">
        <f t="shared" si="639"/>
        <v>0</v>
      </c>
      <c r="JA385" s="1" t="str">
        <f t="shared" si="576"/>
        <v/>
      </c>
      <c r="JD385" s="94" t="s">
        <v>3899</v>
      </c>
      <c r="JE385" s="1" t="str">
        <f t="shared" si="640"/>
        <v>FALSE</v>
      </c>
      <c r="JF385" s="1" t="b">
        <f t="shared" si="641"/>
        <v>0</v>
      </c>
      <c r="JI385" s="1" t="str">
        <f t="shared" si="577"/>
        <v/>
      </c>
      <c r="JK385" s="94" t="s">
        <v>3899</v>
      </c>
      <c r="JL385" s="1" t="str">
        <f t="shared" si="642"/>
        <v>FALSE</v>
      </c>
      <c r="JM385" s="1" t="b">
        <f t="shared" si="643"/>
        <v>0</v>
      </c>
      <c r="JO385" s="1" t="str">
        <f t="shared" si="578"/>
        <v/>
      </c>
      <c r="JQ385" s="94" t="s">
        <v>3899</v>
      </c>
      <c r="JR385" s="1" t="str">
        <f t="shared" si="644"/>
        <v>FALSE</v>
      </c>
      <c r="JS385" s="1" t="b">
        <f t="shared" si="645"/>
        <v>0</v>
      </c>
      <c r="JU385" s="1" t="str">
        <f t="shared" si="579"/>
        <v/>
      </c>
      <c r="JW385" s="94" t="s">
        <v>3899</v>
      </c>
      <c r="JX385" s="1" t="str">
        <f t="shared" si="646"/>
        <v>FALSE</v>
      </c>
      <c r="JY385" s="1" t="b">
        <f t="shared" si="647"/>
        <v>0</v>
      </c>
      <c r="KA385" s="1" t="str">
        <f t="shared" si="580"/>
        <v/>
      </c>
      <c r="KC385" s="94" t="s">
        <v>3899</v>
      </c>
      <c r="KD385" s="1" t="str">
        <f t="shared" si="648"/>
        <v>FALSE</v>
      </c>
      <c r="KE385" s="1" t="b">
        <f t="shared" si="649"/>
        <v>0</v>
      </c>
      <c r="KG385" s="1" t="str">
        <f t="shared" si="581"/>
        <v/>
      </c>
      <c r="KI385" s="94" t="s">
        <v>3899</v>
      </c>
      <c r="KJ385" s="1" t="str">
        <f t="shared" si="650"/>
        <v>FALSE</v>
      </c>
      <c r="KK385" s="1" t="b">
        <f t="shared" si="651"/>
        <v>0</v>
      </c>
      <c r="KM385" s="1" t="str">
        <f t="shared" si="582"/>
        <v/>
      </c>
      <c r="KO385" s="94" t="s">
        <v>3899</v>
      </c>
      <c r="KP385" s="1" t="str">
        <f t="shared" si="652"/>
        <v>FALSE</v>
      </c>
      <c r="KQ385" s="1" t="b">
        <f t="shared" si="653"/>
        <v>0</v>
      </c>
      <c r="KS385" s="1" t="str">
        <f t="shared" si="583"/>
        <v/>
      </c>
      <c r="KU385" s="94" t="s">
        <v>3899</v>
      </c>
      <c r="KV385" s="1" t="str">
        <f t="shared" si="654"/>
        <v>FALSE</v>
      </c>
      <c r="KW385" s="1" t="b">
        <f t="shared" si="655"/>
        <v>0</v>
      </c>
    </row>
    <row r="386" spans="2:309" ht="30" hidden="1" x14ac:dyDescent="0.25">
      <c r="B386" t="s">
        <v>2047</v>
      </c>
      <c r="C386">
        <v>5</v>
      </c>
      <c r="D386" t="s">
        <v>434</v>
      </c>
      <c r="AX386" s="85" t="s">
        <v>2054</v>
      </c>
      <c r="AY386" s="86">
        <v>5601</v>
      </c>
      <c r="AZ386" s="85" t="s">
        <v>2756</v>
      </c>
      <c r="BA386" s="85" t="s">
        <v>3337</v>
      </c>
      <c r="BB386" s="85" t="s">
        <v>2101</v>
      </c>
      <c r="BC386" s="85" t="s">
        <v>2912</v>
      </c>
      <c r="BD386" s="97" t="s">
        <v>2461</v>
      </c>
      <c r="BE386" s="85" t="s">
        <v>2567</v>
      </c>
      <c r="BG386"/>
      <c r="BI386" s="83"/>
      <c r="BJ386"/>
      <c r="BK386" s="89" t="s">
        <v>2756</v>
      </c>
      <c r="BL386" s="84"/>
      <c r="BM386" s="86"/>
      <c r="BN386" s="84"/>
      <c r="BO386" s="84"/>
      <c r="BP386" s="86">
        <v>5601</v>
      </c>
      <c r="BQ386" s="89" t="s">
        <v>2756</v>
      </c>
      <c r="BR386" s="84"/>
      <c r="BS386" s="84"/>
      <c r="BW386" s="1" t="str">
        <f t="shared" si="658"/>
        <v>WAVERLYST. PETER</v>
      </c>
      <c r="BX386" s="1" t="str">
        <f t="shared" ref="BX386:BX416" si="659">CONCATENATE(__FNAME1,__RNAME1)</f>
        <v/>
      </c>
      <c r="CA386" s="94" t="s">
        <v>3900</v>
      </c>
      <c r="CB386" s="1" t="str">
        <f t="shared" si="584"/>
        <v>FALSE</v>
      </c>
      <c r="CC386" s="1" t="b">
        <f t="shared" si="585"/>
        <v>0</v>
      </c>
      <c r="CF386" s="1" t="str">
        <f t="shared" ref="CF386:CF416" si="660">CONCATENATE(__FNAME2,__RNAME2)</f>
        <v/>
      </c>
      <c r="CH386" s="94" t="s">
        <v>3900</v>
      </c>
      <c r="CI386" s="1" t="str">
        <f t="shared" si="586"/>
        <v>FALSE</v>
      </c>
      <c r="CJ386" s="1" t="b">
        <f t="shared" si="587"/>
        <v>0</v>
      </c>
      <c r="CL386" s="1" t="str">
        <f t="shared" ref="CL386:CL416" si="661">CONCATENATE(__FNAME3,__RNAME3)</f>
        <v/>
      </c>
      <c r="CN386" s="94" t="s">
        <v>3900</v>
      </c>
      <c r="CO386" s="1" t="str">
        <f t="shared" si="588"/>
        <v>FALSE</v>
      </c>
      <c r="CP386" s="1" t="b">
        <f t="shared" si="589"/>
        <v>0</v>
      </c>
      <c r="CR386" s="1" t="str">
        <f t="shared" ref="CR386:CR416" si="662">CONCATENATE(__FNAME4,__RNAME4)</f>
        <v/>
      </c>
      <c r="CT386" s="94" t="s">
        <v>3900</v>
      </c>
      <c r="CU386" s="1" t="str">
        <f t="shared" si="590"/>
        <v>FALSE</v>
      </c>
      <c r="CV386" s="1" t="b">
        <f t="shared" si="591"/>
        <v>0</v>
      </c>
      <c r="CX386" s="1" t="str">
        <f t="shared" ref="CX386:CX416" si="663">CONCATENATE(__FNAME5,__RNAME5)</f>
        <v/>
      </c>
      <c r="CZ386" s="94" t="s">
        <v>3900</v>
      </c>
      <c r="DA386" s="1" t="str">
        <f t="shared" si="592"/>
        <v>FALSE</v>
      </c>
      <c r="DB386" s="1" t="b">
        <f t="shared" si="593"/>
        <v>0</v>
      </c>
      <c r="DD386" s="1" t="str">
        <f t="shared" ref="DD386:DD416" si="664">CONCATENATE(__FNAME6,__RNAME6)</f>
        <v/>
      </c>
      <c r="DF386" s="94" t="s">
        <v>3900</v>
      </c>
      <c r="DG386" s="1" t="str">
        <f t="shared" si="594"/>
        <v>FALSE</v>
      </c>
      <c r="DH386" s="1" t="b">
        <f t="shared" si="595"/>
        <v>0</v>
      </c>
      <c r="DJ386" s="1" t="str">
        <f t="shared" ref="DJ386:DJ416" si="665">CONCATENATE(__FNAME7,__RNAME7)</f>
        <v/>
      </c>
      <c r="DL386" s="94" t="s">
        <v>3900</v>
      </c>
      <c r="DM386" s="1" t="str">
        <f t="shared" si="596"/>
        <v>FALSE</v>
      </c>
      <c r="DN386" s="1" t="b">
        <f t="shared" si="597"/>
        <v>0</v>
      </c>
      <c r="DP386" s="1" t="str">
        <f t="shared" ref="DP386:DP416" si="666">CONCATENATE(__FNAME8,__RNAME8)</f>
        <v/>
      </c>
      <c r="DR386" s="94" t="s">
        <v>3900</v>
      </c>
      <c r="DS386" s="1" t="str">
        <f t="shared" si="598"/>
        <v>FALSE</v>
      </c>
      <c r="DT386" s="1" t="b">
        <f t="shared" si="599"/>
        <v>0</v>
      </c>
      <c r="DV386" s="1" t="str">
        <f t="shared" ref="DV386:DV416" si="667">CONCATENATE(__FNAME9,__RNAME9)</f>
        <v/>
      </c>
      <c r="DY386" s="94" t="s">
        <v>3900</v>
      </c>
      <c r="DZ386" s="1" t="str">
        <f t="shared" si="600"/>
        <v>FALSE</v>
      </c>
      <c r="EA386" s="1" t="b">
        <f t="shared" si="601"/>
        <v>0</v>
      </c>
      <c r="ED386" s="1" t="str">
        <f t="shared" ref="ED386:ED416" si="668">CONCATENATE(__FNAME10,__RNAME10)</f>
        <v/>
      </c>
      <c r="EF386" s="94" t="s">
        <v>3900</v>
      </c>
      <c r="EG386" s="1" t="str">
        <f t="shared" si="602"/>
        <v>FALSE</v>
      </c>
      <c r="EH386" s="1" t="b">
        <f t="shared" si="603"/>
        <v>0</v>
      </c>
      <c r="EJ386" s="1" t="str">
        <f t="shared" ref="EJ386:EJ416" si="669">CONCATENATE(__FNAME11,__RNAME11)</f>
        <v/>
      </c>
      <c r="EL386" s="94" t="s">
        <v>3900</v>
      </c>
      <c r="EM386" s="1" t="str">
        <f t="shared" si="604"/>
        <v>FALSE</v>
      </c>
      <c r="EN386" s="1" t="b">
        <f t="shared" si="605"/>
        <v>0</v>
      </c>
      <c r="EP386" s="1" t="str">
        <f t="shared" ref="EP386:EP416" si="670">CONCATENATE(__FNAME12,__RNAME12)</f>
        <v/>
      </c>
      <c r="ER386" s="94" t="s">
        <v>3900</v>
      </c>
      <c r="ES386" s="1" t="str">
        <f t="shared" si="606"/>
        <v>FALSE</v>
      </c>
      <c r="ET386" s="1" t="b">
        <f t="shared" si="607"/>
        <v>0</v>
      </c>
      <c r="EV386" s="1" t="str">
        <f t="shared" ref="EV386:EV416" si="671">CONCATENATE(__FNAME13,__RNAME13)</f>
        <v/>
      </c>
      <c r="EX386" s="94" t="s">
        <v>3900</v>
      </c>
      <c r="EY386" s="1" t="str">
        <f t="shared" si="608"/>
        <v>FALSE</v>
      </c>
      <c r="EZ386" s="1" t="b">
        <f t="shared" si="609"/>
        <v>0</v>
      </c>
      <c r="FB386" s="1" t="str">
        <f t="shared" ref="FB386:FB416" si="672">CONCATENATE(__FNAME14,__RNAME14)</f>
        <v/>
      </c>
      <c r="FD386" s="94" t="s">
        <v>3900</v>
      </c>
      <c r="FE386" s="1" t="str">
        <f t="shared" si="610"/>
        <v>FALSE</v>
      </c>
      <c r="FF386" s="1" t="b">
        <f t="shared" si="611"/>
        <v>0</v>
      </c>
      <c r="FH386" s="1" t="str">
        <f t="shared" ref="FH386:FH416" si="673">CONCATENATE(__FNAME15,__RNAME15)</f>
        <v/>
      </c>
      <c r="FJ386" s="94" t="s">
        <v>3900</v>
      </c>
      <c r="FK386" s="1" t="str">
        <f t="shared" si="612"/>
        <v>FALSE</v>
      </c>
      <c r="FL386" s="1" t="b">
        <f t="shared" si="613"/>
        <v>0</v>
      </c>
      <c r="FN386" s="1" t="str">
        <f t="shared" ref="FN386:FN416" si="674">CONCATENATE(__FNAME16,__RNAME16)</f>
        <v/>
      </c>
      <c r="FP386" s="94" t="s">
        <v>3900</v>
      </c>
      <c r="FQ386" s="1" t="str">
        <f t="shared" si="614"/>
        <v>FALSE</v>
      </c>
      <c r="FR386" s="1" t="b">
        <f t="shared" si="615"/>
        <v>0</v>
      </c>
      <c r="FU386" s="1" t="str">
        <f t="shared" ref="FU386:FU416" si="675">CONCATENATE(__FNAME17,__RNAME17)</f>
        <v/>
      </c>
      <c r="FW386" s="94" t="s">
        <v>3900</v>
      </c>
      <c r="FX386" s="1" t="str">
        <f t="shared" si="616"/>
        <v>FALSE</v>
      </c>
      <c r="FY386" s="1" t="b">
        <f t="shared" si="617"/>
        <v>0</v>
      </c>
      <c r="GA386" s="1" t="str">
        <f t="shared" ref="GA386:GA416" si="676">CONCATENATE(__FNAME18,__RNAME18)</f>
        <v/>
      </c>
      <c r="GC386" s="94" t="s">
        <v>3900</v>
      </c>
      <c r="GD386" s="1" t="str">
        <f t="shared" si="618"/>
        <v>FALSE</v>
      </c>
      <c r="GE386" s="1" t="b">
        <f t="shared" si="619"/>
        <v>0</v>
      </c>
      <c r="GG386" s="1" t="str">
        <f t="shared" ref="GG386:GG416" si="677">CONCATENATE(__FNAME19,__RNAME19)</f>
        <v/>
      </c>
      <c r="GI386" s="94" t="s">
        <v>3900</v>
      </c>
      <c r="GJ386" s="1" t="str">
        <f t="shared" si="620"/>
        <v>FALSE</v>
      </c>
      <c r="GK386" s="1" t="b">
        <f t="shared" si="621"/>
        <v>0</v>
      </c>
      <c r="GM386" s="1" t="str">
        <f t="shared" ref="GM386:GM416" si="678">CONCATENATE(__FNAME20,__RNAME20)</f>
        <v/>
      </c>
      <c r="GO386" s="94" t="s">
        <v>3900</v>
      </c>
      <c r="GP386" s="1" t="str">
        <f t="shared" si="622"/>
        <v>FALSE</v>
      </c>
      <c r="GQ386" s="1" t="b">
        <f t="shared" si="623"/>
        <v>0</v>
      </c>
      <c r="GU386" s="98" t="s">
        <v>2460</v>
      </c>
      <c r="GV386" s="98" t="s">
        <v>2460</v>
      </c>
      <c r="HC386" s="1" t="str">
        <f t="shared" ref="HC386:HC416" si="679">CONCATENATE(__FNAME21,__RNAME21)</f>
        <v/>
      </c>
      <c r="HF386" s="94" t="s">
        <v>3900</v>
      </c>
      <c r="HG386" s="1" t="str">
        <f t="shared" si="624"/>
        <v>FALSE</v>
      </c>
      <c r="HH386" s="1" t="b">
        <f t="shared" si="625"/>
        <v>0</v>
      </c>
      <c r="HK386" s="1" t="str">
        <f t="shared" ref="HK386:HK416" si="680">CONCATENATE(__FNAME22,__RNAME22)</f>
        <v/>
      </c>
      <c r="HM386" s="94" t="s">
        <v>3900</v>
      </c>
      <c r="HN386" s="1" t="str">
        <f t="shared" si="626"/>
        <v>FALSE</v>
      </c>
      <c r="HO386" s="1" t="b">
        <f t="shared" si="627"/>
        <v>0</v>
      </c>
      <c r="HQ386" s="1" t="str">
        <f t="shared" ref="HQ386:HQ416" si="681">CONCATENATE(__FNAME23,__RNAME23)</f>
        <v/>
      </c>
      <c r="HS386" s="94" t="s">
        <v>3900</v>
      </c>
      <c r="HT386" s="1" t="str">
        <f t="shared" si="628"/>
        <v>FALSE</v>
      </c>
      <c r="HU386" s="1" t="b">
        <f t="shared" si="629"/>
        <v>0</v>
      </c>
      <c r="HW386" s="1" t="str">
        <f t="shared" ref="HW386:HW416" si="682">CONCATENATE(__FNAME24,__RNAME24)</f>
        <v/>
      </c>
      <c r="HY386" s="94" t="s">
        <v>3900</v>
      </c>
      <c r="HZ386" s="1" t="str">
        <f t="shared" si="630"/>
        <v>FALSE</v>
      </c>
      <c r="IA386" s="1" t="b">
        <f t="shared" si="631"/>
        <v>0</v>
      </c>
      <c r="IC386" s="1" t="str">
        <f t="shared" ref="IC386:IC416" si="683">CONCATENATE(__FNAME25,__RNAME25)</f>
        <v/>
      </c>
      <c r="IE386" s="94" t="s">
        <v>3900</v>
      </c>
      <c r="IF386" s="1" t="str">
        <f t="shared" si="632"/>
        <v>FALSE</v>
      </c>
      <c r="IG386" s="1" t="b">
        <f t="shared" si="633"/>
        <v>0</v>
      </c>
      <c r="II386" s="1" t="str">
        <f t="shared" ref="II386:II416" si="684">CONCATENATE(__FNAME26,__RNAME26)</f>
        <v/>
      </c>
      <c r="IK386" s="94" t="s">
        <v>3900</v>
      </c>
      <c r="IL386" s="1" t="str">
        <f t="shared" si="634"/>
        <v>FALSE</v>
      </c>
      <c r="IM386" s="1" t="b">
        <f t="shared" si="635"/>
        <v>0</v>
      </c>
      <c r="IO386" s="1" t="str">
        <f t="shared" ref="IO386:IO416" si="685">CONCATENATE(__FNAME27,__RNAME27)</f>
        <v/>
      </c>
      <c r="IQ386" s="94" t="s">
        <v>3900</v>
      </c>
      <c r="IR386" s="1" t="str">
        <f t="shared" si="636"/>
        <v>FALSE</v>
      </c>
      <c r="IS386" s="1" t="b">
        <f t="shared" si="637"/>
        <v>0</v>
      </c>
      <c r="IU386" s="1" t="str">
        <f t="shared" ref="IU386:IU416" si="686">CONCATENATE(__FNAME28,__RNAME28)</f>
        <v/>
      </c>
      <c r="IW386" s="94" t="s">
        <v>3900</v>
      </c>
      <c r="IX386" s="1" t="str">
        <f t="shared" si="638"/>
        <v>FALSE</v>
      </c>
      <c r="IY386" s="1" t="b">
        <f t="shared" si="639"/>
        <v>0</v>
      </c>
      <c r="JA386" s="1" t="str">
        <f t="shared" ref="JA386:JA416" si="687">CONCATENATE(__FNAME29,__RNAME29)</f>
        <v/>
      </c>
      <c r="JD386" s="94" t="s">
        <v>3900</v>
      </c>
      <c r="JE386" s="1" t="str">
        <f t="shared" si="640"/>
        <v>FALSE</v>
      </c>
      <c r="JF386" s="1" t="b">
        <f t="shared" si="641"/>
        <v>0</v>
      </c>
      <c r="JI386" s="1" t="str">
        <f t="shared" ref="JI386:JI416" si="688">CONCATENATE(__FNAME30,__RNAME30)</f>
        <v/>
      </c>
      <c r="JK386" s="94" t="s">
        <v>3900</v>
      </c>
      <c r="JL386" s="1" t="str">
        <f t="shared" si="642"/>
        <v>FALSE</v>
      </c>
      <c r="JM386" s="1" t="b">
        <f t="shared" si="643"/>
        <v>0</v>
      </c>
      <c r="JO386" s="1" t="str">
        <f t="shared" ref="JO386:JO416" si="689">CONCATENATE(__FNAME31,__RNAME31)</f>
        <v/>
      </c>
      <c r="JQ386" s="94" t="s">
        <v>3900</v>
      </c>
      <c r="JR386" s="1" t="str">
        <f t="shared" si="644"/>
        <v>FALSE</v>
      </c>
      <c r="JS386" s="1" t="b">
        <f t="shared" si="645"/>
        <v>0</v>
      </c>
      <c r="JU386" s="1" t="str">
        <f t="shared" ref="JU386:JU416" si="690">CONCATENATE(__FNAME32,__RNAME32)</f>
        <v/>
      </c>
      <c r="JW386" s="94" t="s">
        <v>3900</v>
      </c>
      <c r="JX386" s="1" t="str">
        <f t="shared" si="646"/>
        <v>FALSE</v>
      </c>
      <c r="JY386" s="1" t="b">
        <f t="shared" si="647"/>
        <v>0</v>
      </c>
      <c r="KA386" s="1" t="str">
        <f t="shared" ref="KA386:KA416" si="691">CONCATENATE(__FNAME33,__RNAME33)</f>
        <v/>
      </c>
      <c r="KC386" s="94" t="s">
        <v>3900</v>
      </c>
      <c r="KD386" s="1" t="str">
        <f t="shared" si="648"/>
        <v>FALSE</v>
      </c>
      <c r="KE386" s="1" t="b">
        <f t="shared" si="649"/>
        <v>0</v>
      </c>
      <c r="KG386" s="1" t="str">
        <f t="shared" ref="KG386:KG416" si="692">CONCATENATE(__FNAME34,__RNAME34)</f>
        <v/>
      </c>
      <c r="KI386" s="94" t="s">
        <v>3900</v>
      </c>
      <c r="KJ386" s="1" t="str">
        <f t="shared" si="650"/>
        <v>FALSE</v>
      </c>
      <c r="KK386" s="1" t="b">
        <f t="shared" si="651"/>
        <v>0</v>
      </c>
      <c r="KM386" s="1" t="str">
        <f t="shared" ref="KM386:KM416" si="693">CONCATENATE(__FNAME35,__RNAME35)</f>
        <v/>
      </c>
      <c r="KO386" s="94" t="s">
        <v>3900</v>
      </c>
      <c r="KP386" s="1" t="str">
        <f t="shared" si="652"/>
        <v>FALSE</v>
      </c>
      <c r="KQ386" s="1" t="b">
        <f t="shared" si="653"/>
        <v>0</v>
      </c>
      <c r="KS386" s="1" t="str">
        <f t="shared" ref="KS386:KS416" si="694">CONCATENATE(__FNAME36,__RNAME36)</f>
        <v/>
      </c>
      <c r="KU386" s="94" t="s">
        <v>3900</v>
      </c>
      <c r="KV386" s="1" t="str">
        <f t="shared" si="654"/>
        <v>FALSE</v>
      </c>
      <c r="KW386" s="1" t="b">
        <f t="shared" si="655"/>
        <v>0</v>
      </c>
    </row>
    <row r="387" spans="2:309" ht="30" hidden="1" x14ac:dyDescent="0.25">
      <c r="B387" t="s">
        <v>2049</v>
      </c>
      <c r="C387">
        <v>1</v>
      </c>
      <c r="D387" t="s">
        <v>435</v>
      </c>
      <c r="AX387" s="85" t="s">
        <v>2083</v>
      </c>
      <c r="AY387" s="86">
        <v>5725</v>
      </c>
      <c r="AZ387" s="85" t="s">
        <v>3294</v>
      </c>
      <c r="BA387" s="85" t="s">
        <v>3295</v>
      </c>
      <c r="BB387" s="85" t="s">
        <v>2103</v>
      </c>
      <c r="BC387" s="85" t="s">
        <v>2690</v>
      </c>
      <c r="BD387" s="97" t="s">
        <v>2431</v>
      </c>
      <c r="BE387" s="85" t="s">
        <v>2491</v>
      </c>
      <c r="BG387"/>
      <c r="BI387" s="83"/>
      <c r="BJ387"/>
      <c r="BK387" s="89" t="s">
        <v>3294</v>
      </c>
      <c r="BL387" s="84"/>
      <c r="BM387" s="86"/>
      <c r="BN387" s="84"/>
      <c r="BO387" s="84"/>
      <c r="BP387" s="86">
        <v>5725</v>
      </c>
      <c r="BQ387" s="89" t="s">
        <v>3294</v>
      </c>
      <c r="BR387" s="84"/>
      <c r="BS387" s="84"/>
      <c r="BW387" s="1" t="str">
        <f t="shared" si="658"/>
        <v>STECKMAN RIDGEORISKANY</v>
      </c>
      <c r="BX387" s="1" t="str">
        <f t="shared" si="659"/>
        <v/>
      </c>
      <c r="CA387" s="94" t="s">
        <v>3901</v>
      </c>
      <c r="CB387" s="1" t="str">
        <f t="shared" ref="CB387:CB416" si="695">IF(BW387=BX387,"TRUE","FALSE")</f>
        <v>FALSE</v>
      </c>
      <c r="CC387" s="1" t="b">
        <f t="shared" ref="CC387:CC416" si="696">IF(CB387="TRUE",CA387)</f>
        <v>0</v>
      </c>
      <c r="CF387" s="1" t="str">
        <f t="shared" si="660"/>
        <v/>
      </c>
      <c r="CH387" s="94" t="s">
        <v>3901</v>
      </c>
      <c r="CI387" s="1" t="str">
        <f t="shared" ref="CI387:CI416" si="697">IF(BW387=CF387,"TRUE","FALSE")</f>
        <v>FALSE</v>
      </c>
      <c r="CJ387" s="1" t="b">
        <f t="shared" ref="CJ387:CJ416" si="698">IF(CI387="TRUE",CH387)</f>
        <v>0</v>
      </c>
      <c r="CL387" s="1" t="str">
        <f t="shared" si="661"/>
        <v/>
      </c>
      <c r="CN387" s="94" t="s">
        <v>3901</v>
      </c>
      <c r="CO387" s="1" t="str">
        <f t="shared" ref="CO387:CO416" si="699">IF(BW387=CL387,"TRUE","FALSE")</f>
        <v>FALSE</v>
      </c>
      <c r="CP387" s="1" t="b">
        <f t="shared" ref="CP387:CP416" si="700">IF(CO387="TRUE",CN387)</f>
        <v>0</v>
      </c>
      <c r="CR387" s="1" t="str">
        <f t="shared" si="662"/>
        <v/>
      </c>
      <c r="CT387" s="94" t="s">
        <v>3901</v>
      </c>
      <c r="CU387" s="1" t="str">
        <f t="shared" ref="CU387:CU416" si="701">IF(BW387=CR387,"TRUE","FALSE")</f>
        <v>FALSE</v>
      </c>
      <c r="CV387" s="1" t="b">
        <f t="shared" ref="CV387:CV416" si="702">IF(CU387="TRUE",CT387)</f>
        <v>0</v>
      </c>
      <c r="CX387" s="1" t="str">
        <f t="shared" si="663"/>
        <v/>
      </c>
      <c r="CZ387" s="94" t="s">
        <v>3901</v>
      </c>
      <c r="DA387" s="1" t="str">
        <f t="shared" ref="DA387:DA416" si="703">IF(BW387=CX387,"TRUE","FALSE")</f>
        <v>FALSE</v>
      </c>
      <c r="DB387" s="1" t="b">
        <f t="shared" ref="DB387:DB416" si="704">IF(DA387="TRUE",CZ387)</f>
        <v>0</v>
      </c>
      <c r="DD387" s="1" t="str">
        <f t="shared" si="664"/>
        <v/>
      </c>
      <c r="DF387" s="94" t="s">
        <v>3901</v>
      </c>
      <c r="DG387" s="1" t="str">
        <f t="shared" ref="DG387:DG416" si="705">IF(BW387=DD387,"TRUE","FALSE")</f>
        <v>FALSE</v>
      </c>
      <c r="DH387" s="1" t="b">
        <f t="shared" ref="DH387:DH416" si="706">IF(DG387="TRUE",DF387)</f>
        <v>0</v>
      </c>
      <c r="DJ387" s="1" t="str">
        <f t="shared" si="665"/>
        <v/>
      </c>
      <c r="DL387" s="94" t="s">
        <v>3901</v>
      </c>
      <c r="DM387" s="1" t="str">
        <f t="shared" ref="DM387:DM416" si="707">IF(BW387=DJ387,"TRUE","FALSE")</f>
        <v>FALSE</v>
      </c>
      <c r="DN387" s="1" t="b">
        <f t="shared" ref="DN387:DN416" si="708">IF(DM387="TRUE",DL387)</f>
        <v>0</v>
      </c>
      <c r="DP387" s="1" t="str">
        <f t="shared" si="666"/>
        <v/>
      </c>
      <c r="DR387" s="94" t="s">
        <v>3901</v>
      </c>
      <c r="DS387" s="1" t="str">
        <f t="shared" ref="DS387:DS416" si="709">IF(BW387=DP387,"TRUE","FALSE")</f>
        <v>FALSE</v>
      </c>
      <c r="DT387" s="1" t="b">
        <f t="shared" ref="DT387:DT416" si="710">IF(DS387="TRUE",DR387)</f>
        <v>0</v>
      </c>
      <c r="DV387" s="1" t="str">
        <f t="shared" si="667"/>
        <v/>
      </c>
      <c r="DY387" s="94" t="s">
        <v>3901</v>
      </c>
      <c r="DZ387" s="1" t="str">
        <f t="shared" ref="DZ387:DZ416" si="711">IF(BW387=DV387,"TRUE","FALSE")</f>
        <v>FALSE</v>
      </c>
      <c r="EA387" s="1" t="b">
        <f t="shared" ref="EA387:EA416" si="712">IF(DZ387="TRUE",DY387)</f>
        <v>0</v>
      </c>
      <c r="ED387" s="1" t="str">
        <f t="shared" si="668"/>
        <v/>
      </c>
      <c r="EF387" s="94" t="s">
        <v>3901</v>
      </c>
      <c r="EG387" s="1" t="str">
        <f t="shared" ref="EG387:EG416" si="713">IF(BW387=ED387,"TRUE","FALSE")</f>
        <v>FALSE</v>
      </c>
      <c r="EH387" s="1" t="b">
        <f t="shared" ref="EH387:EH416" si="714">IF(EG387="TRUE",EF387)</f>
        <v>0</v>
      </c>
      <c r="EJ387" s="1" t="str">
        <f t="shared" si="669"/>
        <v/>
      </c>
      <c r="EL387" s="94" t="s">
        <v>3901</v>
      </c>
      <c r="EM387" s="1" t="str">
        <f t="shared" ref="EM387:EM416" si="715">IF(BW387=EJ387,"TRUE","FALSE")</f>
        <v>FALSE</v>
      </c>
      <c r="EN387" s="1" t="b">
        <f t="shared" ref="EN387:EN416" si="716">IF(EM387="TRUE",EL387)</f>
        <v>0</v>
      </c>
      <c r="EP387" s="1" t="str">
        <f t="shared" si="670"/>
        <v/>
      </c>
      <c r="ER387" s="94" t="s">
        <v>3901</v>
      </c>
      <c r="ES387" s="1" t="str">
        <f t="shared" ref="ES387:ES416" si="717">IF(BW387=EP387,"TRUE","FALSE")</f>
        <v>FALSE</v>
      </c>
      <c r="ET387" s="1" t="b">
        <f t="shared" ref="ET387:ET416" si="718">IF(ES387="TRUE",ER387)</f>
        <v>0</v>
      </c>
      <c r="EV387" s="1" t="str">
        <f t="shared" si="671"/>
        <v/>
      </c>
      <c r="EX387" s="94" t="s">
        <v>3901</v>
      </c>
      <c r="EY387" s="1" t="str">
        <f t="shared" ref="EY387:EY416" si="719">IF(BW387=EV387,"TRUE","FALSE")</f>
        <v>FALSE</v>
      </c>
      <c r="EZ387" s="1" t="b">
        <f t="shared" ref="EZ387:EZ416" si="720">IF(EY387="TRUE",EX387)</f>
        <v>0</v>
      </c>
      <c r="FB387" s="1" t="str">
        <f t="shared" si="672"/>
        <v/>
      </c>
      <c r="FD387" s="94" t="s">
        <v>3901</v>
      </c>
      <c r="FE387" s="1" t="str">
        <f t="shared" ref="FE387:FE416" si="721">IF(BW387=FB387,"TRUE","FALSE")</f>
        <v>FALSE</v>
      </c>
      <c r="FF387" s="1" t="b">
        <f t="shared" ref="FF387:FF416" si="722">IF(FE387="TRUE",FD387)</f>
        <v>0</v>
      </c>
      <c r="FH387" s="1" t="str">
        <f t="shared" si="673"/>
        <v/>
      </c>
      <c r="FJ387" s="94" t="s">
        <v>3901</v>
      </c>
      <c r="FK387" s="1" t="str">
        <f t="shared" ref="FK387:FK416" si="723">IF(BW387=FH387,"TRUE","FALSE")</f>
        <v>FALSE</v>
      </c>
      <c r="FL387" s="1" t="b">
        <f t="shared" ref="FL387:FL416" si="724">IF(FK387="TRUE",FJ387)</f>
        <v>0</v>
      </c>
      <c r="FN387" s="1" t="str">
        <f t="shared" si="674"/>
        <v/>
      </c>
      <c r="FP387" s="94" t="s">
        <v>3901</v>
      </c>
      <c r="FQ387" s="1" t="str">
        <f t="shared" ref="FQ387:FQ416" si="725">IF(BW387=FN387,"TRUE","FALSE")</f>
        <v>FALSE</v>
      </c>
      <c r="FR387" s="1" t="b">
        <f t="shared" ref="FR387:FR416" si="726">IF(FQ387="TRUE",FP387)</f>
        <v>0</v>
      </c>
      <c r="FU387" s="1" t="str">
        <f t="shared" si="675"/>
        <v/>
      </c>
      <c r="FW387" s="94" t="s">
        <v>3901</v>
      </c>
      <c r="FX387" s="1" t="str">
        <f t="shared" ref="FX387:FX416" si="727">IF(BW387=FU387,"TRUE","FALSE")</f>
        <v>FALSE</v>
      </c>
      <c r="FY387" s="1" t="b">
        <f t="shared" ref="FY387:FY416" si="728">IF(FX387="TRUE",FW387)</f>
        <v>0</v>
      </c>
      <c r="GA387" s="1" t="str">
        <f t="shared" si="676"/>
        <v/>
      </c>
      <c r="GC387" s="94" t="s">
        <v>3901</v>
      </c>
      <c r="GD387" s="1" t="str">
        <f t="shared" ref="GD387:GD416" si="729">IF(BW387=GA387,"TRUE","FALSE")</f>
        <v>FALSE</v>
      </c>
      <c r="GE387" s="1" t="b">
        <f t="shared" ref="GE387:GE416" si="730">IF(GD387="TRUE",GC387)</f>
        <v>0</v>
      </c>
      <c r="GG387" s="1" t="str">
        <f t="shared" si="677"/>
        <v/>
      </c>
      <c r="GI387" s="94" t="s">
        <v>3901</v>
      </c>
      <c r="GJ387" s="1" t="str">
        <f t="shared" ref="GJ387:GJ416" si="731">IF(BW387=GG387,"TRUE","FALSE")</f>
        <v>FALSE</v>
      </c>
      <c r="GK387" s="1" t="b">
        <f t="shared" ref="GK387:GK416" si="732">IF(GJ387="TRUE",GI387)</f>
        <v>0</v>
      </c>
      <c r="GM387" s="1" t="str">
        <f t="shared" si="678"/>
        <v/>
      </c>
      <c r="GO387" s="94" t="s">
        <v>3901</v>
      </c>
      <c r="GP387" s="1" t="str">
        <f t="shared" ref="GP387:GP416" si="733">IF(BW387=GM387,"TRUE","FALSE")</f>
        <v>FALSE</v>
      </c>
      <c r="GQ387" s="1" t="b">
        <f t="shared" ref="GQ387:GQ416" si="734">IF(GP387="TRUE",GO387)</f>
        <v>0</v>
      </c>
      <c r="GU387" s="98" t="s">
        <v>2461</v>
      </c>
      <c r="GV387" s="98" t="s">
        <v>2461</v>
      </c>
      <c r="HC387" s="1" t="str">
        <f t="shared" si="679"/>
        <v/>
      </c>
      <c r="HF387" s="94" t="s">
        <v>3901</v>
      </c>
      <c r="HG387" s="1" t="str">
        <f t="shared" ref="HG387:HG416" si="735">IF(BW387=HC387,"TRUE","FALSE")</f>
        <v>FALSE</v>
      </c>
      <c r="HH387" s="1" t="b">
        <f t="shared" ref="HH387:HH416" si="736">IF(HG387="TRUE",HF387)</f>
        <v>0</v>
      </c>
      <c r="HK387" s="1" t="str">
        <f t="shared" si="680"/>
        <v/>
      </c>
      <c r="HM387" s="94" t="s">
        <v>3901</v>
      </c>
      <c r="HN387" s="1" t="str">
        <f t="shared" ref="HN387:HN416" si="737">IF(BW387=HK387,"TRUE","FALSE")</f>
        <v>FALSE</v>
      </c>
      <c r="HO387" s="1" t="b">
        <f t="shared" ref="HO387:HO416" si="738">IF(HN387="TRUE",HM387)</f>
        <v>0</v>
      </c>
      <c r="HQ387" s="1" t="str">
        <f t="shared" si="681"/>
        <v/>
      </c>
      <c r="HS387" s="94" t="s">
        <v>3901</v>
      </c>
      <c r="HT387" s="1" t="str">
        <f t="shared" ref="HT387:HT416" si="739">IF(BW387=HQ387,"TRUE","FALSE")</f>
        <v>FALSE</v>
      </c>
      <c r="HU387" s="1" t="b">
        <f t="shared" ref="HU387:HU416" si="740">IF(HT387="TRUE",HS387)</f>
        <v>0</v>
      </c>
      <c r="HW387" s="1" t="str">
        <f t="shared" si="682"/>
        <v/>
      </c>
      <c r="HY387" s="94" t="s">
        <v>3901</v>
      </c>
      <c r="HZ387" s="1" t="str">
        <f t="shared" ref="HZ387:HZ416" si="741">IF(BW387=HW387,"TRUE","FALSE")</f>
        <v>FALSE</v>
      </c>
      <c r="IA387" s="1" t="b">
        <f t="shared" ref="IA387:IA416" si="742">IF(HZ387="TRUE",HY387)</f>
        <v>0</v>
      </c>
      <c r="IC387" s="1" t="str">
        <f t="shared" si="683"/>
        <v/>
      </c>
      <c r="IE387" s="94" t="s">
        <v>3901</v>
      </c>
      <c r="IF387" s="1" t="str">
        <f t="shared" ref="IF387:IF416" si="743">IF(BW387=IC387,"TRUE","FALSE")</f>
        <v>FALSE</v>
      </c>
      <c r="IG387" s="1" t="b">
        <f t="shared" ref="IG387:IG416" si="744">IF(IF387="TRUE",IE387)</f>
        <v>0</v>
      </c>
      <c r="II387" s="1" t="str">
        <f t="shared" si="684"/>
        <v/>
      </c>
      <c r="IK387" s="94" t="s">
        <v>3901</v>
      </c>
      <c r="IL387" s="1" t="str">
        <f t="shared" ref="IL387:IL416" si="745">IF(BW387=II387,"TRUE","FALSE")</f>
        <v>FALSE</v>
      </c>
      <c r="IM387" s="1" t="b">
        <f t="shared" ref="IM387:IM416" si="746">IF(IL387="TRUE",IK387)</f>
        <v>0</v>
      </c>
      <c r="IO387" s="1" t="str">
        <f t="shared" si="685"/>
        <v/>
      </c>
      <c r="IQ387" s="94" t="s">
        <v>3901</v>
      </c>
      <c r="IR387" s="1" t="str">
        <f t="shared" ref="IR387:IR416" si="747">IF(BW387=IO387,"TRUE","FALSE")</f>
        <v>FALSE</v>
      </c>
      <c r="IS387" s="1" t="b">
        <f t="shared" ref="IS387:IS416" si="748">IF(IR387="TRUE",IQ387)</f>
        <v>0</v>
      </c>
      <c r="IU387" s="1" t="str">
        <f t="shared" si="686"/>
        <v/>
      </c>
      <c r="IW387" s="94" t="s">
        <v>3901</v>
      </c>
      <c r="IX387" s="1" t="str">
        <f t="shared" ref="IX387:IX416" si="749">IF(BW387=IU387,"TRUE","FALSE")</f>
        <v>FALSE</v>
      </c>
      <c r="IY387" s="1" t="b">
        <f t="shared" ref="IY387:IY416" si="750">IF(IX387="TRUE",IW387)</f>
        <v>0</v>
      </c>
      <c r="JA387" s="1" t="str">
        <f t="shared" si="687"/>
        <v/>
      </c>
      <c r="JD387" s="94" t="s">
        <v>3901</v>
      </c>
      <c r="JE387" s="1" t="str">
        <f t="shared" ref="JE387:JE416" si="751">IF(BW387=JA387,"TRUE","FALSE")</f>
        <v>FALSE</v>
      </c>
      <c r="JF387" s="1" t="b">
        <f t="shared" ref="JF387:JF416" si="752">IF(JE387="TRUE",JD387)</f>
        <v>0</v>
      </c>
      <c r="JI387" s="1" t="str">
        <f t="shared" si="688"/>
        <v/>
      </c>
      <c r="JK387" s="94" t="s">
        <v>3901</v>
      </c>
      <c r="JL387" s="1" t="str">
        <f t="shared" ref="JL387:JL416" si="753">IF(BW387=JI387,"TRUE","FALSE")</f>
        <v>FALSE</v>
      </c>
      <c r="JM387" s="1" t="b">
        <f t="shared" ref="JM387:JM416" si="754">IF(JL387="TRUE",JK387)</f>
        <v>0</v>
      </c>
      <c r="JO387" s="1" t="str">
        <f t="shared" si="689"/>
        <v/>
      </c>
      <c r="JQ387" s="94" t="s">
        <v>3901</v>
      </c>
      <c r="JR387" s="1" t="str">
        <f t="shared" ref="JR387:JR416" si="755">IF(BW387=JO387,"TRUE","FALSE")</f>
        <v>FALSE</v>
      </c>
      <c r="JS387" s="1" t="b">
        <f t="shared" ref="JS387:JS416" si="756">IF(JR387="TRUE",JQ387)</f>
        <v>0</v>
      </c>
      <c r="JU387" s="1" t="str">
        <f t="shared" si="690"/>
        <v/>
      </c>
      <c r="JW387" s="94" t="s">
        <v>3901</v>
      </c>
      <c r="JX387" s="1" t="str">
        <f t="shared" ref="JX387:JX416" si="757">IF(BW387=JU387,"TRUE","FALSE")</f>
        <v>FALSE</v>
      </c>
      <c r="JY387" s="1" t="b">
        <f t="shared" ref="JY387:JY416" si="758">IF(JX387="TRUE",JW387)</f>
        <v>0</v>
      </c>
      <c r="KA387" s="1" t="str">
        <f t="shared" si="691"/>
        <v/>
      </c>
      <c r="KC387" s="94" t="s">
        <v>3901</v>
      </c>
      <c r="KD387" s="1" t="str">
        <f t="shared" ref="KD387:KD416" si="759">IF(BW387=KA387,"TRUE","FALSE")</f>
        <v>FALSE</v>
      </c>
      <c r="KE387" s="1" t="b">
        <f t="shared" ref="KE387:KE416" si="760">IF(KD387="TRUE",KC387)</f>
        <v>0</v>
      </c>
      <c r="KG387" s="1" t="str">
        <f t="shared" si="692"/>
        <v/>
      </c>
      <c r="KI387" s="94" t="s">
        <v>3901</v>
      </c>
      <c r="KJ387" s="1" t="str">
        <f t="shared" ref="KJ387:KJ416" si="761">IF(BW387=KG387,"TRUE","FALSE")</f>
        <v>FALSE</v>
      </c>
      <c r="KK387" s="1" t="b">
        <f t="shared" ref="KK387:KK416" si="762">IF(KJ387="TRUE",KI387)</f>
        <v>0</v>
      </c>
      <c r="KM387" s="1" t="str">
        <f t="shared" si="693"/>
        <v/>
      </c>
      <c r="KO387" s="94" t="s">
        <v>3901</v>
      </c>
      <c r="KP387" s="1" t="str">
        <f t="shared" ref="KP387:KP416" si="763">IF(BW387=KM387,"TRUE","FALSE")</f>
        <v>FALSE</v>
      </c>
      <c r="KQ387" s="1" t="b">
        <f t="shared" ref="KQ387:KQ416" si="764">IF(KP387="TRUE",KO387)</f>
        <v>0</v>
      </c>
      <c r="KS387" s="1" t="str">
        <f t="shared" si="694"/>
        <v/>
      </c>
      <c r="KU387" s="94" t="s">
        <v>3901</v>
      </c>
      <c r="KV387" s="1" t="str">
        <f t="shared" ref="KV387:KV416" si="765">IF(BW387=KS387,"TRUE","FALSE")</f>
        <v>FALSE</v>
      </c>
      <c r="KW387" s="1" t="b">
        <f t="shared" ref="KW387:KW416" si="766">IF(KV387="TRUE",KU387)</f>
        <v>0</v>
      </c>
    </row>
    <row r="388" spans="2:309" ht="30" hidden="1" x14ac:dyDescent="0.25">
      <c r="B388" t="s">
        <v>2049</v>
      </c>
      <c r="C388">
        <v>3</v>
      </c>
      <c r="D388" t="s">
        <v>436</v>
      </c>
      <c r="AX388" s="85" t="s">
        <v>2095</v>
      </c>
      <c r="AY388" s="86">
        <v>5825</v>
      </c>
      <c r="AZ388" s="85" t="s">
        <v>3129</v>
      </c>
      <c r="BA388" s="85" t="s">
        <v>3130</v>
      </c>
      <c r="BB388" s="85" t="s">
        <v>2101</v>
      </c>
      <c r="BC388" s="85" t="s">
        <v>3131</v>
      </c>
      <c r="BD388" s="97" t="s">
        <v>4002</v>
      </c>
      <c r="BE388" s="85" t="s">
        <v>2599</v>
      </c>
      <c r="BG388"/>
      <c r="BI388" s="83"/>
      <c r="BJ388"/>
      <c r="BK388" s="89" t="s">
        <v>3129</v>
      </c>
      <c r="BL388" s="84"/>
      <c r="BM388" s="86"/>
      <c r="BN388" s="84"/>
      <c r="BO388" s="84"/>
      <c r="BP388" s="86">
        <v>5825</v>
      </c>
      <c r="BQ388" s="89" t="s">
        <v>3129</v>
      </c>
      <c r="BR388" s="84"/>
      <c r="BS388" s="84"/>
      <c r="BW388" s="1" t="str">
        <f t="shared" si="658"/>
        <v>MIDWAY-EXTRABIG LIME STORAGE</v>
      </c>
      <c r="BX388" s="1" t="str">
        <f t="shared" si="659"/>
        <v/>
      </c>
      <c r="CA388" s="94" t="s">
        <v>3902</v>
      </c>
      <c r="CB388" s="1" t="str">
        <f t="shared" si="695"/>
        <v>FALSE</v>
      </c>
      <c r="CC388" s="1" t="b">
        <f t="shared" si="696"/>
        <v>0</v>
      </c>
      <c r="CF388" s="1" t="str">
        <f t="shared" si="660"/>
        <v/>
      </c>
      <c r="CH388" s="94" t="s">
        <v>3902</v>
      </c>
      <c r="CI388" s="1" t="str">
        <f t="shared" si="697"/>
        <v>FALSE</v>
      </c>
      <c r="CJ388" s="1" t="b">
        <f t="shared" si="698"/>
        <v>0</v>
      </c>
      <c r="CL388" s="1" t="str">
        <f t="shared" si="661"/>
        <v/>
      </c>
      <c r="CN388" s="94" t="s">
        <v>3902</v>
      </c>
      <c r="CO388" s="1" t="str">
        <f t="shared" si="699"/>
        <v>FALSE</v>
      </c>
      <c r="CP388" s="1" t="b">
        <f t="shared" si="700"/>
        <v>0</v>
      </c>
      <c r="CR388" s="1" t="str">
        <f t="shared" si="662"/>
        <v/>
      </c>
      <c r="CT388" s="94" t="s">
        <v>3902</v>
      </c>
      <c r="CU388" s="1" t="str">
        <f t="shared" si="701"/>
        <v>FALSE</v>
      </c>
      <c r="CV388" s="1" t="b">
        <f t="shared" si="702"/>
        <v>0</v>
      </c>
      <c r="CX388" s="1" t="str">
        <f t="shared" si="663"/>
        <v/>
      </c>
      <c r="CZ388" s="94" t="s">
        <v>3902</v>
      </c>
      <c r="DA388" s="1" t="str">
        <f t="shared" si="703"/>
        <v>FALSE</v>
      </c>
      <c r="DB388" s="1" t="b">
        <f t="shared" si="704"/>
        <v>0</v>
      </c>
      <c r="DD388" s="1" t="str">
        <f t="shared" si="664"/>
        <v/>
      </c>
      <c r="DF388" s="94" t="s">
        <v>3902</v>
      </c>
      <c r="DG388" s="1" t="str">
        <f t="shared" si="705"/>
        <v>FALSE</v>
      </c>
      <c r="DH388" s="1" t="b">
        <f t="shared" si="706"/>
        <v>0</v>
      </c>
      <c r="DJ388" s="1" t="str">
        <f t="shared" si="665"/>
        <v/>
      </c>
      <c r="DL388" s="94" t="s">
        <v>3902</v>
      </c>
      <c r="DM388" s="1" t="str">
        <f t="shared" si="707"/>
        <v>FALSE</v>
      </c>
      <c r="DN388" s="1" t="b">
        <f t="shared" si="708"/>
        <v>0</v>
      </c>
      <c r="DP388" s="1" t="str">
        <f t="shared" si="666"/>
        <v/>
      </c>
      <c r="DR388" s="94" t="s">
        <v>3902</v>
      </c>
      <c r="DS388" s="1" t="str">
        <f t="shared" si="709"/>
        <v>FALSE</v>
      </c>
      <c r="DT388" s="1" t="b">
        <f t="shared" si="710"/>
        <v>0</v>
      </c>
      <c r="DV388" s="1" t="str">
        <f t="shared" si="667"/>
        <v/>
      </c>
      <c r="DY388" s="94" t="s">
        <v>3902</v>
      </c>
      <c r="DZ388" s="1" t="str">
        <f t="shared" si="711"/>
        <v>FALSE</v>
      </c>
      <c r="EA388" s="1" t="b">
        <f t="shared" si="712"/>
        <v>0</v>
      </c>
      <c r="ED388" s="1" t="str">
        <f t="shared" si="668"/>
        <v/>
      </c>
      <c r="EF388" s="94" t="s">
        <v>3902</v>
      </c>
      <c r="EG388" s="1" t="str">
        <f t="shared" si="713"/>
        <v>FALSE</v>
      </c>
      <c r="EH388" s="1" t="b">
        <f t="shared" si="714"/>
        <v>0</v>
      </c>
      <c r="EJ388" s="1" t="str">
        <f t="shared" si="669"/>
        <v/>
      </c>
      <c r="EL388" s="94" t="s">
        <v>3902</v>
      </c>
      <c r="EM388" s="1" t="str">
        <f t="shared" si="715"/>
        <v>FALSE</v>
      </c>
      <c r="EN388" s="1" t="b">
        <f t="shared" si="716"/>
        <v>0</v>
      </c>
      <c r="EP388" s="1" t="str">
        <f t="shared" si="670"/>
        <v/>
      </c>
      <c r="ER388" s="94" t="s">
        <v>3902</v>
      </c>
      <c r="ES388" s="1" t="str">
        <f t="shared" si="717"/>
        <v>FALSE</v>
      </c>
      <c r="ET388" s="1" t="b">
        <f t="shared" si="718"/>
        <v>0</v>
      </c>
      <c r="EV388" s="1" t="str">
        <f t="shared" si="671"/>
        <v/>
      </c>
      <c r="EX388" s="94" t="s">
        <v>3902</v>
      </c>
      <c r="EY388" s="1" t="str">
        <f t="shared" si="719"/>
        <v>FALSE</v>
      </c>
      <c r="EZ388" s="1" t="b">
        <f t="shared" si="720"/>
        <v>0</v>
      </c>
      <c r="FB388" s="1" t="str">
        <f t="shared" si="672"/>
        <v/>
      </c>
      <c r="FD388" s="94" t="s">
        <v>3902</v>
      </c>
      <c r="FE388" s="1" t="str">
        <f t="shared" si="721"/>
        <v>FALSE</v>
      </c>
      <c r="FF388" s="1" t="b">
        <f t="shared" si="722"/>
        <v>0</v>
      </c>
      <c r="FH388" s="1" t="str">
        <f t="shared" si="673"/>
        <v/>
      </c>
      <c r="FJ388" s="94" t="s">
        <v>3902</v>
      </c>
      <c r="FK388" s="1" t="str">
        <f t="shared" si="723"/>
        <v>FALSE</v>
      </c>
      <c r="FL388" s="1" t="b">
        <f t="shared" si="724"/>
        <v>0</v>
      </c>
      <c r="FN388" s="1" t="str">
        <f t="shared" si="674"/>
        <v/>
      </c>
      <c r="FP388" s="94" t="s">
        <v>3902</v>
      </c>
      <c r="FQ388" s="1" t="str">
        <f t="shared" si="725"/>
        <v>FALSE</v>
      </c>
      <c r="FR388" s="1" t="b">
        <f t="shared" si="726"/>
        <v>0</v>
      </c>
      <c r="FU388" s="1" t="str">
        <f t="shared" si="675"/>
        <v/>
      </c>
      <c r="FW388" s="94" t="s">
        <v>3902</v>
      </c>
      <c r="FX388" s="1" t="str">
        <f t="shared" si="727"/>
        <v>FALSE</v>
      </c>
      <c r="FY388" s="1" t="b">
        <f t="shared" si="728"/>
        <v>0</v>
      </c>
      <c r="GA388" s="1" t="str">
        <f t="shared" si="676"/>
        <v/>
      </c>
      <c r="GC388" s="94" t="s">
        <v>3902</v>
      </c>
      <c r="GD388" s="1" t="str">
        <f t="shared" si="729"/>
        <v>FALSE</v>
      </c>
      <c r="GE388" s="1" t="b">
        <f t="shared" si="730"/>
        <v>0</v>
      </c>
      <c r="GG388" s="1" t="str">
        <f t="shared" si="677"/>
        <v/>
      </c>
      <c r="GI388" s="94" t="s">
        <v>3902</v>
      </c>
      <c r="GJ388" s="1" t="str">
        <f t="shared" si="731"/>
        <v>FALSE</v>
      </c>
      <c r="GK388" s="1" t="b">
        <f t="shared" si="732"/>
        <v>0</v>
      </c>
      <c r="GM388" s="1" t="str">
        <f t="shared" si="678"/>
        <v/>
      </c>
      <c r="GO388" s="94" t="s">
        <v>3902</v>
      </c>
      <c r="GP388" s="1" t="str">
        <f t="shared" si="733"/>
        <v>FALSE</v>
      </c>
      <c r="GQ388" s="1" t="b">
        <f t="shared" si="734"/>
        <v>0</v>
      </c>
      <c r="GU388" s="98" t="s">
        <v>2462</v>
      </c>
      <c r="GV388" s="98" t="s">
        <v>2462</v>
      </c>
      <c r="HC388" s="1" t="str">
        <f t="shared" si="679"/>
        <v/>
      </c>
      <c r="HF388" s="94" t="s">
        <v>3902</v>
      </c>
      <c r="HG388" s="1" t="str">
        <f t="shared" si="735"/>
        <v>FALSE</v>
      </c>
      <c r="HH388" s="1" t="b">
        <f t="shared" si="736"/>
        <v>0</v>
      </c>
      <c r="HK388" s="1" t="str">
        <f t="shared" si="680"/>
        <v/>
      </c>
      <c r="HM388" s="94" t="s">
        <v>3902</v>
      </c>
      <c r="HN388" s="1" t="str">
        <f t="shared" si="737"/>
        <v>FALSE</v>
      </c>
      <c r="HO388" s="1" t="b">
        <f t="shared" si="738"/>
        <v>0</v>
      </c>
      <c r="HQ388" s="1" t="str">
        <f t="shared" si="681"/>
        <v/>
      </c>
      <c r="HS388" s="94" t="s">
        <v>3902</v>
      </c>
      <c r="HT388" s="1" t="str">
        <f t="shared" si="739"/>
        <v>FALSE</v>
      </c>
      <c r="HU388" s="1" t="b">
        <f t="shared" si="740"/>
        <v>0</v>
      </c>
      <c r="HW388" s="1" t="str">
        <f t="shared" si="682"/>
        <v/>
      </c>
      <c r="HY388" s="94" t="s">
        <v>3902</v>
      </c>
      <c r="HZ388" s="1" t="str">
        <f t="shared" si="741"/>
        <v>FALSE</v>
      </c>
      <c r="IA388" s="1" t="b">
        <f t="shared" si="742"/>
        <v>0</v>
      </c>
      <c r="IC388" s="1" t="str">
        <f t="shared" si="683"/>
        <v/>
      </c>
      <c r="IE388" s="94" t="s">
        <v>3902</v>
      </c>
      <c r="IF388" s="1" t="str">
        <f t="shared" si="743"/>
        <v>FALSE</v>
      </c>
      <c r="IG388" s="1" t="b">
        <f t="shared" si="744"/>
        <v>0</v>
      </c>
      <c r="II388" s="1" t="str">
        <f t="shared" si="684"/>
        <v/>
      </c>
      <c r="IK388" s="94" t="s">
        <v>3902</v>
      </c>
      <c r="IL388" s="1" t="str">
        <f t="shared" si="745"/>
        <v>FALSE</v>
      </c>
      <c r="IM388" s="1" t="b">
        <f t="shared" si="746"/>
        <v>0</v>
      </c>
      <c r="IO388" s="1" t="str">
        <f t="shared" si="685"/>
        <v/>
      </c>
      <c r="IQ388" s="94" t="s">
        <v>3902</v>
      </c>
      <c r="IR388" s="1" t="str">
        <f t="shared" si="747"/>
        <v>FALSE</v>
      </c>
      <c r="IS388" s="1" t="b">
        <f t="shared" si="748"/>
        <v>0</v>
      </c>
      <c r="IU388" s="1" t="str">
        <f t="shared" si="686"/>
        <v/>
      </c>
      <c r="IW388" s="94" t="s">
        <v>3902</v>
      </c>
      <c r="IX388" s="1" t="str">
        <f t="shared" si="749"/>
        <v>FALSE</v>
      </c>
      <c r="IY388" s="1" t="b">
        <f t="shared" si="750"/>
        <v>0</v>
      </c>
      <c r="JA388" s="1" t="str">
        <f t="shared" si="687"/>
        <v/>
      </c>
      <c r="JD388" s="94" t="s">
        <v>3902</v>
      </c>
      <c r="JE388" s="1" t="str">
        <f t="shared" si="751"/>
        <v>FALSE</v>
      </c>
      <c r="JF388" s="1" t="b">
        <f t="shared" si="752"/>
        <v>0</v>
      </c>
      <c r="JI388" s="1" t="str">
        <f t="shared" si="688"/>
        <v/>
      </c>
      <c r="JK388" s="94" t="s">
        <v>3902</v>
      </c>
      <c r="JL388" s="1" t="str">
        <f t="shared" si="753"/>
        <v>FALSE</v>
      </c>
      <c r="JM388" s="1" t="b">
        <f t="shared" si="754"/>
        <v>0</v>
      </c>
      <c r="JO388" s="1" t="str">
        <f t="shared" si="689"/>
        <v/>
      </c>
      <c r="JQ388" s="94" t="s">
        <v>3902</v>
      </c>
      <c r="JR388" s="1" t="str">
        <f t="shared" si="755"/>
        <v>FALSE</v>
      </c>
      <c r="JS388" s="1" t="b">
        <f t="shared" si="756"/>
        <v>0</v>
      </c>
      <c r="JU388" s="1" t="str">
        <f t="shared" si="690"/>
        <v/>
      </c>
      <c r="JW388" s="94" t="s">
        <v>3902</v>
      </c>
      <c r="JX388" s="1" t="str">
        <f t="shared" si="757"/>
        <v>FALSE</v>
      </c>
      <c r="JY388" s="1" t="b">
        <f t="shared" si="758"/>
        <v>0</v>
      </c>
      <c r="KA388" s="1" t="str">
        <f t="shared" si="691"/>
        <v/>
      </c>
      <c r="KC388" s="94" t="s">
        <v>3902</v>
      </c>
      <c r="KD388" s="1" t="str">
        <f t="shared" si="759"/>
        <v>FALSE</v>
      </c>
      <c r="KE388" s="1" t="b">
        <f t="shared" si="760"/>
        <v>0</v>
      </c>
      <c r="KG388" s="1" t="str">
        <f t="shared" si="692"/>
        <v/>
      </c>
      <c r="KI388" s="94" t="s">
        <v>3902</v>
      </c>
      <c r="KJ388" s="1" t="str">
        <f t="shared" si="761"/>
        <v>FALSE</v>
      </c>
      <c r="KK388" s="1" t="b">
        <f t="shared" si="762"/>
        <v>0</v>
      </c>
      <c r="KM388" s="1" t="str">
        <f t="shared" si="693"/>
        <v/>
      </c>
      <c r="KO388" s="94" t="s">
        <v>3902</v>
      </c>
      <c r="KP388" s="1" t="str">
        <f t="shared" si="763"/>
        <v>FALSE</v>
      </c>
      <c r="KQ388" s="1" t="b">
        <f t="shared" si="764"/>
        <v>0</v>
      </c>
      <c r="KS388" s="1" t="str">
        <f t="shared" si="694"/>
        <v/>
      </c>
      <c r="KU388" s="94" t="s">
        <v>3902</v>
      </c>
      <c r="KV388" s="1" t="str">
        <f t="shared" si="765"/>
        <v>FALSE</v>
      </c>
      <c r="KW388" s="1" t="b">
        <f t="shared" si="766"/>
        <v>0</v>
      </c>
    </row>
    <row r="389" spans="2:309" ht="30" hidden="1" x14ac:dyDescent="0.25">
      <c r="B389" t="s">
        <v>2049</v>
      </c>
      <c r="C389">
        <v>5</v>
      </c>
      <c r="D389" t="s">
        <v>437</v>
      </c>
      <c r="AX389" s="85" t="s">
        <v>2083</v>
      </c>
      <c r="AY389" s="86">
        <v>5910</v>
      </c>
      <c r="AZ389" s="85" t="s">
        <v>2960</v>
      </c>
      <c r="BA389" s="85" t="s">
        <v>2961</v>
      </c>
      <c r="BB389" s="85" t="s">
        <v>2103</v>
      </c>
      <c r="BC389" s="85" t="s">
        <v>2888</v>
      </c>
      <c r="BD389" s="97" t="s">
        <v>2255</v>
      </c>
      <c r="BE389" s="85" t="s">
        <v>2491</v>
      </c>
      <c r="BG389"/>
      <c r="BI389" s="83"/>
      <c r="BJ389"/>
      <c r="BK389" s="89" t="s">
        <v>2960</v>
      </c>
      <c r="BL389" s="84"/>
      <c r="BM389" s="86"/>
      <c r="BN389" s="84"/>
      <c r="BO389" s="84"/>
      <c r="BP389" s="86">
        <v>5910</v>
      </c>
      <c r="BQ389" s="89" t="s">
        <v>2960</v>
      </c>
      <c r="BR389" s="84"/>
      <c r="BS389" s="84"/>
      <c r="BW389" s="1" t="str">
        <f t="shared" si="658"/>
        <v>HEBRONORISKANY</v>
      </c>
      <c r="BX389" s="1" t="str">
        <f t="shared" si="659"/>
        <v/>
      </c>
      <c r="CA389" s="94" t="s">
        <v>3903</v>
      </c>
      <c r="CB389" s="1" t="str">
        <f t="shared" si="695"/>
        <v>FALSE</v>
      </c>
      <c r="CC389" s="1" t="b">
        <f t="shared" si="696"/>
        <v>0</v>
      </c>
      <c r="CF389" s="1" t="str">
        <f t="shared" si="660"/>
        <v/>
      </c>
      <c r="CH389" s="94" t="s">
        <v>3903</v>
      </c>
      <c r="CI389" s="1" t="str">
        <f t="shared" si="697"/>
        <v>FALSE</v>
      </c>
      <c r="CJ389" s="1" t="b">
        <f t="shared" si="698"/>
        <v>0</v>
      </c>
      <c r="CL389" s="1" t="str">
        <f t="shared" si="661"/>
        <v/>
      </c>
      <c r="CN389" s="94" t="s">
        <v>3903</v>
      </c>
      <c r="CO389" s="1" t="str">
        <f t="shared" si="699"/>
        <v>FALSE</v>
      </c>
      <c r="CP389" s="1" t="b">
        <f t="shared" si="700"/>
        <v>0</v>
      </c>
      <c r="CR389" s="1" t="str">
        <f t="shared" si="662"/>
        <v/>
      </c>
      <c r="CT389" s="94" t="s">
        <v>3903</v>
      </c>
      <c r="CU389" s="1" t="str">
        <f t="shared" si="701"/>
        <v>FALSE</v>
      </c>
      <c r="CV389" s="1" t="b">
        <f t="shared" si="702"/>
        <v>0</v>
      </c>
      <c r="CX389" s="1" t="str">
        <f t="shared" si="663"/>
        <v/>
      </c>
      <c r="CZ389" s="94" t="s">
        <v>3903</v>
      </c>
      <c r="DA389" s="1" t="str">
        <f t="shared" si="703"/>
        <v>FALSE</v>
      </c>
      <c r="DB389" s="1" t="b">
        <f t="shared" si="704"/>
        <v>0</v>
      </c>
      <c r="DD389" s="1" t="str">
        <f t="shared" si="664"/>
        <v/>
      </c>
      <c r="DF389" s="94" t="s">
        <v>3903</v>
      </c>
      <c r="DG389" s="1" t="str">
        <f t="shared" si="705"/>
        <v>FALSE</v>
      </c>
      <c r="DH389" s="1" t="b">
        <f t="shared" si="706"/>
        <v>0</v>
      </c>
      <c r="DJ389" s="1" t="str">
        <f t="shared" si="665"/>
        <v/>
      </c>
      <c r="DL389" s="94" t="s">
        <v>3903</v>
      </c>
      <c r="DM389" s="1" t="str">
        <f t="shared" si="707"/>
        <v>FALSE</v>
      </c>
      <c r="DN389" s="1" t="b">
        <f t="shared" si="708"/>
        <v>0</v>
      </c>
      <c r="DP389" s="1" t="str">
        <f t="shared" si="666"/>
        <v/>
      </c>
      <c r="DR389" s="94" t="s">
        <v>3903</v>
      </c>
      <c r="DS389" s="1" t="str">
        <f t="shared" si="709"/>
        <v>FALSE</v>
      </c>
      <c r="DT389" s="1" t="b">
        <f t="shared" si="710"/>
        <v>0</v>
      </c>
      <c r="DV389" s="1" t="str">
        <f t="shared" si="667"/>
        <v/>
      </c>
      <c r="DY389" s="94" t="s">
        <v>3903</v>
      </c>
      <c r="DZ389" s="1" t="str">
        <f t="shared" si="711"/>
        <v>FALSE</v>
      </c>
      <c r="EA389" s="1" t="b">
        <f t="shared" si="712"/>
        <v>0</v>
      </c>
      <c r="ED389" s="1" t="str">
        <f t="shared" si="668"/>
        <v/>
      </c>
      <c r="EF389" s="94" t="s">
        <v>3903</v>
      </c>
      <c r="EG389" s="1" t="str">
        <f t="shared" si="713"/>
        <v>FALSE</v>
      </c>
      <c r="EH389" s="1" t="b">
        <f t="shared" si="714"/>
        <v>0</v>
      </c>
      <c r="EJ389" s="1" t="str">
        <f t="shared" si="669"/>
        <v/>
      </c>
      <c r="EL389" s="94" t="s">
        <v>3903</v>
      </c>
      <c r="EM389" s="1" t="str">
        <f t="shared" si="715"/>
        <v>FALSE</v>
      </c>
      <c r="EN389" s="1" t="b">
        <f t="shared" si="716"/>
        <v>0</v>
      </c>
      <c r="EP389" s="1" t="str">
        <f t="shared" si="670"/>
        <v/>
      </c>
      <c r="ER389" s="94" t="s">
        <v>3903</v>
      </c>
      <c r="ES389" s="1" t="str">
        <f t="shared" si="717"/>
        <v>FALSE</v>
      </c>
      <c r="ET389" s="1" t="b">
        <f t="shared" si="718"/>
        <v>0</v>
      </c>
      <c r="EV389" s="1" t="str">
        <f t="shared" si="671"/>
        <v/>
      </c>
      <c r="EX389" s="94" t="s">
        <v>3903</v>
      </c>
      <c r="EY389" s="1" t="str">
        <f t="shared" si="719"/>
        <v>FALSE</v>
      </c>
      <c r="EZ389" s="1" t="b">
        <f t="shared" si="720"/>
        <v>0</v>
      </c>
      <c r="FB389" s="1" t="str">
        <f t="shared" si="672"/>
        <v/>
      </c>
      <c r="FD389" s="94" t="s">
        <v>3903</v>
      </c>
      <c r="FE389" s="1" t="str">
        <f t="shared" si="721"/>
        <v>FALSE</v>
      </c>
      <c r="FF389" s="1" t="b">
        <f t="shared" si="722"/>
        <v>0</v>
      </c>
      <c r="FH389" s="1" t="str">
        <f t="shared" si="673"/>
        <v/>
      </c>
      <c r="FJ389" s="94" t="s">
        <v>3903</v>
      </c>
      <c r="FK389" s="1" t="str">
        <f t="shared" si="723"/>
        <v>FALSE</v>
      </c>
      <c r="FL389" s="1" t="b">
        <f t="shared" si="724"/>
        <v>0</v>
      </c>
      <c r="FN389" s="1" t="str">
        <f t="shared" si="674"/>
        <v/>
      </c>
      <c r="FP389" s="94" t="s">
        <v>3903</v>
      </c>
      <c r="FQ389" s="1" t="str">
        <f t="shared" si="725"/>
        <v>FALSE</v>
      </c>
      <c r="FR389" s="1" t="b">
        <f t="shared" si="726"/>
        <v>0</v>
      </c>
      <c r="FU389" s="1" t="str">
        <f t="shared" si="675"/>
        <v/>
      </c>
      <c r="FW389" s="94" t="s">
        <v>3903</v>
      </c>
      <c r="FX389" s="1" t="str">
        <f t="shared" si="727"/>
        <v>FALSE</v>
      </c>
      <c r="FY389" s="1" t="b">
        <f t="shared" si="728"/>
        <v>0</v>
      </c>
      <c r="GA389" s="1" t="str">
        <f t="shared" si="676"/>
        <v/>
      </c>
      <c r="GC389" s="94" t="s">
        <v>3903</v>
      </c>
      <c r="GD389" s="1" t="str">
        <f t="shared" si="729"/>
        <v>FALSE</v>
      </c>
      <c r="GE389" s="1" t="b">
        <f t="shared" si="730"/>
        <v>0</v>
      </c>
      <c r="GG389" s="1" t="str">
        <f t="shared" si="677"/>
        <v/>
      </c>
      <c r="GI389" s="94" t="s">
        <v>3903</v>
      </c>
      <c r="GJ389" s="1" t="str">
        <f t="shared" si="731"/>
        <v>FALSE</v>
      </c>
      <c r="GK389" s="1" t="b">
        <f t="shared" si="732"/>
        <v>0</v>
      </c>
      <c r="GM389" s="1" t="str">
        <f t="shared" si="678"/>
        <v/>
      </c>
      <c r="GO389" s="94" t="s">
        <v>3903</v>
      </c>
      <c r="GP389" s="1" t="str">
        <f t="shared" si="733"/>
        <v>FALSE</v>
      </c>
      <c r="GQ389" s="1" t="b">
        <f t="shared" si="734"/>
        <v>0</v>
      </c>
      <c r="GU389" s="98" t="s">
        <v>2463</v>
      </c>
      <c r="GV389" s="98" t="s">
        <v>2463</v>
      </c>
      <c r="HC389" s="1" t="str">
        <f t="shared" si="679"/>
        <v/>
      </c>
      <c r="HF389" s="94" t="s">
        <v>3903</v>
      </c>
      <c r="HG389" s="1" t="str">
        <f t="shared" si="735"/>
        <v>FALSE</v>
      </c>
      <c r="HH389" s="1" t="b">
        <f t="shared" si="736"/>
        <v>0</v>
      </c>
      <c r="HK389" s="1" t="str">
        <f t="shared" si="680"/>
        <v/>
      </c>
      <c r="HM389" s="94" t="s">
        <v>3903</v>
      </c>
      <c r="HN389" s="1" t="str">
        <f t="shared" si="737"/>
        <v>FALSE</v>
      </c>
      <c r="HO389" s="1" t="b">
        <f t="shared" si="738"/>
        <v>0</v>
      </c>
      <c r="HQ389" s="1" t="str">
        <f t="shared" si="681"/>
        <v/>
      </c>
      <c r="HS389" s="94" t="s">
        <v>3903</v>
      </c>
      <c r="HT389" s="1" t="str">
        <f t="shared" si="739"/>
        <v>FALSE</v>
      </c>
      <c r="HU389" s="1" t="b">
        <f t="shared" si="740"/>
        <v>0</v>
      </c>
      <c r="HW389" s="1" t="str">
        <f t="shared" si="682"/>
        <v/>
      </c>
      <c r="HY389" s="94" t="s">
        <v>3903</v>
      </c>
      <c r="HZ389" s="1" t="str">
        <f t="shared" si="741"/>
        <v>FALSE</v>
      </c>
      <c r="IA389" s="1" t="b">
        <f t="shared" si="742"/>
        <v>0</v>
      </c>
      <c r="IC389" s="1" t="str">
        <f t="shared" si="683"/>
        <v/>
      </c>
      <c r="IE389" s="94" t="s">
        <v>3903</v>
      </c>
      <c r="IF389" s="1" t="str">
        <f t="shared" si="743"/>
        <v>FALSE</v>
      </c>
      <c r="IG389" s="1" t="b">
        <f t="shared" si="744"/>
        <v>0</v>
      </c>
      <c r="II389" s="1" t="str">
        <f t="shared" si="684"/>
        <v/>
      </c>
      <c r="IK389" s="94" t="s">
        <v>3903</v>
      </c>
      <c r="IL389" s="1" t="str">
        <f t="shared" si="745"/>
        <v>FALSE</v>
      </c>
      <c r="IM389" s="1" t="b">
        <f t="shared" si="746"/>
        <v>0</v>
      </c>
      <c r="IO389" s="1" t="str">
        <f t="shared" si="685"/>
        <v/>
      </c>
      <c r="IQ389" s="94" t="s">
        <v>3903</v>
      </c>
      <c r="IR389" s="1" t="str">
        <f t="shared" si="747"/>
        <v>FALSE</v>
      </c>
      <c r="IS389" s="1" t="b">
        <f t="shared" si="748"/>
        <v>0</v>
      </c>
      <c r="IU389" s="1" t="str">
        <f t="shared" si="686"/>
        <v/>
      </c>
      <c r="IW389" s="94" t="s">
        <v>3903</v>
      </c>
      <c r="IX389" s="1" t="str">
        <f t="shared" si="749"/>
        <v>FALSE</v>
      </c>
      <c r="IY389" s="1" t="b">
        <f t="shared" si="750"/>
        <v>0</v>
      </c>
      <c r="JA389" s="1" t="str">
        <f t="shared" si="687"/>
        <v/>
      </c>
      <c r="JD389" s="94" t="s">
        <v>3903</v>
      </c>
      <c r="JE389" s="1" t="str">
        <f t="shared" si="751"/>
        <v>FALSE</v>
      </c>
      <c r="JF389" s="1" t="b">
        <f t="shared" si="752"/>
        <v>0</v>
      </c>
      <c r="JI389" s="1" t="str">
        <f t="shared" si="688"/>
        <v/>
      </c>
      <c r="JK389" s="94" t="s">
        <v>3903</v>
      </c>
      <c r="JL389" s="1" t="str">
        <f t="shared" si="753"/>
        <v>FALSE</v>
      </c>
      <c r="JM389" s="1" t="b">
        <f t="shared" si="754"/>
        <v>0</v>
      </c>
      <c r="JO389" s="1" t="str">
        <f t="shared" si="689"/>
        <v/>
      </c>
      <c r="JQ389" s="94" t="s">
        <v>3903</v>
      </c>
      <c r="JR389" s="1" t="str">
        <f t="shared" si="755"/>
        <v>FALSE</v>
      </c>
      <c r="JS389" s="1" t="b">
        <f t="shared" si="756"/>
        <v>0</v>
      </c>
      <c r="JU389" s="1" t="str">
        <f t="shared" si="690"/>
        <v/>
      </c>
      <c r="JW389" s="94" t="s">
        <v>3903</v>
      </c>
      <c r="JX389" s="1" t="str">
        <f t="shared" si="757"/>
        <v>FALSE</v>
      </c>
      <c r="JY389" s="1" t="b">
        <f t="shared" si="758"/>
        <v>0</v>
      </c>
      <c r="KA389" s="1" t="str">
        <f t="shared" si="691"/>
        <v/>
      </c>
      <c r="KC389" s="94" t="s">
        <v>3903</v>
      </c>
      <c r="KD389" s="1" t="str">
        <f t="shared" si="759"/>
        <v>FALSE</v>
      </c>
      <c r="KE389" s="1" t="b">
        <f t="shared" si="760"/>
        <v>0</v>
      </c>
      <c r="KG389" s="1" t="str">
        <f t="shared" si="692"/>
        <v/>
      </c>
      <c r="KI389" s="94" t="s">
        <v>3903</v>
      </c>
      <c r="KJ389" s="1" t="str">
        <f t="shared" si="761"/>
        <v>FALSE</v>
      </c>
      <c r="KK389" s="1" t="b">
        <f t="shared" si="762"/>
        <v>0</v>
      </c>
      <c r="KM389" s="1" t="str">
        <f t="shared" si="693"/>
        <v/>
      </c>
      <c r="KO389" s="94" t="s">
        <v>3903</v>
      </c>
      <c r="KP389" s="1" t="str">
        <f t="shared" si="763"/>
        <v>FALSE</v>
      </c>
      <c r="KQ389" s="1" t="b">
        <f t="shared" si="764"/>
        <v>0</v>
      </c>
      <c r="KS389" s="1" t="str">
        <f t="shared" si="694"/>
        <v/>
      </c>
      <c r="KU389" s="94" t="s">
        <v>3903</v>
      </c>
      <c r="KV389" s="1" t="str">
        <f t="shared" si="765"/>
        <v>FALSE</v>
      </c>
      <c r="KW389" s="1" t="b">
        <f t="shared" si="766"/>
        <v>0</v>
      </c>
    </row>
    <row r="390" spans="2:309" ht="30" hidden="1" x14ac:dyDescent="0.25">
      <c r="B390" t="s">
        <v>2049</v>
      </c>
      <c r="C390">
        <v>7</v>
      </c>
      <c r="D390" t="s">
        <v>438</v>
      </c>
      <c r="AX390" s="85" t="s">
        <v>2061</v>
      </c>
      <c r="AY390" s="86">
        <v>6090</v>
      </c>
      <c r="AZ390" s="85" t="s">
        <v>2659</v>
      </c>
      <c r="BA390" s="85" t="s">
        <v>2660</v>
      </c>
      <c r="BB390" s="85" t="s">
        <v>2103</v>
      </c>
      <c r="BC390" s="85" t="s">
        <v>2661</v>
      </c>
      <c r="BD390" s="97" t="s">
        <v>2117</v>
      </c>
      <c r="BE390" s="85" t="s">
        <v>2491</v>
      </c>
      <c r="BG390"/>
      <c r="BI390" s="83"/>
      <c r="BJ390"/>
      <c r="BK390" s="89" t="s">
        <v>2659</v>
      </c>
      <c r="BL390" s="84"/>
      <c r="BM390" s="86"/>
      <c r="BN390" s="84"/>
      <c r="BO390" s="84"/>
      <c r="BP390" s="86">
        <v>6090</v>
      </c>
      <c r="BQ390" s="89" t="s">
        <v>2659</v>
      </c>
      <c r="BR390" s="84"/>
      <c r="BS390" s="84"/>
      <c r="BW390" s="1" t="str">
        <f t="shared" si="658"/>
        <v>ACCIDENTORISKANY</v>
      </c>
      <c r="BX390" s="1" t="str">
        <f t="shared" si="659"/>
        <v/>
      </c>
      <c r="CA390" s="94" t="s">
        <v>3904</v>
      </c>
      <c r="CB390" s="1" t="str">
        <f t="shared" si="695"/>
        <v>FALSE</v>
      </c>
      <c r="CC390" s="1" t="b">
        <f t="shared" si="696"/>
        <v>0</v>
      </c>
      <c r="CF390" s="1" t="str">
        <f t="shared" si="660"/>
        <v/>
      </c>
      <c r="CH390" s="94" t="s">
        <v>3904</v>
      </c>
      <c r="CI390" s="1" t="str">
        <f t="shared" si="697"/>
        <v>FALSE</v>
      </c>
      <c r="CJ390" s="1" t="b">
        <f t="shared" si="698"/>
        <v>0</v>
      </c>
      <c r="CL390" s="1" t="str">
        <f t="shared" si="661"/>
        <v/>
      </c>
      <c r="CN390" s="94" t="s">
        <v>3904</v>
      </c>
      <c r="CO390" s="1" t="str">
        <f t="shared" si="699"/>
        <v>FALSE</v>
      </c>
      <c r="CP390" s="1" t="b">
        <f t="shared" si="700"/>
        <v>0</v>
      </c>
      <c r="CR390" s="1" t="str">
        <f t="shared" si="662"/>
        <v/>
      </c>
      <c r="CT390" s="94" t="s">
        <v>3904</v>
      </c>
      <c r="CU390" s="1" t="str">
        <f t="shared" si="701"/>
        <v>FALSE</v>
      </c>
      <c r="CV390" s="1" t="b">
        <f t="shared" si="702"/>
        <v>0</v>
      </c>
      <c r="CX390" s="1" t="str">
        <f t="shared" si="663"/>
        <v/>
      </c>
      <c r="CZ390" s="94" t="s">
        <v>3904</v>
      </c>
      <c r="DA390" s="1" t="str">
        <f t="shared" si="703"/>
        <v>FALSE</v>
      </c>
      <c r="DB390" s="1" t="b">
        <f t="shared" si="704"/>
        <v>0</v>
      </c>
      <c r="DD390" s="1" t="str">
        <f t="shared" si="664"/>
        <v/>
      </c>
      <c r="DF390" s="94" t="s">
        <v>3904</v>
      </c>
      <c r="DG390" s="1" t="str">
        <f t="shared" si="705"/>
        <v>FALSE</v>
      </c>
      <c r="DH390" s="1" t="b">
        <f t="shared" si="706"/>
        <v>0</v>
      </c>
      <c r="DJ390" s="1" t="str">
        <f t="shared" si="665"/>
        <v/>
      </c>
      <c r="DL390" s="94" t="s">
        <v>3904</v>
      </c>
      <c r="DM390" s="1" t="str">
        <f t="shared" si="707"/>
        <v>FALSE</v>
      </c>
      <c r="DN390" s="1" t="b">
        <f t="shared" si="708"/>
        <v>0</v>
      </c>
      <c r="DP390" s="1" t="str">
        <f t="shared" si="666"/>
        <v/>
      </c>
      <c r="DR390" s="94" t="s">
        <v>3904</v>
      </c>
      <c r="DS390" s="1" t="str">
        <f t="shared" si="709"/>
        <v>FALSE</v>
      </c>
      <c r="DT390" s="1" t="b">
        <f t="shared" si="710"/>
        <v>0</v>
      </c>
      <c r="DV390" s="1" t="str">
        <f t="shared" si="667"/>
        <v/>
      </c>
      <c r="DY390" s="94" t="s">
        <v>3904</v>
      </c>
      <c r="DZ390" s="1" t="str">
        <f t="shared" si="711"/>
        <v>FALSE</v>
      </c>
      <c r="EA390" s="1" t="b">
        <f t="shared" si="712"/>
        <v>0</v>
      </c>
      <c r="ED390" s="1" t="str">
        <f t="shared" si="668"/>
        <v/>
      </c>
      <c r="EF390" s="94" t="s">
        <v>3904</v>
      </c>
      <c r="EG390" s="1" t="str">
        <f t="shared" si="713"/>
        <v>FALSE</v>
      </c>
      <c r="EH390" s="1" t="b">
        <f t="shared" si="714"/>
        <v>0</v>
      </c>
      <c r="EJ390" s="1" t="str">
        <f t="shared" si="669"/>
        <v/>
      </c>
      <c r="EL390" s="94" t="s">
        <v>3904</v>
      </c>
      <c r="EM390" s="1" t="str">
        <f t="shared" si="715"/>
        <v>FALSE</v>
      </c>
      <c r="EN390" s="1" t="b">
        <f t="shared" si="716"/>
        <v>0</v>
      </c>
      <c r="EP390" s="1" t="str">
        <f t="shared" si="670"/>
        <v/>
      </c>
      <c r="ER390" s="94" t="s">
        <v>3904</v>
      </c>
      <c r="ES390" s="1" t="str">
        <f t="shared" si="717"/>
        <v>FALSE</v>
      </c>
      <c r="ET390" s="1" t="b">
        <f t="shared" si="718"/>
        <v>0</v>
      </c>
      <c r="EV390" s="1" t="str">
        <f t="shared" si="671"/>
        <v/>
      </c>
      <c r="EX390" s="94" t="s">
        <v>3904</v>
      </c>
      <c r="EY390" s="1" t="str">
        <f t="shared" si="719"/>
        <v>FALSE</v>
      </c>
      <c r="EZ390" s="1" t="b">
        <f t="shared" si="720"/>
        <v>0</v>
      </c>
      <c r="FB390" s="1" t="str">
        <f t="shared" si="672"/>
        <v/>
      </c>
      <c r="FD390" s="94" t="s">
        <v>3904</v>
      </c>
      <c r="FE390" s="1" t="str">
        <f t="shared" si="721"/>
        <v>FALSE</v>
      </c>
      <c r="FF390" s="1" t="b">
        <f t="shared" si="722"/>
        <v>0</v>
      </c>
      <c r="FH390" s="1" t="str">
        <f t="shared" si="673"/>
        <v/>
      </c>
      <c r="FJ390" s="94" t="s">
        <v>3904</v>
      </c>
      <c r="FK390" s="1" t="str">
        <f t="shared" si="723"/>
        <v>FALSE</v>
      </c>
      <c r="FL390" s="1" t="b">
        <f t="shared" si="724"/>
        <v>0</v>
      </c>
      <c r="FN390" s="1" t="str">
        <f t="shared" si="674"/>
        <v/>
      </c>
      <c r="FP390" s="94" t="s">
        <v>3904</v>
      </c>
      <c r="FQ390" s="1" t="str">
        <f t="shared" si="725"/>
        <v>FALSE</v>
      </c>
      <c r="FR390" s="1" t="b">
        <f t="shared" si="726"/>
        <v>0</v>
      </c>
      <c r="FU390" s="1" t="str">
        <f t="shared" si="675"/>
        <v/>
      </c>
      <c r="FW390" s="94" t="s">
        <v>3904</v>
      </c>
      <c r="FX390" s="1" t="str">
        <f t="shared" si="727"/>
        <v>FALSE</v>
      </c>
      <c r="FY390" s="1" t="b">
        <f t="shared" si="728"/>
        <v>0</v>
      </c>
      <c r="GA390" s="1" t="str">
        <f t="shared" si="676"/>
        <v/>
      </c>
      <c r="GC390" s="94" t="s">
        <v>3904</v>
      </c>
      <c r="GD390" s="1" t="str">
        <f t="shared" si="729"/>
        <v>FALSE</v>
      </c>
      <c r="GE390" s="1" t="b">
        <f t="shared" si="730"/>
        <v>0</v>
      </c>
      <c r="GG390" s="1" t="str">
        <f t="shared" si="677"/>
        <v/>
      </c>
      <c r="GI390" s="94" t="s">
        <v>3904</v>
      </c>
      <c r="GJ390" s="1" t="str">
        <f t="shared" si="731"/>
        <v>FALSE</v>
      </c>
      <c r="GK390" s="1" t="b">
        <f t="shared" si="732"/>
        <v>0</v>
      </c>
      <c r="GM390" s="1" t="str">
        <f t="shared" si="678"/>
        <v/>
      </c>
      <c r="GO390" s="94" t="s">
        <v>3904</v>
      </c>
      <c r="GP390" s="1" t="str">
        <f t="shared" si="733"/>
        <v>FALSE</v>
      </c>
      <c r="GQ390" s="1" t="b">
        <f t="shared" si="734"/>
        <v>0</v>
      </c>
      <c r="GU390" s="98" t="s">
        <v>2464</v>
      </c>
      <c r="GV390" s="98" t="s">
        <v>2464</v>
      </c>
      <c r="HC390" s="1" t="str">
        <f t="shared" si="679"/>
        <v/>
      </c>
      <c r="HF390" s="94" t="s">
        <v>3904</v>
      </c>
      <c r="HG390" s="1" t="str">
        <f t="shared" si="735"/>
        <v>FALSE</v>
      </c>
      <c r="HH390" s="1" t="b">
        <f t="shared" si="736"/>
        <v>0</v>
      </c>
      <c r="HK390" s="1" t="str">
        <f t="shared" si="680"/>
        <v/>
      </c>
      <c r="HM390" s="94" t="s">
        <v>3904</v>
      </c>
      <c r="HN390" s="1" t="str">
        <f t="shared" si="737"/>
        <v>FALSE</v>
      </c>
      <c r="HO390" s="1" t="b">
        <f t="shared" si="738"/>
        <v>0</v>
      </c>
      <c r="HQ390" s="1" t="str">
        <f t="shared" si="681"/>
        <v/>
      </c>
      <c r="HS390" s="94" t="s">
        <v>3904</v>
      </c>
      <c r="HT390" s="1" t="str">
        <f t="shared" si="739"/>
        <v>FALSE</v>
      </c>
      <c r="HU390" s="1" t="b">
        <f t="shared" si="740"/>
        <v>0</v>
      </c>
      <c r="HW390" s="1" t="str">
        <f t="shared" si="682"/>
        <v/>
      </c>
      <c r="HY390" s="94" t="s">
        <v>3904</v>
      </c>
      <c r="HZ390" s="1" t="str">
        <f t="shared" si="741"/>
        <v>FALSE</v>
      </c>
      <c r="IA390" s="1" t="b">
        <f t="shared" si="742"/>
        <v>0</v>
      </c>
      <c r="IC390" s="1" t="str">
        <f t="shared" si="683"/>
        <v/>
      </c>
      <c r="IE390" s="94" t="s">
        <v>3904</v>
      </c>
      <c r="IF390" s="1" t="str">
        <f t="shared" si="743"/>
        <v>FALSE</v>
      </c>
      <c r="IG390" s="1" t="b">
        <f t="shared" si="744"/>
        <v>0</v>
      </c>
      <c r="II390" s="1" t="str">
        <f t="shared" si="684"/>
        <v/>
      </c>
      <c r="IK390" s="94" t="s">
        <v>3904</v>
      </c>
      <c r="IL390" s="1" t="str">
        <f t="shared" si="745"/>
        <v>FALSE</v>
      </c>
      <c r="IM390" s="1" t="b">
        <f t="shared" si="746"/>
        <v>0</v>
      </c>
      <c r="IO390" s="1" t="str">
        <f t="shared" si="685"/>
        <v/>
      </c>
      <c r="IQ390" s="94" t="s">
        <v>3904</v>
      </c>
      <c r="IR390" s="1" t="str">
        <f t="shared" si="747"/>
        <v>FALSE</v>
      </c>
      <c r="IS390" s="1" t="b">
        <f t="shared" si="748"/>
        <v>0</v>
      </c>
      <c r="IU390" s="1" t="str">
        <f t="shared" si="686"/>
        <v/>
      </c>
      <c r="IW390" s="94" t="s">
        <v>3904</v>
      </c>
      <c r="IX390" s="1" t="str">
        <f t="shared" si="749"/>
        <v>FALSE</v>
      </c>
      <c r="IY390" s="1" t="b">
        <f t="shared" si="750"/>
        <v>0</v>
      </c>
      <c r="JA390" s="1" t="str">
        <f t="shared" si="687"/>
        <v/>
      </c>
      <c r="JD390" s="94" t="s">
        <v>3904</v>
      </c>
      <c r="JE390" s="1" t="str">
        <f t="shared" si="751"/>
        <v>FALSE</v>
      </c>
      <c r="JF390" s="1" t="b">
        <f t="shared" si="752"/>
        <v>0</v>
      </c>
      <c r="JI390" s="1" t="str">
        <f t="shared" si="688"/>
        <v/>
      </c>
      <c r="JK390" s="94" t="s">
        <v>3904</v>
      </c>
      <c r="JL390" s="1" t="str">
        <f t="shared" si="753"/>
        <v>FALSE</v>
      </c>
      <c r="JM390" s="1" t="b">
        <f t="shared" si="754"/>
        <v>0</v>
      </c>
      <c r="JO390" s="1" t="str">
        <f t="shared" si="689"/>
        <v/>
      </c>
      <c r="JQ390" s="94" t="s">
        <v>3904</v>
      </c>
      <c r="JR390" s="1" t="str">
        <f t="shared" si="755"/>
        <v>FALSE</v>
      </c>
      <c r="JS390" s="1" t="b">
        <f t="shared" si="756"/>
        <v>0</v>
      </c>
      <c r="JU390" s="1" t="str">
        <f t="shared" si="690"/>
        <v/>
      </c>
      <c r="JW390" s="94" t="s">
        <v>3904</v>
      </c>
      <c r="JX390" s="1" t="str">
        <f t="shared" si="757"/>
        <v>FALSE</v>
      </c>
      <c r="JY390" s="1" t="b">
        <f t="shared" si="758"/>
        <v>0</v>
      </c>
      <c r="KA390" s="1" t="str">
        <f t="shared" si="691"/>
        <v/>
      </c>
      <c r="KC390" s="94" t="s">
        <v>3904</v>
      </c>
      <c r="KD390" s="1" t="str">
        <f t="shared" si="759"/>
        <v>FALSE</v>
      </c>
      <c r="KE390" s="1" t="b">
        <f t="shared" si="760"/>
        <v>0</v>
      </c>
      <c r="KG390" s="1" t="str">
        <f t="shared" si="692"/>
        <v/>
      </c>
      <c r="KI390" s="94" t="s">
        <v>3904</v>
      </c>
      <c r="KJ390" s="1" t="str">
        <f t="shared" si="761"/>
        <v>FALSE</v>
      </c>
      <c r="KK390" s="1" t="b">
        <f t="shared" si="762"/>
        <v>0</v>
      </c>
      <c r="KM390" s="1" t="str">
        <f t="shared" si="693"/>
        <v/>
      </c>
      <c r="KO390" s="94" t="s">
        <v>3904</v>
      </c>
      <c r="KP390" s="1" t="str">
        <f t="shared" si="763"/>
        <v>FALSE</v>
      </c>
      <c r="KQ390" s="1" t="b">
        <f t="shared" si="764"/>
        <v>0</v>
      </c>
      <c r="KS390" s="1" t="str">
        <f t="shared" si="694"/>
        <v/>
      </c>
      <c r="KU390" s="94" t="s">
        <v>3904</v>
      </c>
      <c r="KV390" s="1" t="str">
        <f t="shared" si="765"/>
        <v>FALSE</v>
      </c>
      <c r="KW390" s="1" t="b">
        <f t="shared" si="766"/>
        <v>0</v>
      </c>
    </row>
    <row r="391" spans="2:309" ht="30" hidden="1" x14ac:dyDescent="0.25">
      <c r="B391" t="s">
        <v>2049</v>
      </c>
      <c r="C391">
        <v>9</v>
      </c>
      <c r="D391" t="s">
        <v>439</v>
      </c>
      <c r="AX391" s="85" t="s">
        <v>2092</v>
      </c>
      <c r="AY391" s="86">
        <v>6850</v>
      </c>
      <c r="AZ391" s="85" t="s">
        <v>2865</v>
      </c>
      <c r="BA391" s="85" t="s">
        <v>2866</v>
      </c>
      <c r="BB391" s="85" t="s">
        <v>2103</v>
      </c>
      <c r="BC391" s="85" t="s">
        <v>2457</v>
      </c>
      <c r="BD391" s="70" t="s">
        <v>2203</v>
      </c>
      <c r="BE391" s="70" t="s">
        <v>2203</v>
      </c>
      <c r="BG391"/>
      <c r="BI391" s="83"/>
      <c r="BJ391"/>
      <c r="BK391" s="89" t="s">
        <v>2865</v>
      </c>
      <c r="BL391" s="84"/>
      <c r="BM391" s="86"/>
      <c r="BN391" s="84"/>
      <c r="BO391" s="84"/>
      <c r="BP391" s="86">
        <v>6850</v>
      </c>
      <c r="BQ391" s="89" t="s">
        <v>2865</v>
      </c>
      <c r="BR391" s="84"/>
      <c r="BS391" s="84"/>
      <c r="BW391" s="1" t="str">
        <f t="shared" si="658"/>
        <v>EARLY GROVEEARLY GROVE</v>
      </c>
      <c r="BX391" s="1" t="str">
        <f t="shared" si="659"/>
        <v/>
      </c>
      <c r="CA391" s="94" t="s">
        <v>3905</v>
      </c>
      <c r="CB391" s="1" t="str">
        <f t="shared" si="695"/>
        <v>FALSE</v>
      </c>
      <c r="CC391" s="1" t="b">
        <f t="shared" si="696"/>
        <v>0</v>
      </c>
      <c r="CF391" s="1" t="str">
        <f t="shared" si="660"/>
        <v/>
      </c>
      <c r="CH391" s="94" t="s">
        <v>3905</v>
      </c>
      <c r="CI391" s="1" t="str">
        <f t="shared" si="697"/>
        <v>FALSE</v>
      </c>
      <c r="CJ391" s="1" t="b">
        <f t="shared" si="698"/>
        <v>0</v>
      </c>
      <c r="CL391" s="1" t="str">
        <f t="shared" si="661"/>
        <v/>
      </c>
      <c r="CN391" s="94" t="s">
        <v>3905</v>
      </c>
      <c r="CO391" s="1" t="str">
        <f t="shared" si="699"/>
        <v>FALSE</v>
      </c>
      <c r="CP391" s="1" t="b">
        <f t="shared" si="700"/>
        <v>0</v>
      </c>
      <c r="CR391" s="1" t="str">
        <f t="shared" si="662"/>
        <v/>
      </c>
      <c r="CT391" s="94" t="s">
        <v>3905</v>
      </c>
      <c r="CU391" s="1" t="str">
        <f t="shared" si="701"/>
        <v>FALSE</v>
      </c>
      <c r="CV391" s="1" t="b">
        <f t="shared" si="702"/>
        <v>0</v>
      </c>
      <c r="CX391" s="1" t="str">
        <f t="shared" si="663"/>
        <v/>
      </c>
      <c r="CZ391" s="94" t="s">
        <v>3905</v>
      </c>
      <c r="DA391" s="1" t="str">
        <f t="shared" si="703"/>
        <v>FALSE</v>
      </c>
      <c r="DB391" s="1" t="b">
        <f t="shared" si="704"/>
        <v>0</v>
      </c>
      <c r="DD391" s="1" t="str">
        <f t="shared" si="664"/>
        <v/>
      </c>
      <c r="DF391" s="94" t="s">
        <v>3905</v>
      </c>
      <c r="DG391" s="1" t="str">
        <f t="shared" si="705"/>
        <v>FALSE</v>
      </c>
      <c r="DH391" s="1" t="b">
        <f t="shared" si="706"/>
        <v>0</v>
      </c>
      <c r="DJ391" s="1" t="str">
        <f t="shared" si="665"/>
        <v/>
      </c>
      <c r="DL391" s="94" t="s">
        <v>3905</v>
      </c>
      <c r="DM391" s="1" t="str">
        <f t="shared" si="707"/>
        <v>FALSE</v>
      </c>
      <c r="DN391" s="1" t="b">
        <f t="shared" si="708"/>
        <v>0</v>
      </c>
      <c r="DP391" s="1" t="str">
        <f t="shared" si="666"/>
        <v/>
      </c>
      <c r="DR391" s="94" t="s">
        <v>3905</v>
      </c>
      <c r="DS391" s="1" t="str">
        <f t="shared" si="709"/>
        <v>FALSE</v>
      </c>
      <c r="DT391" s="1" t="b">
        <f t="shared" si="710"/>
        <v>0</v>
      </c>
      <c r="DV391" s="1" t="str">
        <f t="shared" si="667"/>
        <v/>
      </c>
      <c r="DY391" s="94" t="s">
        <v>3905</v>
      </c>
      <c r="DZ391" s="1" t="str">
        <f t="shared" si="711"/>
        <v>FALSE</v>
      </c>
      <c r="EA391" s="1" t="b">
        <f t="shared" si="712"/>
        <v>0</v>
      </c>
      <c r="ED391" s="1" t="str">
        <f t="shared" si="668"/>
        <v/>
      </c>
      <c r="EF391" s="94" t="s">
        <v>3905</v>
      </c>
      <c r="EG391" s="1" t="str">
        <f t="shared" si="713"/>
        <v>FALSE</v>
      </c>
      <c r="EH391" s="1" t="b">
        <f t="shared" si="714"/>
        <v>0</v>
      </c>
      <c r="EJ391" s="1" t="str">
        <f t="shared" si="669"/>
        <v/>
      </c>
      <c r="EL391" s="94" t="s">
        <v>3905</v>
      </c>
      <c r="EM391" s="1" t="str">
        <f t="shared" si="715"/>
        <v>FALSE</v>
      </c>
      <c r="EN391" s="1" t="b">
        <f t="shared" si="716"/>
        <v>0</v>
      </c>
      <c r="EP391" s="1" t="str">
        <f t="shared" si="670"/>
        <v/>
      </c>
      <c r="ER391" s="94" t="s">
        <v>3905</v>
      </c>
      <c r="ES391" s="1" t="str">
        <f t="shared" si="717"/>
        <v>FALSE</v>
      </c>
      <c r="ET391" s="1" t="b">
        <f t="shared" si="718"/>
        <v>0</v>
      </c>
      <c r="EV391" s="1" t="str">
        <f t="shared" si="671"/>
        <v/>
      </c>
      <c r="EX391" s="94" t="s">
        <v>3905</v>
      </c>
      <c r="EY391" s="1" t="str">
        <f t="shared" si="719"/>
        <v>FALSE</v>
      </c>
      <c r="EZ391" s="1" t="b">
        <f t="shared" si="720"/>
        <v>0</v>
      </c>
      <c r="FB391" s="1" t="str">
        <f t="shared" si="672"/>
        <v/>
      </c>
      <c r="FD391" s="94" t="s">
        <v>3905</v>
      </c>
      <c r="FE391" s="1" t="str">
        <f t="shared" si="721"/>
        <v>FALSE</v>
      </c>
      <c r="FF391" s="1" t="b">
        <f t="shared" si="722"/>
        <v>0</v>
      </c>
      <c r="FH391" s="1" t="str">
        <f t="shared" si="673"/>
        <v/>
      </c>
      <c r="FJ391" s="94" t="s">
        <v>3905</v>
      </c>
      <c r="FK391" s="1" t="str">
        <f t="shared" si="723"/>
        <v>FALSE</v>
      </c>
      <c r="FL391" s="1" t="b">
        <f t="shared" si="724"/>
        <v>0</v>
      </c>
      <c r="FN391" s="1" t="str">
        <f t="shared" si="674"/>
        <v/>
      </c>
      <c r="FP391" s="94" t="s">
        <v>3905</v>
      </c>
      <c r="FQ391" s="1" t="str">
        <f t="shared" si="725"/>
        <v>FALSE</v>
      </c>
      <c r="FR391" s="1" t="b">
        <f t="shared" si="726"/>
        <v>0</v>
      </c>
      <c r="FU391" s="1" t="str">
        <f t="shared" si="675"/>
        <v/>
      </c>
      <c r="FW391" s="94" t="s">
        <v>3905</v>
      </c>
      <c r="FX391" s="1" t="str">
        <f t="shared" si="727"/>
        <v>FALSE</v>
      </c>
      <c r="FY391" s="1" t="b">
        <f t="shared" si="728"/>
        <v>0</v>
      </c>
      <c r="GA391" s="1" t="str">
        <f t="shared" si="676"/>
        <v/>
      </c>
      <c r="GC391" s="94" t="s">
        <v>3905</v>
      </c>
      <c r="GD391" s="1" t="str">
        <f t="shared" si="729"/>
        <v>FALSE</v>
      </c>
      <c r="GE391" s="1" t="b">
        <f t="shared" si="730"/>
        <v>0</v>
      </c>
      <c r="GG391" s="1" t="str">
        <f t="shared" si="677"/>
        <v/>
      </c>
      <c r="GI391" s="94" t="s">
        <v>3905</v>
      </c>
      <c r="GJ391" s="1" t="str">
        <f t="shared" si="731"/>
        <v>FALSE</v>
      </c>
      <c r="GK391" s="1" t="b">
        <f t="shared" si="732"/>
        <v>0</v>
      </c>
      <c r="GM391" s="1" t="str">
        <f t="shared" si="678"/>
        <v/>
      </c>
      <c r="GO391" s="94" t="s">
        <v>3905</v>
      </c>
      <c r="GP391" s="1" t="str">
        <f t="shared" si="733"/>
        <v>FALSE</v>
      </c>
      <c r="GQ391" s="1" t="b">
        <f t="shared" si="734"/>
        <v>0</v>
      </c>
      <c r="GU391" s="98" t="s">
        <v>2465</v>
      </c>
      <c r="GV391" s="98" t="s">
        <v>2465</v>
      </c>
      <c r="HC391" s="1" t="str">
        <f t="shared" si="679"/>
        <v/>
      </c>
      <c r="HF391" s="94" t="s">
        <v>3905</v>
      </c>
      <c r="HG391" s="1" t="str">
        <f t="shared" si="735"/>
        <v>FALSE</v>
      </c>
      <c r="HH391" s="1" t="b">
        <f t="shared" si="736"/>
        <v>0</v>
      </c>
      <c r="HK391" s="1" t="str">
        <f t="shared" si="680"/>
        <v/>
      </c>
      <c r="HM391" s="94" t="s">
        <v>3905</v>
      </c>
      <c r="HN391" s="1" t="str">
        <f t="shared" si="737"/>
        <v>FALSE</v>
      </c>
      <c r="HO391" s="1" t="b">
        <f t="shared" si="738"/>
        <v>0</v>
      </c>
      <c r="HQ391" s="1" t="str">
        <f t="shared" si="681"/>
        <v/>
      </c>
      <c r="HS391" s="94" t="s">
        <v>3905</v>
      </c>
      <c r="HT391" s="1" t="str">
        <f t="shared" si="739"/>
        <v>FALSE</v>
      </c>
      <c r="HU391" s="1" t="b">
        <f t="shared" si="740"/>
        <v>0</v>
      </c>
      <c r="HW391" s="1" t="str">
        <f t="shared" si="682"/>
        <v/>
      </c>
      <c r="HY391" s="94" t="s">
        <v>3905</v>
      </c>
      <c r="HZ391" s="1" t="str">
        <f t="shared" si="741"/>
        <v>FALSE</v>
      </c>
      <c r="IA391" s="1" t="b">
        <f t="shared" si="742"/>
        <v>0</v>
      </c>
      <c r="IC391" s="1" t="str">
        <f t="shared" si="683"/>
        <v/>
      </c>
      <c r="IE391" s="94" t="s">
        <v>3905</v>
      </c>
      <c r="IF391" s="1" t="str">
        <f t="shared" si="743"/>
        <v>FALSE</v>
      </c>
      <c r="IG391" s="1" t="b">
        <f t="shared" si="744"/>
        <v>0</v>
      </c>
      <c r="II391" s="1" t="str">
        <f t="shared" si="684"/>
        <v/>
      </c>
      <c r="IK391" s="94" t="s">
        <v>3905</v>
      </c>
      <c r="IL391" s="1" t="str">
        <f t="shared" si="745"/>
        <v>FALSE</v>
      </c>
      <c r="IM391" s="1" t="b">
        <f t="shared" si="746"/>
        <v>0</v>
      </c>
      <c r="IO391" s="1" t="str">
        <f t="shared" si="685"/>
        <v/>
      </c>
      <c r="IQ391" s="94" t="s">
        <v>3905</v>
      </c>
      <c r="IR391" s="1" t="str">
        <f t="shared" si="747"/>
        <v>FALSE</v>
      </c>
      <c r="IS391" s="1" t="b">
        <f t="shared" si="748"/>
        <v>0</v>
      </c>
      <c r="IU391" s="1" t="str">
        <f t="shared" si="686"/>
        <v/>
      </c>
      <c r="IW391" s="94" t="s">
        <v>3905</v>
      </c>
      <c r="IX391" s="1" t="str">
        <f t="shared" si="749"/>
        <v>FALSE</v>
      </c>
      <c r="IY391" s="1" t="b">
        <f t="shared" si="750"/>
        <v>0</v>
      </c>
      <c r="JA391" s="1" t="str">
        <f t="shared" si="687"/>
        <v/>
      </c>
      <c r="JD391" s="94" t="s">
        <v>3905</v>
      </c>
      <c r="JE391" s="1" t="str">
        <f t="shared" si="751"/>
        <v>FALSE</v>
      </c>
      <c r="JF391" s="1" t="b">
        <f t="shared" si="752"/>
        <v>0</v>
      </c>
      <c r="JI391" s="1" t="str">
        <f t="shared" si="688"/>
        <v/>
      </c>
      <c r="JK391" s="94" t="s">
        <v>3905</v>
      </c>
      <c r="JL391" s="1" t="str">
        <f t="shared" si="753"/>
        <v>FALSE</v>
      </c>
      <c r="JM391" s="1" t="b">
        <f t="shared" si="754"/>
        <v>0</v>
      </c>
      <c r="JO391" s="1" t="str">
        <f t="shared" si="689"/>
        <v/>
      </c>
      <c r="JQ391" s="94" t="s">
        <v>3905</v>
      </c>
      <c r="JR391" s="1" t="str">
        <f t="shared" si="755"/>
        <v>FALSE</v>
      </c>
      <c r="JS391" s="1" t="b">
        <f t="shared" si="756"/>
        <v>0</v>
      </c>
      <c r="JU391" s="1" t="str">
        <f t="shared" si="690"/>
        <v/>
      </c>
      <c r="JW391" s="94" t="s">
        <v>3905</v>
      </c>
      <c r="JX391" s="1" t="str">
        <f t="shared" si="757"/>
        <v>FALSE</v>
      </c>
      <c r="JY391" s="1" t="b">
        <f t="shared" si="758"/>
        <v>0</v>
      </c>
      <c r="KA391" s="1" t="str">
        <f t="shared" si="691"/>
        <v/>
      </c>
      <c r="KC391" s="94" t="s">
        <v>3905</v>
      </c>
      <c r="KD391" s="1" t="str">
        <f t="shared" si="759"/>
        <v>FALSE</v>
      </c>
      <c r="KE391" s="1" t="b">
        <f t="shared" si="760"/>
        <v>0</v>
      </c>
      <c r="KG391" s="1" t="str">
        <f t="shared" si="692"/>
        <v/>
      </c>
      <c r="KI391" s="94" t="s">
        <v>3905</v>
      </c>
      <c r="KJ391" s="1" t="str">
        <f t="shared" si="761"/>
        <v>FALSE</v>
      </c>
      <c r="KK391" s="1" t="b">
        <f t="shared" si="762"/>
        <v>0</v>
      </c>
      <c r="KM391" s="1" t="str">
        <f t="shared" si="693"/>
        <v/>
      </c>
      <c r="KO391" s="94" t="s">
        <v>3905</v>
      </c>
      <c r="KP391" s="1" t="str">
        <f t="shared" si="763"/>
        <v>FALSE</v>
      </c>
      <c r="KQ391" s="1" t="b">
        <f t="shared" si="764"/>
        <v>0</v>
      </c>
      <c r="KS391" s="1" t="str">
        <f t="shared" si="694"/>
        <v/>
      </c>
      <c r="KU391" s="94" t="s">
        <v>3905</v>
      </c>
      <c r="KV391" s="1" t="str">
        <f t="shared" si="765"/>
        <v>FALSE</v>
      </c>
      <c r="KW391" s="1" t="b">
        <f t="shared" si="766"/>
        <v>0</v>
      </c>
    </row>
    <row r="392" spans="2:309" ht="30" hidden="1" x14ac:dyDescent="0.25">
      <c r="B392" t="s">
        <v>2049</v>
      </c>
      <c r="C392">
        <v>11</v>
      </c>
      <c r="D392" t="s">
        <v>440</v>
      </c>
      <c r="AX392" s="85" t="s">
        <v>2059</v>
      </c>
      <c r="AY392" s="86">
        <v>1445</v>
      </c>
      <c r="AZ392" s="85" t="s">
        <v>2865</v>
      </c>
      <c r="BA392" s="85" t="s">
        <v>2882</v>
      </c>
      <c r="BB392" s="85" t="s">
        <v>2032</v>
      </c>
      <c r="BC392" s="85" t="s">
        <v>2883</v>
      </c>
      <c r="BD392" s="97" t="s">
        <v>2213</v>
      </c>
      <c r="BE392" s="85" t="s">
        <v>3494</v>
      </c>
      <c r="BG392"/>
      <c r="BI392" s="83"/>
      <c r="BJ392"/>
      <c r="BK392" s="89" t="s">
        <v>2865</v>
      </c>
      <c r="BL392" s="84"/>
      <c r="BM392" s="86"/>
      <c r="BN392" s="84"/>
      <c r="BO392" s="84"/>
      <c r="BP392" s="86">
        <v>1445</v>
      </c>
      <c r="BQ392" s="89" t="s">
        <v>2865</v>
      </c>
      <c r="BR392" s="84"/>
      <c r="BS392" s="84"/>
      <c r="BW392" s="1" t="str">
        <f t="shared" si="658"/>
        <v>EGAN STORAGE DOMENA NOT AVAILABLE</v>
      </c>
      <c r="BX392" s="1" t="str">
        <f t="shared" si="659"/>
        <v/>
      </c>
      <c r="CA392" s="94" t="s">
        <v>3906</v>
      </c>
      <c r="CB392" s="1" t="str">
        <f t="shared" si="695"/>
        <v>FALSE</v>
      </c>
      <c r="CC392" s="1" t="b">
        <f t="shared" si="696"/>
        <v>0</v>
      </c>
      <c r="CF392" s="1" t="str">
        <f t="shared" si="660"/>
        <v/>
      </c>
      <c r="CH392" s="94" t="s">
        <v>3906</v>
      </c>
      <c r="CI392" s="1" t="str">
        <f t="shared" si="697"/>
        <v>FALSE</v>
      </c>
      <c r="CJ392" s="1" t="b">
        <f t="shared" si="698"/>
        <v>0</v>
      </c>
      <c r="CL392" s="1" t="str">
        <f t="shared" si="661"/>
        <v/>
      </c>
      <c r="CN392" s="94" t="s">
        <v>3906</v>
      </c>
      <c r="CO392" s="1" t="str">
        <f t="shared" si="699"/>
        <v>FALSE</v>
      </c>
      <c r="CP392" s="1" t="b">
        <f t="shared" si="700"/>
        <v>0</v>
      </c>
      <c r="CR392" s="1" t="str">
        <f t="shared" si="662"/>
        <v/>
      </c>
      <c r="CT392" s="94" t="s">
        <v>3906</v>
      </c>
      <c r="CU392" s="1" t="str">
        <f t="shared" si="701"/>
        <v>FALSE</v>
      </c>
      <c r="CV392" s="1" t="b">
        <f t="shared" si="702"/>
        <v>0</v>
      </c>
      <c r="CX392" s="1" t="str">
        <f t="shared" si="663"/>
        <v/>
      </c>
      <c r="CZ392" s="94" t="s">
        <v>3906</v>
      </c>
      <c r="DA392" s="1" t="str">
        <f t="shared" si="703"/>
        <v>FALSE</v>
      </c>
      <c r="DB392" s="1" t="b">
        <f t="shared" si="704"/>
        <v>0</v>
      </c>
      <c r="DD392" s="1" t="str">
        <f t="shared" si="664"/>
        <v/>
      </c>
      <c r="DF392" s="94" t="s">
        <v>3906</v>
      </c>
      <c r="DG392" s="1" t="str">
        <f t="shared" si="705"/>
        <v>FALSE</v>
      </c>
      <c r="DH392" s="1" t="b">
        <f t="shared" si="706"/>
        <v>0</v>
      </c>
      <c r="DJ392" s="1" t="str">
        <f t="shared" si="665"/>
        <v/>
      </c>
      <c r="DL392" s="94" t="s">
        <v>3906</v>
      </c>
      <c r="DM392" s="1" t="str">
        <f t="shared" si="707"/>
        <v>FALSE</v>
      </c>
      <c r="DN392" s="1" t="b">
        <f t="shared" si="708"/>
        <v>0</v>
      </c>
      <c r="DP392" s="1" t="str">
        <f t="shared" si="666"/>
        <v/>
      </c>
      <c r="DR392" s="94" t="s">
        <v>3906</v>
      </c>
      <c r="DS392" s="1" t="str">
        <f t="shared" si="709"/>
        <v>FALSE</v>
      </c>
      <c r="DT392" s="1" t="b">
        <f t="shared" si="710"/>
        <v>0</v>
      </c>
      <c r="DV392" s="1" t="str">
        <f t="shared" si="667"/>
        <v/>
      </c>
      <c r="DY392" s="94" t="s">
        <v>3906</v>
      </c>
      <c r="DZ392" s="1" t="str">
        <f t="shared" si="711"/>
        <v>FALSE</v>
      </c>
      <c r="EA392" s="1" t="b">
        <f t="shared" si="712"/>
        <v>0</v>
      </c>
      <c r="ED392" s="1" t="str">
        <f t="shared" si="668"/>
        <v/>
      </c>
      <c r="EF392" s="94" t="s">
        <v>3906</v>
      </c>
      <c r="EG392" s="1" t="str">
        <f t="shared" si="713"/>
        <v>FALSE</v>
      </c>
      <c r="EH392" s="1" t="b">
        <f t="shared" si="714"/>
        <v>0</v>
      </c>
      <c r="EJ392" s="1" t="str">
        <f t="shared" si="669"/>
        <v/>
      </c>
      <c r="EL392" s="94" t="s">
        <v>3906</v>
      </c>
      <c r="EM392" s="1" t="str">
        <f t="shared" si="715"/>
        <v>FALSE</v>
      </c>
      <c r="EN392" s="1" t="b">
        <f t="shared" si="716"/>
        <v>0</v>
      </c>
      <c r="EP392" s="1" t="str">
        <f t="shared" si="670"/>
        <v/>
      </c>
      <c r="ER392" s="94" t="s">
        <v>3906</v>
      </c>
      <c r="ES392" s="1" t="str">
        <f t="shared" si="717"/>
        <v>FALSE</v>
      </c>
      <c r="ET392" s="1" t="b">
        <f t="shared" si="718"/>
        <v>0</v>
      </c>
      <c r="EV392" s="1" t="str">
        <f t="shared" si="671"/>
        <v/>
      </c>
      <c r="EX392" s="94" t="s">
        <v>3906</v>
      </c>
      <c r="EY392" s="1" t="str">
        <f t="shared" si="719"/>
        <v>FALSE</v>
      </c>
      <c r="EZ392" s="1" t="b">
        <f t="shared" si="720"/>
        <v>0</v>
      </c>
      <c r="FB392" s="1" t="str">
        <f t="shared" si="672"/>
        <v/>
      </c>
      <c r="FD392" s="94" t="s">
        <v>3906</v>
      </c>
      <c r="FE392" s="1" t="str">
        <f t="shared" si="721"/>
        <v>FALSE</v>
      </c>
      <c r="FF392" s="1" t="b">
        <f t="shared" si="722"/>
        <v>0</v>
      </c>
      <c r="FH392" s="1" t="str">
        <f t="shared" si="673"/>
        <v/>
      </c>
      <c r="FJ392" s="94" t="s">
        <v>3906</v>
      </c>
      <c r="FK392" s="1" t="str">
        <f t="shared" si="723"/>
        <v>FALSE</v>
      </c>
      <c r="FL392" s="1" t="b">
        <f t="shared" si="724"/>
        <v>0</v>
      </c>
      <c r="FN392" s="1" t="str">
        <f t="shared" si="674"/>
        <v/>
      </c>
      <c r="FP392" s="94" t="s">
        <v>3906</v>
      </c>
      <c r="FQ392" s="1" t="str">
        <f t="shared" si="725"/>
        <v>FALSE</v>
      </c>
      <c r="FR392" s="1" t="b">
        <f t="shared" si="726"/>
        <v>0</v>
      </c>
      <c r="FU392" s="1" t="str">
        <f t="shared" si="675"/>
        <v/>
      </c>
      <c r="FW392" s="94" t="s">
        <v>3906</v>
      </c>
      <c r="FX392" s="1" t="str">
        <f t="shared" si="727"/>
        <v>FALSE</v>
      </c>
      <c r="FY392" s="1" t="b">
        <f t="shared" si="728"/>
        <v>0</v>
      </c>
      <c r="GA392" s="1" t="str">
        <f t="shared" si="676"/>
        <v/>
      </c>
      <c r="GC392" s="94" t="s">
        <v>3906</v>
      </c>
      <c r="GD392" s="1" t="str">
        <f t="shared" si="729"/>
        <v>FALSE</v>
      </c>
      <c r="GE392" s="1" t="b">
        <f t="shared" si="730"/>
        <v>0</v>
      </c>
      <c r="GG392" s="1" t="str">
        <f t="shared" si="677"/>
        <v/>
      </c>
      <c r="GI392" s="94" t="s">
        <v>3906</v>
      </c>
      <c r="GJ392" s="1" t="str">
        <f t="shared" si="731"/>
        <v>FALSE</v>
      </c>
      <c r="GK392" s="1" t="b">
        <f t="shared" si="732"/>
        <v>0</v>
      </c>
      <c r="GM392" s="1" t="str">
        <f t="shared" si="678"/>
        <v/>
      </c>
      <c r="GO392" s="94" t="s">
        <v>3906</v>
      </c>
      <c r="GP392" s="1" t="str">
        <f t="shared" si="733"/>
        <v>FALSE</v>
      </c>
      <c r="GQ392" s="1" t="b">
        <f t="shared" si="734"/>
        <v>0</v>
      </c>
      <c r="GU392" s="98" t="s">
        <v>2466</v>
      </c>
      <c r="GV392" s="98" t="s">
        <v>2466</v>
      </c>
      <c r="HC392" s="1" t="str">
        <f t="shared" si="679"/>
        <v/>
      </c>
      <c r="HF392" s="94" t="s">
        <v>3906</v>
      </c>
      <c r="HG392" s="1" t="str">
        <f t="shared" si="735"/>
        <v>FALSE</v>
      </c>
      <c r="HH392" s="1" t="b">
        <f t="shared" si="736"/>
        <v>0</v>
      </c>
      <c r="HK392" s="1" t="str">
        <f t="shared" si="680"/>
        <v/>
      </c>
      <c r="HM392" s="94" t="s">
        <v>3906</v>
      </c>
      <c r="HN392" s="1" t="str">
        <f t="shared" si="737"/>
        <v>FALSE</v>
      </c>
      <c r="HO392" s="1" t="b">
        <f t="shared" si="738"/>
        <v>0</v>
      </c>
      <c r="HQ392" s="1" t="str">
        <f t="shared" si="681"/>
        <v/>
      </c>
      <c r="HS392" s="94" t="s">
        <v>3906</v>
      </c>
      <c r="HT392" s="1" t="str">
        <f t="shared" si="739"/>
        <v>FALSE</v>
      </c>
      <c r="HU392" s="1" t="b">
        <f t="shared" si="740"/>
        <v>0</v>
      </c>
      <c r="HW392" s="1" t="str">
        <f t="shared" si="682"/>
        <v/>
      </c>
      <c r="HY392" s="94" t="s">
        <v>3906</v>
      </c>
      <c r="HZ392" s="1" t="str">
        <f t="shared" si="741"/>
        <v>FALSE</v>
      </c>
      <c r="IA392" s="1" t="b">
        <f t="shared" si="742"/>
        <v>0</v>
      </c>
      <c r="IC392" s="1" t="str">
        <f t="shared" si="683"/>
        <v/>
      </c>
      <c r="IE392" s="94" t="s">
        <v>3906</v>
      </c>
      <c r="IF392" s="1" t="str">
        <f t="shared" si="743"/>
        <v>FALSE</v>
      </c>
      <c r="IG392" s="1" t="b">
        <f t="shared" si="744"/>
        <v>0</v>
      </c>
      <c r="II392" s="1" t="str">
        <f t="shared" si="684"/>
        <v/>
      </c>
      <c r="IK392" s="94" t="s">
        <v>3906</v>
      </c>
      <c r="IL392" s="1" t="str">
        <f t="shared" si="745"/>
        <v>FALSE</v>
      </c>
      <c r="IM392" s="1" t="b">
        <f t="shared" si="746"/>
        <v>0</v>
      </c>
      <c r="IO392" s="1" t="str">
        <f t="shared" si="685"/>
        <v/>
      </c>
      <c r="IQ392" s="94" t="s">
        <v>3906</v>
      </c>
      <c r="IR392" s="1" t="str">
        <f t="shared" si="747"/>
        <v>FALSE</v>
      </c>
      <c r="IS392" s="1" t="b">
        <f t="shared" si="748"/>
        <v>0</v>
      </c>
      <c r="IU392" s="1" t="str">
        <f t="shared" si="686"/>
        <v/>
      </c>
      <c r="IW392" s="94" t="s">
        <v>3906</v>
      </c>
      <c r="IX392" s="1" t="str">
        <f t="shared" si="749"/>
        <v>FALSE</v>
      </c>
      <c r="IY392" s="1" t="b">
        <f t="shared" si="750"/>
        <v>0</v>
      </c>
      <c r="JA392" s="1" t="str">
        <f t="shared" si="687"/>
        <v/>
      </c>
      <c r="JD392" s="94" t="s">
        <v>3906</v>
      </c>
      <c r="JE392" s="1" t="str">
        <f t="shared" si="751"/>
        <v>FALSE</v>
      </c>
      <c r="JF392" s="1" t="b">
        <f t="shared" si="752"/>
        <v>0</v>
      </c>
      <c r="JI392" s="1" t="str">
        <f t="shared" si="688"/>
        <v/>
      </c>
      <c r="JK392" s="94" t="s">
        <v>3906</v>
      </c>
      <c r="JL392" s="1" t="str">
        <f t="shared" si="753"/>
        <v>FALSE</v>
      </c>
      <c r="JM392" s="1" t="b">
        <f t="shared" si="754"/>
        <v>0</v>
      </c>
      <c r="JO392" s="1" t="str">
        <f t="shared" si="689"/>
        <v/>
      </c>
      <c r="JQ392" s="94" t="s">
        <v>3906</v>
      </c>
      <c r="JR392" s="1" t="str">
        <f t="shared" si="755"/>
        <v>FALSE</v>
      </c>
      <c r="JS392" s="1" t="b">
        <f t="shared" si="756"/>
        <v>0</v>
      </c>
      <c r="JU392" s="1" t="str">
        <f t="shared" si="690"/>
        <v/>
      </c>
      <c r="JW392" s="94" t="s">
        <v>3906</v>
      </c>
      <c r="JX392" s="1" t="str">
        <f t="shared" si="757"/>
        <v>FALSE</v>
      </c>
      <c r="JY392" s="1" t="b">
        <f t="shared" si="758"/>
        <v>0</v>
      </c>
      <c r="KA392" s="1" t="str">
        <f t="shared" si="691"/>
        <v/>
      </c>
      <c r="KC392" s="94" t="s">
        <v>3906</v>
      </c>
      <c r="KD392" s="1" t="str">
        <f t="shared" si="759"/>
        <v>FALSE</v>
      </c>
      <c r="KE392" s="1" t="b">
        <f t="shared" si="760"/>
        <v>0</v>
      </c>
      <c r="KG392" s="1" t="str">
        <f t="shared" si="692"/>
        <v/>
      </c>
      <c r="KI392" s="94" t="s">
        <v>3906</v>
      </c>
      <c r="KJ392" s="1" t="str">
        <f t="shared" si="761"/>
        <v>FALSE</v>
      </c>
      <c r="KK392" s="1" t="b">
        <f t="shared" si="762"/>
        <v>0</v>
      </c>
      <c r="KM392" s="1" t="str">
        <f t="shared" si="693"/>
        <v/>
      </c>
      <c r="KO392" s="94" t="s">
        <v>3906</v>
      </c>
      <c r="KP392" s="1" t="str">
        <f t="shared" si="763"/>
        <v>FALSE</v>
      </c>
      <c r="KQ392" s="1" t="b">
        <f t="shared" si="764"/>
        <v>0</v>
      </c>
      <c r="KS392" s="1" t="str">
        <f t="shared" si="694"/>
        <v/>
      </c>
      <c r="KU392" s="94" t="s">
        <v>3906</v>
      </c>
      <c r="KV392" s="1" t="str">
        <f t="shared" si="765"/>
        <v>FALSE</v>
      </c>
      <c r="KW392" s="1" t="b">
        <f t="shared" si="766"/>
        <v>0</v>
      </c>
    </row>
    <row r="393" spans="2:309" ht="30" hidden="1" x14ac:dyDescent="0.25">
      <c r="B393" t="s">
        <v>2049</v>
      </c>
      <c r="C393">
        <v>13</v>
      </c>
      <c r="D393" t="s">
        <v>176</v>
      </c>
      <c r="AX393" s="85" t="s">
        <v>2089</v>
      </c>
      <c r="AY393" s="86">
        <v>3450</v>
      </c>
      <c r="AZ393" s="70" t="s">
        <v>4067</v>
      </c>
      <c r="BA393" s="85" t="s">
        <v>3148</v>
      </c>
      <c r="BB393" s="85" t="s">
        <v>2032</v>
      </c>
      <c r="BC393" s="85" t="s">
        <v>2850</v>
      </c>
      <c r="BD393" s="97" t="s">
        <v>2345</v>
      </c>
      <c r="BE393" s="87" t="s">
        <v>3494</v>
      </c>
      <c r="BG393"/>
      <c r="BI393" s="83"/>
      <c r="BJ393"/>
      <c r="BK393" s="89" t="s">
        <v>2865</v>
      </c>
      <c r="BL393" s="84"/>
      <c r="BM393" s="86"/>
      <c r="BN393" s="84"/>
      <c r="BO393" s="84"/>
      <c r="BP393" s="86">
        <v>3450</v>
      </c>
      <c r="BQ393" s="89" t="s">
        <v>2865</v>
      </c>
      <c r="BR393" s="84"/>
      <c r="BS393" s="84"/>
      <c r="BW393" s="1" t="str">
        <f t="shared" si="658"/>
        <v>MOSS BLUFF STORAGE DOMENA NOT AVAILABLE</v>
      </c>
      <c r="BX393" s="1" t="str">
        <f t="shared" si="659"/>
        <v/>
      </c>
      <c r="CA393" s="94" t="s">
        <v>3907</v>
      </c>
      <c r="CB393" s="1" t="str">
        <f t="shared" si="695"/>
        <v>FALSE</v>
      </c>
      <c r="CC393" s="1" t="b">
        <f t="shared" si="696"/>
        <v>0</v>
      </c>
      <c r="CF393" s="1" t="str">
        <f t="shared" si="660"/>
        <v/>
      </c>
      <c r="CH393" s="94" t="s">
        <v>3907</v>
      </c>
      <c r="CI393" s="1" t="str">
        <f t="shared" si="697"/>
        <v>FALSE</v>
      </c>
      <c r="CJ393" s="1" t="b">
        <f t="shared" si="698"/>
        <v>0</v>
      </c>
      <c r="CL393" s="1" t="str">
        <f t="shared" si="661"/>
        <v/>
      </c>
      <c r="CN393" s="94" t="s">
        <v>3907</v>
      </c>
      <c r="CO393" s="1" t="str">
        <f t="shared" si="699"/>
        <v>FALSE</v>
      </c>
      <c r="CP393" s="1" t="b">
        <f t="shared" si="700"/>
        <v>0</v>
      </c>
      <c r="CR393" s="1" t="str">
        <f t="shared" si="662"/>
        <v/>
      </c>
      <c r="CT393" s="94" t="s">
        <v>3907</v>
      </c>
      <c r="CU393" s="1" t="str">
        <f t="shared" si="701"/>
        <v>FALSE</v>
      </c>
      <c r="CV393" s="1" t="b">
        <f t="shared" si="702"/>
        <v>0</v>
      </c>
      <c r="CX393" s="1" t="str">
        <f t="shared" si="663"/>
        <v/>
      </c>
      <c r="CZ393" s="94" t="s">
        <v>3907</v>
      </c>
      <c r="DA393" s="1" t="str">
        <f t="shared" si="703"/>
        <v>FALSE</v>
      </c>
      <c r="DB393" s="1" t="b">
        <f t="shared" si="704"/>
        <v>0</v>
      </c>
      <c r="DD393" s="1" t="str">
        <f t="shared" si="664"/>
        <v/>
      </c>
      <c r="DF393" s="94" t="s">
        <v>3907</v>
      </c>
      <c r="DG393" s="1" t="str">
        <f t="shared" si="705"/>
        <v>FALSE</v>
      </c>
      <c r="DH393" s="1" t="b">
        <f t="shared" si="706"/>
        <v>0</v>
      </c>
      <c r="DJ393" s="1" t="str">
        <f t="shared" si="665"/>
        <v/>
      </c>
      <c r="DL393" s="94" t="s">
        <v>3907</v>
      </c>
      <c r="DM393" s="1" t="str">
        <f t="shared" si="707"/>
        <v>FALSE</v>
      </c>
      <c r="DN393" s="1" t="b">
        <f t="shared" si="708"/>
        <v>0</v>
      </c>
      <c r="DP393" s="1" t="str">
        <f t="shared" si="666"/>
        <v/>
      </c>
      <c r="DR393" s="94" t="s">
        <v>3907</v>
      </c>
      <c r="DS393" s="1" t="str">
        <f t="shared" si="709"/>
        <v>FALSE</v>
      </c>
      <c r="DT393" s="1" t="b">
        <f t="shared" si="710"/>
        <v>0</v>
      </c>
      <c r="DV393" s="1" t="str">
        <f t="shared" si="667"/>
        <v/>
      </c>
      <c r="DY393" s="94" t="s">
        <v>3907</v>
      </c>
      <c r="DZ393" s="1" t="str">
        <f t="shared" si="711"/>
        <v>FALSE</v>
      </c>
      <c r="EA393" s="1" t="b">
        <f t="shared" si="712"/>
        <v>0</v>
      </c>
      <c r="ED393" s="1" t="str">
        <f t="shared" si="668"/>
        <v/>
      </c>
      <c r="EF393" s="94" t="s">
        <v>3907</v>
      </c>
      <c r="EG393" s="1" t="str">
        <f t="shared" si="713"/>
        <v>FALSE</v>
      </c>
      <c r="EH393" s="1" t="b">
        <f t="shared" si="714"/>
        <v>0</v>
      </c>
      <c r="EJ393" s="1" t="str">
        <f t="shared" si="669"/>
        <v/>
      </c>
      <c r="EL393" s="94" t="s">
        <v>3907</v>
      </c>
      <c r="EM393" s="1" t="str">
        <f t="shared" si="715"/>
        <v>FALSE</v>
      </c>
      <c r="EN393" s="1" t="b">
        <f t="shared" si="716"/>
        <v>0</v>
      </c>
      <c r="EP393" s="1" t="str">
        <f t="shared" si="670"/>
        <v/>
      </c>
      <c r="ER393" s="94" t="s">
        <v>3907</v>
      </c>
      <c r="ES393" s="1" t="str">
        <f t="shared" si="717"/>
        <v>FALSE</v>
      </c>
      <c r="ET393" s="1" t="b">
        <f t="shared" si="718"/>
        <v>0</v>
      </c>
      <c r="EV393" s="1" t="str">
        <f t="shared" si="671"/>
        <v/>
      </c>
      <c r="EX393" s="94" t="s">
        <v>3907</v>
      </c>
      <c r="EY393" s="1" t="str">
        <f t="shared" si="719"/>
        <v>FALSE</v>
      </c>
      <c r="EZ393" s="1" t="b">
        <f t="shared" si="720"/>
        <v>0</v>
      </c>
      <c r="FB393" s="1" t="str">
        <f t="shared" si="672"/>
        <v/>
      </c>
      <c r="FD393" s="94" t="s">
        <v>3907</v>
      </c>
      <c r="FE393" s="1" t="str">
        <f t="shared" si="721"/>
        <v>FALSE</v>
      </c>
      <c r="FF393" s="1" t="b">
        <f t="shared" si="722"/>
        <v>0</v>
      </c>
      <c r="FH393" s="1" t="str">
        <f t="shared" si="673"/>
        <v/>
      </c>
      <c r="FJ393" s="94" t="s">
        <v>3907</v>
      </c>
      <c r="FK393" s="1" t="str">
        <f t="shared" si="723"/>
        <v>FALSE</v>
      </c>
      <c r="FL393" s="1" t="b">
        <f t="shared" si="724"/>
        <v>0</v>
      </c>
      <c r="FN393" s="1" t="str">
        <f t="shared" si="674"/>
        <v/>
      </c>
      <c r="FP393" s="94" t="s">
        <v>3907</v>
      </c>
      <c r="FQ393" s="1" t="str">
        <f t="shared" si="725"/>
        <v>FALSE</v>
      </c>
      <c r="FR393" s="1" t="b">
        <f t="shared" si="726"/>
        <v>0</v>
      </c>
      <c r="FU393" s="1" t="str">
        <f t="shared" si="675"/>
        <v/>
      </c>
      <c r="FW393" s="94" t="s">
        <v>3907</v>
      </c>
      <c r="FX393" s="1" t="str">
        <f t="shared" si="727"/>
        <v>FALSE</v>
      </c>
      <c r="FY393" s="1" t="b">
        <f t="shared" si="728"/>
        <v>0</v>
      </c>
      <c r="GA393" s="1" t="str">
        <f t="shared" si="676"/>
        <v/>
      </c>
      <c r="GC393" s="94" t="s">
        <v>3907</v>
      </c>
      <c r="GD393" s="1" t="str">
        <f t="shared" si="729"/>
        <v>FALSE</v>
      </c>
      <c r="GE393" s="1" t="b">
        <f t="shared" si="730"/>
        <v>0</v>
      </c>
      <c r="GG393" s="1" t="str">
        <f t="shared" si="677"/>
        <v/>
      </c>
      <c r="GI393" s="94" t="s">
        <v>3907</v>
      </c>
      <c r="GJ393" s="1" t="str">
        <f t="shared" si="731"/>
        <v>FALSE</v>
      </c>
      <c r="GK393" s="1" t="b">
        <f t="shared" si="732"/>
        <v>0</v>
      </c>
      <c r="GM393" s="1" t="str">
        <f t="shared" si="678"/>
        <v/>
      </c>
      <c r="GO393" s="94" t="s">
        <v>3907</v>
      </c>
      <c r="GP393" s="1" t="str">
        <f t="shared" si="733"/>
        <v>FALSE</v>
      </c>
      <c r="GQ393" s="1" t="b">
        <f t="shared" si="734"/>
        <v>0</v>
      </c>
      <c r="GU393" s="98" t="s">
        <v>2467</v>
      </c>
      <c r="GV393" s="98" t="s">
        <v>2467</v>
      </c>
      <c r="HC393" s="1" t="str">
        <f t="shared" si="679"/>
        <v/>
      </c>
      <c r="HF393" s="94" t="s">
        <v>3907</v>
      </c>
      <c r="HG393" s="1" t="str">
        <f t="shared" si="735"/>
        <v>FALSE</v>
      </c>
      <c r="HH393" s="1" t="b">
        <f t="shared" si="736"/>
        <v>0</v>
      </c>
      <c r="HK393" s="1" t="str">
        <f t="shared" si="680"/>
        <v/>
      </c>
      <c r="HM393" s="94" t="s">
        <v>3907</v>
      </c>
      <c r="HN393" s="1" t="str">
        <f t="shared" si="737"/>
        <v>FALSE</v>
      </c>
      <c r="HO393" s="1" t="b">
        <f t="shared" si="738"/>
        <v>0</v>
      </c>
      <c r="HQ393" s="1" t="str">
        <f t="shared" si="681"/>
        <v/>
      </c>
      <c r="HS393" s="94" t="s">
        <v>3907</v>
      </c>
      <c r="HT393" s="1" t="str">
        <f t="shared" si="739"/>
        <v>FALSE</v>
      </c>
      <c r="HU393" s="1" t="b">
        <f t="shared" si="740"/>
        <v>0</v>
      </c>
      <c r="HW393" s="1" t="str">
        <f t="shared" si="682"/>
        <v/>
      </c>
      <c r="HY393" s="94" t="s">
        <v>3907</v>
      </c>
      <c r="HZ393" s="1" t="str">
        <f t="shared" si="741"/>
        <v>FALSE</v>
      </c>
      <c r="IA393" s="1" t="b">
        <f t="shared" si="742"/>
        <v>0</v>
      </c>
      <c r="IC393" s="1" t="str">
        <f t="shared" si="683"/>
        <v/>
      </c>
      <c r="IE393" s="94" t="s">
        <v>3907</v>
      </c>
      <c r="IF393" s="1" t="str">
        <f t="shared" si="743"/>
        <v>FALSE</v>
      </c>
      <c r="IG393" s="1" t="b">
        <f t="shared" si="744"/>
        <v>0</v>
      </c>
      <c r="II393" s="1" t="str">
        <f t="shared" si="684"/>
        <v/>
      </c>
      <c r="IK393" s="94" t="s">
        <v>3907</v>
      </c>
      <c r="IL393" s="1" t="str">
        <f t="shared" si="745"/>
        <v>FALSE</v>
      </c>
      <c r="IM393" s="1" t="b">
        <f t="shared" si="746"/>
        <v>0</v>
      </c>
      <c r="IO393" s="1" t="str">
        <f t="shared" si="685"/>
        <v/>
      </c>
      <c r="IQ393" s="94" t="s">
        <v>3907</v>
      </c>
      <c r="IR393" s="1" t="str">
        <f t="shared" si="747"/>
        <v>FALSE</v>
      </c>
      <c r="IS393" s="1" t="b">
        <f t="shared" si="748"/>
        <v>0</v>
      </c>
      <c r="IU393" s="1" t="str">
        <f t="shared" si="686"/>
        <v/>
      </c>
      <c r="IW393" s="94" t="s">
        <v>3907</v>
      </c>
      <c r="IX393" s="1" t="str">
        <f t="shared" si="749"/>
        <v>FALSE</v>
      </c>
      <c r="IY393" s="1" t="b">
        <f t="shared" si="750"/>
        <v>0</v>
      </c>
      <c r="JA393" s="1" t="str">
        <f t="shared" si="687"/>
        <v/>
      </c>
      <c r="JD393" s="94" t="s">
        <v>3907</v>
      </c>
      <c r="JE393" s="1" t="str">
        <f t="shared" si="751"/>
        <v>FALSE</v>
      </c>
      <c r="JF393" s="1" t="b">
        <f t="shared" si="752"/>
        <v>0</v>
      </c>
      <c r="JI393" s="1" t="str">
        <f t="shared" si="688"/>
        <v/>
      </c>
      <c r="JK393" s="94" t="s">
        <v>3907</v>
      </c>
      <c r="JL393" s="1" t="str">
        <f t="shared" si="753"/>
        <v>FALSE</v>
      </c>
      <c r="JM393" s="1" t="b">
        <f t="shared" si="754"/>
        <v>0</v>
      </c>
      <c r="JO393" s="1" t="str">
        <f t="shared" si="689"/>
        <v/>
      </c>
      <c r="JQ393" s="94" t="s">
        <v>3907</v>
      </c>
      <c r="JR393" s="1" t="str">
        <f t="shared" si="755"/>
        <v>FALSE</v>
      </c>
      <c r="JS393" s="1" t="b">
        <f t="shared" si="756"/>
        <v>0</v>
      </c>
      <c r="JU393" s="1" t="str">
        <f t="shared" si="690"/>
        <v/>
      </c>
      <c r="JW393" s="94" t="s">
        <v>3907</v>
      </c>
      <c r="JX393" s="1" t="str">
        <f t="shared" si="757"/>
        <v>FALSE</v>
      </c>
      <c r="JY393" s="1" t="b">
        <f t="shared" si="758"/>
        <v>0</v>
      </c>
      <c r="KA393" s="1" t="str">
        <f t="shared" si="691"/>
        <v/>
      </c>
      <c r="KC393" s="94" t="s">
        <v>3907</v>
      </c>
      <c r="KD393" s="1" t="str">
        <f t="shared" si="759"/>
        <v>FALSE</v>
      </c>
      <c r="KE393" s="1" t="b">
        <f t="shared" si="760"/>
        <v>0</v>
      </c>
      <c r="KG393" s="1" t="str">
        <f t="shared" si="692"/>
        <v/>
      </c>
      <c r="KI393" s="94" t="s">
        <v>3907</v>
      </c>
      <c r="KJ393" s="1" t="str">
        <f t="shared" si="761"/>
        <v>FALSE</v>
      </c>
      <c r="KK393" s="1" t="b">
        <f t="shared" si="762"/>
        <v>0</v>
      </c>
      <c r="KM393" s="1" t="str">
        <f t="shared" si="693"/>
        <v/>
      </c>
      <c r="KO393" s="94" t="s">
        <v>3907</v>
      </c>
      <c r="KP393" s="1" t="str">
        <f t="shared" si="763"/>
        <v>FALSE</v>
      </c>
      <c r="KQ393" s="1" t="b">
        <f t="shared" si="764"/>
        <v>0</v>
      </c>
      <c r="KS393" s="1" t="str">
        <f t="shared" si="694"/>
        <v/>
      </c>
      <c r="KU393" s="94" t="s">
        <v>3907</v>
      </c>
      <c r="KV393" s="1" t="str">
        <f t="shared" si="765"/>
        <v>FALSE</v>
      </c>
      <c r="KW393" s="1" t="b">
        <f t="shared" si="766"/>
        <v>0</v>
      </c>
    </row>
    <row r="394" spans="2:309" ht="30" hidden="1" x14ac:dyDescent="0.25">
      <c r="B394" t="s">
        <v>2049</v>
      </c>
      <c r="C394">
        <v>15</v>
      </c>
      <c r="D394" t="s">
        <v>441</v>
      </c>
      <c r="AX394" s="85" t="s">
        <v>2092</v>
      </c>
      <c r="AY394" s="86">
        <v>6850</v>
      </c>
      <c r="AZ394" s="85" t="s">
        <v>2865</v>
      </c>
      <c r="BA394" s="85" t="s">
        <v>3254</v>
      </c>
      <c r="BB394" s="85" t="s">
        <v>2032</v>
      </c>
      <c r="BC394" s="85" t="s">
        <v>2457</v>
      </c>
      <c r="BD394" s="97" t="s">
        <v>2407</v>
      </c>
      <c r="BE394" s="85" t="s">
        <v>3495</v>
      </c>
      <c r="BG394"/>
      <c r="BI394" s="83"/>
      <c r="BJ394"/>
      <c r="BK394" s="89" t="s">
        <v>2865</v>
      </c>
      <c r="BL394" s="84"/>
      <c r="BM394" s="86"/>
      <c r="BN394" s="84"/>
      <c r="BO394" s="84"/>
      <c r="BP394" s="86">
        <v>6850</v>
      </c>
      <c r="BQ394" s="89" t="s">
        <v>2865</v>
      </c>
      <c r="BR394" s="84"/>
      <c r="BS394" s="84"/>
      <c r="BW394" s="1" t="str">
        <f t="shared" si="658"/>
        <v>SALTVILLE STORAGEUNKNOWN SALTVILLE</v>
      </c>
      <c r="BX394" s="1" t="str">
        <f t="shared" si="659"/>
        <v/>
      </c>
      <c r="CA394" s="94" t="s">
        <v>3908</v>
      </c>
      <c r="CB394" s="1" t="str">
        <f t="shared" si="695"/>
        <v>FALSE</v>
      </c>
      <c r="CC394" s="1" t="b">
        <f t="shared" si="696"/>
        <v>0</v>
      </c>
      <c r="CF394" s="1" t="str">
        <f t="shared" si="660"/>
        <v/>
      </c>
      <c r="CH394" s="94" t="s">
        <v>3908</v>
      </c>
      <c r="CI394" s="1" t="str">
        <f t="shared" si="697"/>
        <v>FALSE</v>
      </c>
      <c r="CJ394" s="1" t="b">
        <f t="shared" si="698"/>
        <v>0</v>
      </c>
      <c r="CL394" s="1" t="str">
        <f t="shared" si="661"/>
        <v/>
      </c>
      <c r="CN394" s="94" t="s">
        <v>3908</v>
      </c>
      <c r="CO394" s="1" t="str">
        <f t="shared" si="699"/>
        <v>FALSE</v>
      </c>
      <c r="CP394" s="1" t="b">
        <f t="shared" si="700"/>
        <v>0</v>
      </c>
      <c r="CR394" s="1" t="str">
        <f t="shared" si="662"/>
        <v/>
      </c>
      <c r="CT394" s="94" t="s">
        <v>3908</v>
      </c>
      <c r="CU394" s="1" t="str">
        <f t="shared" si="701"/>
        <v>FALSE</v>
      </c>
      <c r="CV394" s="1" t="b">
        <f t="shared" si="702"/>
        <v>0</v>
      </c>
      <c r="CX394" s="1" t="str">
        <f t="shared" si="663"/>
        <v/>
      </c>
      <c r="CZ394" s="94" t="s">
        <v>3908</v>
      </c>
      <c r="DA394" s="1" t="str">
        <f t="shared" si="703"/>
        <v>FALSE</v>
      </c>
      <c r="DB394" s="1" t="b">
        <f t="shared" si="704"/>
        <v>0</v>
      </c>
      <c r="DD394" s="1" t="str">
        <f t="shared" si="664"/>
        <v/>
      </c>
      <c r="DF394" s="94" t="s">
        <v>3908</v>
      </c>
      <c r="DG394" s="1" t="str">
        <f t="shared" si="705"/>
        <v>FALSE</v>
      </c>
      <c r="DH394" s="1" t="b">
        <f t="shared" si="706"/>
        <v>0</v>
      </c>
      <c r="DJ394" s="1" t="str">
        <f t="shared" si="665"/>
        <v/>
      </c>
      <c r="DL394" s="94" t="s">
        <v>3908</v>
      </c>
      <c r="DM394" s="1" t="str">
        <f t="shared" si="707"/>
        <v>FALSE</v>
      </c>
      <c r="DN394" s="1" t="b">
        <f t="shared" si="708"/>
        <v>0</v>
      </c>
      <c r="DP394" s="1" t="str">
        <f t="shared" si="666"/>
        <v/>
      </c>
      <c r="DR394" s="94" t="s">
        <v>3908</v>
      </c>
      <c r="DS394" s="1" t="str">
        <f t="shared" si="709"/>
        <v>FALSE</v>
      </c>
      <c r="DT394" s="1" t="b">
        <f t="shared" si="710"/>
        <v>0</v>
      </c>
      <c r="DV394" s="1" t="str">
        <f t="shared" si="667"/>
        <v/>
      </c>
      <c r="DY394" s="94" t="s">
        <v>3908</v>
      </c>
      <c r="DZ394" s="1" t="str">
        <f t="shared" si="711"/>
        <v>FALSE</v>
      </c>
      <c r="EA394" s="1" t="b">
        <f t="shared" si="712"/>
        <v>0</v>
      </c>
      <c r="ED394" s="1" t="str">
        <f t="shared" si="668"/>
        <v/>
      </c>
      <c r="EF394" s="94" t="s">
        <v>3908</v>
      </c>
      <c r="EG394" s="1" t="str">
        <f t="shared" si="713"/>
        <v>FALSE</v>
      </c>
      <c r="EH394" s="1" t="b">
        <f t="shared" si="714"/>
        <v>0</v>
      </c>
      <c r="EJ394" s="1" t="str">
        <f t="shared" si="669"/>
        <v/>
      </c>
      <c r="EL394" s="94" t="s">
        <v>3908</v>
      </c>
      <c r="EM394" s="1" t="str">
        <f t="shared" si="715"/>
        <v>FALSE</v>
      </c>
      <c r="EN394" s="1" t="b">
        <f t="shared" si="716"/>
        <v>0</v>
      </c>
      <c r="EP394" s="1" t="str">
        <f t="shared" si="670"/>
        <v/>
      </c>
      <c r="ER394" s="94" t="s">
        <v>3908</v>
      </c>
      <c r="ES394" s="1" t="str">
        <f t="shared" si="717"/>
        <v>FALSE</v>
      </c>
      <c r="ET394" s="1" t="b">
        <f t="shared" si="718"/>
        <v>0</v>
      </c>
      <c r="EV394" s="1" t="str">
        <f t="shared" si="671"/>
        <v/>
      </c>
      <c r="EX394" s="94" t="s">
        <v>3908</v>
      </c>
      <c r="EY394" s="1" t="str">
        <f t="shared" si="719"/>
        <v>FALSE</v>
      </c>
      <c r="EZ394" s="1" t="b">
        <f t="shared" si="720"/>
        <v>0</v>
      </c>
      <c r="FB394" s="1" t="str">
        <f t="shared" si="672"/>
        <v/>
      </c>
      <c r="FD394" s="94" t="s">
        <v>3908</v>
      </c>
      <c r="FE394" s="1" t="str">
        <f t="shared" si="721"/>
        <v>FALSE</v>
      </c>
      <c r="FF394" s="1" t="b">
        <f t="shared" si="722"/>
        <v>0</v>
      </c>
      <c r="FH394" s="1" t="str">
        <f t="shared" si="673"/>
        <v/>
      </c>
      <c r="FJ394" s="94" t="s">
        <v>3908</v>
      </c>
      <c r="FK394" s="1" t="str">
        <f t="shared" si="723"/>
        <v>FALSE</v>
      </c>
      <c r="FL394" s="1" t="b">
        <f t="shared" si="724"/>
        <v>0</v>
      </c>
      <c r="FN394" s="1" t="str">
        <f t="shared" si="674"/>
        <v/>
      </c>
      <c r="FP394" s="94" t="s">
        <v>3908</v>
      </c>
      <c r="FQ394" s="1" t="str">
        <f t="shared" si="725"/>
        <v>FALSE</v>
      </c>
      <c r="FR394" s="1" t="b">
        <f t="shared" si="726"/>
        <v>0</v>
      </c>
      <c r="FU394" s="1" t="str">
        <f t="shared" si="675"/>
        <v/>
      </c>
      <c r="FW394" s="94" t="s">
        <v>3908</v>
      </c>
      <c r="FX394" s="1" t="str">
        <f t="shared" si="727"/>
        <v>FALSE</v>
      </c>
      <c r="FY394" s="1" t="b">
        <f t="shared" si="728"/>
        <v>0</v>
      </c>
      <c r="GA394" s="1" t="str">
        <f t="shared" si="676"/>
        <v/>
      </c>
      <c r="GC394" s="94" t="s">
        <v>3908</v>
      </c>
      <c r="GD394" s="1" t="str">
        <f t="shared" si="729"/>
        <v>FALSE</v>
      </c>
      <c r="GE394" s="1" t="b">
        <f t="shared" si="730"/>
        <v>0</v>
      </c>
      <c r="GG394" s="1" t="str">
        <f t="shared" si="677"/>
        <v/>
      </c>
      <c r="GI394" s="94" t="s">
        <v>3908</v>
      </c>
      <c r="GJ394" s="1" t="str">
        <f t="shared" si="731"/>
        <v>FALSE</v>
      </c>
      <c r="GK394" s="1" t="b">
        <f t="shared" si="732"/>
        <v>0</v>
      </c>
      <c r="GM394" s="1" t="str">
        <f t="shared" si="678"/>
        <v/>
      </c>
      <c r="GO394" s="94" t="s">
        <v>3908</v>
      </c>
      <c r="GP394" s="1" t="str">
        <f t="shared" si="733"/>
        <v>FALSE</v>
      </c>
      <c r="GQ394" s="1" t="b">
        <f t="shared" si="734"/>
        <v>0</v>
      </c>
      <c r="GU394" s="98" t="s">
        <v>2468</v>
      </c>
      <c r="GV394" s="98" t="s">
        <v>2468</v>
      </c>
      <c r="HC394" s="1" t="str">
        <f t="shared" si="679"/>
        <v/>
      </c>
      <c r="HF394" s="94" t="s">
        <v>3908</v>
      </c>
      <c r="HG394" s="1" t="str">
        <f t="shared" si="735"/>
        <v>FALSE</v>
      </c>
      <c r="HH394" s="1" t="b">
        <f t="shared" si="736"/>
        <v>0</v>
      </c>
      <c r="HK394" s="1" t="str">
        <f t="shared" si="680"/>
        <v/>
      </c>
      <c r="HM394" s="94" t="s">
        <v>3908</v>
      </c>
      <c r="HN394" s="1" t="str">
        <f t="shared" si="737"/>
        <v>FALSE</v>
      </c>
      <c r="HO394" s="1" t="b">
        <f t="shared" si="738"/>
        <v>0</v>
      </c>
      <c r="HQ394" s="1" t="str">
        <f t="shared" si="681"/>
        <v/>
      </c>
      <c r="HS394" s="94" t="s">
        <v>3908</v>
      </c>
      <c r="HT394" s="1" t="str">
        <f t="shared" si="739"/>
        <v>FALSE</v>
      </c>
      <c r="HU394" s="1" t="b">
        <f t="shared" si="740"/>
        <v>0</v>
      </c>
      <c r="HW394" s="1" t="str">
        <f t="shared" si="682"/>
        <v/>
      </c>
      <c r="HY394" s="94" t="s">
        <v>3908</v>
      </c>
      <c r="HZ394" s="1" t="str">
        <f t="shared" si="741"/>
        <v>FALSE</v>
      </c>
      <c r="IA394" s="1" t="b">
        <f t="shared" si="742"/>
        <v>0</v>
      </c>
      <c r="IC394" s="1" t="str">
        <f t="shared" si="683"/>
        <v/>
      </c>
      <c r="IE394" s="94" t="s">
        <v>3908</v>
      </c>
      <c r="IF394" s="1" t="str">
        <f t="shared" si="743"/>
        <v>FALSE</v>
      </c>
      <c r="IG394" s="1" t="b">
        <f t="shared" si="744"/>
        <v>0</v>
      </c>
      <c r="II394" s="1" t="str">
        <f t="shared" si="684"/>
        <v/>
      </c>
      <c r="IK394" s="94" t="s">
        <v>3908</v>
      </c>
      <c r="IL394" s="1" t="str">
        <f t="shared" si="745"/>
        <v>FALSE</v>
      </c>
      <c r="IM394" s="1" t="b">
        <f t="shared" si="746"/>
        <v>0</v>
      </c>
      <c r="IO394" s="1" t="str">
        <f t="shared" si="685"/>
        <v/>
      </c>
      <c r="IQ394" s="94" t="s">
        <v>3908</v>
      </c>
      <c r="IR394" s="1" t="str">
        <f t="shared" si="747"/>
        <v>FALSE</v>
      </c>
      <c r="IS394" s="1" t="b">
        <f t="shared" si="748"/>
        <v>0</v>
      </c>
      <c r="IU394" s="1" t="str">
        <f t="shared" si="686"/>
        <v/>
      </c>
      <c r="IW394" s="94" t="s">
        <v>3908</v>
      </c>
      <c r="IX394" s="1" t="str">
        <f t="shared" si="749"/>
        <v>FALSE</v>
      </c>
      <c r="IY394" s="1" t="b">
        <f t="shared" si="750"/>
        <v>0</v>
      </c>
      <c r="JA394" s="1" t="str">
        <f t="shared" si="687"/>
        <v/>
      </c>
      <c r="JD394" s="94" t="s">
        <v>3908</v>
      </c>
      <c r="JE394" s="1" t="str">
        <f t="shared" si="751"/>
        <v>FALSE</v>
      </c>
      <c r="JF394" s="1" t="b">
        <f t="shared" si="752"/>
        <v>0</v>
      </c>
      <c r="JI394" s="1" t="str">
        <f t="shared" si="688"/>
        <v/>
      </c>
      <c r="JK394" s="94" t="s">
        <v>3908</v>
      </c>
      <c r="JL394" s="1" t="str">
        <f t="shared" si="753"/>
        <v>FALSE</v>
      </c>
      <c r="JM394" s="1" t="b">
        <f t="shared" si="754"/>
        <v>0</v>
      </c>
      <c r="JO394" s="1" t="str">
        <f t="shared" si="689"/>
        <v/>
      </c>
      <c r="JQ394" s="94" t="s">
        <v>3908</v>
      </c>
      <c r="JR394" s="1" t="str">
        <f t="shared" si="755"/>
        <v>FALSE</v>
      </c>
      <c r="JS394" s="1" t="b">
        <f t="shared" si="756"/>
        <v>0</v>
      </c>
      <c r="JU394" s="1" t="str">
        <f t="shared" si="690"/>
        <v/>
      </c>
      <c r="JW394" s="94" t="s">
        <v>3908</v>
      </c>
      <c r="JX394" s="1" t="str">
        <f t="shared" si="757"/>
        <v>FALSE</v>
      </c>
      <c r="JY394" s="1" t="b">
        <f t="shared" si="758"/>
        <v>0</v>
      </c>
      <c r="KA394" s="1" t="str">
        <f t="shared" si="691"/>
        <v/>
      </c>
      <c r="KC394" s="94" t="s">
        <v>3908</v>
      </c>
      <c r="KD394" s="1" t="str">
        <f t="shared" si="759"/>
        <v>FALSE</v>
      </c>
      <c r="KE394" s="1" t="b">
        <f t="shared" si="760"/>
        <v>0</v>
      </c>
      <c r="KG394" s="1" t="str">
        <f t="shared" si="692"/>
        <v/>
      </c>
      <c r="KI394" s="94" t="s">
        <v>3908</v>
      </c>
      <c r="KJ394" s="1" t="str">
        <f t="shared" si="761"/>
        <v>FALSE</v>
      </c>
      <c r="KK394" s="1" t="b">
        <f t="shared" si="762"/>
        <v>0</v>
      </c>
      <c r="KM394" s="1" t="str">
        <f t="shared" si="693"/>
        <v/>
      </c>
      <c r="KO394" s="94" t="s">
        <v>3908</v>
      </c>
      <c r="KP394" s="1" t="str">
        <f t="shared" si="763"/>
        <v>FALSE</v>
      </c>
      <c r="KQ394" s="1" t="b">
        <f t="shared" si="764"/>
        <v>0</v>
      </c>
      <c r="KS394" s="1" t="str">
        <f t="shared" si="694"/>
        <v/>
      </c>
      <c r="KU394" s="94" t="s">
        <v>3908</v>
      </c>
      <c r="KV394" s="1" t="str">
        <f t="shared" si="765"/>
        <v>FALSE</v>
      </c>
      <c r="KW394" s="1" t="b">
        <f t="shared" si="766"/>
        <v>0</v>
      </c>
    </row>
    <row r="395" spans="2:309" ht="30" hidden="1" x14ac:dyDescent="0.25">
      <c r="B395" t="s">
        <v>2049</v>
      </c>
      <c r="C395">
        <v>17</v>
      </c>
      <c r="D395" t="s">
        <v>442</v>
      </c>
      <c r="AX395" s="85" t="s">
        <v>2055</v>
      </c>
      <c r="AY395" s="86">
        <v>6210</v>
      </c>
      <c r="AZ395" s="85" t="s">
        <v>2671</v>
      </c>
      <c r="BA395" s="85" t="s">
        <v>2672</v>
      </c>
      <c r="BB395" s="85" t="s">
        <v>2103</v>
      </c>
      <c r="BC395" s="85" t="s">
        <v>2673</v>
      </c>
      <c r="BD395" s="97" t="s">
        <v>2120</v>
      </c>
      <c r="BE395" s="85" t="s">
        <v>2494</v>
      </c>
      <c r="BG395"/>
      <c r="BI395" s="83"/>
      <c r="BJ395"/>
      <c r="BK395" s="89" t="s">
        <v>2671</v>
      </c>
      <c r="BL395" s="84"/>
      <c r="BM395" s="86"/>
      <c r="BN395" s="84"/>
      <c r="BO395" s="84"/>
      <c r="BP395" s="86">
        <v>6210</v>
      </c>
      <c r="BQ395" s="89" t="s">
        <v>2671</v>
      </c>
      <c r="BR395" s="84"/>
      <c r="BS395" s="84"/>
      <c r="BW395" s="1" t="str">
        <f t="shared" si="658"/>
        <v>ALFORDCYPRESS</v>
      </c>
      <c r="BX395" s="1" t="str">
        <f t="shared" si="659"/>
        <v/>
      </c>
      <c r="CA395" s="94" t="s">
        <v>3909</v>
      </c>
      <c r="CB395" s="1" t="str">
        <f t="shared" si="695"/>
        <v>FALSE</v>
      </c>
      <c r="CC395" s="1" t="b">
        <f t="shared" si="696"/>
        <v>0</v>
      </c>
      <c r="CF395" s="1" t="str">
        <f t="shared" si="660"/>
        <v/>
      </c>
      <c r="CH395" s="94" t="s">
        <v>3909</v>
      </c>
      <c r="CI395" s="1" t="str">
        <f t="shared" si="697"/>
        <v>FALSE</v>
      </c>
      <c r="CJ395" s="1" t="b">
        <f t="shared" si="698"/>
        <v>0</v>
      </c>
      <c r="CL395" s="1" t="str">
        <f t="shared" si="661"/>
        <v/>
      </c>
      <c r="CN395" s="94" t="s">
        <v>3909</v>
      </c>
      <c r="CO395" s="1" t="str">
        <f t="shared" si="699"/>
        <v>FALSE</v>
      </c>
      <c r="CP395" s="1" t="b">
        <f t="shared" si="700"/>
        <v>0</v>
      </c>
      <c r="CR395" s="1" t="str">
        <f t="shared" si="662"/>
        <v/>
      </c>
      <c r="CT395" s="94" t="s">
        <v>3909</v>
      </c>
      <c r="CU395" s="1" t="str">
        <f t="shared" si="701"/>
        <v>FALSE</v>
      </c>
      <c r="CV395" s="1" t="b">
        <f t="shared" si="702"/>
        <v>0</v>
      </c>
      <c r="CX395" s="1" t="str">
        <f t="shared" si="663"/>
        <v/>
      </c>
      <c r="CZ395" s="94" t="s">
        <v>3909</v>
      </c>
      <c r="DA395" s="1" t="str">
        <f t="shared" si="703"/>
        <v>FALSE</v>
      </c>
      <c r="DB395" s="1" t="b">
        <f t="shared" si="704"/>
        <v>0</v>
      </c>
      <c r="DD395" s="1" t="str">
        <f t="shared" si="664"/>
        <v/>
      </c>
      <c r="DF395" s="94" t="s">
        <v>3909</v>
      </c>
      <c r="DG395" s="1" t="str">
        <f t="shared" si="705"/>
        <v>FALSE</v>
      </c>
      <c r="DH395" s="1" t="b">
        <f t="shared" si="706"/>
        <v>0</v>
      </c>
      <c r="DJ395" s="1" t="str">
        <f t="shared" si="665"/>
        <v/>
      </c>
      <c r="DL395" s="94" t="s">
        <v>3909</v>
      </c>
      <c r="DM395" s="1" t="str">
        <f t="shared" si="707"/>
        <v>FALSE</v>
      </c>
      <c r="DN395" s="1" t="b">
        <f t="shared" si="708"/>
        <v>0</v>
      </c>
      <c r="DP395" s="1" t="str">
        <f t="shared" si="666"/>
        <v/>
      </c>
      <c r="DR395" s="94" t="s">
        <v>3909</v>
      </c>
      <c r="DS395" s="1" t="str">
        <f t="shared" si="709"/>
        <v>FALSE</v>
      </c>
      <c r="DT395" s="1" t="b">
        <f t="shared" si="710"/>
        <v>0</v>
      </c>
      <c r="DV395" s="1" t="str">
        <f t="shared" si="667"/>
        <v/>
      </c>
      <c r="DY395" s="94" t="s">
        <v>3909</v>
      </c>
      <c r="DZ395" s="1" t="str">
        <f t="shared" si="711"/>
        <v>FALSE</v>
      </c>
      <c r="EA395" s="1" t="b">
        <f t="shared" si="712"/>
        <v>0</v>
      </c>
      <c r="ED395" s="1" t="str">
        <f t="shared" si="668"/>
        <v/>
      </c>
      <c r="EF395" s="94" t="s">
        <v>3909</v>
      </c>
      <c r="EG395" s="1" t="str">
        <f t="shared" si="713"/>
        <v>FALSE</v>
      </c>
      <c r="EH395" s="1" t="b">
        <f t="shared" si="714"/>
        <v>0</v>
      </c>
      <c r="EJ395" s="1" t="str">
        <f t="shared" si="669"/>
        <v/>
      </c>
      <c r="EL395" s="94" t="s">
        <v>3909</v>
      </c>
      <c r="EM395" s="1" t="str">
        <f t="shared" si="715"/>
        <v>FALSE</v>
      </c>
      <c r="EN395" s="1" t="b">
        <f t="shared" si="716"/>
        <v>0</v>
      </c>
      <c r="EP395" s="1" t="str">
        <f t="shared" si="670"/>
        <v/>
      </c>
      <c r="ER395" s="94" t="s">
        <v>3909</v>
      </c>
      <c r="ES395" s="1" t="str">
        <f t="shared" si="717"/>
        <v>FALSE</v>
      </c>
      <c r="ET395" s="1" t="b">
        <f t="shared" si="718"/>
        <v>0</v>
      </c>
      <c r="EV395" s="1" t="str">
        <f t="shared" si="671"/>
        <v/>
      </c>
      <c r="EX395" s="94" t="s">
        <v>3909</v>
      </c>
      <c r="EY395" s="1" t="str">
        <f t="shared" si="719"/>
        <v>FALSE</v>
      </c>
      <c r="EZ395" s="1" t="b">
        <f t="shared" si="720"/>
        <v>0</v>
      </c>
      <c r="FB395" s="1" t="str">
        <f t="shared" si="672"/>
        <v/>
      </c>
      <c r="FD395" s="94" t="s">
        <v>3909</v>
      </c>
      <c r="FE395" s="1" t="str">
        <f t="shared" si="721"/>
        <v>FALSE</v>
      </c>
      <c r="FF395" s="1" t="b">
        <f t="shared" si="722"/>
        <v>0</v>
      </c>
      <c r="FH395" s="1" t="str">
        <f t="shared" si="673"/>
        <v/>
      </c>
      <c r="FJ395" s="94" t="s">
        <v>3909</v>
      </c>
      <c r="FK395" s="1" t="str">
        <f t="shared" si="723"/>
        <v>FALSE</v>
      </c>
      <c r="FL395" s="1" t="b">
        <f t="shared" si="724"/>
        <v>0</v>
      </c>
      <c r="FN395" s="1" t="str">
        <f t="shared" si="674"/>
        <v/>
      </c>
      <c r="FP395" s="94" t="s">
        <v>3909</v>
      </c>
      <c r="FQ395" s="1" t="str">
        <f t="shared" si="725"/>
        <v>FALSE</v>
      </c>
      <c r="FR395" s="1" t="b">
        <f t="shared" si="726"/>
        <v>0</v>
      </c>
      <c r="FU395" s="1" t="str">
        <f t="shared" si="675"/>
        <v/>
      </c>
      <c r="FW395" s="94" t="s">
        <v>3909</v>
      </c>
      <c r="FX395" s="1" t="str">
        <f t="shared" si="727"/>
        <v>FALSE</v>
      </c>
      <c r="FY395" s="1" t="b">
        <f t="shared" si="728"/>
        <v>0</v>
      </c>
      <c r="GA395" s="1" t="str">
        <f t="shared" si="676"/>
        <v/>
      </c>
      <c r="GC395" s="94" t="s">
        <v>3909</v>
      </c>
      <c r="GD395" s="1" t="str">
        <f t="shared" si="729"/>
        <v>FALSE</v>
      </c>
      <c r="GE395" s="1" t="b">
        <f t="shared" si="730"/>
        <v>0</v>
      </c>
      <c r="GG395" s="1" t="str">
        <f t="shared" si="677"/>
        <v/>
      </c>
      <c r="GI395" s="94" t="s">
        <v>3909</v>
      </c>
      <c r="GJ395" s="1" t="str">
        <f t="shared" si="731"/>
        <v>FALSE</v>
      </c>
      <c r="GK395" s="1" t="b">
        <f t="shared" si="732"/>
        <v>0</v>
      </c>
      <c r="GM395" s="1" t="str">
        <f t="shared" si="678"/>
        <v/>
      </c>
      <c r="GO395" s="94" t="s">
        <v>3909</v>
      </c>
      <c r="GP395" s="1" t="str">
        <f t="shared" si="733"/>
        <v>FALSE</v>
      </c>
      <c r="GQ395" s="1" t="b">
        <f t="shared" si="734"/>
        <v>0</v>
      </c>
      <c r="GU395" s="98" t="s">
        <v>2469</v>
      </c>
      <c r="GV395" s="98" t="s">
        <v>2469</v>
      </c>
      <c r="HC395" s="1" t="str">
        <f t="shared" si="679"/>
        <v/>
      </c>
      <c r="HF395" s="94" t="s">
        <v>3909</v>
      </c>
      <c r="HG395" s="1" t="str">
        <f t="shared" si="735"/>
        <v>FALSE</v>
      </c>
      <c r="HH395" s="1" t="b">
        <f t="shared" si="736"/>
        <v>0</v>
      </c>
      <c r="HK395" s="1" t="str">
        <f t="shared" si="680"/>
        <v/>
      </c>
      <c r="HM395" s="94" t="s">
        <v>3909</v>
      </c>
      <c r="HN395" s="1" t="str">
        <f t="shared" si="737"/>
        <v>FALSE</v>
      </c>
      <c r="HO395" s="1" t="b">
        <f t="shared" si="738"/>
        <v>0</v>
      </c>
      <c r="HQ395" s="1" t="str">
        <f t="shared" si="681"/>
        <v/>
      </c>
      <c r="HS395" s="94" t="s">
        <v>3909</v>
      </c>
      <c r="HT395" s="1" t="str">
        <f t="shared" si="739"/>
        <v>FALSE</v>
      </c>
      <c r="HU395" s="1" t="b">
        <f t="shared" si="740"/>
        <v>0</v>
      </c>
      <c r="HW395" s="1" t="str">
        <f t="shared" si="682"/>
        <v/>
      </c>
      <c r="HY395" s="94" t="s">
        <v>3909</v>
      </c>
      <c r="HZ395" s="1" t="str">
        <f t="shared" si="741"/>
        <v>FALSE</v>
      </c>
      <c r="IA395" s="1" t="b">
        <f t="shared" si="742"/>
        <v>0</v>
      </c>
      <c r="IC395" s="1" t="str">
        <f t="shared" si="683"/>
        <v/>
      </c>
      <c r="IE395" s="94" t="s">
        <v>3909</v>
      </c>
      <c r="IF395" s="1" t="str">
        <f t="shared" si="743"/>
        <v>FALSE</v>
      </c>
      <c r="IG395" s="1" t="b">
        <f t="shared" si="744"/>
        <v>0</v>
      </c>
      <c r="II395" s="1" t="str">
        <f t="shared" si="684"/>
        <v/>
      </c>
      <c r="IK395" s="94" t="s">
        <v>3909</v>
      </c>
      <c r="IL395" s="1" t="str">
        <f t="shared" si="745"/>
        <v>FALSE</v>
      </c>
      <c r="IM395" s="1" t="b">
        <f t="shared" si="746"/>
        <v>0</v>
      </c>
      <c r="IO395" s="1" t="str">
        <f t="shared" si="685"/>
        <v/>
      </c>
      <c r="IQ395" s="94" t="s">
        <v>3909</v>
      </c>
      <c r="IR395" s="1" t="str">
        <f t="shared" si="747"/>
        <v>FALSE</v>
      </c>
      <c r="IS395" s="1" t="b">
        <f t="shared" si="748"/>
        <v>0</v>
      </c>
      <c r="IU395" s="1" t="str">
        <f t="shared" si="686"/>
        <v/>
      </c>
      <c r="IW395" s="94" t="s">
        <v>3909</v>
      </c>
      <c r="IX395" s="1" t="str">
        <f t="shared" si="749"/>
        <v>FALSE</v>
      </c>
      <c r="IY395" s="1" t="b">
        <f t="shared" si="750"/>
        <v>0</v>
      </c>
      <c r="JA395" s="1" t="str">
        <f t="shared" si="687"/>
        <v/>
      </c>
      <c r="JD395" s="94" t="s">
        <v>3909</v>
      </c>
      <c r="JE395" s="1" t="str">
        <f t="shared" si="751"/>
        <v>FALSE</v>
      </c>
      <c r="JF395" s="1" t="b">
        <f t="shared" si="752"/>
        <v>0</v>
      </c>
      <c r="JI395" s="1" t="str">
        <f t="shared" si="688"/>
        <v/>
      </c>
      <c r="JK395" s="94" t="s">
        <v>3909</v>
      </c>
      <c r="JL395" s="1" t="str">
        <f t="shared" si="753"/>
        <v>FALSE</v>
      </c>
      <c r="JM395" s="1" t="b">
        <f t="shared" si="754"/>
        <v>0</v>
      </c>
      <c r="JO395" s="1" t="str">
        <f t="shared" si="689"/>
        <v/>
      </c>
      <c r="JQ395" s="94" t="s">
        <v>3909</v>
      </c>
      <c r="JR395" s="1" t="str">
        <f t="shared" si="755"/>
        <v>FALSE</v>
      </c>
      <c r="JS395" s="1" t="b">
        <f t="shared" si="756"/>
        <v>0</v>
      </c>
      <c r="JU395" s="1" t="str">
        <f t="shared" si="690"/>
        <v/>
      </c>
      <c r="JW395" s="94" t="s">
        <v>3909</v>
      </c>
      <c r="JX395" s="1" t="str">
        <f t="shared" si="757"/>
        <v>FALSE</v>
      </c>
      <c r="JY395" s="1" t="b">
        <f t="shared" si="758"/>
        <v>0</v>
      </c>
      <c r="KA395" s="1" t="str">
        <f t="shared" si="691"/>
        <v/>
      </c>
      <c r="KC395" s="94" t="s">
        <v>3909</v>
      </c>
      <c r="KD395" s="1" t="str">
        <f t="shared" si="759"/>
        <v>FALSE</v>
      </c>
      <c r="KE395" s="1" t="b">
        <f t="shared" si="760"/>
        <v>0</v>
      </c>
      <c r="KG395" s="1" t="str">
        <f t="shared" si="692"/>
        <v/>
      </c>
      <c r="KI395" s="94" t="s">
        <v>3909</v>
      </c>
      <c r="KJ395" s="1" t="str">
        <f t="shared" si="761"/>
        <v>FALSE</v>
      </c>
      <c r="KK395" s="1" t="b">
        <f t="shared" si="762"/>
        <v>0</v>
      </c>
      <c r="KM395" s="1" t="str">
        <f t="shared" si="693"/>
        <v/>
      </c>
      <c r="KO395" s="94" t="s">
        <v>3909</v>
      </c>
      <c r="KP395" s="1" t="str">
        <f t="shared" si="763"/>
        <v>FALSE</v>
      </c>
      <c r="KQ395" s="1" t="b">
        <f t="shared" si="764"/>
        <v>0</v>
      </c>
      <c r="KS395" s="1" t="str">
        <f t="shared" si="694"/>
        <v/>
      </c>
      <c r="KU395" s="94" t="s">
        <v>3909</v>
      </c>
      <c r="KV395" s="1" t="str">
        <f t="shared" si="765"/>
        <v>FALSE</v>
      </c>
      <c r="KW395" s="1" t="b">
        <f t="shared" si="766"/>
        <v>0</v>
      </c>
    </row>
    <row r="396" spans="2:309" ht="30" hidden="1" x14ac:dyDescent="0.25">
      <c r="B396" t="s">
        <v>2049</v>
      </c>
      <c r="C396">
        <v>19</v>
      </c>
      <c r="D396" t="s">
        <v>182</v>
      </c>
      <c r="AX396" s="85" t="s">
        <v>2058</v>
      </c>
      <c r="AY396" s="86">
        <v>6210</v>
      </c>
      <c r="AZ396" s="85" t="s">
        <v>2671</v>
      </c>
      <c r="BA396" s="85" t="s">
        <v>2855</v>
      </c>
      <c r="BB396" s="85" t="s">
        <v>2103</v>
      </c>
      <c r="BC396" s="85" t="s">
        <v>2856</v>
      </c>
      <c r="BD396" s="97" t="s">
        <v>2197</v>
      </c>
      <c r="BE396" s="85" t="s">
        <v>2532</v>
      </c>
      <c r="BG396"/>
      <c r="BI396" s="83"/>
      <c r="BJ396"/>
      <c r="BK396" s="89" t="s">
        <v>2671</v>
      </c>
      <c r="BL396" s="84"/>
      <c r="BM396" s="86"/>
      <c r="BN396" s="84"/>
      <c r="BO396" s="84"/>
      <c r="BP396" s="86">
        <v>6210</v>
      </c>
      <c r="BQ396" s="89" t="s">
        <v>2671</v>
      </c>
      <c r="BR396" s="84"/>
      <c r="BS396" s="84"/>
      <c r="BW396" s="1" t="str">
        <f t="shared" si="658"/>
        <v>DIXIEABERDEEN</v>
      </c>
      <c r="BX396" s="1" t="str">
        <f t="shared" si="659"/>
        <v/>
      </c>
      <c r="CA396" s="94" t="s">
        <v>3910</v>
      </c>
      <c r="CB396" s="1" t="str">
        <f t="shared" si="695"/>
        <v>FALSE</v>
      </c>
      <c r="CC396" s="1" t="b">
        <f t="shared" si="696"/>
        <v>0</v>
      </c>
      <c r="CF396" s="1" t="str">
        <f t="shared" si="660"/>
        <v/>
      </c>
      <c r="CH396" s="94" t="s">
        <v>3910</v>
      </c>
      <c r="CI396" s="1" t="str">
        <f t="shared" si="697"/>
        <v>FALSE</v>
      </c>
      <c r="CJ396" s="1" t="b">
        <f t="shared" si="698"/>
        <v>0</v>
      </c>
      <c r="CL396" s="1" t="str">
        <f t="shared" si="661"/>
        <v/>
      </c>
      <c r="CN396" s="94" t="s">
        <v>3910</v>
      </c>
      <c r="CO396" s="1" t="str">
        <f t="shared" si="699"/>
        <v>FALSE</v>
      </c>
      <c r="CP396" s="1" t="b">
        <f t="shared" si="700"/>
        <v>0</v>
      </c>
      <c r="CR396" s="1" t="str">
        <f t="shared" si="662"/>
        <v/>
      </c>
      <c r="CT396" s="94" t="s">
        <v>3910</v>
      </c>
      <c r="CU396" s="1" t="str">
        <f t="shared" si="701"/>
        <v>FALSE</v>
      </c>
      <c r="CV396" s="1" t="b">
        <f t="shared" si="702"/>
        <v>0</v>
      </c>
      <c r="CX396" s="1" t="str">
        <f t="shared" si="663"/>
        <v/>
      </c>
      <c r="CZ396" s="94" t="s">
        <v>3910</v>
      </c>
      <c r="DA396" s="1" t="str">
        <f t="shared" si="703"/>
        <v>FALSE</v>
      </c>
      <c r="DB396" s="1" t="b">
        <f t="shared" si="704"/>
        <v>0</v>
      </c>
      <c r="DD396" s="1" t="str">
        <f t="shared" si="664"/>
        <v/>
      </c>
      <c r="DF396" s="94" t="s">
        <v>3910</v>
      </c>
      <c r="DG396" s="1" t="str">
        <f t="shared" si="705"/>
        <v>FALSE</v>
      </c>
      <c r="DH396" s="1" t="b">
        <f t="shared" si="706"/>
        <v>0</v>
      </c>
      <c r="DJ396" s="1" t="str">
        <f t="shared" si="665"/>
        <v/>
      </c>
      <c r="DL396" s="94" t="s">
        <v>3910</v>
      </c>
      <c r="DM396" s="1" t="str">
        <f t="shared" si="707"/>
        <v>FALSE</v>
      </c>
      <c r="DN396" s="1" t="b">
        <f t="shared" si="708"/>
        <v>0</v>
      </c>
      <c r="DP396" s="1" t="str">
        <f t="shared" si="666"/>
        <v/>
      </c>
      <c r="DR396" s="94" t="s">
        <v>3910</v>
      </c>
      <c r="DS396" s="1" t="str">
        <f t="shared" si="709"/>
        <v>FALSE</v>
      </c>
      <c r="DT396" s="1" t="b">
        <f t="shared" si="710"/>
        <v>0</v>
      </c>
      <c r="DV396" s="1" t="str">
        <f t="shared" si="667"/>
        <v/>
      </c>
      <c r="DY396" s="94" t="s">
        <v>3910</v>
      </c>
      <c r="DZ396" s="1" t="str">
        <f t="shared" si="711"/>
        <v>FALSE</v>
      </c>
      <c r="EA396" s="1" t="b">
        <f t="shared" si="712"/>
        <v>0</v>
      </c>
      <c r="ED396" s="1" t="str">
        <f t="shared" si="668"/>
        <v/>
      </c>
      <c r="EF396" s="94" t="s">
        <v>3910</v>
      </c>
      <c r="EG396" s="1" t="str">
        <f t="shared" si="713"/>
        <v>FALSE</v>
      </c>
      <c r="EH396" s="1" t="b">
        <f t="shared" si="714"/>
        <v>0</v>
      </c>
      <c r="EJ396" s="1" t="str">
        <f t="shared" si="669"/>
        <v/>
      </c>
      <c r="EL396" s="94" t="s">
        <v>3910</v>
      </c>
      <c r="EM396" s="1" t="str">
        <f t="shared" si="715"/>
        <v>FALSE</v>
      </c>
      <c r="EN396" s="1" t="b">
        <f t="shared" si="716"/>
        <v>0</v>
      </c>
      <c r="EP396" s="1" t="str">
        <f t="shared" si="670"/>
        <v/>
      </c>
      <c r="ER396" s="94" t="s">
        <v>3910</v>
      </c>
      <c r="ES396" s="1" t="str">
        <f t="shared" si="717"/>
        <v>FALSE</v>
      </c>
      <c r="ET396" s="1" t="b">
        <f t="shared" si="718"/>
        <v>0</v>
      </c>
      <c r="EV396" s="1" t="str">
        <f t="shared" si="671"/>
        <v/>
      </c>
      <c r="EX396" s="94" t="s">
        <v>3910</v>
      </c>
      <c r="EY396" s="1" t="str">
        <f t="shared" si="719"/>
        <v>FALSE</v>
      </c>
      <c r="EZ396" s="1" t="b">
        <f t="shared" si="720"/>
        <v>0</v>
      </c>
      <c r="FB396" s="1" t="str">
        <f t="shared" si="672"/>
        <v/>
      </c>
      <c r="FD396" s="94" t="s">
        <v>3910</v>
      </c>
      <c r="FE396" s="1" t="str">
        <f t="shared" si="721"/>
        <v>FALSE</v>
      </c>
      <c r="FF396" s="1" t="b">
        <f t="shared" si="722"/>
        <v>0</v>
      </c>
      <c r="FH396" s="1" t="str">
        <f t="shared" si="673"/>
        <v/>
      </c>
      <c r="FJ396" s="94" t="s">
        <v>3910</v>
      </c>
      <c r="FK396" s="1" t="str">
        <f t="shared" si="723"/>
        <v>FALSE</v>
      </c>
      <c r="FL396" s="1" t="b">
        <f t="shared" si="724"/>
        <v>0</v>
      </c>
      <c r="FN396" s="1" t="str">
        <f t="shared" si="674"/>
        <v/>
      </c>
      <c r="FP396" s="94" t="s">
        <v>3910</v>
      </c>
      <c r="FQ396" s="1" t="str">
        <f t="shared" si="725"/>
        <v>FALSE</v>
      </c>
      <c r="FR396" s="1" t="b">
        <f t="shared" si="726"/>
        <v>0</v>
      </c>
      <c r="FU396" s="1" t="str">
        <f t="shared" si="675"/>
        <v/>
      </c>
      <c r="FW396" s="94" t="s">
        <v>3910</v>
      </c>
      <c r="FX396" s="1" t="str">
        <f t="shared" si="727"/>
        <v>FALSE</v>
      </c>
      <c r="FY396" s="1" t="b">
        <f t="shared" si="728"/>
        <v>0</v>
      </c>
      <c r="GA396" s="1" t="str">
        <f t="shared" si="676"/>
        <v/>
      </c>
      <c r="GC396" s="94" t="s">
        <v>3910</v>
      </c>
      <c r="GD396" s="1" t="str">
        <f t="shared" si="729"/>
        <v>FALSE</v>
      </c>
      <c r="GE396" s="1" t="b">
        <f t="shared" si="730"/>
        <v>0</v>
      </c>
      <c r="GG396" s="1" t="str">
        <f t="shared" si="677"/>
        <v/>
      </c>
      <c r="GI396" s="94" t="s">
        <v>3910</v>
      </c>
      <c r="GJ396" s="1" t="str">
        <f t="shared" si="731"/>
        <v>FALSE</v>
      </c>
      <c r="GK396" s="1" t="b">
        <f t="shared" si="732"/>
        <v>0</v>
      </c>
      <c r="GM396" s="1" t="str">
        <f t="shared" si="678"/>
        <v/>
      </c>
      <c r="GO396" s="94" t="s">
        <v>3910</v>
      </c>
      <c r="GP396" s="1" t="str">
        <f t="shared" si="733"/>
        <v>FALSE</v>
      </c>
      <c r="GQ396" s="1" t="b">
        <f t="shared" si="734"/>
        <v>0</v>
      </c>
      <c r="GU396" s="98" t="s">
        <v>2470</v>
      </c>
      <c r="GV396" s="98" t="s">
        <v>2470</v>
      </c>
      <c r="HC396" s="1" t="str">
        <f t="shared" si="679"/>
        <v/>
      </c>
      <c r="HF396" s="94" t="s">
        <v>3910</v>
      </c>
      <c r="HG396" s="1" t="str">
        <f t="shared" si="735"/>
        <v>FALSE</v>
      </c>
      <c r="HH396" s="1" t="b">
        <f t="shared" si="736"/>
        <v>0</v>
      </c>
      <c r="HK396" s="1" t="str">
        <f t="shared" si="680"/>
        <v/>
      </c>
      <c r="HM396" s="94" t="s">
        <v>3910</v>
      </c>
      <c r="HN396" s="1" t="str">
        <f t="shared" si="737"/>
        <v>FALSE</v>
      </c>
      <c r="HO396" s="1" t="b">
        <f t="shared" si="738"/>
        <v>0</v>
      </c>
      <c r="HQ396" s="1" t="str">
        <f t="shared" si="681"/>
        <v/>
      </c>
      <c r="HS396" s="94" t="s">
        <v>3910</v>
      </c>
      <c r="HT396" s="1" t="str">
        <f t="shared" si="739"/>
        <v>FALSE</v>
      </c>
      <c r="HU396" s="1" t="b">
        <f t="shared" si="740"/>
        <v>0</v>
      </c>
      <c r="HW396" s="1" t="str">
        <f t="shared" si="682"/>
        <v/>
      </c>
      <c r="HY396" s="94" t="s">
        <v>3910</v>
      </c>
      <c r="HZ396" s="1" t="str">
        <f t="shared" si="741"/>
        <v>FALSE</v>
      </c>
      <c r="IA396" s="1" t="b">
        <f t="shared" si="742"/>
        <v>0</v>
      </c>
      <c r="IC396" s="1" t="str">
        <f t="shared" si="683"/>
        <v/>
      </c>
      <c r="IE396" s="94" t="s">
        <v>3910</v>
      </c>
      <c r="IF396" s="1" t="str">
        <f t="shared" si="743"/>
        <v>FALSE</v>
      </c>
      <c r="IG396" s="1" t="b">
        <f t="shared" si="744"/>
        <v>0</v>
      </c>
      <c r="II396" s="1" t="str">
        <f t="shared" si="684"/>
        <v/>
      </c>
      <c r="IK396" s="94" t="s">
        <v>3910</v>
      </c>
      <c r="IL396" s="1" t="str">
        <f t="shared" si="745"/>
        <v>FALSE</v>
      </c>
      <c r="IM396" s="1" t="b">
        <f t="shared" si="746"/>
        <v>0</v>
      </c>
      <c r="IO396" s="1" t="str">
        <f t="shared" si="685"/>
        <v/>
      </c>
      <c r="IQ396" s="94" t="s">
        <v>3910</v>
      </c>
      <c r="IR396" s="1" t="str">
        <f t="shared" si="747"/>
        <v>FALSE</v>
      </c>
      <c r="IS396" s="1" t="b">
        <f t="shared" si="748"/>
        <v>0</v>
      </c>
      <c r="IU396" s="1" t="str">
        <f t="shared" si="686"/>
        <v/>
      </c>
      <c r="IW396" s="94" t="s">
        <v>3910</v>
      </c>
      <c r="IX396" s="1" t="str">
        <f t="shared" si="749"/>
        <v>FALSE</v>
      </c>
      <c r="IY396" s="1" t="b">
        <f t="shared" si="750"/>
        <v>0</v>
      </c>
      <c r="JA396" s="1" t="str">
        <f t="shared" si="687"/>
        <v/>
      </c>
      <c r="JD396" s="94" t="s">
        <v>3910</v>
      </c>
      <c r="JE396" s="1" t="str">
        <f t="shared" si="751"/>
        <v>FALSE</v>
      </c>
      <c r="JF396" s="1" t="b">
        <f t="shared" si="752"/>
        <v>0</v>
      </c>
      <c r="JI396" s="1" t="str">
        <f t="shared" si="688"/>
        <v/>
      </c>
      <c r="JK396" s="94" t="s">
        <v>3910</v>
      </c>
      <c r="JL396" s="1" t="str">
        <f t="shared" si="753"/>
        <v>FALSE</v>
      </c>
      <c r="JM396" s="1" t="b">
        <f t="shared" si="754"/>
        <v>0</v>
      </c>
      <c r="JO396" s="1" t="str">
        <f t="shared" si="689"/>
        <v/>
      </c>
      <c r="JQ396" s="94" t="s">
        <v>3910</v>
      </c>
      <c r="JR396" s="1" t="str">
        <f t="shared" si="755"/>
        <v>FALSE</v>
      </c>
      <c r="JS396" s="1" t="b">
        <f t="shared" si="756"/>
        <v>0</v>
      </c>
      <c r="JU396" s="1" t="str">
        <f t="shared" si="690"/>
        <v/>
      </c>
      <c r="JW396" s="94" t="s">
        <v>3910</v>
      </c>
      <c r="JX396" s="1" t="str">
        <f t="shared" si="757"/>
        <v>FALSE</v>
      </c>
      <c r="JY396" s="1" t="b">
        <f t="shared" si="758"/>
        <v>0</v>
      </c>
      <c r="KA396" s="1" t="str">
        <f t="shared" si="691"/>
        <v/>
      </c>
      <c r="KC396" s="94" t="s">
        <v>3910</v>
      </c>
      <c r="KD396" s="1" t="str">
        <f t="shared" si="759"/>
        <v>FALSE</v>
      </c>
      <c r="KE396" s="1" t="b">
        <f t="shared" si="760"/>
        <v>0</v>
      </c>
      <c r="KG396" s="1" t="str">
        <f t="shared" si="692"/>
        <v/>
      </c>
      <c r="KI396" s="94" t="s">
        <v>3910</v>
      </c>
      <c r="KJ396" s="1" t="str">
        <f t="shared" si="761"/>
        <v>FALSE</v>
      </c>
      <c r="KK396" s="1" t="b">
        <f t="shared" si="762"/>
        <v>0</v>
      </c>
      <c r="KM396" s="1" t="str">
        <f t="shared" si="693"/>
        <v/>
      </c>
      <c r="KO396" s="94" t="s">
        <v>3910</v>
      </c>
      <c r="KP396" s="1" t="str">
        <f t="shared" si="763"/>
        <v>FALSE</v>
      </c>
      <c r="KQ396" s="1" t="b">
        <f t="shared" si="764"/>
        <v>0</v>
      </c>
      <c r="KS396" s="1" t="str">
        <f t="shared" si="694"/>
        <v/>
      </c>
      <c r="KU396" s="94" t="s">
        <v>3910</v>
      </c>
      <c r="KV396" s="1" t="str">
        <f t="shared" si="765"/>
        <v>FALSE</v>
      </c>
      <c r="KW396" s="1" t="b">
        <f t="shared" si="766"/>
        <v>0</v>
      </c>
    </row>
    <row r="397" spans="2:309" ht="30" hidden="1" x14ac:dyDescent="0.25">
      <c r="B397" t="s">
        <v>2049</v>
      </c>
      <c r="C397">
        <v>21</v>
      </c>
      <c r="D397" t="s">
        <v>443</v>
      </c>
      <c r="AX397" s="85" t="s">
        <v>2058</v>
      </c>
      <c r="AY397" s="86">
        <v>6210</v>
      </c>
      <c r="AZ397" s="85" t="s">
        <v>2671</v>
      </c>
      <c r="BA397" s="85" t="s">
        <v>2936</v>
      </c>
      <c r="BB397" s="85" t="s">
        <v>2103</v>
      </c>
      <c r="BC397" s="85" t="s">
        <v>2937</v>
      </c>
      <c r="BD397" s="97" t="s">
        <v>2240</v>
      </c>
      <c r="BE397" s="85" t="s">
        <v>2557</v>
      </c>
      <c r="BG397"/>
      <c r="BI397" s="83"/>
      <c r="BJ397"/>
      <c r="BK397" s="89" t="s">
        <v>2671</v>
      </c>
      <c r="BL397" s="84"/>
      <c r="BM397" s="86"/>
      <c r="BN397" s="84"/>
      <c r="BO397" s="84"/>
      <c r="BP397" s="86">
        <v>6210</v>
      </c>
      <c r="BQ397" s="89" t="s">
        <v>2671</v>
      </c>
      <c r="BR397" s="84"/>
      <c r="BS397" s="84"/>
      <c r="BW397" s="1" t="str">
        <f t="shared" si="658"/>
        <v>GRAHAM LAKETAR SPRINGS</v>
      </c>
      <c r="BX397" s="1" t="str">
        <f t="shared" si="659"/>
        <v/>
      </c>
      <c r="CA397" s="94" t="s">
        <v>3911</v>
      </c>
      <c r="CB397" s="1" t="str">
        <f t="shared" si="695"/>
        <v>FALSE</v>
      </c>
      <c r="CC397" s="1" t="b">
        <f t="shared" si="696"/>
        <v>0</v>
      </c>
      <c r="CF397" s="1" t="str">
        <f t="shared" si="660"/>
        <v/>
      </c>
      <c r="CH397" s="94" t="s">
        <v>3911</v>
      </c>
      <c r="CI397" s="1" t="str">
        <f t="shared" si="697"/>
        <v>FALSE</v>
      </c>
      <c r="CJ397" s="1" t="b">
        <f t="shared" si="698"/>
        <v>0</v>
      </c>
      <c r="CL397" s="1" t="str">
        <f t="shared" si="661"/>
        <v/>
      </c>
      <c r="CN397" s="94" t="s">
        <v>3911</v>
      </c>
      <c r="CO397" s="1" t="str">
        <f t="shared" si="699"/>
        <v>FALSE</v>
      </c>
      <c r="CP397" s="1" t="b">
        <f t="shared" si="700"/>
        <v>0</v>
      </c>
      <c r="CR397" s="1" t="str">
        <f t="shared" si="662"/>
        <v/>
      </c>
      <c r="CT397" s="94" t="s">
        <v>3911</v>
      </c>
      <c r="CU397" s="1" t="str">
        <f t="shared" si="701"/>
        <v>FALSE</v>
      </c>
      <c r="CV397" s="1" t="b">
        <f t="shared" si="702"/>
        <v>0</v>
      </c>
      <c r="CX397" s="1" t="str">
        <f t="shared" si="663"/>
        <v/>
      </c>
      <c r="CZ397" s="94" t="s">
        <v>3911</v>
      </c>
      <c r="DA397" s="1" t="str">
        <f t="shared" si="703"/>
        <v>FALSE</v>
      </c>
      <c r="DB397" s="1" t="b">
        <f t="shared" si="704"/>
        <v>0</v>
      </c>
      <c r="DD397" s="1" t="str">
        <f t="shared" si="664"/>
        <v/>
      </c>
      <c r="DF397" s="94" t="s">
        <v>3911</v>
      </c>
      <c r="DG397" s="1" t="str">
        <f t="shared" si="705"/>
        <v>FALSE</v>
      </c>
      <c r="DH397" s="1" t="b">
        <f t="shared" si="706"/>
        <v>0</v>
      </c>
      <c r="DJ397" s="1" t="str">
        <f t="shared" si="665"/>
        <v/>
      </c>
      <c r="DL397" s="94" t="s">
        <v>3911</v>
      </c>
      <c r="DM397" s="1" t="str">
        <f t="shared" si="707"/>
        <v>FALSE</v>
      </c>
      <c r="DN397" s="1" t="b">
        <f t="shared" si="708"/>
        <v>0</v>
      </c>
      <c r="DP397" s="1" t="str">
        <f t="shared" si="666"/>
        <v/>
      </c>
      <c r="DR397" s="94" t="s">
        <v>3911</v>
      </c>
      <c r="DS397" s="1" t="str">
        <f t="shared" si="709"/>
        <v>FALSE</v>
      </c>
      <c r="DT397" s="1" t="b">
        <f t="shared" si="710"/>
        <v>0</v>
      </c>
      <c r="DV397" s="1" t="str">
        <f t="shared" si="667"/>
        <v/>
      </c>
      <c r="DY397" s="94" t="s">
        <v>3911</v>
      </c>
      <c r="DZ397" s="1" t="str">
        <f t="shared" si="711"/>
        <v>FALSE</v>
      </c>
      <c r="EA397" s="1" t="b">
        <f t="shared" si="712"/>
        <v>0</v>
      </c>
      <c r="ED397" s="1" t="str">
        <f t="shared" si="668"/>
        <v/>
      </c>
      <c r="EF397" s="94" t="s">
        <v>3911</v>
      </c>
      <c r="EG397" s="1" t="str">
        <f t="shared" si="713"/>
        <v>FALSE</v>
      </c>
      <c r="EH397" s="1" t="b">
        <f t="shared" si="714"/>
        <v>0</v>
      </c>
      <c r="EJ397" s="1" t="str">
        <f t="shared" si="669"/>
        <v/>
      </c>
      <c r="EL397" s="94" t="s">
        <v>3911</v>
      </c>
      <c r="EM397" s="1" t="str">
        <f t="shared" si="715"/>
        <v>FALSE</v>
      </c>
      <c r="EN397" s="1" t="b">
        <f t="shared" si="716"/>
        <v>0</v>
      </c>
      <c r="EP397" s="1" t="str">
        <f t="shared" si="670"/>
        <v/>
      </c>
      <c r="ER397" s="94" t="s">
        <v>3911</v>
      </c>
      <c r="ES397" s="1" t="str">
        <f t="shared" si="717"/>
        <v>FALSE</v>
      </c>
      <c r="ET397" s="1" t="b">
        <f t="shared" si="718"/>
        <v>0</v>
      </c>
      <c r="EV397" s="1" t="str">
        <f t="shared" si="671"/>
        <v/>
      </c>
      <c r="EX397" s="94" t="s">
        <v>3911</v>
      </c>
      <c r="EY397" s="1" t="str">
        <f t="shared" si="719"/>
        <v>FALSE</v>
      </c>
      <c r="EZ397" s="1" t="b">
        <f t="shared" si="720"/>
        <v>0</v>
      </c>
      <c r="FB397" s="1" t="str">
        <f t="shared" si="672"/>
        <v/>
      </c>
      <c r="FD397" s="94" t="s">
        <v>3911</v>
      </c>
      <c r="FE397" s="1" t="str">
        <f t="shared" si="721"/>
        <v>FALSE</v>
      </c>
      <c r="FF397" s="1" t="b">
        <f t="shared" si="722"/>
        <v>0</v>
      </c>
      <c r="FH397" s="1" t="str">
        <f t="shared" si="673"/>
        <v/>
      </c>
      <c r="FJ397" s="94" t="s">
        <v>3911</v>
      </c>
      <c r="FK397" s="1" t="str">
        <f t="shared" si="723"/>
        <v>FALSE</v>
      </c>
      <c r="FL397" s="1" t="b">
        <f t="shared" si="724"/>
        <v>0</v>
      </c>
      <c r="FN397" s="1" t="str">
        <f t="shared" si="674"/>
        <v/>
      </c>
      <c r="FP397" s="94" t="s">
        <v>3911</v>
      </c>
      <c r="FQ397" s="1" t="str">
        <f t="shared" si="725"/>
        <v>FALSE</v>
      </c>
      <c r="FR397" s="1" t="b">
        <f t="shared" si="726"/>
        <v>0</v>
      </c>
      <c r="FU397" s="1" t="str">
        <f t="shared" si="675"/>
        <v/>
      </c>
      <c r="FW397" s="94" t="s">
        <v>3911</v>
      </c>
      <c r="FX397" s="1" t="str">
        <f t="shared" si="727"/>
        <v>FALSE</v>
      </c>
      <c r="FY397" s="1" t="b">
        <f t="shared" si="728"/>
        <v>0</v>
      </c>
      <c r="GA397" s="1" t="str">
        <f t="shared" si="676"/>
        <v/>
      </c>
      <c r="GC397" s="94" t="s">
        <v>3911</v>
      </c>
      <c r="GD397" s="1" t="str">
        <f t="shared" si="729"/>
        <v>FALSE</v>
      </c>
      <c r="GE397" s="1" t="b">
        <f t="shared" si="730"/>
        <v>0</v>
      </c>
      <c r="GG397" s="1" t="str">
        <f t="shared" si="677"/>
        <v/>
      </c>
      <c r="GI397" s="94" t="s">
        <v>3911</v>
      </c>
      <c r="GJ397" s="1" t="str">
        <f t="shared" si="731"/>
        <v>FALSE</v>
      </c>
      <c r="GK397" s="1" t="b">
        <f t="shared" si="732"/>
        <v>0</v>
      </c>
      <c r="GM397" s="1" t="str">
        <f t="shared" si="678"/>
        <v/>
      </c>
      <c r="GO397" s="94" t="s">
        <v>3911</v>
      </c>
      <c r="GP397" s="1" t="str">
        <f t="shared" si="733"/>
        <v>FALSE</v>
      </c>
      <c r="GQ397" s="1" t="b">
        <f t="shared" si="734"/>
        <v>0</v>
      </c>
      <c r="GU397" s="98" t="s">
        <v>2471</v>
      </c>
      <c r="GV397" s="98" t="s">
        <v>2471</v>
      </c>
      <c r="HC397" s="1" t="str">
        <f t="shared" si="679"/>
        <v/>
      </c>
      <c r="HF397" s="94" t="s">
        <v>3911</v>
      </c>
      <c r="HG397" s="1" t="str">
        <f t="shared" si="735"/>
        <v>FALSE</v>
      </c>
      <c r="HH397" s="1" t="b">
        <f t="shared" si="736"/>
        <v>0</v>
      </c>
      <c r="HK397" s="1" t="str">
        <f t="shared" si="680"/>
        <v/>
      </c>
      <c r="HM397" s="94" t="s">
        <v>3911</v>
      </c>
      <c r="HN397" s="1" t="str">
        <f t="shared" si="737"/>
        <v>FALSE</v>
      </c>
      <c r="HO397" s="1" t="b">
        <f t="shared" si="738"/>
        <v>0</v>
      </c>
      <c r="HQ397" s="1" t="str">
        <f t="shared" si="681"/>
        <v/>
      </c>
      <c r="HS397" s="94" t="s">
        <v>3911</v>
      </c>
      <c r="HT397" s="1" t="str">
        <f t="shared" si="739"/>
        <v>FALSE</v>
      </c>
      <c r="HU397" s="1" t="b">
        <f t="shared" si="740"/>
        <v>0</v>
      </c>
      <c r="HW397" s="1" t="str">
        <f t="shared" si="682"/>
        <v/>
      </c>
      <c r="HY397" s="94" t="s">
        <v>3911</v>
      </c>
      <c r="HZ397" s="1" t="str">
        <f t="shared" si="741"/>
        <v>FALSE</v>
      </c>
      <c r="IA397" s="1" t="b">
        <f t="shared" si="742"/>
        <v>0</v>
      </c>
      <c r="IC397" s="1" t="str">
        <f t="shared" si="683"/>
        <v/>
      </c>
      <c r="IE397" s="94" t="s">
        <v>3911</v>
      </c>
      <c r="IF397" s="1" t="str">
        <f t="shared" si="743"/>
        <v>FALSE</v>
      </c>
      <c r="IG397" s="1" t="b">
        <f t="shared" si="744"/>
        <v>0</v>
      </c>
      <c r="II397" s="1" t="str">
        <f t="shared" si="684"/>
        <v/>
      </c>
      <c r="IK397" s="94" t="s">
        <v>3911</v>
      </c>
      <c r="IL397" s="1" t="str">
        <f t="shared" si="745"/>
        <v>FALSE</v>
      </c>
      <c r="IM397" s="1" t="b">
        <f t="shared" si="746"/>
        <v>0</v>
      </c>
      <c r="IO397" s="1" t="str">
        <f t="shared" si="685"/>
        <v/>
      </c>
      <c r="IQ397" s="94" t="s">
        <v>3911</v>
      </c>
      <c r="IR397" s="1" t="str">
        <f t="shared" si="747"/>
        <v>FALSE</v>
      </c>
      <c r="IS397" s="1" t="b">
        <f t="shared" si="748"/>
        <v>0</v>
      </c>
      <c r="IU397" s="1" t="str">
        <f t="shared" si="686"/>
        <v/>
      </c>
      <c r="IW397" s="94" t="s">
        <v>3911</v>
      </c>
      <c r="IX397" s="1" t="str">
        <f t="shared" si="749"/>
        <v>FALSE</v>
      </c>
      <c r="IY397" s="1" t="b">
        <f t="shared" si="750"/>
        <v>0</v>
      </c>
      <c r="JA397" s="1" t="str">
        <f t="shared" si="687"/>
        <v/>
      </c>
      <c r="JD397" s="94" t="s">
        <v>3911</v>
      </c>
      <c r="JE397" s="1" t="str">
        <f t="shared" si="751"/>
        <v>FALSE</v>
      </c>
      <c r="JF397" s="1" t="b">
        <f t="shared" si="752"/>
        <v>0</v>
      </c>
      <c r="JI397" s="1" t="str">
        <f t="shared" si="688"/>
        <v/>
      </c>
      <c r="JK397" s="94" t="s">
        <v>3911</v>
      </c>
      <c r="JL397" s="1" t="str">
        <f t="shared" si="753"/>
        <v>FALSE</v>
      </c>
      <c r="JM397" s="1" t="b">
        <f t="shared" si="754"/>
        <v>0</v>
      </c>
      <c r="JO397" s="1" t="str">
        <f t="shared" si="689"/>
        <v/>
      </c>
      <c r="JQ397" s="94" t="s">
        <v>3911</v>
      </c>
      <c r="JR397" s="1" t="str">
        <f t="shared" si="755"/>
        <v>FALSE</v>
      </c>
      <c r="JS397" s="1" t="b">
        <f t="shared" si="756"/>
        <v>0</v>
      </c>
      <c r="JU397" s="1" t="str">
        <f t="shared" si="690"/>
        <v/>
      </c>
      <c r="JW397" s="94" t="s">
        <v>3911</v>
      </c>
      <c r="JX397" s="1" t="str">
        <f t="shared" si="757"/>
        <v>FALSE</v>
      </c>
      <c r="JY397" s="1" t="b">
        <f t="shared" si="758"/>
        <v>0</v>
      </c>
      <c r="KA397" s="1" t="str">
        <f t="shared" si="691"/>
        <v/>
      </c>
      <c r="KC397" s="94" t="s">
        <v>3911</v>
      </c>
      <c r="KD397" s="1" t="str">
        <f t="shared" si="759"/>
        <v>FALSE</v>
      </c>
      <c r="KE397" s="1" t="b">
        <f t="shared" si="760"/>
        <v>0</v>
      </c>
      <c r="KG397" s="1" t="str">
        <f t="shared" si="692"/>
        <v/>
      </c>
      <c r="KI397" s="94" t="s">
        <v>3911</v>
      </c>
      <c r="KJ397" s="1" t="str">
        <f t="shared" si="761"/>
        <v>FALSE</v>
      </c>
      <c r="KK397" s="1" t="b">
        <f t="shared" si="762"/>
        <v>0</v>
      </c>
      <c r="KM397" s="1" t="str">
        <f t="shared" si="693"/>
        <v/>
      </c>
      <c r="KO397" s="94" t="s">
        <v>3911</v>
      </c>
      <c r="KP397" s="1" t="str">
        <f t="shared" si="763"/>
        <v>FALSE</v>
      </c>
      <c r="KQ397" s="1" t="b">
        <f t="shared" si="764"/>
        <v>0</v>
      </c>
      <c r="KS397" s="1" t="str">
        <f t="shared" si="694"/>
        <v/>
      </c>
      <c r="KU397" s="94" t="s">
        <v>3911</v>
      </c>
      <c r="KV397" s="1" t="str">
        <f t="shared" si="765"/>
        <v>FALSE</v>
      </c>
      <c r="KW397" s="1" t="b">
        <f t="shared" si="766"/>
        <v>0</v>
      </c>
    </row>
    <row r="398" spans="2:309" ht="30" hidden="1" x14ac:dyDescent="0.25">
      <c r="B398" t="s">
        <v>2049</v>
      </c>
      <c r="C398">
        <v>23</v>
      </c>
      <c r="D398" t="s">
        <v>244</v>
      </c>
      <c r="AW398" s="1" t="s">
        <v>2054</v>
      </c>
      <c r="AX398" s="85" t="s">
        <v>2058</v>
      </c>
      <c r="AY398" s="86">
        <v>6210</v>
      </c>
      <c r="AZ398" s="85" t="s">
        <v>2671</v>
      </c>
      <c r="BA398" s="85" t="s">
        <v>2948</v>
      </c>
      <c r="BB398" s="85" t="s">
        <v>2103</v>
      </c>
      <c r="BC398" s="85" t="s">
        <v>2711</v>
      </c>
      <c r="BD398" s="97" t="s">
        <v>2247</v>
      </c>
      <c r="BE398" s="85" t="s">
        <v>2557</v>
      </c>
      <c r="BG398"/>
      <c r="BI398" s="83"/>
      <c r="BJ398"/>
      <c r="BK398" s="89" t="s">
        <v>2671</v>
      </c>
      <c r="BL398" s="84"/>
      <c r="BM398" s="86"/>
      <c r="BN398" s="84"/>
      <c r="BO398" s="84"/>
      <c r="BP398" s="86">
        <v>6210</v>
      </c>
      <c r="BQ398" s="89" t="s">
        <v>2671</v>
      </c>
      <c r="BR398" s="84"/>
      <c r="BS398" s="84"/>
      <c r="BW398" s="1" t="str">
        <f t="shared" si="658"/>
        <v>HANSONTAR SPRINGS</v>
      </c>
      <c r="BX398" s="1" t="str">
        <f t="shared" si="659"/>
        <v/>
      </c>
      <c r="CA398" s="94" t="s">
        <v>3912</v>
      </c>
      <c r="CB398" s="1" t="str">
        <f t="shared" si="695"/>
        <v>FALSE</v>
      </c>
      <c r="CC398" s="1" t="b">
        <f t="shared" si="696"/>
        <v>0</v>
      </c>
      <c r="CF398" s="1" t="str">
        <f t="shared" si="660"/>
        <v/>
      </c>
      <c r="CH398" s="94" t="s">
        <v>3912</v>
      </c>
      <c r="CI398" s="1" t="str">
        <f t="shared" si="697"/>
        <v>FALSE</v>
      </c>
      <c r="CJ398" s="1" t="b">
        <f t="shared" si="698"/>
        <v>0</v>
      </c>
      <c r="CL398" s="1" t="str">
        <f t="shared" si="661"/>
        <v/>
      </c>
      <c r="CN398" s="94" t="s">
        <v>3912</v>
      </c>
      <c r="CO398" s="1" t="str">
        <f t="shared" si="699"/>
        <v>FALSE</v>
      </c>
      <c r="CP398" s="1" t="b">
        <f t="shared" si="700"/>
        <v>0</v>
      </c>
      <c r="CR398" s="1" t="str">
        <f t="shared" si="662"/>
        <v/>
      </c>
      <c r="CT398" s="94" t="s">
        <v>3912</v>
      </c>
      <c r="CU398" s="1" t="str">
        <f t="shared" si="701"/>
        <v>FALSE</v>
      </c>
      <c r="CV398" s="1" t="b">
        <f t="shared" si="702"/>
        <v>0</v>
      </c>
      <c r="CX398" s="1" t="str">
        <f t="shared" si="663"/>
        <v/>
      </c>
      <c r="CZ398" s="94" t="s">
        <v>3912</v>
      </c>
      <c r="DA398" s="1" t="str">
        <f t="shared" si="703"/>
        <v>FALSE</v>
      </c>
      <c r="DB398" s="1" t="b">
        <f t="shared" si="704"/>
        <v>0</v>
      </c>
      <c r="DD398" s="1" t="str">
        <f t="shared" si="664"/>
        <v/>
      </c>
      <c r="DF398" s="94" t="s">
        <v>3912</v>
      </c>
      <c r="DG398" s="1" t="str">
        <f t="shared" si="705"/>
        <v>FALSE</v>
      </c>
      <c r="DH398" s="1" t="b">
        <f t="shared" si="706"/>
        <v>0</v>
      </c>
      <c r="DJ398" s="1" t="str">
        <f t="shared" si="665"/>
        <v/>
      </c>
      <c r="DL398" s="94" t="s">
        <v>3912</v>
      </c>
      <c r="DM398" s="1" t="str">
        <f t="shared" si="707"/>
        <v>FALSE</v>
      </c>
      <c r="DN398" s="1" t="b">
        <f t="shared" si="708"/>
        <v>0</v>
      </c>
      <c r="DP398" s="1" t="str">
        <f t="shared" si="666"/>
        <v/>
      </c>
      <c r="DR398" s="94" t="s">
        <v>3912</v>
      </c>
      <c r="DS398" s="1" t="str">
        <f t="shared" si="709"/>
        <v>FALSE</v>
      </c>
      <c r="DT398" s="1" t="b">
        <f t="shared" si="710"/>
        <v>0</v>
      </c>
      <c r="DV398" s="1" t="str">
        <f t="shared" si="667"/>
        <v/>
      </c>
      <c r="DY398" s="94" t="s">
        <v>3912</v>
      </c>
      <c r="DZ398" s="1" t="str">
        <f t="shared" si="711"/>
        <v>FALSE</v>
      </c>
      <c r="EA398" s="1" t="b">
        <f t="shared" si="712"/>
        <v>0</v>
      </c>
      <c r="ED398" s="1" t="str">
        <f t="shared" si="668"/>
        <v/>
      </c>
      <c r="EF398" s="94" t="s">
        <v>3912</v>
      </c>
      <c r="EG398" s="1" t="str">
        <f t="shared" si="713"/>
        <v>FALSE</v>
      </c>
      <c r="EH398" s="1" t="b">
        <f t="shared" si="714"/>
        <v>0</v>
      </c>
      <c r="EJ398" s="1" t="str">
        <f t="shared" si="669"/>
        <v/>
      </c>
      <c r="EL398" s="94" t="s">
        <v>3912</v>
      </c>
      <c r="EM398" s="1" t="str">
        <f t="shared" si="715"/>
        <v>FALSE</v>
      </c>
      <c r="EN398" s="1" t="b">
        <f t="shared" si="716"/>
        <v>0</v>
      </c>
      <c r="EP398" s="1" t="str">
        <f t="shared" si="670"/>
        <v/>
      </c>
      <c r="ER398" s="94" t="s">
        <v>3912</v>
      </c>
      <c r="ES398" s="1" t="str">
        <f t="shared" si="717"/>
        <v>FALSE</v>
      </c>
      <c r="ET398" s="1" t="b">
        <f t="shared" si="718"/>
        <v>0</v>
      </c>
      <c r="EV398" s="1" t="str">
        <f t="shared" si="671"/>
        <v/>
      </c>
      <c r="EX398" s="94" t="s">
        <v>3912</v>
      </c>
      <c r="EY398" s="1" t="str">
        <f t="shared" si="719"/>
        <v>FALSE</v>
      </c>
      <c r="EZ398" s="1" t="b">
        <f t="shared" si="720"/>
        <v>0</v>
      </c>
      <c r="FB398" s="1" t="str">
        <f t="shared" si="672"/>
        <v/>
      </c>
      <c r="FD398" s="94" t="s">
        <v>3912</v>
      </c>
      <c r="FE398" s="1" t="str">
        <f t="shared" si="721"/>
        <v>FALSE</v>
      </c>
      <c r="FF398" s="1" t="b">
        <f t="shared" si="722"/>
        <v>0</v>
      </c>
      <c r="FH398" s="1" t="str">
        <f t="shared" si="673"/>
        <v/>
      </c>
      <c r="FJ398" s="94" t="s">
        <v>3912</v>
      </c>
      <c r="FK398" s="1" t="str">
        <f t="shared" si="723"/>
        <v>FALSE</v>
      </c>
      <c r="FL398" s="1" t="b">
        <f t="shared" si="724"/>
        <v>0</v>
      </c>
      <c r="FN398" s="1" t="str">
        <f t="shared" si="674"/>
        <v/>
      </c>
      <c r="FP398" s="94" t="s">
        <v>3912</v>
      </c>
      <c r="FQ398" s="1" t="str">
        <f t="shared" si="725"/>
        <v>FALSE</v>
      </c>
      <c r="FR398" s="1" t="b">
        <f t="shared" si="726"/>
        <v>0</v>
      </c>
      <c r="FU398" s="1" t="str">
        <f t="shared" si="675"/>
        <v/>
      </c>
      <c r="FW398" s="94" t="s">
        <v>3912</v>
      </c>
      <c r="FX398" s="1" t="str">
        <f t="shared" si="727"/>
        <v>FALSE</v>
      </c>
      <c r="FY398" s="1" t="b">
        <f t="shared" si="728"/>
        <v>0</v>
      </c>
      <c r="GA398" s="1" t="str">
        <f t="shared" si="676"/>
        <v/>
      </c>
      <c r="GC398" s="94" t="s">
        <v>3912</v>
      </c>
      <c r="GD398" s="1" t="str">
        <f t="shared" si="729"/>
        <v>FALSE</v>
      </c>
      <c r="GE398" s="1" t="b">
        <f t="shared" si="730"/>
        <v>0</v>
      </c>
      <c r="GG398" s="1" t="str">
        <f t="shared" si="677"/>
        <v/>
      </c>
      <c r="GI398" s="94" t="s">
        <v>3912</v>
      </c>
      <c r="GJ398" s="1" t="str">
        <f t="shared" si="731"/>
        <v>FALSE</v>
      </c>
      <c r="GK398" s="1" t="b">
        <f t="shared" si="732"/>
        <v>0</v>
      </c>
      <c r="GM398" s="1" t="str">
        <f t="shared" si="678"/>
        <v/>
      </c>
      <c r="GO398" s="94" t="s">
        <v>3912</v>
      </c>
      <c r="GP398" s="1" t="str">
        <f t="shared" si="733"/>
        <v>FALSE</v>
      </c>
      <c r="GQ398" s="1" t="b">
        <f t="shared" si="734"/>
        <v>0</v>
      </c>
      <c r="GU398" s="98" t="s">
        <v>2472</v>
      </c>
      <c r="GV398" s="98" t="s">
        <v>2472</v>
      </c>
      <c r="HC398" s="1" t="str">
        <f t="shared" si="679"/>
        <v/>
      </c>
      <c r="HF398" s="94" t="s">
        <v>3912</v>
      </c>
      <c r="HG398" s="1" t="str">
        <f t="shared" si="735"/>
        <v>FALSE</v>
      </c>
      <c r="HH398" s="1" t="b">
        <f t="shared" si="736"/>
        <v>0</v>
      </c>
      <c r="HK398" s="1" t="str">
        <f t="shared" si="680"/>
        <v/>
      </c>
      <c r="HM398" s="94" t="s">
        <v>3912</v>
      </c>
      <c r="HN398" s="1" t="str">
        <f t="shared" si="737"/>
        <v>FALSE</v>
      </c>
      <c r="HO398" s="1" t="b">
        <f t="shared" si="738"/>
        <v>0</v>
      </c>
      <c r="HQ398" s="1" t="str">
        <f t="shared" si="681"/>
        <v/>
      </c>
      <c r="HS398" s="94" t="s">
        <v>3912</v>
      </c>
      <c r="HT398" s="1" t="str">
        <f t="shared" si="739"/>
        <v>FALSE</v>
      </c>
      <c r="HU398" s="1" t="b">
        <f t="shared" si="740"/>
        <v>0</v>
      </c>
      <c r="HW398" s="1" t="str">
        <f t="shared" si="682"/>
        <v/>
      </c>
      <c r="HY398" s="94" t="s">
        <v>3912</v>
      </c>
      <c r="HZ398" s="1" t="str">
        <f t="shared" si="741"/>
        <v>FALSE</v>
      </c>
      <c r="IA398" s="1" t="b">
        <f t="shared" si="742"/>
        <v>0</v>
      </c>
      <c r="IC398" s="1" t="str">
        <f t="shared" si="683"/>
        <v/>
      </c>
      <c r="IE398" s="94" t="s">
        <v>3912</v>
      </c>
      <c r="IF398" s="1" t="str">
        <f t="shared" si="743"/>
        <v>FALSE</v>
      </c>
      <c r="IG398" s="1" t="b">
        <f t="shared" si="744"/>
        <v>0</v>
      </c>
      <c r="II398" s="1" t="str">
        <f t="shared" si="684"/>
        <v/>
      </c>
      <c r="IK398" s="94" t="s">
        <v>3912</v>
      </c>
      <c r="IL398" s="1" t="str">
        <f t="shared" si="745"/>
        <v>FALSE</v>
      </c>
      <c r="IM398" s="1" t="b">
        <f t="shared" si="746"/>
        <v>0</v>
      </c>
      <c r="IO398" s="1" t="str">
        <f t="shared" si="685"/>
        <v/>
      </c>
      <c r="IQ398" s="94" t="s">
        <v>3912</v>
      </c>
      <c r="IR398" s="1" t="str">
        <f t="shared" si="747"/>
        <v>FALSE</v>
      </c>
      <c r="IS398" s="1" t="b">
        <f t="shared" si="748"/>
        <v>0</v>
      </c>
      <c r="IU398" s="1" t="str">
        <f t="shared" si="686"/>
        <v/>
      </c>
      <c r="IW398" s="94" t="s">
        <v>3912</v>
      </c>
      <c r="IX398" s="1" t="str">
        <f t="shared" si="749"/>
        <v>FALSE</v>
      </c>
      <c r="IY398" s="1" t="b">
        <f t="shared" si="750"/>
        <v>0</v>
      </c>
      <c r="JA398" s="1" t="str">
        <f t="shared" si="687"/>
        <v/>
      </c>
      <c r="JD398" s="94" t="s">
        <v>3912</v>
      </c>
      <c r="JE398" s="1" t="str">
        <f t="shared" si="751"/>
        <v>FALSE</v>
      </c>
      <c r="JF398" s="1" t="b">
        <f t="shared" si="752"/>
        <v>0</v>
      </c>
      <c r="JI398" s="1" t="str">
        <f t="shared" si="688"/>
        <v/>
      </c>
      <c r="JK398" s="94" t="s">
        <v>3912</v>
      </c>
      <c r="JL398" s="1" t="str">
        <f t="shared" si="753"/>
        <v>FALSE</v>
      </c>
      <c r="JM398" s="1" t="b">
        <f t="shared" si="754"/>
        <v>0</v>
      </c>
      <c r="JO398" s="1" t="str">
        <f t="shared" si="689"/>
        <v/>
      </c>
      <c r="JQ398" s="94" t="s">
        <v>3912</v>
      </c>
      <c r="JR398" s="1" t="str">
        <f t="shared" si="755"/>
        <v>FALSE</v>
      </c>
      <c r="JS398" s="1" t="b">
        <f t="shared" si="756"/>
        <v>0</v>
      </c>
      <c r="JU398" s="1" t="str">
        <f t="shared" si="690"/>
        <v/>
      </c>
      <c r="JW398" s="94" t="s">
        <v>3912</v>
      </c>
      <c r="JX398" s="1" t="str">
        <f t="shared" si="757"/>
        <v>FALSE</v>
      </c>
      <c r="JY398" s="1" t="b">
        <f t="shared" si="758"/>
        <v>0</v>
      </c>
      <c r="KA398" s="1" t="str">
        <f t="shared" si="691"/>
        <v/>
      </c>
      <c r="KC398" s="94" t="s">
        <v>3912</v>
      </c>
      <c r="KD398" s="1" t="str">
        <f t="shared" si="759"/>
        <v>FALSE</v>
      </c>
      <c r="KE398" s="1" t="b">
        <f t="shared" si="760"/>
        <v>0</v>
      </c>
      <c r="KG398" s="1" t="str">
        <f t="shared" si="692"/>
        <v/>
      </c>
      <c r="KI398" s="94" t="s">
        <v>3912</v>
      </c>
      <c r="KJ398" s="1" t="str">
        <f t="shared" si="761"/>
        <v>FALSE</v>
      </c>
      <c r="KK398" s="1" t="b">
        <f t="shared" si="762"/>
        <v>0</v>
      </c>
      <c r="KM398" s="1" t="str">
        <f t="shared" si="693"/>
        <v/>
      </c>
      <c r="KO398" s="94" t="s">
        <v>3912</v>
      </c>
      <c r="KP398" s="1" t="str">
        <f t="shared" si="763"/>
        <v>FALSE</v>
      </c>
      <c r="KQ398" s="1" t="b">
        <f t="shared" si="764"/>
        <v>0</v>
      </c>
      <c r="KS398" s="1" t="str">
        <f t="shared" si="694"/>
        <v/>
      </c>
      <c r="KU398" s="94" t="s">
        <v>3912</v>
      </c>
      <c r="KV398" s="1" t="str">
        <f t="shared" si="765"/>
        <v>FALSE</v>
      </c>
      <c r="KW398" s="1" t="b">
        <f t="shared" si="766"/>
        <v>0</v>
      </c>
    </row>
    <row r="399" spans="2:309" ht="30" hidden="1" x14ac:dyDescent="0.25">
      <c r="B399" t="s">
        <v>2049</v>
      </c>
      <c r="C399">
        <v>25</v>
      </c>
      <c r="D399" t="s">
        <v>444</v>
      </c>
      <c r="AW399" s="1" t="s">
        <v>2055</v>
      </c>
      <c r="AX399" s="85" t="s">
        <v>2055</v>
      </c>
      <c r="AY399" s="86">
        <v>6210</v>
      </c>
      <c r="AZ399" s="85" t="s">
        <v>2671</v>
      </c>
      <c r="BA399" s="85" t="s">
        <v>3053</v>
      </c>
      <c r="BB399" s="85" t="s">
        <v>2101</v>
      </c>
      <c r="BC399" s="85" t="s">
        <v>3054</v>
      </c>
      <c r="BD399" s="97" t="s">
        <v>2300</v>
      </c>
      <c r="BE399" s="85" t="s">
        <v>2585</v>
      </c>
      <c r="BG399"/>
      <c r="BI399" s="83"/>
      <c r="BJ399"/>
      <c r="BK399" s="89" t="s">
        <v>2671</v>
      </c>
      <c r="BL399" s="84"/>
      <c r="BM399" s="86"/>
      <c r="BN399" s="84"/>
      <c r="BO399" s="84"/>
      <c r="BP399" s="86">
        <v>6210</v>
      </c>
      <c r="BQ399" s="89" t="s">
        <v>2671</v>
      </c>
      <c r="BR399" s="84"/>
      <c r="BS399" s="84"/>
      <c r="BW399" s="1" t="str">
        <f t="shared" si="658"/>
        <v>LEESVILLEGENEVA</v>
      </c>
      <c r="BX399" s="1" t="str">
        <f t="shared" si="659"/>
        <v/>
      </c>
      <c r="CA399" s="94" t="s">
        <v>3913</v>
      </c>
      <c r="CB399" s="1" t="str">
        <f t="shared" si="695"/>
        <v>FALSE</v>
      </c>
      <c r="CC399" s="1" t="b">
        <f t="shared" si="696"/>
        <v>0</v>
      </c>
      <c r="CF399" s="1" t="str">
        <f t="shared" si="660"/>
        <v/>
      </c>
      <c r="CH399" s="94" t="s">
        <v>3913</v>
      </c>
      <c r="CI399" s="1" t="str">
        <f t="shared" si="697"/>
        <v>FALSE</v>
      </c>
      <c r="CJ399" s="1" t="b">
        <f t="shared" si="698"/>
        <v>0</v>
      </c>
      <c r="CL399" s="1" t="str">
        <f t="shared" si="661"/>
        <v/>
      </c>
      <c r="CN399" s="94" t="s">
        <v>3913</v>
      </c>
      <c r="CO399" s="1" t="str">
        <f t="shared" si="699"/>
        <v>FALSE</v>
      </c>
      <c r="CP399" s="1" t="b">
        <f t="shared" si="700"/>
        <v>0</v>
      </c>
      <c r="CR399" s="1" t="str">
        <f t="shared" si="662"/>
        <v/>
      </c>
      <c r="CT399" s="94" t="s">
        <v>3913</v>
      </c>
      <c r="CU399" s="1" t="str">
        <f t="shared" si="701"/>
        <v>FALSE</v>
      </c>
      <c r="CV399" s="1" t="b">
        <f t="shared" si="702"/>
        <v>0</v>
      </c>
      <c r="CX399" s="1" t="str">
        <f t="shared" si="663"/>
        <v/>
      </c>
      <c r="CZ399" s="94" t="s">
        <v>3913</v>
      </c>
      <c r="DA399" s="1" t="str">
        <f t="shared" si="703"/>
        <v>FALSE</v>
      </c>
      <c r="DB399" s="1" t="b">
        <f t="shared" si="704"/>
        <v>0</v>
      </c>
      <c r="DD399" s="1" t="str">
        <f t="shared" si="664"/>
        <v/>
      </c>
      <c r="DF399" s="94" t="s">
        <v>3913</v>
      </c>
      <c r="DG399" s="1" t="str">
        <f t="shared" si="705"/>
        <v>FALSE</v>
      </c>
      <c r="DH399" s="1" t="b">
        <f t="shared" si="706"/>
        <v>0</v>
      </c>
      <c r="DJ399" s="1" t="str">
        <f t="shared" si="665"/>
        <v/>
      </c>
      <c r="DL399" s="94" t="s">
        <v>3913</v>
      </c>
      <c r="DM399" s="1" t="str">
        <f t="shared" si="707"/>
        <v>FALSE</v>
      </c>
      <c r="DN399" s="1" t="b">
        <f t="shared" si="708"/>
        <v>0</v>
      </c>
      <c r="DP399" s="1" t="str">
        <f t="shared" si="666"/>
        <v/>
      </c>
      <c r="DR399" s="94" t="s">
        <v>3913</v>
      </c>
      <c r="DS399" s="1" t="str">
        <f t="shared" si="709"/>
        <v>FALSE</v>
      </c>
      <c r="DT399" s="1" t="b">
        <f t="shared" si="710"/>
        <v>0</v>
      </c>
      <c r="DV399" s="1" t="str">
        <f t="shared" si="667"/>
        <v/>
      </c>
      <c r="DY399" s="94" t="s">
        <v>3913</v>
      </c>
      <c r="DZ399" s="1" t="str">
        <f t="shared" si="711"/>
        <v>FALSE</v>
      </c>
      <c r="EA399" s="1" t="b">
        <f t="shared" si="712"/>
        <v>0</v>
      </c>
      <c r="ED399" s="1" t="str">
        <f t="shared" si="668"/>
        <v/>
      </c>
      <c r="EF399" s="94" t="s">
        <v>3913</v>
      </c>
      <c r="EG399" s="1" t="str">
        <f t="shared" si="713"/>
        <v>FALSE</v>
      </c>
      <c r="EH399" s="1" t="b">
        <f t="shared" si="714"/>
        <v>0</v>
      </c>
      <c r="EJ399" s="1" t="str">
        <f t="shared" si="669"/>
        <v/>
      </c>
      <c r="EL399" s="94" t="s">
        <v>3913</v>
      </c>
      <c r="EM399" s="1" t="str">
        <f t="shared" si="715"/>
        <v>FALSE</v>
      </c>
      <c r="EN399" s="1" t="b">
        <f t="shared" si="716"/>
        <v>0</v>
      </c>
      <c r="EP399" s="1" t="str">
        <f t="shared" si="670"/>
        <v/>
      </c>
      <c r="ER399" s="94" t="s">
        <v>3913</v>
      </c>
      <c r="ES399" s="1" t="str">
        <f t="shared" si="717"/>
        <v>FALSE</v>
      </c>
      <c r="ET399" s="1" t="b">
        <f t="shared" si="718"/>
        <v>0</v>
      </c>
      <c r="EV399" s="1" t="str">
        <f t="shared" si="671"/>
        <v/>
      </c>
      <c r="EX399" s="94" t="s">
        <v>3913</v>
      </c>
      <c r="EY399" s="1" t="str">
        <f t="shared" si="719"/>
        <v>FALSE</v>
      </c>
      <c r="EZ399" s="1" t="b">
        <f t="shared" si="720"/>
        <v>0</v>
      </c>
      <c r="FB399" s="1" t="str">
        <f t="shared" si="672"/>
        <v/>
      </c>
      <c r="FD399" s="94" t="s">
        <v>3913</v>
      </c>
      <c r="FE399" s="1" t="str">
        <f t="shared" si="721"/>
        <v>FALSE</v>
      </c>
      <c r="FF399" s="1" t="b">
        <f t="shared" si="722"/>
        <v>0</v>
      </c>
      <c r="FH399" s="1" t="str">
        <f t="shared" si="673"/>
        <v/>
      </c>
      <c r="FJ399" s="94" t="s">
        <v>3913</v>
      </c>
      <c r="FK399" s="1" t="str">
        <f t="shared" si="723"/>
        <v>FALSE</v>
      </c>
      <c r="FL399" s="1" t="b">
        <f t="shared" si="724"/>
        <v>0</v>
      </c>
      <c r="FN399" s="1" t="str">
        <f t="shared" si="674"/>
        <v/>
      </c>
      <c r="FP399" s="94" t="s">
        <v>3913</v>
      </c>
      <c r="FQ399" s="1" t="str">
        <f t="shared" si="725"/>
        <v>FALSE</v>
      </c>
      <c r="FR399" s="1" t="b">
        <f t="shared" si="726"/>
        <v>0</v>
      </c>
      <c r="FU399" s="1" t="str">
        <f t="shared" si="675"/>
        <v/>
      </c>
      <c r="FW399" s="94" t="s">
        <v>3913</v>
      </c>
      <c r="FX399" s="1" t="str">
        <f t="shared" si="727"/>
        <v>FALSE</v>
      </c>
      <c r="FY399" s="1" t="b">
        <f t="shared" si="728"/>
        <v>0</v>
      </c>
      <c r="GA399" s="1" t="str">
        <f t="shared" si="676"/>
        <v/>
      </c>
      <c r="GC399" s="94" t="s">
        <v>3913</v>
      </c>
      <c r="GD399" s="1" t="str">
        <f t="shared" si="729"/>
        <v>FALSE</v>
      </c>
      <c r="GE399" s="1" t="b">
        <f t="shared" si="730"/>
        <v>0</v>
      </c>
      <c r="GG399" s="1" t="str">
        <f t="shared" si="677"/>
        <v/>
      </c>
      <c r="GI399" s="94" t="s">
        <v>3913</v>
      </c>
      <c r="GJ399" s="1" t="str">
        <f t="shared" si="731"/>
        <v>FALSE</v>
      </c>
      <c r="GK399" s="1" t="b">
        <f t="shared" si="732"/>
        <v>0</v>
      </c>
      <c r="GM399" s="1" t="str">
        <f t="shared" si="678"/>
        <v/>
      </c>
      <c r="GO399" s="94" t="s">
        <v>3913</v>
      </c>
      <c r="GP399" s="1" t="str">
        <f t="shared" si="733"/>
        <v>FALSE</v>
      </c>
      <c r="GQ399" s="1" t="b">
        <f t="shared" si="734"/>
        <v>0</v>
      </c>
      <c r="GU399" s="98" t="s">
        <v>2473</v>
      </c>
      <c r="GV399" s="98" t="s">
        <v>2473</v>
      </c>
      <c r="HC399" s="1" t="str">
        <f t="shared" si="679"/>
        <v/>
      </c>
      <c r="HF399" s="94" t="s">
        <v>3913</v>
      </c>
      <c r="HG399" s="1" t="str">
        <f t="shared" si="735"/>
        <v>FALSE</v>
      </c>
      <c r="HH399" s="1" t="b">
        <f t="shared" si="736"/>
        <v>0</v>
      </c>
      <c r="HK399" s="1" t="str">
        <f t="shared" si="680"/>
        <v/>
      </c>
      <c r="HM399" s="94" t="s">
        <v>3913</v>
      </c>
      <c r="HN399" s="1" t="str">
        <f t="shared" si="737"/>
        <v>FALSE</v>
      </c>
      <c r="HO399" s="1" t="b">
        <f t="shared" si="738"/>
        <v>0</v>
      </c>
      <c r="HQ399" s="1" t="str">
        <f t="shared" si="681"/>
        <v/>
      </c>
      <c r="HS399" s="94" t="s">
        <v>3913</v>
      </c>
      <c r="HT399" s="1" t="str">
        <f t="shared" si="739"/>
        <v>FALSE</v>
      </c>
      <c r="HU399" s="1" t="b">
        <f t="shared" si="740"/>
        <v>0</v>
      </c>
      <c r="HW399" s="1" t="str">
        <f t="shared" si="682"/>
        <v/>
      </c>
      <c r="HY399" s="94" t="s">
        <v>3913</v>
      </c>
      <c r="HZ399" s="1" t="str">
        <f t="shared" si="741"/>
        <v>FALSE</v>
      </c>
      <c r="IA399" s="1" t="b">
        <f t="shared" si="742"/>
        <v>0</v>
      </c>
      <c r="IC399" s="1" t="str">
        <f t="shared" si="683"/>
        <v/>
      </c>
      <c r="IE399" s="94" t="s">
        <v>3913</v>
      </c>
      <c r="IF399" s="1" t="str">
        <f t="shared" si="743"/>
        <v>FALSE</v>
      </c>
      <c r="IG399" s="1" t="b">
        <f t="shared" si="744"/>
        <v>0</v>
      </c>
      <c r="II399" s="1" t="str">
        <f t="shared" si="684"/>
        <v/>
      </c>
      <c r="IK399" s="94" t="s">
        <v>3913</v>
      </c>
      <c r="IL399" s="1" t="str">
        <f t="shared" si="745"/>
        <v>FALSE</v>
      </c>
      <c r="IM399" s="1" t="b">
        <f t="shared" si="746"/>
        <v>0</v>
      </c>
      <c r="IO399" s="1" t="str">
        <f t="shared" si="685"/>
        <v/>
      </c>
      <c r="IQ399" s="94" t="s">
        <v>3913</v>
      </c>
      <c r="IR399" s="1" t="str">
        <f t="shared" si="747"/>
        <v>FALSE</v>
      </c>
      <c r="IS399" s="1" t="b">
        <f t="shared" si="748"/>
        <v>0</v>
      </c>
      <c r="IU399" s="1" t="str">
        <f t="shared" si="686"/>
        <v/>
      </c>
      <c r="IW399" s="94" t="s">
        <v>3913</v>
      </c>
      <c r="IX399" s="1" t="str">
        <f t="shared" si="749"/>
        <v>FALSE</v>
      </c>
      <c r="IY399" s="1" t="b">
        <f t="shared" si="750"/>
        <v>0</v>
      </c>
      <c r="JA399" s="1" t="str">
        <f t="shared" si="687"/>
        <v/>
      </c>
      <c r="JD399" s="94" t="s">
        <v>3913</v>
      </c>
      <c r="JE399" s="1" t="str">
        <f t="shared" si="751"/>
        <v>FALSE</v>
      </c>
      <c r="JF399" s="1" t="b">
        <f t="shared" si="752"/>
        <v>0</v>
      </c>
      <c r="JI399" s="1" t="str">
        <f t="shared" si="688"/>
        <v/>
      </c>
      <c r="JK399" s="94" t="s">
        <v>3913</v>
      </c>
      <c r="JL399" s="1" t="str">
        <f t="shared" si="753"/>
        <v>FALSE</v>
      </c>
      <c r="JM399" s="1" t="b">
        <f t="shared" si="754"/>
        <v>0</v>
      </c>
      <c r="JO399" s="1" t="str">
        <f t="shared" si="689"/>
        <v/>
      </c>
      <c r="JQ399" s="94" t="s">
        <v>3913</v>
      </c>
      <c r="JR399" s="1" t="str">
        <f t="shared" si="755"/>
        <v>FALSE</v>
      </c>
      <c r="JS399" s="1" t="b">
        <f t="shared" si="756"/>
        <v>0</v>
      </c>
      <c r="JU399" s="1" t="str">
        <f t="shared" si="690"/>
        <v/>
      </c>
      <c r="JW399" s="94" t="s">
        <v>3913</v>
      </c>
      <c r="JX399" s="1" t="str">
        <f t="shared" si="757"/>
        <v>FALSE</v>
      </c>
      <c r="JY399" s="1" t="b">
        <f t="shared" si="758"/>
        <v>0</v>
      </c>
      <c r="KA399" s="1" t="str">
        <f t="shared" si="691"/>
        <v/>
      </c>
      <c r="KC399" s="94" t="s">
        <v>3913</v>
      </c>
      <c r="KD399" s="1" t="str">
        <f t="shared" si="759"/>
        <v>FALSE</v>
      </c>
      <c r="KE399" s="1" t="b">
        <f t="shared" si="760"/>
        <v>0</v>
      </c>
      <c r="KG399" s="1" t="str">
        <f t="shared" si="692"/>
        <v/>
      </c>
      <c r="KI399" s="94" t="s">
        <v>3913</v>
      </c>
      <c r="KJ399" s="1" t="str">
        <f t="shared" si="761"/>
        <v>FALSE</v>
      </c>
      <c r="KK399" s="1" t="b">
        <f t="shared" si="762"/>
        <v>0</v>
      </c>
      <c r="KM399" s="1" t="str">
        <f t="shared" si="693"/>
        <v/>
      </c>
      <c r="KO399" s="94" t="s">
        <v>3913</v>
      </c>
      <c r="KP399" s="1" t="str">
        <f t="shared" si="763"/>
        <v>FALSE</v>
      </c>
      <c r="KQ399" s="1" t="b">
        <f t="shared" si="764"/>
        <v>0</v>
      </c>
      <c r="KS399" s="1" t="str">
        <f t="shared" si="694"/>
        <v/>
      </c>
      <c r="KU399" s="94" t="s">
        <v>3913</v>
      </c>
      <c r="KV399" s="1" t="str">
        <f t="shared" si="765"/>
        <v>FALSE</v>
      </c>
      <c r="KW399" s="1" t="b">
        <f t="shared" si="766"/>
        <v>0</v>
      </c>
    </row>
    <row r="400" spans="2:309" ht="30" hidden="1" x14ac:dyDescent="0.25">
      <c r="B400" t="s">
        <v>2049</v>
      </c>
      <c r="C400">
        <v>27</v>
      </c>
      <c r="D400" t="s">
        <v>445</v>
      </c>
      <c r="AX400" s="85" t="s">
        <v>2058</v>
      </c>
      <c r="AY400" s="86">
        <v>6210</v>
      </c>
      <c r="AZ400" s="85" t="s">
        <v>2671</v>
      </c>
      <c r="BA400" s="85" t="s">
        <v>3126</v>
      </c>
      <c r="BB400" s="85" t="s">
        <v>2103</v>
      </c>
      <c r="BC400" s="85" t="s">
        <v>2937</v>
      </c>
      <c r="BD400" s="97" t="s">
        <v>2338</v>
      </c>
      <c r="BE400" s="85" t="s">
        <v>2140</v>
      </c>
      <c r="BG400"/>
      <c r="BI400" s="83"/>
      <c r="BJ400"/>
      <c r="BK400" s="89" t="s">
        <v>2671</v>
      </c>
      <c r="BL400" s="84"/>
      <c r="BM400" s="86"/>
      <c r="BN400" s="84"/>
      <c r="BO400" s="84"/>
      <c r="BP400" s="86">
        <v>6210</v>
      </c>
      <c r="BQ400" s="89" t="s">
        <v>2671</v>
      </c>
      <c r="BR400" s="84"/>
      <c r="BS400" s="84"/>
      <c r="BW400" s="1" t="str">
        <f t="shared" si="658"/>
        <v>MIDLANDBETHEL</v>
      </c>
      <c r="BX400" s="1" t="str">
        <f t="shared" si="659"/>
        <v/>
      </c>
      <c r="CA400" s="94" t="s">
        <v>3914</v>
      </c>
      <c r="CB400" s="1" t="str">
        <f t="shared" si="695"/>
        <v>FALSE</v>
      </c>
      <c r="CC400" s="1" t="b">
        <f t="shared" si="696"/>
        <v>0</v>
      </c>
      <c r="CF400" s="1" t="str">
        <f t="shared" si="660"/>
        <v/>
      </c>
      <c r="CH400" s="94" t="s">
        <v>3914</v>
      </c>
      <c r="CI400" s="1" t="str">
        <f t="shared" si="697"/>
        <v>FALSE</v>
      </c>
      <c r="CJ400" s="1" t="b">
        <f t="shared" si="698"/>
        <v>0</v>
      </c>
      <c r="CL400" s="1" t="str">
        <f t="shared" si="661"/>
        <v/>
      </c>
      <c r="CN400" s="94" t="s">
        <v>3914</v>
      </c>
      <c r="CO400" s="1" t="str">
        <f t="shared" si="699"/>
        <v>FALSE</v>
      </c>
      <c r="CP400" s="1" t="b">
        <f t="shared" si="700"/>
        <v>0</v>
      </c>
      <c r="CR400" s="1" t="str">
        <f t="shared" si="662"/>
        <v/>
      </c>
      <c r="CT400" s="94" t="s">
        <v>3914</v>
      </c>
      <c r="CU400" s="1" t="str">
        <f t="shared" si="701"/>
        <v>FALSE</v>
      </c>
      <c r="CV400" s="1" t="b">
        <f t="shared" si="702"/>
        <v>0</v>
      </c>
      <c r="CX400" s="1" t="str">
        <f t="shared" si="663"/>
        <v/>
      </c>
      <c r="CZ400" s="94" t="s">
        <v>3914</v>
      </c>
      <c r="DA400" s="1" t="str">
        <f t="shared" si="703"/>
        <v>FALSE</v>
      </c>
      <c r="DB400" s="1" t="b">
        <f t="shared" si="704"/>
        <v>0</v>
      </c>
      <c r="DD400" s="1" t="str">
        <f t="shared" si="664"/>
        <v/>
      </c>
      <c r="DF400" s="94" t="s">
        <v>3914</v>
      </c>
      <c r="DG400" s="1" t="str">
        <f t="shared" si="705"/>
        <v>FALSE</v>
      </c>
      <c r="DH400" s="1" t="b">
        <f t="shared" si="706"/>
        <v>0</v>
      </c>
      <c r="DJ400" s="1" t="str">
        <f t="shared" si="665"/>
        <v/>
      </c>
      <c r="DL400" s="94" t="s">
        <v>3914</v>
      </c>
      <c r="DM400" s="1" t="str">
        <f t="shared" si="707"/>
        <v>FALSE</v>
      </c>
      <c r="DN400" s="1" t="b">
        <f t="shared" si="708"/>
        <v>0</v>
      </c>
      <c r="DP400" s="1" t="str">
        <f t="shared" si="666"/>
        <v/>
      </c>
      <c r="DR400" s="94" t="s">
        <v>3914</v>
      </c>
      <c r="DS400" s="1" t="str">
        <f t="shared" si="709"/>
        <v>FALSE</v>
      </c>
      <c r="DT400" s="1" t="b">
        <f t="shared" si="710"/>
        <v>0</v>
      </c>
      <c r="DV400" s="1" t="str">
        <f t="shared" si="667"/>
        <v/>
      </c>
      <c r="DY400" s="94" t="s">
        <v>3914</v>
      </c>
      <c r="DZ400" s="1" t="str">
        <f t="shared" si="711"/>
        <v>FALSE</v>
      </c>
      <c r="EA400" s="1" t="b">
        <f t="shared" si="712"/>
        <v>0</v>
      </c>
      <c r="ED400" s="1" t="str">
        <f t="shared" si="668"/>
        <v/>
      </c>
      <c r="EF400" s="94" t="s">
        <v>3914</v>
      </c>
      <c r="EG400" s="1" t="str">
        <f t="shared" si="713"/>
        <v>FALSE</v>
      </c>
      <c r="EH400" s="1" t="b">
        <f t="shared" si="714"/>
        <v>0</v>
      </c>
      <c r="EJ400" s="1" t="str">
        <f t="shared" si="669"/>
        <v/>
      </c>
      <c r="EL400" s="94" t="s">
        <v>3914</v>
      </c>
      <c r="EM400" s="1" t="str">
        <f t="shared" si="715"/>
        <v>FALSE</v>
      </c>
      <c r="EN400" s="1" t="b">
        <f t="shared" si="716"/>
        <v>0</v>
      </c>
      <c r="EP400" s="1" t="str">
        <f t="shared" si="670"/>
        <v/>
      </c>
      <c r="ER400" s="94" t="s">
        <v>3914</v>
      </c>
      <c r="ES400" s="1" t="str">
        <f t="shared" si="717"/>
        <v>FALSE</v>
      </c>
      <c r="ET400" s="1" t="b">
        <f t="shared" si="718"/>
        <v>0</v>
      </c>
      <c r="EV400" s="1" t="str">
        <f t="shared" si="671"/>
        <v/>
      </c>
      <c r="EX400" s="94" t="s">
        <v>3914</v>
      </c>
      <c r="EY400" s="1" t="str">
        <f t="shared" si="719"/>
        <v>FALSE</v>
      </c>
      <c r="EZ400" s="1" t="b">
        <f t="shared" si="720"/>
        <v>0</v>
      </c>
      <c r="FB400" s="1" t="str">
        <f t="shared" si="672"/>
        <v/>
      </c>
      <c r="FD400" s="94" t="s">
        <v>3914</v>
      </c>
      <c r="FE400" s="1" t="str">
        <f t="shared" si="721"/>
        <v>FALSE</v>
      </c>
      <c r="FF400" s="1" t="b">
        <f t="shared" si="722"/>
        <v>0</v>
      </c>
      <c r="FH400" s="1" t="str">
        <f t="shared" si="673"/>
        <v/>
      </c>
      <c r="FJ400" s="94" t="s">
        <v>3914</v>
      </c>
      <c r="FK400" s="1" t="str">
        <f t="shared" si="723"/>
        <v>FALSE</v>
      </c>
      <c r="FL400" s="1" t="b">
        <f t="shared" si="724"/>
        <v>0</v>
      </c>
      <c r="FN400" s="1" t="str">
        <f t="shared" si="674"/>
        <v/>
      </c>
      <c r="FP400" s="94" t="s">
        <v>3914</v>
      </c>
      <c r="FQ400" s="1" t="str">
        <f t="shared" si="725"/>
        <v>FALSE</v>
      </c>
      <c r="FR400" s="1" t="b">
        <f t="shared" si="726"/>
        <v>0</v>
      </c>
      <c r="FU400" s="1" t="str">
        <f t="shared" si="675"/>
        <v/>
      </c>
      <c r="FW400" s="94" t="s">
        <v>3914</v>
      </c>
      <c r="FX400" s="1" t="str">
        <f t="shared" si="727"/>
        <v>FALSE</v>
      </c>
      <c r="FY400" s="1" t="b">
        <f t="shared" si="728"/>
        <v>0</v>
      </c>
      <c r="GA400" s="1" t="str">
        <f t="shared" si="676"/>
        <v/>
      </c>
      <c r="GC400" s="94" t="s">
        <v>3914</v>
      </c>
      <c r="GD400" s="1" t="str">
        <f t="shared" si="729"/>
        <v>FALSE</v>
      </c>
      <c r="GE400" s="1" t="b">
        <f t="shared" si="730"/>
        <v>0</v>
      </c>
      <c r="GG400" s="1" t="str">
        <f t="shared" si="677"/>
        <v/>
      </c>
      <c r="GI400" s="94" t="s">
        <v>3914</v>
      </c>
      <c r="GJ400" s="1" t="str">
        <f t="shared" si="731"/>
        <v>FALSE</v>
      </c>
      <c r="GK400" s="1" t="b">
        <f t="shared" si="732"/>
        <v>0</v>
      </c>
      <c r="GM400" s="1" t="str">
        <f t="shared" si="678"/>
        <v/>
      </c>
      <c r="GO400" s="94" t="s">
        <v>3914</v>
      </c>
      <c r="GP400" s="1" t="str">
        <f t="shared" si="733"/>
        <v>FALSE</v>
      </c>
      <c r="GQ400" s="1" t="b">
        <f t="shared" si="734"/>
        <v>0</v>
      </c>
      <c r="GU400" s="98" t="s">
        <v>2474</v>
      </c>
      <c r="GV400" s="98" t="s">
        <v>2474</v>
      </c>
      <c r="HC400" s="1" t="str">
        <f t="shared" si="679"/>
        <v/>
      </c>
      <c r="HF400" s="94" t="s">
        <v>3914</v>
      </c>
      <c r="HG400" s="1" t="str">
        <f t="shared" si="735"/>
        <v>FALSE</v>
      </c>
      <c r="HH400" s="1" t="b">
        <f t="shared" si="736"/>
        <v>0</v>
      </c>
      <c r="HK400" s="1" t="str">
        <f t="shared" si="680"/>
        <v/>
      </c>
      <c r="HM400" s="94" t="s">
        <v>3914</v>
      </c>
      <c r="HN400" s="1" t="str">
        <f t="shared" si="737"/>
        <v>FALSE</v>
      </c>
      <c r="HO400" s="1" t="b">
        <f t="shared" si="738"/>
        <v>0</v>
      </c>
      <c r="HQ400" s="1" t="str">
        <f t="shared" si="681"/>
        <v/>
      </c>
      <c r="HS400" s="94" t="s">
        <v>3914</v>
      </c>
      <c r="HT400" s="1" t="str">
        <f t="shared" si="739"/>
        <v>FALSE</v>
      </c>
      <c r="HU400" s="1" t="b">
        <f t="shared" si="740"/>
        <v>0</v>
      </c>
      <c r="HW400" s="1" t="str">
        <f t="shared" si="682"/>
        <v/>
      </c>
      <c r="HY400" s="94" t="s">
        <v>3914</v>
      </c>
      <c r="HZ400" s="1" t="str">
        <f t="shared" si="741"/>
        <v>FALSE</v>
      </c>
      <c r="IA400" s="1" t="b">
        <f t="shared" si="742"/>
        <v>0</v>
      </c>
      <c r="IC400" s="1" t="str">
        <f t="shared" si="683"/>
        <v/>
      </c>
      <c r="IE400" s="94" t="s">
        <v>3914</v>
      </c>
      <c r="IF400" s="1" t="str">
        <f t="shared" si="743"/>
        <v>FALSE</v>
      </c>
      <c r="IG400" s="1" t="b">
        <f t="shared" si="744"/>
        <v>0</v>
      </c>
      <c r="II400" s="1" t="str">
        <f t="shared" si="684"/>
        <v/>
      </c>
      <c r="IK400" s="94" t="s">
        <v>3914</v>
      </c>
      <c r="IL400" s="1" t="str">
        <f t="shared" si="745"/>
        <v>FALSE</v>
      </c>
      <c r="IM400" s="1" t="b">
        <f t="shared" si="746"/>
        <v>0</v>
      </c>
      <c r="IO400" s="1" t="str">
        <f t="shared" si="685"/>
        <v/>
      </c>
      <c r="IQ400" s="94" t="s">
        <v>3914</v>
      </c>
      <c r="IR400" s="1" t="str">
        <f t="shared" si="747"/>
        <v>FALSE</v>
      </c>
      <c r="IS400" s="1" t="b">
        <f t="shared" si="748"/>
        <v>0</v>
      </c>
      <c r="IU400" s="1" t="str">
        <f t="shared" si="686"/>
        <v/>
      </c>
      <c r="IW400" s="94" t="s">
        <v>3914</v>
      </c>
      <c r="IX400" s="1" t="str">
        <f t="shared" si="749"/>
        <v>FALSE</v>
      </c>
      <c r="IY400" s="1" t="b">
        <f t="shared" si="750"/>
        <v>0</v>
      </c>
      <c r="JA400" s="1" t="str">
        <f t="shared" si="687"/>
        <v/>
      </c>
      <c r="JD400" s="94" t="s">
        <v>3914</v>
      </c>
      <c r="JE400" s="1" t="str">
        <f t="shared" si="751"/>
        <v>FALSE</v>
      </c>
      <c r="JF400" s="1" t="b">
        <f t="shared" si="752"/>
        <v>0</v>
      </c>
      <c r="JI400" s="1" t="str">
        <f t="shared" si="688"/>
        <v/>
      </c>
      <c r="JK400" s="94" t="s">
        <v>3914</v>
      </c>
      <c r="JL400" s="1" t="str">
        <f t="shared" si="753"/>
        <v>FALSE</v>
      </c>
      <c r="JM400" s="1" t="b">
        <f t="shared" si="754"/>
        <v>0</v>
      </c>
      <c r="JO400" s="1" t="str">
        <f t="shared" si="689"/>
        <v/>
      </c>
      <c r="JQ400" s="94" t="s">
        <v>3914</v>
      </c>
      <c r="JR400" s="1" t="str">
        <f t="shared" si="755"/>
        <v>FALSE</v>
      </c>
      <c r="JS400" s="1" t="b">
        <f t="shared" si="756"/>
        <v>0</v>
      </c>
      <c r="JU400" s="1" t="str">
        <f t="shared" si="690"/>
        <v/>
      </c>
      <c r="JW400" s="94" t="s">
        <v>3914</v>
      </c>
      <c r="JX400" s="1" t="str">
        <f t="shared" si="757"/>
        <v>FALSE</v>
      </c>
      <c r="JY400" s="1" t="b">
        <f t="shared" si="758"/>
        <v>0</v>
      </c>
      <c r="KA400" s="1" t="str">
        <f t="shared" si="691"/>
        <v/>
      </c>
      <c r="KC400" s="94" t="s">
        <v>3914</v>
      </c>
      <c r="KD400" s="1" t="str">
        <f t="shared" si="759"/>
        <v>FALSE</v>
      </c>
      <c r="KE400" s="1" t="b">
        <f t="shared" si="760"/>
        <v>0</v>
      </c>
      <c r="KG400" s="1" t="str">
        <f t="shared" si="692"/>
        <v/>
      </c>
      <c r="KI400" s="94" t="s">
        <v>3914</v>
      </c>
      <c r="KJ400" s="1" t="str">
        <f t="shared" si="761"/>
        <v>FALSE</v>
      </c>
      <c r="KK400" s="1" t="b">
        <f t="shared" si="762"/>
        <v>0</v>
      </c>
      <c r="KM400" s="1" t="str">
        <f t="shared" si="693"/>
        <v/>
      </c>
      <c r="KO400" s="94" t="s">
        <v>3914</v>
      </c>
      <c r="KP400" s="1" t="str">
        <f t="shared" si="763"/>
        <v>FALSE</v>
      </c>
      <c r="KQ400" s="1" t="b">
        <f t="shared" si="764"/>
        <v>0</v>
      </c>
      <c r="KS400" s="1" t="str">
        <f t="shared" si="694"/>
        <v/>
      </c>
      <c r="KU400" s="94" t="s">
        <v>3914</v>
      </c>
      <c r="KV400" s="1" t="str">
        <f t="shared" si="765"/>
        <v>FALSE</v>
      </c>
      <c r="KW400" s="1" t="b">
        <f t="shared" si="766"/>
        <v>0</v>
      </c>
    </row>
    <row r="401" spans="2:309" ht="30" hidden="1" x14ac:dyDescent="0.25">
      <c r="B401" t="s">
        <v>2049</v>
      </c>
      <c r="C401">
        <v>29</v>
      </c>
      <c r="D401" t="s">
        <v>446</v>
      </c>
      <c r="AW401" s="1" t="s">
        <v>2054</v>
      </c>
      <c r="AX401" s="85" t="s">
        <v>2055</v>
      </c>
      <c r="AY401" s="86">
        <v>6210</v>
      </c>
      <c r="AZ401" s="85" t="s">
        <v>2671</v>
      </c>
      <c r="BA401" s="85" t="s">
        <v>3175</v>
      </c>
      <c r="BB401" s="85" t="s">
        <v>2103</v>
      </c>
      <c r="BC401" s="85" t="s">
        <v>2628</v>
      </c>
      <c r="BD401" s="97" t="s">
        <v>2361</v>
      </c>
      <c r="BE401" s="85" t="s">
        <v>2610</v>
      </c>
      <c r="BG401"/>
      <c r="BI401" s="83"/>
      <c r="BJ401"/>
      <c r="BK401" s="89" t="s">
        <v>2671</v>
      </c>
      <c r="BL401" s="84"/>
      <c r="BM401" s="86"/>
      <c r="BN401" s="84"/>
      <c r="BO401" s="84"/>
      <c r="BP401" s="86">
        <v>6210</v>
      </c>
      <c r="BQ401" s="89" t="s">
        <v>2671</v>
      </c>
      <c r="BR401" s="84"/>
      <c r="BS401" s="84"/>
      <c r="BW401" s="1" t="str">
        <f t="shared" si="658"/>
        <v>OAKTOWNSTANTON</v>
      </c>
      <c r="BX401" s="1" t="str">
        <f t="shared" si="659"/>
        <v/>
      </c>
      <c r="CA401" s="94" t="s">
        <v>3915</v>
      </c>
      <c r="CB401" s="1" t="str">
        <f t="shared" si="695"/>
        <v>FALSE</v>
      </c>
      <c r="CC401" s="1" t="b">
        <f t="shared" si="696"/>
        <v>0</v>
      </c>
      <c r="CF401" s="1" t="str">
        <f t="shared" si="660"/>
        <v/>
      </c>
      <c r="CH401" s="94" t="s">
        <v>3915</v>
      </c>
      <c r="CI401" s="1" t="str">
        <f t="shared" si="697"/>
        <v>FALSE</v>
      </c>
      <c r="CJ401" s="1" t="b">
        <f t="shared" si="698"/>
        <v>0</v>
      </c>
      <c r="CL401" s="1" t="str">
        <f t="shared" si="661"/>
        <v/>
      </c>
      <c r="CN401" s="94" t="s">
        <v>3915</v>
      </c>
      <c r="CO401" s="1" t="str">
        <f t="shared" si="699"/>
        <v>FALSE</v>
      </c>
      <c r="CP401" s="1" t="b">
        <f t="shared" si="700"/>
        <v>0</v>
      </c>
      <c r="CR401" s="1" t="str">
        <f t="shared" si="662"/>
        <v/>
      </c>
      <c r="CT401" s="94" t="s">
        <v>3915</v>
      </c>
      <c r="CU401" s="1" t="str">
        <f t="shared" si="701"/>
        <v>FALSE</v>
      </c>
      <c r="CV401" s="1" t="b">
        <f t="shared" si="702"/>
        <v>0</v>
      </c>
      <c r="CX401" s="1" t="str">
        <f t="shared" si="663"/>
        <v/>
      </c>
      <c r="CZ401" s="94" t="s">
        <v>3915</v>
      </c>
      <c r="DA401" s="1" t="str">
        <f t="shared" si="703"/>
        <v>FALSE</v>
      </c>
      <c r="DB401" s="1" t="b">
        <f t="shared" si="704"/>
        <v>0</v>
      </c>
      <c r="DD401" s="1" t="str">
        <f t="shared" si="664"/>
        <v/>
      </c>
      <c r="DF401" s="94" t="s">
        <v>3915</v>
      </c>
      <c r="DG401" s="1" t="str">
        <f t="shared" si="705"/>
        <v>FALSE</v>
      </c>
      <c r="DH401" s="1" t="b">
        <f t="shared" si="706"/>
        <v>0</v>
      </c>
      <c r="DJ401" s="1" t="str">
        <f t="shared" si="665"/>
        <v/>
      </c>
      <c r="DL401" s="94" t="s">
        <v>3915</v>
      </c>
      <c r="DM401" s="1" t="str">
        <f t="shared" si="707"/>
        <v>FALSE</v>
      </c>
      <c r="DN401" s="1" t="b">
        <f t="shared" si="708"/>
        <v>0</v>
      </c>
      <c r="DP401" s="1" t="str">
        <f t="shared" si="666"/>
        <v/>
      </c>
      <c r="DR401" s="94" t="s">
        <v>3915</v>
      </c>
      <c r="DS401" s="1" t="str">
        <f t="shared" si="709"/>
        <v>FALSE</v>
      </c>
      <c r="DT401" s="1" t="b">
        <f t="shared" si="710"/>
        <v>0</v>
      </c>
      <c r="DV401" s="1" t="str">
        <f t="shared" si="667"/>
        <v/>
      </c>
      <c r="DY401" s="94" t="s">
        <v>3915</v>
      </c>
      <c r="DZ401" s="1" t="str">
        <f t="shared" si="711"/>
        <v>FALSE</v>
      </c>
      <c r="EA401" s="1" t="b">
        <f t="shared" si="712"/>
        <v>0</v>
      </c>
      <c r="ED401" s="1" t="str">
        <f t="shared" si="668"/>
        <v/>
      </c>
      <c r="EF401" s="94" t="s">
        <v>3915</v>
      </c>
      <c r="EG401" s="1" t="str">
        <f t="shared" si="713"/>
        <v>FALSE</v>
      </c>
      <c r="EH401" s="1" t="b">
        <f t="shared" si="714"/>
        <v>0</v>
      </c>
      <c r="EJ401" s="1" t="str">
        <f t="shared" si="669"/>
        <v/>
      </c>
      <c r="EL401" s="94" t="s">
        <v>3915</v>
      </c>
      <c r="EM401" s="1" t="str">
        <f t="shared" si="715"/>
        <v>FALSE</v>
      </c>
      <c r="EN401" s="1" t="b">
        <f t="shared" si="716"/>
        <v>0</v>
      </c>
      <c r="EP401" s="1" t="str">
        <f t="shared" si="670"/>
        <v/>
      </c>
      <c r="ER401" s="94" t="s">
        <v>3915</v>
      </c>
      <c r="ES401" s="1" t="str">
        <f t="shared" si="717"/>
        <v>FALSE</v>
      </c>
      <c r="ET401" s="1" t="b">
        <f t="shared" si="718"/>
        <v>0</v>
      </c>
      <c r="EV401" s="1" t="str">
        <f t="shared" si="671"/>
        <v/>
      </c>
      <c r="EX401" s="94" t="s">
        <v>3915</v>
      </c>
      <c r="EY401" s="1" t="str">
        <f t="shared" si="719"/>
        <v>FALSE</v>
      </c>
      <c r="EZ401" s="1" t="b">
        <f t="shared" si="720"/>
        <v>0</v>
      </c>
      <c r="FB401" s="1" t="str">
        <f t="shared" si="672"/>
        <v/>
      </c>
      <c r="FD401" s="94" t="s">
        <v>3915</v>
      </c>
      <c r="FE401" s="1" t="str">
        <f t="shared" si="721"/>
        <v>FALSE</v>
      </c>
      <c r="FF401" s="1" t="b">
        <f t="shared" si="722"/>
        <v>0</v>
      </c>
      <c r="FH401" s="1" t="str">
        <f t="shared" si="673"/>
        <v/>
      </c>
      <c r="FJ401" s="94" t="s">
        <v>3915</v>
      </c>
      <c r="FK401" s="1" t="str">
        <f t="shared" si="723"/>
        <v>FALSE</v>
      </c>
      <c r="FL401" s="1" t="b">
        <f t="shared" si="724"/>
        <v>0</v>
      </c>
      <c r="FN401" s="1" t="str">
        <f t="shared" si="674"/>
        <v/>
      </c>
      <c r="FP401" s="94" t="s">
        <v>3915</v>
      </c>
      <c r="FQ401" s="1" t="str">
        <f t="shared" si="725"/>
        <v>FALSE</v>
      </c>
      <c r="FR401" s="1" t="b">
        <f t="shared" si="726"/>
        <v>0</v>
      </c>
      <c r="FU401" s="1" t="str">
        <f t="shared" si="675"/>
        <v/>
      </c>
      <c r="FW401" s="94" t="s">
        <v>3915</v>
      </c>
      <c r="FX401" s="1" t="str">
        <f t="shared" si="727"/>
        <v>FALSE</v>
      </c>
      <c r="FY401" s="1" t="b">
        <f t="shared" si="728"/>
        <v>0</v>
      </c>
      <c r="GA401" s="1" t="str">
        <f t="shared" si="676"/>
        <v/>
      </c>
      <c r="GC401" s="94" t="s">
        <v>3915</v>
      </c>
      <c r="GD401" s="1" t="str">
        <f t="shared" si="729"/>
        <v>FALSE</v>
      </c>
      <c r="GE401" s="1" t="b">
        <f t="shared" si="730"/>
        <v>0</v>
      </c>
      <c r="GG401" s="1" t="str">
        <f t="shared" si="677"/>
        <v/>
      </c>
      <c r="GI401" s="94" t="s">
        <v>3915</v>
      </c>
      <c r="GJ401" s="1" t="str">
        <f t="shared" si="731"/>
        <v>FALSE</v>
      </c>
      <c r="GK401" s="1" t="b">
        <f t="shared" si="732"/>
        <v>0</v>
      </c>
      <c r="GM401" s="1" t="str">
        <f t="shared" si="678"/>
        <v/>
      </c>
      <c r="GO401" s="94" t="s">
        <v>3915</v>
      </c>
      <c r="GP401" s="1" t="str">
        <f t="shared" si="733"/>
        <v>FALSE</v>
      </c>
      <c r="GQ401" s="1" t="b">
        <f t="shared" si="734"/>
        <v>0</v>
      </c>
      <c r="GU401" s="98" t="s">
        <v>2475</v>
      </c>
      <c r="GV401" s="98" t="s">
        <v>2475</v>
      </c>
      <c r="HC401" s="1" t="str">
        <f t="shared" si="679"/>
        <v/>
      </c>
      <c r="HF401" s="94" t="s">
        <v>3915</v>
      </c>
      <c r="HG401" s="1" t="str">
        <f t="shared" si="735"/>
        <v>FALSE</v>
      </c>
      <c r="HH401" s="1" t="b">
        <f t="shared" si="736"/>
        <v>0</v>
      </c>
      <c r="HK401" s="1" t="str">
        <f t="shared" si="680"/>
        <v/>
      </c>
      <c r="HM401" s="94" t="s">
        <v>3915</v>
      </c>
      <c r="HN401" s="1" t="str">
        <f t="shared" si="737"/>
        <v>FALSE</v>
      </c>
      <c r="HO401" s="1" t="b">
        <f t="shared" si="738"/>
        <v>0</v>
      </c>
      <c r="HQ401" s="1" t="str">
        <f t="shared" si="681"/>
        <v/>
      </c>
      <c r="HS401" s="94" t="s">
        <v>3915</v>
      </c>
      <c r="HT401" s="1" t="str">
        <f t="shared" si="739"/>
        <v>FALSE</v>
      </c>
      <c r="HU401" s="1" t="b">
        <f t="shared" si="740"/>
        <v>0</v>
      </c>
      <c r="HW401" s="1" t="str">
        <f t="shared" si="682"/>
        <v/>
      </c>
      <c r="HY401" s="94" t="s">
        <v>3915</v>
      </c>
      <c r="HZ401" s="1" t="str">
        <f t="shared" si="741"/>
        <v>FALSE</v>
      </c>
      <c r="IA401" s="1" t="b">
        <f t="shared" si="742"/>
        <v>0</v>
      </c>
      <c r="IC401" s="1" t="str">
        <f t="shared" si="683"/>
        <v/>
      </c>
      <c r="IE401" s="94" t="s">
        <v>3915</v>
      </c>
      <c r="IF401" s="1" t="str">
        <f t="shared" si="743"/>
        <v>FALSE</v>
      </c>
      <c r="IG401" s="1" t="b">
        <f t="shared" si="744"/>
        <v>0</v>
      </c>
      <c r="II401" s="1" t="str">
        <f t="shared" si="684"/>
        <v/>
      </c>
      <c r="IK401" s="94" t="s">
        <v>3915</v>
      </c>
      <c r="IL401" s="1" t="str">
        <f t="shared" si="745"/>
        <v>FALSE</v>
      </c>
      <c r="IM401" s="1" t="b">
        <f t="shared" si="746"/>
        <v>0</v>
      </c>
      <c r="IO401" s="1" t="str">
        <f t="shared" si="685"/>
        <v/>
      </c>
      <c r="IQ401" s="94" t="s">
        <v>3915</v>
      </c>
      <c r="IR401" s="1" t="str">
        <f t="shared" si="747"/>
        <v>FALSE</v>
      </c>
      <c r="IS401" s="1" t="b">
        <f t="shared" si="748"/>
        <v>0</v>
      </c>
      <c r="IU401" s="1" t="str">
        <f t="shared" si="686"/>
        <v/>
      </c>
      <c r="IW401" s="94" t="s">
        <v>3915</v>
      </c>
      <c r="IX401" s="1" t="str">
        <f t="shared" si="749"/>
        <v>FALSE</v>
      </c>
      <c r="IY401" s="1" t="b">
        <f t="shared" si="750"/>
        <v>0</v>
      </c>
      <c r="JA401" s="1" t="str">
        <f t="shared" si="687"/>
        <v/>
      </c>
      <c r="JD401" s="94" t="s">
        <v>3915</v>
      </c>
      <c r="JE401" s="1" t="str">
        <f t="shared" si="751"/>
        <v>FALSE</v>
      </c>
      <c r="JF401" s="1" t="b">
        <f t="shared" si="752"/>
        <v>0</v>
      </c>
      <c r="JI401" s="1" t="str">
        <f t="shared" si="688"/>
        <v/>
      </c>
      <c r="JK401" s="94" t="s">
        <v>3915</v>
      </c>
      <c r="JL401" s="1" t="str">
        <f t="shared" si="753"/>
        <v>FALSE</v>
      </c>
      <c r="JM401" s="1" t="b">
        <f t="shared" si="754"/>
        <v>0</v>
      </c>
      <c r="JO401" s="1" t="str">
        <f t="shared" si="689"/>
        <v/>
      </c>
      <c r="JQ401" s="94" t="s">
        <v>3915</v>
      </c>
      <c r="JR401" s="1" t="str">
        <f t="shared" si="755"/>
        <v>FALSE</v>
      </c>
      <c r="JS401" s="1" t="b">
        <f t="shared" si="756"/>
        <v>0</v>
      </c>
      <c r="JU401" s="1" t="str">
        <f t="shared" si="690"/>
        <v/>
      </c>
      <c r="JW401" s="94" t="s">
        <v>3915</v>
      </c>
      <c r="JX401" s="1" t="str">
        <f t="shared" si="757"/>
        <v>FALSE</v>
      </c>
      <c r="JY401" s="1" t="b">
        <f t="shared" si="758"/>
        <v>0</v>
      </c>
      <c r="KA401" s="1" t="str">
        <f t="shared" si="691"/>
        <v/>
      </c>
      <c r="KC401" s="94" t="s">
        <v>3915</v>
      </c>
      <c r="KD401" s="1" t="str">
        <f t="shared" si="759"/>
        <v>FALSE</v>
      </c>
      <c r="KE401" s="1" t="b">
        <f t="shared" si="760"/>
        <v>0</v>
      </c>
      <c r="KG401" s="1" t="str">
        <f t="shared" si="692"/>
        <v/>
      </c>
      <c r="KI401" s="94" t="s">
        <v>3915</v>
      </c>
      <c r="KJ401" s="1" t="str">
        <f t="shared" si="761"/>
        <v>FALSE</v>
      </c>
      <c r="KK401" s="1" t="b">
        <f t="shared" si="762"/>
        <v>0</v>
      </c>
      <c r="KM401" s="1" t="str">
        <f t="shared" si="693"/>
        <v/>
      </c>
      <c r="KO401" s="94" t="s">
        <v>3915</v>
      </c>
      <c r="KP401" s="1" t="str">
        <f t="shared" si="763"/>
        <v>FALSE</v>
      </c>
      <c r="KQ401" s="1" t="b">
        <f t="shared" si="764"/>
        <v>0</v>
      </c>
      <c r="KS401" s="1" t="str">
        <f t="shared" si="694"/>
        <v/>
      </c>
      <c r="KU401" s="94" t="s">
        <v>3915</v>
      </c>
      <c r="KV401" s="1" t="str">
        <f t="shared" si="765"/>
        <v>FALSE</v>
      </c>
      <c r="KW401" s="1" t="b">
        <f t="shared" si="766"/>
        <v>0</v>
      </c>
    </row>
    <row r="402" spans="2:309" ht="30" hidden="1" x14ac:dyDescent="0.25">
      <c r="B402" t="s">
        <v>2049</v>
      </c>
      <c r="C402">
        <v>31</v>
      </c>
      <c r="D402" t="s">
        <v>447</v>
      </c>
      <c r="AW402" s="1" t="s">
        <v>2055</v>
      </c>
      <c r="AX402" s="85" t="s">
        <v>2058</v>
      </c>
      <c r="AY402" s="86">
        <v>6210</v>
      </c>
      <c r="AZ402" s="85" t="s">
        <v>2671</v>
      </c>
      <c r="BA402" s="85" t="s">
        <v>3348</v>
      </c>
      <c r="BB402" s="85" t="s">
        <v>2103</v>
      </c>
      <c r="BC402" s="85" t="s">
        <v>2937</v>
      </c>
      <c r="BD402" s="97" t="s">
        <v>2470</v>
      </c>
      <c r="BE402" s="87" t="s">
        <v>3497</v>
      </c>
      <c r="BG402"/>
      <c r="BI402" s="83"/>
      <c r="BJ402"/>
      <c r="BK402" s="89" t="s">
        <v>2671</v>
      </c>
      <c r="BL402" s="84"/>
      <c r="BM402" s="86"/>
      <c r="BN402" s="84"/>
      <c r="BO402" s="84"/>
      <c r="BP402" s="86">
        <v>6210</v>
      </c>
      <c r="BQ402" s="89" t="s">
        <v>2671</v>
      </c>
      <c r="BR402" s="84"/>
      <c r="BS402" s="84"/>
      <c r="BW402" s="1" t="str">
        <f t="shared" si="658"/>
        <v>WEST GREENVILLEBETHEL RES</v>
      </c>
      <c r="BX402" s="1" t="str">
        <f t="shared" si="659"/>
        <v/>
      </c>
      <c r="CA402" s="94" t="s">
        <v>3916</v>
      </c>
      <c r="CB402" s="1" t="str">
        <f t="shared" si="695"/>
        <v>FALSE</v>
      </c>
      <c r="CC402" s="1" t="b">
        <f t="shared" si="696"/>
        <v>0</v>
      </c>
      <c r="CF402" s="1" t="str">
        <f t="shared" si="660"/>
        <v/>
      </c>
      <c r="CH402" s="94" t="s">
        <v>3916</v>
      </c>
      <c r="CI402" s="1" t="str">
        <f t="shared" si="697"/>
        <v>FALSE</v>
      </c>
      <c r="CJ402" s="1" t="b">
        <f t="shared" si="698"/>
        <v>0</v>
      </c>
      <c r="CL402" s="1" t="str">
        <f t="shared" si="661"/>
        <v/>
      </c>
      <c r="CN402" s="94" t="s">
        <v>3916</v>
      </c>
      <c r="CO402" s="1" t="str">
        <f t="shared" si="699"/>
        <v>FALSE</v>
      </c>
      <c r="CP402" s="1" t="b">
        <f t="shared" si="700"/>
        <v>0</v>
      </c>
      <c r="CR402" s="1" t="str">
        <f t="shared" si="662"/>
        <v/>
      </c>
      <c r="CT402" s="94" t="s">
        <v>3916</v>
      </c>
      <c r="CU402" s="1" t="str">
        <f t="shared" si="701"/>
        <v>FALSE</v>
      </c>
      <c r="CV402" s="1" t="b">
        <f t="shared" si="702"/>
        <v>0</v>
      </c>
      <c r="CX402" s="1" t="str">
        <f t="shared" si="663"/>
        <v/>
      </c>
      <c r="CZ402" s="94" t="s">
        <v>3916</v>
      </c>
      <c r="DA402" s="1" t="str">
        <f t="shared" si="703"/>
        <v>FALSE</v>
      </c>
      <c r="DB402" s="1" t="b">
        <f t="shared" si="704"/>
        <v>0</v>
      </c>
      <c r="DD402" s="1" t="str">
        <f t="shared" si="664"/>
        <v/>
      </c>
      <c r="DF402" s="94" t="s">
        <v>3916</v>
      </c>
      <c r="DG402" s="1" t="str">
        <f t="shared" si="705"/>
        <v>FALSE</v>
      </c>
      <c r="DH402" s="1" t="b">
        <f t="shared" si="706"/>
        <v>0</v>
      </c>
      <c r="DJ402" s="1" t="str">
        <f t="shared" si="665"/>
        <v/>
      </c>
      <c r="DL402" s="94" t="s">
        <v>3916</v>
      </c>
      <c r="DM402" s="1" t="str">
        <f t="shared" si="707"/>
        <v>FALSE</v>
      </c>
      <c r="DN402" s="1" t="b">
        <f t="shared" si="708"/>
        <v>0</v>
      </c>
      <c r="DP402" s="1" t="str">
        <f t="shared" si="666"/>
        <v/>
      </c>
      <c r="DR402" s="94" t="s">
        <v>3916</v>
      </c>
      <c r="DS402" s="1" t="str">
        <f t="shared" si="709"/>
        <v>FALSE</v>
      </c>
      <c r="DT402" s="1" t="b">
        <f t="shared" si="710"/>
        <v>0</v>
      </c>
      <c r="DV402" s="1" t="str">
        <f t="shared" si="667"/>
        <v/>
      </c>
      <c r="DY402" s="94" t="s">
        <v>3916</v>
      </c>
      <c r="DZ402" s="1" t="str">
        <f t="shared" si="711"/>
        <v>FALSE</v>
      </c>
      <c r="EA402" s="1" t="b">
        <f t="shared" si="712"/>
        <v>0</v>
      </c>
      <c r="ED402" s="1" t="str">
        <f t="shared" si="668"/>
        <v/>
      </c>
      <c r="EF402" s="94" t="s">
        <v>3916</v>
      </c>
      <c r="EG402" s="1" t="str">
        <f t="shared" si="713"/>
        <v>FALSE</v>
      </c>
      <c r="EH402" s="1" t="b">
        <f t="shared" si="714"/>
        <v>0</v>
      </c>
      <c r="EJ402" s="1" t="str">
        <f t="shared" si="669"/>
        <v/>
      </c>
      <c r="EL402" s="94" t="s">
        <v>3916</v>
      </c>
      <c r="EM402" s="1" t="str">
        <f t="shared" si="715"/>
        <v>FALSE</v>
      </c>
      <c r="EN402" s="1" t="b">
        <f t="shared" si="716"/>
        <v>0</v>
      </c>
      <c r="EP402" s="1" t="str">
        <f t="shared" si="670"/>
        <v/>
      </c>
      <c r="ER402" s="94" t="s">
        <v>3916</v>
      </c>
      <c r="ES402" s="1" t="str">
        <f t="shared" si="717"/>
        <v>FALSE</v>
      </c>
      <c r="ET402" s="1" t="b">
        <f t="shared" si="718"/>
        <v>0</v>
      </c>
      <c r="EV402" s="1" t="str">
        <f t="shared" si="671"/>
        <v/>
      </c>
      <c r="EX402" s="94" t="s">
        <v>3916</v>
      </c>
      <c r="EY402" s="1" t="str">
        <f t="shared" si="719"/>
        <v>FALSE</v>
      </c>
      <c r="EZ402" s="1" t="b">
        <f t="shared" si="720"/>
        <v>0</v>
      </c>
      <c r="FB402" s="1" t="str">
        <f t="shared" si="672"/>
        <v/>
      </c>
      <c r="FD402" s="94" t="s">
        <v>3916</v>
      </c>
      <c r="FE402" s="1" t="str">
        <f t="shared" si="721"/>
        <v>FALSE</v>
      </c>
      <c r="FF402" s="1" t="b">
        <f t="shared" si="722"/>
        <v>0</v>
      </c>
      <c r="FH402" s="1" t="str">
        <f t="shared" si="673"/>
        <v/>
      </c>
      <c r="FJ402" s="94" t="s">
        <v>3916</v>
      </c>
      <c r="FK402" s="1" t="str">
        <f t="shared" si="723"/>
        <v>FALSE</v>
      </c>
      <c r="FL402" s="1" t="b">
        <f t="shared" si="724"/>
        <v>0</v>
      </c>
      <c r="FN402" s="1" t="str">
        <f t="shared" si="674"/>
        <v/>
      </c>
      <c r="FP402" s="94" t="s">
        <v>3916</v>
      </c>
      <c r="FQ402" s="1" t="str">
        <f t="shared" si="725"/>
        <v>FALSE</v>
      </c>
      <c r="FR402" s="1" t="b">
        <f t="shared" si="726"/>
        <v>0</v>
      </c>
      <c r="FU402" s="1" t="str">
        <f t="shared" si="675"/>
        <v/>
      </c>
      <c r="FW402" s="94" t="s">
        <v>3916</v>
      </c>
      <c r="FX402" s="1" t="str">
        <f t="shared" si="727"/>
        <v>FALSE</v>
      </c>
      <c r="FY402" s="1" t="b">
        <f t="shared" si="728"/>
        <v>0</v>
      </c>
      <c r="GA402" s="1" t="str">
        <f t="shared" si="676"/>
        <v/>
      </c>
      <c r="GC402" s="94" t="s">
        <v>3916</v>
      </c>
      <c r="GD402" s="1" t="str">
        <f t="shared" si="729"/>
        <v>FALSE</v>
      </c>
      <c r="GE402" s="1" t="b">
        <f t="shared" si="730"/>
        <v>0</v>
      </c>
      <c r="GG402" s="1" t="str">
        <f t="shared" si="677"/>
        <v/>
      </c>
      <c r="GI402" s="94" t="s">
        <v>3916</v>
      </c>
      <c r="GJ402" s="1" t="str">
        <f t="shared" si="731"/>
        <v>FALSE</v>
      </c>
      <c r="GK402" s="1" t="b">
        <f t="shared" si="732"/>
        <v>0</v>
      </c>
      <c r="GM402" s="1" t="str">
        <f t="shared" si="678"/>
        <v/>
      </c>
      <c r="GO402" s="94" t="s">
        <v>3916</v>
      </c>
      <c r="GP402" s="1" t="str">
        <f t="shared" si="733"/>
        <v>FALSE</v>
      </c>
      <c r="GQ402" s="1" t="b">
        <f t="shared" si="734"/>
        <v>0</v>
      </c>
      <c r="GU402" s="98" t="s">
        <v>2476</v>
      </c>
      <c r="GV402" s="98" t="s">
        <v>2476</v>
      </c>
      <c r="HC402" s="1" t="str">
        <f t="shared" si="679"/>
        <v/>
      </c>
      <c r="HF402" s="94" t="s">
        <v>3916</v>
      </c>
      <c r="HG402" s="1" t="str">
        <f t="shared" si="735"/>
        <v>FALSE</v>
      </c>
      <c r="HH402" s="1" t="b">
        <f t="shared" si="736"/>
        <v>0</v>
      </c>
      <c r="HK402" s="1" t="str">
        <f t="shared" si="680"/>
        <v/>
      </c>
      <c r="HM402" s="94" t="s">
        <v>3916</v>
      </c>
      <c r="HN402" s="1" t="str">
        <f t="shared" si="737"/>
        <v>FALSE</v>
      </c>
      <c r="HO402" s="1" t="b">
        <f t="shared" si="738"/>
        <v>0</v>
      </c>
      <c r="HQ402" s="1" t="str">
        <f t="shared" si="681"/>
        <v/>
      </c>
      <c r="HS402" s="94" t="s">
        <v>3916</v>
      </c>
      <c r="HT402" s="1" t="str">
        <f t="shared" si="739"/>
        <v>FALSE</v>
      </c>
      <c r="HU402" s="1" t="b">
        <f t="shared" si="740"/>
        <v>0</v>
      </c>
      <c r="HW402" s="1" t="str">
        <f t="shared" si="682"/>
        <v/>
      </c>
      <c r="HY402" s="94" t="s">
        <v>3916</v>
      </c>
      <c r="HZ402" s="1" t="str">
        <f t="shared" si="741"/>
        <v>FALSE</v>
      </c>
      <c r="IA402" s="1" t="b">
        <f t="shared" si="742"/>
        <v>0</v>
      </c>
      <c r="IC402" s="1" t="str">
        <f t="shared" si="683"/>
        <v/>
      </c>
      <c r="IE402" s="94" t="s">
        <v>3916</v>
      </c>
      <c r="IF402" s="1" t="str">
        <f t="shared" si="743"/>
        <v>FALSE</v>
      </c>
      <c r="IG402" s="1" t="b">
        <f t="shared" si="744"/>
        <v>0</v>
      </c>
      <c r="II402" s="1" t="str">
        <f t="shared" si="684"/>
        <v/>
      </c>
      <c r="IK402" s="94" t="s">
        <v>3916</v>
      </c>
      <c r="IL402" s="1" t="str">
        <f t="shared" si="745"/>
        <v>FALSE</v>
      </c>
      <c r="IM402" s="1" t="b">
        <f t="shared" si="746"/>
        <v>0</v>
      </c>
      <c r="IO402" s="1" t="str">
        <f t="shared" si="685"/>
        <v/>
      </c>
      <c r="IQ402" s="94" t="s">
        <v>3916</v>
      </c>
      <c r="IR402" s="1" t="str">
        <f t="shared" si="747"/>
        <v>FALSE</v>
      </c>
      <c r="IS402" s="1" t="b">
        <f t="shared" si="748"/>
        <v>0</v>
      </c>
      <c r="IU402" s="1" t="str">
        <f t="shared" si="686"/>
        <v/>
      </c>
      <c r="IW402" s="94" t="s">
        <v>3916</v>
      </c>
      <c r="IX402" s="1" t="str">
        <f t="shared" si="749"/>
        <v>FALSE</v>
      </c>
      <c r="IY402" s="1" t="b">
        <f t="shared" si="750"/>
        <v>0</v>
      </c>
      <c r="JA402" s="1" t="str">
        <f t="shared" si="687"/>
        <v/>
      </c>
      <c r="JD402" s="94" t="s">
        <v>3916</v>
      </c>
      <c r="JE402" s="1" t="str">
        <f t="shared" si="751"/>
        <v>FALSE</v>
      </c>
      <c r="JF402" s="1" t="b">
        <f t="shared" si="752"/>
        <v>0</v>
      </c>
      <c r="JI402" s="1" t="str">
        <f t="shared" si="688"/>
        <v/>
      </c>
      <c r="JK402" s="94" t="s">
        <v>3916</v>
      </c>
      <c r="JL402" s="1" t="str">
        <f t="shared" si="753"/>
        <v>FALSE</v>
      </c>
      <c r="JM402" s="1" t="b">
        <f t="shared" si="754"/>
        <v>0</v>
      </c>
      <c r="JO402" s="1" t="str">
        <f t="shared" si="689"/>
        <v/>
      </c>
      <c r="JQ402" s="94" t="s">
        <v>3916</v>
      </c>
      <c r="JR402" s="1" t="str">
        <f t="shared" si="755"/>
        <v>FALSE</v>
      </c>
      <c r="JS402" s="1" t="b">
        <f t="shared" si="756"/>
        <v>0</v>
      </c>
      <c r="JU402" s="1" t="str">
        <f t="shared" si="690"/>
        <v/>
      </c>
      <c r="JW402" s="94" t="s">
        <v>3916</v>
      </c>
      <c r="JX402" s="1" t="str">
        <f t="shared" si="757"/>
        <v>FALSE</v>
      </c>
      <c r="JY402" s="1" t="b">
        <f t="shared" si="758"/>
        <v>0</v>
      </c>
      <c r="KA402" s="1" t="str">
        <f t="shared" si="691"/>
        <v/>
      </c>
      <c r="KC402" s="94" t="s">
        <v>3916</v>
      </c>
      <c r="KD402" s="1" t="str">
        <f t="shared" si="759"/>
        <v>FALSE</v>
      </c>
      <c r="KE402" s="1" t="b">
        <f t="shared" si="760"/>
        <v>0</v>
      </c>
      <c r="KG402" s="1" t="str">
        <f t="shared" si="692"/>
        <v/>
      </c>
      <c r="KI402" s="94" t="s">
        <v>3916</v>
      </c>
      <c r="KJ402" s="1" t="str">
        <f t="shared" si="761"/>
        <v>FALSE</v>
      </c>
      <c r="KK402" s="1" t="b">
        <f t="shared" si="762"/>
        <v>0</v>
      </c>
      <c r="KM402" s="1" t="str">
        <f t="shared" si="693"/>
        <v/>
      </c>
      <c r="KO402" s="94" t="s">
        <v>3916</v>
      </c>
      <c r="KP402" s="1" t="str">
        <f t="shared" si="763"/>
        <v>FALSE</v>
      </c>
      <c r="KQ402" s="1" t="b">
        <f t="shared" si="764"/>
        <v>0</v>
      </c>
      <c r="KS402" s="1" t="str">
        <f t="shared" si="694"/>
        <v/>
      </c>
      <c r="KU402" s="94" t="s">
        <v>3916</v>
      </c>
      <c r="KV402" s="1" t="str">
        <f t="shared" si="765"/>
        <v>FALSE</v>
      </c>
      <c r="KW402" s="1" t="b">
        <f t="shared" si="766"/>
        <v>0</v>
      </c>
    </row>
    <row r="403" spans="2:309" ht="30" hidden="1" x14ac:dyDescent="0.25">
      <c r="B403" t="s">
        <v>2049</v>
      </c>
      <c r="C403">
        <v>33</v>
      </c>
      <c r="D403" t="s">
        <v>194</v>
      </c>
      <c r="AW403" s="1" t="s">
        <v>2058</v>
      </c>
      <c r="AX403" s="85" t="s">
        <v>2055</v>
      </c>
      <c r="AY403" s="86">
        <v>6210</v>
      </c>
      <c r="AZ403" s="85" t="s">
        <v>2671</v>
      </c>
      <c r="BA403" s="85" t="s">
        <v>3358</v>
      </c>
      <c r="BB403" s="85" t="s">
        <v>2101</v>
      </c>
      <c r="BC403" s="85" t="s">
        <v>3359</v>
      </c>
      <c r="BD403" s="97" t="s">
        <v>2478</v>
      </c>
      <c r="BE403" s="85" t="s">
        <v>2585</v>
      </c>
      <c r="BG403"/>
      <c r="BI403" s="83"/>
      <c r="BJ403"/>
      <c r="BK403" s="89" t="s">
        <v>2671</v>
      </c>
      <c r="BL403" s="84"/>
      <c r="BM403" s="86"/>
      <c r="BN403" s="84"/>
      <c r="BO403" s="84"/>
      <c r="BP403" s="86">
        <v>6210</v>
      </c>
      <c r="BQ403" s="89" t="s">
        <v>2671</v>
      </c>
      <c r="BR403" s="84"/>
      <c r="BS403" s="84"/>
      <c r="BW403" s="1" t="str">
        <f t="shared" si="658"/>
        <v>WILFREDGENEVA</v>
      </c>
      <c r="BX403" s="1" t="str">
        <f t="shared" si="659"/>
        <v/>
      </c>
      <c r="CA403" s="94" t="s">
        <v>3917</v>
      </c>
      <c r="CB403" s="1" t="str">
        <f t="shared" si="695"/>
        <v>FALSE</v>
      </c>
      <c r="CC403" s="1" t="b">
        <f t="shared" si="696"/>
        <v>0</v>
      </c>
      <c r="CF403" s="1" t="str">
        <f t="shared" si="660"/>
        <v/>
      </c>
      <c r="CH403" s="94" t="s">
        <v>3917</v>
      </c>
      <c r="CI403" s="1" t="str">
        <f t="shared" si="697"/>
        <v>FALSE</v>
      </c>
      <c r="CJ403" s="1" t="b">
        <f t="shared" si="698"/>
        <v>0</v>
      </c>
      <c r="CL403" s="1" t="str">
        <f t="shared" si="661"/>
        <v/>
      </c>
      <c r="CN403" s="94" t="s">
        <v>3917</v>
      </c>
      <c r="CO403" s="1" t="str">
        <f t="shared" si="699"/>
        <v>FALSE</v>
      </c>
      <c r="CP403" s="1" t="b">
        <f t="shared" si="700"/>
        <v>0</v>
      </c>
      <c r="CR403" s="1" t="str">
        <f t="shared" si="662"/>
        <v/>
      </c>
      <c r="CT403" s="94" t="s">
        <v>3917</v>
      </c>
      <c r="CU403" s="1" t="str">
        <f t="shared" si="701"/>
        <v>FALSE</v>
      </c>
      <c r="CV403" s="1" t="b">
        <f t="shared" si="702"/>
        <v>0</v>
      </c>
      <c r="CX403" s="1" t="str">
        <f t="shared" si="663"/>
        <v/>
      </c>
      <c r="CZ403" s="94" t="s">
        <v>3917</v>
      </c>
      <c r="DA403" s="1" t="str">
        <f t="shared" si="703"/>
        <v>FALSE</v>
      </c>
      <c r="DB403" s="1" t="b">
        <f t="shared" si="704"/>
        <v>0</v>
      </c>
      <c r="DD403" s="1" t="str">
        <f t="shared" si="664"/>
        <v/>
      </c>
      <c r="DF403" s="94" t="s">
        <v>3917</v>
      </c>
      <c r="DG403" s="1" t="str">
        <f t="shared" si="705"/>
        <v>FALSE</v>
      </c>
      <c r="DH403" s="1" t="b">
        <f t="shared" si="706"/>
        <v>0</v>
      </c>
      <c r="DJ403" s="1" t="str">
        <f t="shared" si="665"/>
        <v/>
      </c>
      <c r="DL403" s="94" t="s">
        <v>3917</v>
      </c>
      <c r="DM403" s="1" t="str">
        <f t="shared" si="707"/>
        <v>FALSE</v>
      </c>
      <c r="DN403" s="1" t="b">
        <f t="shared" si="708"/>
        <v>0</v>
      </c>
      <c r="DP403" s="1" t="str">
        <f t="shared" si="666"/>
        <v/>
      </c>
      <c r="DR403" s="94" t="s">
        <v>3917</v>
      </c>
      <c r="DS403" s="1" t="str">
        <f t="shared" si="709"/>
        <v>FALSE</v>
      </c>
      <c r="DT403" s="1" t="b">
        <f t="shared" si="710"/>
        <v>0</v>
      </c>
      <c r="DV403" s="1" t="str">
        <f t="shared" si="667"/>
        <v/>
      </c>
      <c r="DY403" s="94" t="s">
        <v>3917</v>
      </c>
      <c r="DZ403" s="1" t="str">
        <f t="shared" si="711"/>
        <v>FALSE</v>
      </c>
      <c r="EA403" s="1" t="b">
        <f t="shared" si="712"/>
        <v>0</v>
      </c>
      <c r="ED403" s="1" t="str">
        <f t="shared" si="668"/>
        <v/>
      </c>
      <c r="EF403" s="94" t="s">
        <v>3917</v>
      </c>
      <c r="EG403" s="1" t="str">
        <f t="shared" si="713"/>
        <v>FALSE</v>
      </c>
      <c r="EH403" s="1" t="b">
        <f t="shared" si="714"/>
        <v>0</v>
      </c>
      <c r="EJ403" s="1" t="str">
        <f t="shared" si="669"/>
        <v/>
      </c>
      <c r="EL403" s="94" t="s">
        <v>3917</v>
      </c>
      <c r="EM403" s="1" t="str">
        <f t="shared" si="715"/>
        <v>FALSE</v>
      </c>
      <c r="EN403" s="1" t="b">
        <f t="shared" si="716"/>
        <v>0</v>
      </c>
      <c r="EP403" s="1" t="str">
        <f t="shared" si="670"/>
        <v/>
      </c>
      <c r="ER403" s="94" t="s">
        <v>3917</v>
      </c>
      <c r="ES403" s="1" t="str">
        <f t="shared" si="717"/>
        <v>FALSE</v>
      </c>
      <c r="ET403" s="1" t="b">
        <f t="shared" si="718"/>
        <v>0</v>
      </c>
      <c r="EV403" s="1" t="str">
        <f t="shared" si="671"/>
        <v/>
      </c>
      <c r="EX403" s="94" t="s">
        <v>3917</v>
      </c>
      <c r="EY403" s="1" t="str">
        <f t="shared" si="719"/>
        <v>FALSE</v>
      </c>
      <c r="EZ403" s="1" t="b">
        <f t="shared" si="720"/>
        <v>0</v>
      </c>
      <c r="FB403" s="1" t="str">
        <f t="shared" si="672"/>
        <v/>
      </c>
      <c r="FD403" s="94" t="s">
        <v>3917</v>
      </c>
      <c r="FE403" s="1" t="str">
        <f t="shared" si="721"/>
        <v>FALSE</v>
      </c>
      <c r="FF403" s="1" t="b">
        <f t="shared" si="722"/>
        <v>0</v>
      </c>
      <c r="FH403" s="1" t="str">
        <f t="shared" si="673"/>
        <v/>
      </c>
      <c r="FJ403" s="94" t="s">
        <v>3917</v>
      </c>
      <c r="FK403" s="1" t="str">
        <f t="shared" si="723"/>
        <v>FALSE</v>
      </c>
      <c r="FL403" s="1" t="b">
        <f t="shared" si="724"/>
        <v>0</v>
      </c>
      <c r="FN403" s="1" t="str">
        <f t="shared" si="674"/>
        <v/>
      </c>
      <c r="FP403" s="94" t="s">
        <v>3917</v>
      </c>
      <c r="FQ403" s="1" t="str">
        <f t="shared" si="725"/>
        <v>FALSE</v>
      </c>
      <c r="FR403" s="1" t="b">
        <f t="shared" si="726"/>
        <v>0</v>
      </c>
      <c r="FU403" s="1" t="str">
        <f t="shared" si="675"/>
        <v/>
      </c>
      <c r="FW403" s="94" t="s">
        <v>3917</v>
      </c>
      <c r="FX403" s="1" t="str">
        <f t="shared" si="727"/>
        <v>FALSE</v>
      </c>
      <c r="FY403" s="1" t="b">
        <f t="shared" si="728"/>
        <v>0</v>
      </c>
      <c r="GA403" s="1" t="str">
        <f t="shared" si="676"/>
        <v/>
      </c>
      <c r="GC403" s="94" t="s">
        <v>3917</v>
      </c>
      <c r="GD403" s="1" t="str">
        <f t="shared" si="729"/>
        <v>FALSE</v>
      </c>
      <c r="GE403" s="1" t="b">
        <f t="shared" si="730"/>
        <v>0</v>
      </c>
      <c r="GG403" s="1" t="str">
        <f t="shared" si="677"/>
        <v/>
      </c>
      <c r="GI403" s="94" t="s">
        <v>3917</v>
      </c>
      <c r="GJ403" s="1" t="str">
        <f t="shared" si="731"/>
        <v>FALSE</v>
      </c>
      <c r="GK403" s="1" t="b">
        <f t="shared" si="732"/>
        <v>0</v>
      </c>
      <c r="GM403" s="1" t="str">
        <f t="shared" si="678"/>
        <v/>
      </c>
      <c r="GO403" s="94" t="s">
        <v>3917</v>
      </c>
      <c r="GP403" s="1" t="str">
        <f t="shared" si="733"/>
        <v>FALSE</v>
      </c>
      <c r="GQ403" s="1" t="b">
        <f t="shared" si="734"/>
        <v>0</v>
      </c>
      <c r="GU403" s="98" t="s">
        <v>2477</v>
      </c>
      <c r="GV403" s="98" t="s">
        <v>2477</v>
      </c>
      <c r="HC403" s="1" t="str">
        <f t="shared" si="679"/>
        <v/>
      </c>
      <c r="HF403" s="94" t="s">
        <v>3917</v>
      </c>
      <c r="HG403" s="1" t="str">
        <f t="shared" si="735"/>
        <v>FALSE</v>
      </c>
      <c r="HH403" s="1" t="b">
        <f t="shared" si="736"/>
        <v>0</v>
      </c>
      <c r="HK403" s="1" t="str">
        <f t="shared" si="680"/>
        <v/>
      </c>
      <c r="HM403" s="94" t="s">
        <v>3917</v>
      </c>
      <c r="HN403" s="1" t="str">
        <f t="shared" si="737"/>
        <v>FALSE</v>
      </c>
      <c r="HO403" s="1" t="b">
        <f t="shared" si="738"/>
        <v>0</v>
      </c>
      <c r="HQ403" s="1" t="str">
        <f t="shared" si="681"/>
        <v/>
      </c>
      <c r="HS403" s="94" t="s">
        <v>3917</v>
      </c>
      <c r="HT403" s="1" t="str">
        <f t="shared" si="739"/>
        <v>FALSE</v>
      </c>
      <c r="HU403" s="1" t="b">
        <f t="shared" si="740"/>
        <v>0</v>
      </c>
      <c r="HW403" s="1" t="str">
        <f t="shared" si="682"/>
        <v/>
      </c>
      <c r="HY403" s="94" t="s">
        <v>3917</v>
      </c>
      <c r="HZ403" s="1" t="str">
        <f t="shared" si="741"/>
        <v>FALSE</v>
      </c>
      <c r="IA403" s="1" t="b">
        <f t="shared" si="742"/>
        <v>0</v>
      </c>
      <c r="IC403" s="1" t="str">
        <f t="shared" si="683"/>
        <v/>
      </c>
      <c r="IE403" s="94" t="s">
        <v>3917</v>
      </c>
      <c r="IF403" s="1" t="str">
        <f t="shared" si="743"/>
        <v>FALSE</v>
      </c>
      <c r="IG403" s="1" t="b">
        <f t="shared" si="744"/>
        <v>0</v>
      </c>
      <c r="II403" s="1" t="str">
        <f t="shared" si="684"/>
        <v/>
      </c>
      <c r="IK403" s="94" t="s">
        <v>3917</v>
      </c>
      <c r="IL403" s="1" t="str">
        <f t="shared" si="745"/>
        <v>FALSE</v>
      </c>
      <c r="IM403" s="1" t="b">
        <f t="shared" si="746"/>
        <v>0</v>
      </c>
      <c r="IO403" s="1" t="str">
        <f t="shared" si="685"/>
        <v/>
      </c>
      <c r="IQ403" s="94" t="s">
        <v>3917</v>
      </c>
      <c r="IR403" s="1" t="str">
        <f t="shared" si="747"/>
        <v>FALSE</v>
      </c>
      <c r="IS403" s="1" t="b">
        <f t="shared" si="748"/>
        <v>0</v>
      </c>
      <c r="IU403" s="1" t="str">
        <f t="shared" si="686"/>
        <v/>
      </c>
      <c r="IW403" s="94" t="s">
        <v>3917</v>
      </c>
      <c r="IX403" s="1" t="str">
        <f t="shared" si="749"/>
        <v>FALSE</v>
      </c>
      <c r="IY403" s="1" t="b">
        <f t="shared" si="750"/>
        <v>0</v>
      </c>
      <c r="JA403" s="1" t="str">
        <f t="shared" si="687"/>
        <v/>
      </c>
      <c r="JD403" s="94" t="s">
        <v>3917</v>
      </c>
      <c r="JE403" s="1" t="str">
        <f t="shared" si="751"/>
        <v>FALSE</v>
      </c>
      <c r="JF403" s="1" t="b">
        <f t="shared" si="752"/>
        <v>0</v>
      </c>
      <c r="JI403" s="1" t="str">
        <f t="shared" si="688"/>
        <v/>
      </c>
      <c r="JK403" s="94" t="s">
        <v>3917</v>
      </c>
      <c r="JL403" s="1" t="str">
        <f t="shared" si="753"/>
        <v>FALSE</v>
      </c>
      <c r="JM403" s="1" t="b">
        <f t="shared" si="754"/>
        <v>0</v>
      </c>
      <c r="JO403" s="1" t="str">
        <f t="shared" si="689"/>
        <v/>
      </c>
      <c r="JQ403" s="94" t="s">
        <v>3917</v>
      </c>
      <c r="JR403" s="1" t="str">
        <f t="shared" si="755"/>
        <v>FALSE</v>
      </c>
      <c r="JS403" s="1" t="b">
        <f t="shared" si="756"/>
        <v>0</v>
      </c>
      <c r="JU403" s="1" t="str">
        <f t="shared" si="690"/>
        <v/>
      </c>
      <c r="JW403" s="94" t="s">
        <v>3917</v>
      </c>
      <c r="JX403" s="1" t="str">
        <f t="shared" si="757"/>
        <v>FALSE</v>
      </c>
      <c r="JY403" s="1" t="b">
        <f t="shared" si="758"/>
        <v>0</v>
      </c>
      <c r="KA403" s="1" t="str">
        <f t="shared" si="691"/>
        <v/>
      </c>
      <c r="KC403" s="94" t="s">
        <v>3917</v>
      </c>
      <c r="KD403" s="1" t="str">
        <f t="shared" si="759"/>
        <v>FALSE</v>
      </c>
      <c r="KE403" s="1" t="b">
        <f t="shared" si="760"/>
        <v>0</v>
      </c>
      <c r="KG403" s="1" t="str">
        <f t="shared" si="692"/>
        <v/>
      </c>
      <c r="KI403" s="94" t="s">
        <v>3917</v>
      </c>
      <c r="KJ403" s="1" t="str">
        <f t="shared" si="761"/>
        <v>FALSE</v>
      </c>
      <c r="KK403" s="1" t="b">
        <f t="shared" si="762"/>
        <v>0</v>
      </c>
      <c r="KM403" s="1" t="str">
        <f t="shared" si="693"/>
        <v/>
      </c>
      <c r="KO403" s="94" t="s">
        <v>3917</v>
      </c>
      <c r="KP403" s="1" t="str">
        <f t="shared" si="763"/>
        <v>FALSE</v>
      </c>
      <c r="KQ403" s="1" t="b">
        <f t="shared" si="764"/>
        <v>0</v>
      </c>
      <c r="KS403" s="1" t="str">
        <f t="shared" si="694"/>
        <v/>
      </c>
      <c r="KU403" s="94" t="s">
        <v>3917</v>
      </c>
      <c r="KV403" s="1" t="str">
        <f t="shared" si="765"/>
        <v>FALSE</v>
      </c>
      <c r="KW403" s="1" t="b">
        <f t="shared" si="766"/>
        <v>0</v>
      </c>
    </row>
    <row r="404" spans="2:309" ht="30" hidden="1" x14ac:dyDescent="0.25">
      <c r="B404" t="s">
        <v>2049</v>
      </c>
      <c r="C404">
        <v>35</v>
      </c>
      <c r="D404" t="s">
        <v>448</v>
      </c>
      <c r="AX404" s="85" t="s">
        <v>2067</v>
      </c>
      <c r="AY404" s="86">
        <v>6420</v>
      </c>
      <c r="AZ404" s="85" t="s">
        <v>2890</v>
      </c>
      <c r="BA404" s="85" t="s">
        <v>2891</v>
      </c>
      <c r="BB404" s="85" t="s">
        <v>2032</v>
      </c>
      <c r="BC404" s="85" t="s">
        <v>2892</v>
      </c>
      <c r="BD404" s="97" t="s">
        <v>2218</v>
      </c>
      <c r="BE404" s="85" t="s">
        <v>2542</v>
      </c>
      <c r="BG404"/>
      <c r="BI404" s="83"/>
      <c r="BJ404"/>
      <c r="BK404" s="89" t="s">
        <v>2890</v>
      </c>
      <c r="BL404" s="84"/>
      <c r="BM404" s="86"/>
      <c r="BN404" s="84"/>
      <c r="BO404" s="84"/>
      <c r="BP404" s="86">
        <v>6420</v>
      </c>
      <c r="BQ404" s="89" t="s">
        <v>2890</v>
      </c>
      <c r="BR404" s="84"/>
      <c r="BS404" s="84"/>
      <c r="BW404" s="1" t="str">
        <f t="shared" si="658"/>
        <v>EMINENCEEMINENCE SALT DOME</v>
      </c>
      <c r="BX404" s="1" t="str">
        <f t="shared" si="659"/>
        <v/>
      </c>
      <c r="CA404" s="94" t="s">
        <v>3918</v>
      </c>
      <c r="CB404" s="1" t="str">
        <f t="shared" si="695"/>
        <v>FALSE</v>
      </c>
      <c r="CC404" s="1" t="b">
        <f t="shared" si="696"/>
        <v>0</v>
      </c>
      <c r="CF404" s="1" t="str">
        <f t="shared" si="660"/>
        <v/>
      </c>
      <c r="CH404" s="94" t="s">
        <v>3918</v>
      </c>
      <c r="CI404" s="1" t="str">
        <f t="shared" si="697"/>
        <v>FALSE</v>
      </c>
      <c r="CJ404" s="1" t="b">
        <f t="shared" si="698"/>
        <v>0</v>
      </c>
      <c r="CL404" s="1" t="str">
        <f t="shared" si="661"/>
        <v/>
      </c>
      <c r="CN404" s="94" t="s">
        <v>3918</v>
      </c>
      <c r="CO404" s="1" t="str">
        <f t="shared" si="699"/>
        <v>FALSE</v>
      </c>
      <c r="CP404" s="1" t="b">
        <f t="shared" si="700"/>
        <v>0</v>
      </c>
      <c r="CR404" s="1" t="str">
        <f t="shared" si="662"/>
        <v/>
      </c>
      <c r="CT404" s="94" t="s">
        <v>3918</v>
      </c>
      <c r="CU404" s="1" t="str">
        <f t="shared" si="701"/>
        <v>FALSE</v>
      </c>
      <c r="CV404" s="1" t="b">
        <f t="shared" si="702"/>
        <v>0</v>
      </c>
      <c r="CX404" s="1" t="str">
        <f t="shared" si="663"/>
        <v/>
      </c>
      <c r="CZ404" s="94" t="s">
        <v>3918</v>
      </c>
      <c r="DA404" s="1" t="str">
        <f t="shared" si="703"/>
        <v>FALSE</v>
      </c>
      <c r="DB404" s="1" t="b">
        <f t="shared" si="704"/>
        <v>0</v>
      </c>
      <c r="DD404" s="1" t="str">
        <f t="shared" si="664"/>
        <v/>
      </c>
      <c r="DF404" s="94" t="s">
        <v>3918</v>
      </c>
      <c r="DG404" s="1" t="str">
        <f t="shared" si="705"/>
        <v>FALSE</v>
      </c>
      <c r="DH404" s="1" t="b">
        <f t="shared" si="706"/>
        <v>0</v>
      </c>
      <c r="DJ404" s="1" t="str">
        <f t="shared" si="665"/>
        <v/>
      </c>
      <c r="DL404" s="94" t="s">
        <v>3918</v>
      </c>
      <c r="DM404" s="1" t="str">
        <f t="shared" si="707"/>
        <v>FALSE</v>
      </c>
      <c r="DN404" s="1" t="b">
        <f t="shared" si="708"/>
        <v>0</v>
      </c>
      <c r="DP404" s="1" t="str">
        <f t="shared" si="666"/>
        <v/>
      </c>
      <c r="DR404" s="94" t="s">
        <v>3918</v>
      </c>
      <c r="DS404" s="1" t="str">
        <f t="shared" si="709"/>
        <v>FALSE</v>
      </c>
      <c r="DT404" s="1" t="b">
        <f t="shared" si="710"/>
        <v>0</v>
      </c>
      <c r="DV404" s="1" t="str">
        <f t="shared" si="667"/>
        <v/>
      </c>
      <c r="DY404" s="94" t="s">
        <v>3918</v>
      </c>
      <c r="DZ404" s="1" t="str">
        <f t="shared" si="711"/>
        <v>FALSE</v>
      </c>
      <c r="EA404" s="1" t="b">
        <f t="shared" si="712"/>
        <v>0</v>
      </c>
      <c r="ED404" s="1" t="str">
        <f t="shared" si="668"/>
        <v/>
      </c>
      <c r="EF404" s="94" t="s">
        <v>3918</v>
      </c>
      <c r="EG404" s="1" t="str">
        <f t="shared" si="713"/>
        <v>FALSE</v>
      </c>
      <c r="EH404" s="1" t="b">
        <f t="shared" si="714"/>
        <v>0</v>
      </c>
      <c r="EJ404" s="1" t="str">
        <f t="shared" si="669"/>
        <v/>
      </c>
      <c r="EL404" s="94" t="s">
        <v>3918</v>
      </c>
      <c r="EM404" s="1" t="str">
        <f t="shared" si="715"/>
        <v>FALSE</v>
      </c>
      <c r="EN404" s="1" t="b">
        <f t="shared" si="716"/>
        <v>0</v>
      </c>
      <c r="EP404" s="1" t="str">
        <f t="shared" si="670"/>
        <v/>
      </c>
      <c r="ER404" s="94" t="s">
        <v>3918</v>
      </c>
      <c r="ES404" s="1" t="str">
        <f t="shared" si="717"/>
        <v>FALSE</v>
      </c>
      <c r="ET404" s="1" t="b">
        <f t="shared" si="718"/>
        <v>0</v>
      </c>
      <c r="EV404" s="1" t="str">
        <f t="shared" si="671"/>
        <v/>
      </c>
      <c r="EX404" s="94" t="s">
        <v>3918</v>
      </c>
      <c r="EY404" s="1" t="str">
        <f t="shared" si="719"/>
        <v>FALSE</v>
      </c>
      <c r="EZ404" s="1" t="b">
        <f t="shared" si="720"/>
        <v>0</v>
      </c>
      <c r="FB404" s="1" t="str">
        <f t="shared" si="672"/>
        <v/>
      </c>
      <c r="FD404" s="94" t="s">
        <v>3918</v>
      </c>
      <c r="FE404" s="1" t="str">
        <f t="shared" si="721"/>
        <v>FALSE</v>
      </c>
      <c r="FF404" s="1" t="b">
        <f t="shared" si="722"/>
        <v>0</v>
      </c>
      <c r="FH404" s="1" t="str">
        <f t="shared" si="673"/>
        <v/>
      </c>
      <c r="FJ404" s="94" t="s">
        <v>3918</v>
      </c>
      <c r="FK404" s="1" t="str">
        <f t="shared" si="723"/>
        <v>FALSE</v>
      </c>
      <c r="FL404" s="1" t="b">
        <f t="shared" si="724"/>
        <v>0</v>
      </c>
      <c r="FN404" s="1" t="str">
        <f t="shared" si="674"/>
        <v/>
      </c>
      <c r="FP404" s="94" t="s">
        <v>3918</v>
      </c>
      <c r="FQ404" s="1" t="str">
        <f t="shared" si="725"/>
        <v>FALSE</v>
      </c>
      <c r="FR404" s="1" t="b">
        <f t="shared" si="726"/>
        <v>0</v>
      </c>
      <c r="FU404" s="1" t="str">
        <f t="shared" si="675"/>
        <v/>
      </c>
      <c r="FW404" s="94" t="s">
        <v>3918</v>
      </c>
      <c r="FX404" s="1" t="str">
        <f t="shared" si="727"/>
        <v>FALSE</v>
      </c>
      <c r="FY404" s="1" t="b">
        <f t="shared" si="728"/>
        <v>0</v>
      </c>
      <c r="GA404" s="1" t="str">
        <f t="shared" si="676"/>
        <v/>
      </c>
      <c r="GC404" s="94" t="s">
        <v>3918</v>
      </c>
      <c r="GD404" s="1" t="str">
        <f t="shared" si="729"/>
        <v>FALSE</v>
      </c>
      <c r="GE404" s="1" t="b">
        <f t="shared" si="730"/>
        <v>0</v>
      </c>
      <c r="GG404" s="1" t="str">
        <f t="shared" si="677"/>
        <v/>
      </c>
      <c r="GI404" s="94" t="s">
        <v>3918</v>
      </c>
      <c r="GJ404" s="1" t="str">
        <f t="shared" si="731"/>
        <v>FALSE</v>
      </c>
      <c r="GK404" s="1" t="b">
        <f t="shared" si="732"/>
        <v>0</v>
      </c>
      <c r="GM404" s="1" t="str">
        <f t="shared" si="678"/>
        <v/>
      </c>
      <c r="GO404" s="94" t="s">
        <v>3918</v>
      </c>
      <c r="GP404" s="1" t="str">
        <f t="shared" si="733"/>
        <v>FALSE</v>
      </c>
      <c r="GQ404" s="1" t="b">
        <f t="shared" si="734"/>
        <v>0</v>
      </c>
      <c r="GU404" s="98" t="s">
        <v>2478</v>
      </c>
      <c r="GV404" s="98" t="s">
        <v>2478</v>
      </c>
      <c r="HC404" s="1" t="str">
        <f t="shared" si="679"/>
        <v/>
      </c>
      <c r="HF404" s="94" t="s">
        <v>3918</v>
      </c>
      <c r="HG404" s="1" t="str">
        <f t="shared" si="735"/>
        <v>FALSE</v>
      </c>
      <c r="HH404" s="1" t="b">
        <f t="shared" si="736"/>
        <v>0</v>
      </c>
      <c r="HK404" s="1" t="str">
        <f t="shared" si="680"/>
        <v/>
      </c>
      <c r="HM404" s="94" t="s">
        <v>3918</v>
      </c>
      <c r="HN404" s="1" t="str">
        <f t="shared" si="737"/>
        <v>FALSE</v>
      </c>
      <c r="HO404" s="1" t="b">
        <f t="shared" si="738"/>
        <v>0</v>
      </c>
      <c r="HQ404" s="1" t="str">
        <f t="shared" si="681"/>
        <v/>
      </c>
      <c r="HS404" s="94" t="s">
        <v>3918</v>
      </c>
      <c r="HT404" s="1" t="str">
        <f t="shared" si="739"/>
        <v>FALSE</v>
      </c>
      <c r="HU404" s="1" t="b">
        <f t="shared" si="740"/>
        <v>0</v>
      </c>
      <c r="HW404" s="1" t="str">
        <f t="shared" si="682"/>
        <v/>
      </c>
      <c r="HY404" s="94" t="s">
        <v>3918</v>
      </c>
      <c r="HZ404" s="1" t="str">
        <f t="shared" si="741"/>
        <v>FALSE</v>
      </c>
      <c r="IA404" s="1" t="b">
        <f t="shared" si="742"/>
        <v>0</v>
      </c>
      <c r="IC404" s="1" t="str">
        <f t="shared" si="683"/>
        <v/>
      </c>
      <c r="IE404" s="94" t="s">
        <v>3918</v>
      </c>
      <c r="IF404" s="1" t="str">
        <f t="shared" si="743"/>
        <v>FALSE</v>
      </c>
      <c r="IG404" s="1" t="b">
        <f t="shared" si="744"/>
        <v>0</v>
      </c>
      <c r="II404" s="1" t="str">
        <f t="shared" si="684"/>
        <v/>
      </c>
      <c r="IK404" s="94" t="s">
        <v>3918</v>
      </c>
      <c r="IL404" s="1" t="str">
        <f t="shared" si="745"/>
        <v>FALSE</v>
      </c>
      <c r="IM404" s="1" t="b">
        <f t="shared" si="746"/>
        <v>0</v>
      </c>
      <c r="IO404" s="1" t="str">
        <f t="shared" si="685"/>
        <v/>
      </c>
      <c r="IQ404" s="94" t="s">
        <v>3918</v>
      </c>
      <c r="IR404" s="1" t="str">
        <f t="shared" si="747"/>
        <v>FALSE</v>
      </c>
      <c r="IS404" s="1" t="b">
        <f t="shared" si="748"/>
        <v>0</v>
      </c>
      <c r="IU404" s="1" t="str">
        <f t="shared" si="686"/>
        <v/>
      </c>
      <c r="IW404" s="94" t="s">
        <v>3918</v>
      </c>
      <c r="IX404" s="1" t="str">
        <f t="shared" si="749"/>
        <v>FALSE</v>
      </c>
      <c r="IY404" s="1" t="b">
        <f t="shared" si="750"/>
        <v>0</v>
      </c>
      <c r="JA404" s="1" t="str">
        <f t="shared" si="687"/>
        <v/>
      </c>
      <c r="JD404" s="94" t="s">
        <v>3918</v>
      </c>
      <c r="JE404" s="1" t="str">
        <f t="shared" si="751"/>
        <v>FALSE</v>
      </c>
      <c r="JF404" s="1" t="b">
        <f t="shared" si="752"/>
        <v>0</v>
      </c>
      <c r="JI404" s="1" t="str">
        <f t="shared" si="688"/>
        <v/>
      </c>
      <c r="JK404" s="94" t="s">
        <v>3918</v>
      </c>
      <c r="JL404" s="1" t="str">
        <f t="shared" si="753"/>
        <v>FALSE</v>
      </c>
      <c r="JM404" s="1" t="b">
        <f t="shared" si="754"/>
        <v>0</v>
      </c>
      <c r="JO404" s="1" t="str">
        <f t="shared" si="689"/>
        <v/>
      </c>
      <c r="JQ404" s="94" t="s">
        <v>3918</v>
      </c>
      <c r="JR404" s="1" t="str">
        <f t="shared" si="755"/>
        <v>FALSE</v>
      </c>
      <c r="JS404" s="1" t="b">
        <f t="shared" si="756"/>
        <v>0</v>
      </c>
      <c r="JU404" s="1" t="str">
        <f t="shared" si="690"/>
        <v/>
      </c>
      <c r="JW404" s="94" t="s">
        <v>3918</v>
      </c>
      <c r="JX404" s="1" t="str">
        <f t="shared" si="757"/>
        <v>FALSE</v>
      </c>
      <c r="JY404" s="1" t="b">
        <f t="shared" si="758"/>
        <v>0</v>
      </c>
      <c r="KA404" s="1" t="str">
        <f t="shared" si="691"/>
        <v/>
      </c>
      <c r="KC404" s="94" t="s">
        <v>3918</v>
      </c>
      <c r="KD404" s="1" t="str">
        <f t="shared" si="759"/>
        <v>FALSE</v>
      </c>
      <c r="KE404" s="1" t="b">
        <f t="shared" si="760"/>
        <v>0</v>
      </c>
      <c r="KG404" s="1" t="str">
        <f t="shared" si="692"/>
        <v/>
      </c>
      <c r="KI404" s="94" t="s">
        <v>3918</v>
      </c>
      <c r="KJ404" s="1" t="str">
        <f t="shared" si="761"/>
        <v>FALSE</v>
      </c>
      <c r="KK404" s="1" t="b">
        <f t="shared" si="762"/>
        <v>0</v>
      </c>
      <c r="KM404" s="1" t="str">
        <f t="shared" si="693"/>
        <v/>
      </c>
      <c r="KO404" s="94" t="s">
        <v>3918</v>
      </c>
      <c r="KP404" s="1" t="str">
        <f t="shared" si="763"/>
        <v>FALSE</v>
      </c>
      <c r="KQ404" s="1" t="b">
        <f t="shared" si="764"/>
        <v>0</v>
      </c>
      <c r="KS404" s="1" t="str">
        <f t="shared" si="694"/>
        <v/>
      </c>
      <c r="KU404" s="94" t="s">
        <v>3918</v>
      </c>
      <c r="KV404" s="1" t="str">
        <f t="shared" si="765"/>
        <v>FALSE</v>
      </c>
      <c r="KW404" s="1" t="b">
        <f t="shared" si="766"/>
        <v>0</v>
      </c>
    </row>
    <row r="405" spans="2:309" ht="30" hidden="1" x14ac:dyDescent="0.25">
      <c r="B405" t="s">
        <v>2049</v>
      </c>
      <c r="C405">
        <v>37</v>
      </c>
      <c r="D405" t="s">
        <v>197</v>
      </c>
      <c r="AX405" s="85" t="s">
        <v>2059</v>
      </c>
      <c r="AY405" s="86">
        <v>6420</v>
      </c>
      <c r="AZ405" s="85" t="s">
        <v>2890</v>
      </c>
      <c r="BA405" s="85" t="s">
        <v>3329</v>
      </c>
      <c r="BB405" s="85" t="s">
        <v>2103</v>
      </c>
      <c r="BC405" s="85" t="s">
        <v>3211</v>
      </c>
      <c r="BD405" s="97" t="s">
        <v>2457</v>
      </c>
      <c r="BE405" s="85" t="s">
        <v>2645</v>
      </c>
      <c r="BG405"/>
      <c r="BI405" s="83"/>
      <c r="BJ405"/>
      <c r="BK405" s="89" t="s">
        <v>2890</v>
      </c>
      <c r="BL405" s="84"/>
      <c r="BM405" s="86"/>
      <c r="BN405" s="84"/>
      <c r="BO405" s="84"/>
      <c r="BP405" s="86">
        <v>6420</v>
      </c>
      <c r="BQ405" s="89" t="s">
        <v>2890</v>
      </c>
      <c r="BR405" s="84"/>
      <c r="BS405" s="84"/>
      <c r="BW405" s="1" t="str">
        <f t="shared" si="658"/>
        <v>WASHINGTONCOCKFIELD D SAND</v>
      </c>
      <c r="BX405" s="1" t="str">
        <f t="shared" si="659"/>
        <v/>
      </c>
      <c r="CA405" s="94" t="s">
        <v>3919</v>
      </c>
      <c r="CB405" s="1" t="str">
        <f t="shared" si="695"/>
        <v>FALSE</v>
      </c>
      <c r="CC405" s="1" t="b">
        <f t="shared" si="696"/>
        <v>0</v>
      </c>
      <c r="CF405" s="1" t="str">
        <f t="shared" si="660"/>
        <v/>
      </c>
      <c r="CH405" s="94" t="s">
        <v>3919</v>
      </c>
      <c r="CI405" s="1" t="str">
        <f t="shared" si="697"/>
        <v>FALSE</v>
      </c>
      <c r="CJ405" s="1" t="b">
        <f t="shared" si="698"/>
        <v>0</v>
      </c>
      <c r="CL405" s="1" t="str">
        <f t="shared" si="661"/>
        <v/>
      </c>
      <c r="CN405" s="94" t="s">
        <v>3919</v>
      </c>
      <c r="CO405" s="1" t="str">
        <f t="shared" si="699"/>
        <v>FALSE</v>
      </c>
      <c r="CP405" s="1" t="b">
        <f t="shared" si="700"/>
        <v>0</v>
      </c>
      <c r="CR405" s="1" t="str">
        <f t="shared" si="662"/>
        <v/>
      </c>
      <c r="CT405" s="94" t="s">
        <v>3919</v>
      </c>
      <c r="CU405" s="1" t="str">
        <f t="shared" si="701"/>
        <v>FALSE</v>
      </c>
      <c r="CV405" s="1" t="b">
        <f t="shared" si="702"/>
        <v>0</v>
      </c>
      <c r="CX405" s="1" t="str">
        <f t="shared" si="663"/>
        <v/>
      </c>
      <c r="CZ405" s="94" t="s">
        <v>3919</v>
      </c>
      <c r="DA405" s="1" t="str">
        <f t="shared" si="703"/>
        <v>FALSE</v>
      </c>
      <c r="DB405" s="1" t="b">
        <f t="shared" si="704"/>
        <v>0</v>
      </c>
      <c r="DD405" s="1" t="str">
        <f t="shared" si="664"/>
        <v/>
      </c>
      <c r="DF405" s="94" t="s">
        <v>3919</v>
      </c>
      <c r="DG405" s="1" t="str">
        <f t="shared" si="705"/>
        <v>FALSE</v>
      </c>
      <c r="DH405" s="1" t="b">
        <f t="shared" si="706"/>
        <v>0</v>
      </c>
      <c r="DJ405" s="1" t="str">
        <f t="shared" si="665"/>
        <v/>
      </c>
      <c r="DL405" s="94" t="s">
        <v>3919</v>
      </c>
      <c r="DM405" s="1" t="str">
        <f t="shared" si="707"/>
        <v>FALSE</v>
      </c>
      <c r="DN405" s="1" t="b">
        <f t="shared" si="708"/>
        <v>0</v>
      </c>
      <c r="DP405" s="1" t="str">
        <f t="shared" si="666"/>
        <v/>
      </c>
      <c r="DR405" s="94" t="s">
        <v>3919</v>
      </c>
      <c r="DS405" s="1" t="str">
        <f t="shared" si="709"/>
        <v>FALSE</v>
      </c>
      <c r="DT405" s="1" t="b">
        <f t="shared" si="710"/>
        <v>0</v>
      </c>
      <c r="DV405" s="1" t="str">
        <f t="shared" si="667"/>
        <v/>
      </c>
      <c r="DY405" s="94" t="s">
        <v>3919</v>
      </c>
      <c r="DZ405" s="1" t="str">
        <f t="shared" si="711"/>
        <v>FALSE</v>
      </c>
      <c r="EA405" s="1" t="b">
        <f t="shared" si="712"/>
        <v>0</v>
      </c>
      <c r="ED405" s="1" t="str">
        <f t="shared" si="668"/>
        <v/>
      </c>
      <c r="EF405" s="94" t="s">
        <v>3919</v>
      </c>
      <c r="EG405" s="1" t="str">
        <f t="shared" si="713"/>
        <v>FALSE</v>
      </c>
      <c r="EH405" s="1" t="b">
        <f t="shared" si="714"/>
        <v>0</v>
      </c>
      <c r="EJ405" s="1" t="str">
        <f t="shared" si="669"/>
        <v/>
      </c>
      <c r="EL405" s="94" t="s">
        <v>3919</v>
      </c>
      <c r="EM405" s="1" t="str">
        <f t="shared" si="715"/>
        <v>FALSE</v>
      </c>
      <c r="EN405" s="1" t="b">
        <f t="shared" si="716"/>
        <v>0</v>
      </c>
      <c r="EP405" s="1" t="str">
        <f t="shared" si="670"/>
        <v/>
      </c>
      <c r="ER405" s="94" t="s">
        <v>3919</v>
      </c>
      <c r="ES405" s="1" t="str">
        <f t="shared" si="717"/>
        <v>FALSE</v>
      </c>
      <c r="ET405" s="1" t="b">
        <f t="shared" si="718"/>
        <v>0</v>
      </c>
      <c r="EV405" s="1" t="str">
        <f t="shared" si="671"/>
        <v/>
      </c>
      <c r="EX405" s="94" t="s">
        <v>3919</v>
      </c>
      <c r="EY405" s="1" t="str">
        <f t="shared" si="719"/>
        <v>FALSE</v>
      </c>
      <c r="EZ405" s="1" t="b">
        <f t="shared" si="720"/>
        <v>0</v>
      </c>
      <c r="FB405" s="1" t="str">
        <f t="shared" si="672"/>
        <v/>
      </c>
      <c r="FD405" s="94" t="s">
        <v>3919</v>
      </c>
      <c r="FE405" s="1" t="str">
        <f t="shared" si="721"/>
        <v>FALSE</v>
      </c>
      <c r="FF405" s="1" t="b">
        <f t="shared" si="722"/>
        <v>0</v>
      </c>
      <c r="FH405" s="1" t="str">
        <f t="shared" si="673"/>
        <v/>
      </c>
      <c r="FJ405" s="94" t="s">
        <v>3919</v>
      </c>
      <c r="FK405" s="1" t="str">
        <f t="shared" si="723"/>
        <v>FALSE</v>
      </c>
      <c r="FL405" s="1" t="b">
        <f t="shared" si="724"/>
        <v>0</v>
      </c>
      <c r="FN405" s="1" t="str">
        <f t="shared" si="674"/>
        <v/>
      </c>
      <c r="FP405" s="94" t="s">
        <v>3919</v>
      </c>
      <c r="FQ405" s="1" t="str">
        <f t="shared" si="725"/>
        <v>FALSE</v>
      </c>
      <c r="FR405" s="1" t="b">
        <f t="shared" si="726"/>
        <v>0</v>
      </c>
      <c r="FU405" s="1" t="str">
        <f t="shared" si="675"/>
        <v/>
      </c>
      <c r="FW405" s="94" t="s">
        <v>3919</v>
      </c>
      <c r="FX405" s="1" t="str">
        <f t="shared" si="727"/>
        <v>FALSE</v>
      </c>
      <c r="FY405" s="1" t="b">
        <f t="shared" si="728"/>
        <v>0</v>
      </c>
      <c r="GA405" s="1" t="str">
        <f t="shared" si="676"/>
        <v/>
      </c>
      <c r="GC405" s="94" t="s">
        <v>3919</v>
      </c>
      <c r="GD405" s="1" t="str">
        <f t="shared" si="729"/>
        <v>FALSE</v>
      </c>
      <c r="GE405" s="1" t="b">
        <f t="shared" si="730"/>
        <v>0</v>
      </c>
      <c r="GG405" s="1" t="str">
        <f t="shared" si="677"/>
        <v/>
      </c>
      <c r="GI405" s="94" t="s">
        <v>3919</v>
      </c>
      <c r="GJ405" s="1" t="str">
        <f t="shared" si="731"/>
        <v>FALSE</v>
      </c>
      <c r="GK405" s="1" t="b">
        <f t="shared" si="732"/>
        <v>0</v>
      </c>
      <c r="GM405" s="1" t="str">
        <f t="shared" si="678"/>
        <v/>
      </c>
      <c r="GO405" s="94" t="s">
        <v>3919</v>
      </c>
      <c r="GP405" s="1" t="str">
        <f t="shared" si="733"/>
        <v>FALSE</v>
      </c>
      <c r="GQ405" s="1" t="b">
        <f t="shared" si="734"/>
        <v>0</v>
      </c>
      <c r="GU405" s="98" t="s">
        <v>2479</v>
      </c>
      <c r="GV405" s="98" t="s">
        <v>2479</v>
      </c>
      <c r="HC405" s="1" t="str">
        <f t="shared" si="679"/>
        <v/>
      </c>
      <c r="HF405" s="94" t="s">
        <v>3919</v>
      </c>
      <c r="HG405" s="1" t="str">
        <f t="shared" si="735"/>
        <v>FALSE</v>
      </c>
      <c r="HH405" s="1" t="b">
        <f t="shared" si="736"/>
        <v>0</v>
      </c>
      <c r="HK405" s="1" t="str">
        <f t="shared" si="680"/>
        <v/>
      </c>
      <c r="HM405" s="94" t="s">
        <v>3919</v>
      </c>
      <c r="HN405" s="1" t="str">
        <f t="shared" si="737"/>
        <v>FALSE</v>
      </c>
      <c r="HO405" s="1" t="b">
        <f t="shared" si="738"/>
        <v>0</v>
      </c>
      <c r="HQ405" s="1" t="str">
        <f t="shared" si="681"/>
        <v/>
      </c>
      <c r="HS405" s="94" t="s">
        <v>3919</v>
      </c>
      <c r="HT405" s="1" t="str">
        <f t="shared" si="739"/>
        <v>FALSE</v>
      </c>
      <c r="HU405" s="1" t="b">
        <f t="shared" si="740"/>
        <v>0</v>
      </c>
      <c r="HW405" s="1" t="str">
        <f t="shared" si="682"/>
        <v/>
      </c>
      <c r="HY405" s="94" t="s">
        <v>3919</v>
      </c>
      <c r="HZ405" s="1" t="str">
        <f t="shared" si="741"/>
        <v>FALSE</v>
      </c>
      <c r="IA405" s="1" t="b">
        <f t="shared" si="742"/>
        <v>0</v>
      </c>
      <c r="IC405" s="1" t="str">
        <f t="shared" si="683"/>
        <v/>
      </c>
      <c r="IE405" s="94" t="s">
        <v>3919</v>
      </c>
      <c r="IF405" s="1" t="str">
        <f t="shared" si="743"/>
        <v>FALSE</v>
      </c>
      <c r="IG405" s="1" t="b">
        <f t="shared" si="744"/>
        <v>0</v>
      </c>
      <c r="II405" s="1" t="str">
        <f t="shared" si="684"/>
        <v/>
      </c>
      <c r="IK405" s="94" t="s">
        <v>3919</v>
      </c>
      <c r="IL405" s="1" t="str">
        <f t="shared" si="745"/>
        <v>FALSE</v>
      </c>
      <c r="IM405" s="1" t="b">
        <f t="shared" si="746"/>
        <v>0</v>
      </c>
      <c r="IO405" s="1" t="str">
        <f t="shared" si="685"/>
        <v/>
      </c>
      <c r="IQ405" s="94" t="s">
        <v>3919</v>
      </c>
      <c r="IR405" s="1" t="str">
        <f t="shared" si="747"/>
        <v>FALSE</v>
      </c>
      <c r="IS405" s="1" t="b">
        <f t="shared" si="748"/>
        <v>0</v>
      </c>
      <c r="IU405" s="1" t="str">
        <f t="shared" si="686"/>
        <v/>
      </c>
      <c r="IW405" s="94" t="s">
        <v>3919</v>
      </c>
      <c r="IX405" s="1" t="str">
        <f t="shared" si="749"/>
        <v>FALSE</v>
      </c>
      <c r="IY405" s="1" t="b">
        <f t="shared" si="750"/>
        <v>0</v>
      </c>
      <c r="JA405" s="1" t="str">
        <f t="shared" si="687"/>
        <v/>
      </c>
      <c r="JD405" s="94" t="s">
        <v>3919</v>
      </c>
      <c r="JE405" s="1" t="str">
        <f t="shared" si="751"/>
        <v>FALSE</v>
      </c>
      <c r="JF405" s="1" t="b">
        <f t="shared" si="752"/>
        <v>0</v>
      </c>
      <c r="JI405" s="1" t="str">
        <f t="shared" si="688"/>
        <v/>
      </c>
      <c r="JK405" s="94" t="s">
        <v>3919</v>
      </c>
      <c r="JL405" s="1" t="str">
        <f t="shared" si="753"/>
        <v>FALSE</v>
      </c>
      <c r="JM405" s="1" t="b">
        <f t="shared" si="754"/>
        <v>0</v>
      </c>
      <c r="JO405" s="1" t="str">
        <f t="shared" si="689"/>
        <v/>
      </c>
      <c r="JQ405" s="94" t="s">
        <v>3919</v>
      </c>
      <c r="JR405" s="1" t="str">
        <f t="shared" si="755"/>
        <v>FALSE</v>
      </c>
      <c r="JS405" s="1" t="b">
        <f t="shared" si="756"/>
        <v>0</v>
      </c>
      <c r="JU405" s="1" t="str">
        <f t="shared" si="690"/>
        <v/>
      </c>
      <c r="JW405" s="94" t="s">
        <v>3919</v>
      </c>
      <c r="JX405" s="1" t="str">
        <f t="shared" si="757"/>
        <v>FALSE</v>
      </c>
      <c r="JY405" s="1" t="b">
        <f t="shared" si="758"/>
        <v>0</v>
      </c>
      <c r="KA405" s="1" t="str">
        <f t="shared" si="691"/>
        <v/>
      </c>
      <c r="KC405" s="94" t="s">
        <v>3919</v>
      </c>
      <c r="KD405" s="1" t="str">
        <f t="shared" si="759"/>
        <v>FALSE</v>
      </c>
      <c r="KE405" s="1" t="b">
        <f t="shared" si="760"/>
        <v>0</v>
      </c>
      <c r="KG405" s="1" t="str">
        <f t="shared" si="692"/>
        <v/>
      </c>
      <c r="KI405" s="94" t="s">
        <v>3919</v>
      </c>
      <c r="KJ405" s="1" t="str">
        <f t="shared" si="761"/>
        <v>FALSE</v>
      </c>
      <c r="KK405" s="1" t="b">
        <f t="shared" si="762"/>
        <v>0</v>
      </c>
      <c r="KM405" s="1" t="str">
        <f t="shared" si="693"/>
        <v/>
      </c>
      <c r="KO405" s="94" t="s">
        <v>3919</v>
      </c>
      <c r="KP405" s="1" t="str">
        <f t="shared" si="763"/>
        <v>FALSE</v>
      </c>
      <c r="KQ405" s="1" t="b">
        <f t="shared" si="764"/>
        <v>0</v>
      </c>
      <c r="KS405" s="1" t="str">
        <f t="shared" si="694"/>
        <v/>
      </c>
      <c r="KU405" s="94" t="s">
        <v>3919</v>
      </c>
      <c r="KV405" s="1" t="str">
        <f t="shared" si="765"/>
        <v>FALSE</v>
      </c>
      <c r="KW405" s="1" t="b">
        <f t="shared" si="766"/>
        <v>0</v>
      </c>
    </row>
    <row r="406" spans="2:309" ht="30" hidden="1" x14ac:dyDescent="0.25">
      <c r="B406" t="s">
        <v>2049</v>
      </c>
      <c r="C406">
        <v>39</v>
      </c>
      <c r="D406" t="s">
        <v>449</v>
      </c>
      <c r="AX406" s="85" t="s">
        <v>2089</v>
      </c>
      <c r="AY406" s="86">
        <v>5915</v>
      </c>
      <c r="AZ406" s="85" t="s">
        <v>3110</v>
      </c>
      <c r="BA406" s="85" t="s">
        <v>3111</v>
      </c>
      <c r="BB406" s="85" t="s">
        <v>2032</v>
      </c>
      <c r="BC406" s="85" t="s">
        <v>3112</v>
      </c>
      <c r="BD406" s="97" t="s">
        <v>2329</v>
      </c>
      <c r="BE406" s="85" t="s">
        <v>2597</v>
      </c>
      <c r="BG406"/>
      <c r="BI406" s="83"/>
      <c r="BJ406"/>
      <c r="BK406" s="89" t="s">
        <v>3110</v>
      </c>
      <c r="BL406" s="84"/>
      <c r="BM406" s="86"/>
      <c r="BN406" s="84"/>
      <c r="BO406" s="84"/>
      <c r="BP406" s="86">
        <v>5915</v>
      </c>
      <c r="BQ406" s="89" t="s">
        <v>3110</v>
      </c>
      <c r="BR406" s="84"/>
      <c r="BS406" s="84"/>
      <c r="BW406" s="1" t="str">
        <f t="shared" si="658"/>
        <v>MARKHAMTRULL 2</v>
      </c>
      <c r="BX406" s="1" t="str">
        <f t="shared" si="659"/>
        <v/>
      </c>
      <c r="CA406" s="94" t="s">
        <v>3920</v>
      </c>
      <c r="CB406" s="1" t="str">
        <f t="shared" si="695"/>
        <v>FALSE</v>
      </c>
      <c r="CC406" s="1" t="b">
        <f t="shared" si="696"/>
        <v>0</v>
      </c>
      <c r="CF406" s="1" t="str">
        <f t="shared" si="660"/>
        <v/>
      </c>
      <c r="CH406" s="94" t="s">
        <v>3920</v>
      </c>
      <c r="CI406" s="1" t="str">
        <f t="shared" si="697"/>
        <v>FALSE</v>
      </c>
      <c r="CJ406" s="1" t="b">
        <f t="shared" si="698"/>
        <v>0</v>
      </c>
      <c r="CL406" s="1" t="str">
        <f t="shared" si="661"/>
        <v/>
      </c>
      <c r="CN406" s="94" t="s">
        <v>3920</v>
      </c>
      <c r="CO406" s="1" t="str">
        <f t="shared" si="699"/>
        <v>FALSE</v>
      </c>
      <c r="CP406" s="1" t="b">
        <f t="shared" si="700"/>
        <v>0</v>
      </c>
      <c r="CR406" s="1" t="str">
        <f t="shared" si="662"/>
        <v/>
      </c>
      <c r="CT406" s="94" t="s">
        <v>3920</v>
      </c>
      <c r="CU406" s="1" t="str">
        <f t="shared" si="701"/>
        <v>FALSE</v>
      </c>
      <c r="CV406" s="1" t="b">
        <f t="shared" si="702"/>
        <v>0</v>
      </c>
      <c r="CX406" s="1" t="str">
        <f t="shared" si="663"/>
        <v/>
      </c>
      <c r="CZ406" s="94" t="s">
        <v>3920</v>
      </c>
      <c r="DA406" s="1" t="str">
        <f t="shared" si="703"/>
        <v>FALSE</v>
      </c>
      <c r="DB406" s="1" t="b">
        <f t="shared" si="704"/>
        <v>0</v>
      </c>
      <c r="DD406" s="1" t="str">
        <f t="shared" si="664"/>
        <v/>
      </c>
      <c r="DF406" s="94" t="s">
        <v>3920</v>
      </c>
      <c r="DG406" s="1" t="str">
        <f t="shared" si="705"/>
        <v>FALSE</v>
      </c>
      <c r="DH406" s="1" t="b">
        <f t="shared" si="706"/>
        <v>0</v>
      </c>
      <c r="DJ406" s="1" t="str">
        <f t="shared" si="665"/>
        <v/>
      </c>
      <c r="DL406" s="94" t="s">
        <v>3920</v>
      </c>
      <c r="DM406" s="1" t="str">
        <f t="shared" si="707"/>
        <v>FALSE</v>
      </c>
      <c r="DN406" s="1" t="b">
        <f t="shared" si="708"/>
        <v>0</v>
      </c>
      <c r="DP406" s="1" t="str">
        <f t="shared" si="666"/>
        <v/>
      </c>
      <c r="DR406" s="94" t="s">
        <v>3920</v>
      </c>
      <c r="DS406" s="1" t="str">
        <f t="shared" si="709"/>
        <v>FALSE</v>
      </c>
      <c r="DT406" s="1" t="b">
        <f t="shared" si="710"/>
        <v>0</v>
      </c>
      <c r="DV406" s="1" t="str">
        <f t="shared" si="667"/>
        <v/>
      </c>
      <c r="DY406" s="94" t="s">
        <v>3920</v>
      </c>
      <c r="DZ406" s="1" t="str">
        <f t="shared" si="711"/>
        <v>FALSE</v>
      </c>
      <c r="EA406" s="1" t="b">
        <f t="shared" si="712"/>
        <v>0</v>
      </c>
      <c r="ED406" s="1" t="str">
        <f t="shared" si="668"/>
        <v/>
      </c>
      <c r="EF406" s="94" t="s">
        <v>3920</v>
      </c>
      <c r="EG406" s="1" t="str">
        <f t="shared" si="713"/>
        <v>FALSE</v>
      </c>
      <c r="EH406" s="1" t="b">
        <f t="shared" si="714"/>
        <v>0</v>
      </c>
      <c r="EJ406" s="1" t="str">
        <f t="shared" si="669"/>
        <v/>
      </c>
      <c r="EL406" s="94" t="s">
        <v>3920</v>
      </c>
      <c r="EM406" s="1" t="str">
        <f t="shared" si="715"/>
        <v>FALSE</v>
      </c>
      <c r="EN406" s="1" t="b">
        <f t="shared" si="716"/>
        <v>0</v>
      </c>
      <c r="EP406" s="1" t="str">
        <f t="shared" si="670"/>
        <v/>
      </c>
      <c r="ER406" s="94" t="s">
        <v>3920</v>
      </c>
      <c r="ES406" s="1" t="str">
        <f t="shared" si="717"/>
        <v>FALSE</v>
      </c>
      <c r="ET406" s="1" t="b">
        <f t="shared" si="718"/>
        <v>0</v>
      </c>
      <c r="EV406" s="1" t="str">
        <f t="shared" si="671"/>
        <v/>
      </c>
      <c r="EX406" s="94" t="s">
        <v>3920</v>
      </c>
      <c r="EY406" s="1" t="str">
        <f t="shared" si="719"/>
        <v>FALSE</v>
      </c>
      <c r="EZ406" s="1" t="b">
        <f t="shared" si="720"/>
        <v>0</v>
      </c>
      <c r="FB406" s="1" t="str">
        <f t="shared" si="672"/>
        <v/>
      </c>
      <c r="FD406" s="94" t="s">
        <v>3920</v>
      </c>
      <c r="FE406" s="1" t="str">
        <f t="shared" si="721"/>
        <v>FALSE</v>
      </c>
      <c r="FF406" s="1" t="b">
        <f t="shared" si="722"/>
        <v>0</v>
      </c>
      <c r="FH406" s="1" t="str">
        <f t="shared" si="673"/>
        <v/>
      </c>
      <c r="FJ406" s="94" t="s">
        <v>3920</v>
      </c>
      <c r="FK406" s="1" t="str">
        <f t="shared" si="723"/>
        <v>FALSE</v>
      </c>
      <c r="FL406" s="1" t="b">
        <f t="shared" si="724"/>
        <v>0</v>
      </c>
      <c r="FN406" s="1" t="str">
        <f t="shared" si="674"/>
        <v/>
      </c>
      <c r="FP406" s="94" t="s">
        <v>3920</v>
      </c>
      <c r="FQ406" s="1" t="str">
        <f t="shared" si="725"/>
        <v>FALSE</v>
      </c>
      <c r="FR406" s="1" t="b">
        <f t="shared" si="726"/>
        <v>0</v>
      </c>
      <c r="FU406" s="1" t="str">
        <f t="shared" si="675"/>
        <v/>
      </c>
      <c r="FW406" s="94" t="s">
        <v>3920</v>
      </c>
      <c r="FX406" s="1" t="str">
        <f t="shared" si="727"/>
        <v>FALSE</v>
      </c>
      <c r="FY406" s="1" t="b">
        <f t="shared" si="728"/>
        <v>0</v>
      </c>
      <c r="GA406" s="1" t="str">
        <f t="shared" si="676"/>
        <v/>
      </c>
      <c r="GC406" s="94" t="s">
        <v>3920</v>
      </c>
      <c r="GD406" s="1" t="str">
        <f t="shared" si="729"/>
        <v>FALSE</v>
      </c>
      <c r="GE406" s="1" t="b">
        <f t="shared" si="730"/>
        <v>0</v>
      </c>
      <c r="GG406" s="1" t="str">
        <f t="shared" si="677"/>
        <v/>
      </c>
      <c r="GI406" s="94" t="s">
        <v>3920</v>
      </c>
      <c r="GJ406" s="1" t="str">
        <f t="shared" si="731"/>
        <v>FALSE</v>
      </c>
      <c r="GK406" s="1" t="b">
        <f t="shared" si="732"/>
        <v>0</v>
      </c>
      <c r="GM406" s="1" t="str">
        <f t="shared" si="678"/>
        <v/>
      </c>
      <c r="GO406" s="94" t="s">
        <v>3920</v>
      </c>
      <c r="GP406" s="1" t="str">
        <f t="shared" si="733"/>
        <v>FALSE</v>
      </c>
      <c r="GQ406" s="1" t="b">
        <f t="shared" si="734"/>
        <v>0</v>
      </c>
      <c r="GU406" s="98" t="s">
        <v>2480</v>
      </c>
      <c r="GV406" s="98" t="s">
        <v>2480</v>
      </c>
      <c r="HC406" s="1" t="str">
        <f t="shared" si="679"/>
        <v/>
      </c>
      <c r="HF406" s="94" t="s">
        <v>3920</v>
      </c>
      <c r="HG406" s="1" t="str">
        <f t="shared" si="735"/>
        <v>FALSE</v>
      </c>
      <c r="HH406" s="1" t="b">
        <f t="shared" si="736"/>
        <v>0</v>
      </c>
      <c r="HK406" s="1" t="str">
        <f t="shared" si="680"/>
        <v/>
      </c>
      <c r="HM406" s="94" t="s">
        <v>3920</v>
      </c>
      <c r="HN406" s="1" t="str">
        <f t="shared" si="737"/>
        <v>FALSE</v>
      </c>
      <c r="HO406" s="1" t="b">
        <f t="shared" si="738"/>
        <v>0</v>
      </c>
      <c r="HQ406" s="1" t="str">
        <f t="shared" si="681"/>
        <v/>
      </c>
      <c r="HS406" s="94" t="s">
        <v>3920</v>
      </c>
      <c r="HT406" s="1" t="str">
        <f t="shared" si="739"/>
        <v>FALSE</v>
      </c>
      <c r="HU406" s="1" t="b">
        <f t="shared" si="740"/>
        <v>0</v>
      </c>
      <c r="HW406" s="1" t="str">
        <f t="shared" si="682"/>
        <v/>
      </c>
      <c r="HY406" s="94" t="s">
        <v>3920</v>
      </c>
      <c r="HZ406" s="1" t="str">
        <f t="shared" si="741"/>
        <v>FALSE</v>
      </c>
      <c r="IA406" s="1" t="b">
        <f t="shared" si="742"/>
        <v>0</v>
      </c>
      <c r="IC406" s="1" t="str">
        <f t="shared" si="683"/>
        <v/>
      </c>
      <c r="IE406" s="94" t="s">
        <v>3920</v>
      </c>
      <c r="IF406" s="1" t="str">
        <f t="shared" si="743"/>
        <v>FALSE</v>
      </c>
      <c r="IG406" s="1" t="b">
        <f t="shared" si="744"/>
        <v>0</v>
      </c>
      <c r="II406" s="1" t="str">
        <f t="shared" si="684"/>
        <v/>
      </c>
      <c r="IK406" s="94" t="s">
        <v>3920</v>
      </c>
      <c r="IL406" s="1" t="str">
        <f t="shared" si="745"/>
        <v>FALSE</v>
      </c>
      <c r="IM406" s="1" t="b">
        <f t="shared" si="746"/>
        <v>0</v>
      </c>
      <c r="IO406" s="1" t="str">
        <f t="shared" si="685"/>
        <v/>
      </c>
      <c r="IQ406" s="94" t="s">
        <v>3920</v>
      </c>
      <c r="IR406" s="1" t="str">
        <f t="shared" si="747"/>
        <v>FALSE</v>
      </c>
      <c r="IS406" s="1" t="b">
        <f t="shared" si="748"/>
        <v>0</v>
      </c>
      <c r="IU406" s="1" t="str">
        <f t="shared" si="686"/>
        <v/>
      </c>
      <c r="IW406" s="94" t="s">
        <v>3920</v>
      </c>
      <c r="IX406" s="1" t="str">
        <f t="shared" si="749"/>
        <v>FALSE</v>
      </c>
      <c r="IY406" s="1" t="b">
        <f t="shared" si="750"/>
        <v>0</v>
      </c>
      <c r="JA406" s="1" t="str">
        <f t="shared" si="687"/>
        <v/>
      </c>
      <c r="JD406" s="94" t="s">
        <v>3920</v>
      </c>
      <c r="JE406" s="1" t="str">
        <f t="shared" si="751"/>
        <v>FALSE</v>
      </c>
      <c r="JF406" s="1" t="b">
        <f t="shared" si="752"/>
        <v>0</v>
      </c>
      <c r="JI406" s="1" t="str">
        <f t="shared" si="688"/>
        <v/>
      </c>
      <c r="JK406" s="94" t="s">
        <v>3920</v>
      </c>
      <c r="JL406" s="1" t="str">
        <f t="shared" si="753"/>
        <v>FALSE</v>
      </c>
      <c r="JM406" s="1" t="b">
        <f t="shared" si="754"/>
        <v>0</v>
      </c>
      <c r="JO406" s="1" t="str">
        <f t="shared" si="689"/>
        <v/>
      </c>
      <c r="JQ406" s="94" t="s">
        <v>3920</v>
      </c>
      <c r="JR406" s="1" t="str">
        <f t="shared" si="755"/>
        <v>FALSE</v>
      </c>
      <c r="JS406" s="1" t="b">
        <f t="shared" si="756"/>
        <v>0</v>
      </c>
      <c r="JU406" s="1" t="str">
        <f t="shared" si="690"/>
        <v/>
      </c>
      <c r="JW406" s="94" t="s">
        <v>3920</v>
      </c>
      <c r="JX406" s="1" t="str">
        <f t="shared" si="757"/>
        <v>FALSE</v>
      </c>
      <c r="JY406" s="1" t="b">
        <f t="shared" si="758"/>
        <v>0</v>
      </c>
      <c r="KA406" s="1" t="str">
        <f t="shared" si="691"/>
        <v/>
      </c>
      <c r="KC406" s="94" t="s">
        <v>3920</v>
      </c>
      <c r="KD406" s="1" t="str">
        <f t="shared" si="759"/>
        <v>FALSE</v>
      </c>
      <c r="KE406" s="1" t="b">
        <f t="shared" si="760"/>
        <v>0</v>
      </c>
      <c r="KG406" s="1" t="str">
        <f t="shared" si="692"/>
        <v/>
      </c>
      <c r="KI406" s="94" t="s">
        <v>3920</v>
      </c>
      <c r="KJ406" s="1" t="str">
        <f t="shared" si="761"/>
        <v>FALSE</v>
      </c>
      <c r="KK406" s="1" t="b">
        <f t="shared" si="762"/>
        <v>0</v>
      </c>
      <c r="KM406" s="1" t="str">
        <f t="shared" si="693"/>
        <v/>
      </c>
      <c r="KO406" s="94" t="s">
        <v>3920</v>
      </c>
      <c r="KP406" s="1" t="str">
        <f t="shared" si="763"/>
        <v>FALSE</v>
      </c>
      <c r="KQ406" s="1" t="b">
        <f t="shared" si="764"/>
        <v>0</v>
      </c>
      <c r="KS406" s="1" t="str">
        <f t="shared" si="694"/>
        <v/>
      </c>
      <c r="KU406" s="94" t="s">
        <v>3920</v>
      </c>
      <c r="KV406" s="1" t="str">
        <f t="shared" si="765"/>
        <v>FALSE</v>
      </c>
      <c r="KW406" s="1" t="b">
        <f t="shared" si="766"/>
        <v>0</v>
      </c>
    </row>
    <row r="407" spans="2:309" ht="30" hidden="1" x14ac:dyDescent="0.25">
      <c r="B407" t="s">
        <v>2049</v>
      </c>
      <c r="C407">
        <v>41</v>
      </c>
      <c r="D407" t="s">
        <v>450</v>
      </c>
      <c r="AX407" s="85" t="s">
        <v>2059</v>
      </c>
      <c r="AY407" s="86">
        <v>6450</v>
      </c>
      <c r="AZ407" s="85" t="s">
        <v>2895</v>
      </c>
      <c r="BA407" s="85" t="s">
        <v>2896</v>
      </c>
      <c r="BB407" s="85" t="s">
        <v>2103</v>
      </c>
      <c r="BC407" s="85" t="s">
        <v>2897</v>
      </c>
      <c r="BD407" s="97" t="s">
        <v>2220</v>
      </c>
      <c r="BE407" s="85" t="s">
        <v>2543</v>
      </c>
      <c r="BG407"/>
      <c r="BI407" s="83"/>
      <c r="BJ407"/>
      <c r="BK407" s="89" t="s">
        <v>2895</v>
      </c>
      <c r="BL407" s="84"/>
      <c r="BM407" s="86"/>
      <c r="BN407" s="84"/>
      <c r="BO407" s="84"/>
      <c r="BP407" s="86">
        <v>6450</v>
      </c>
      <c r="BQ407" s="89" t="s">
        <v>2895</v>
      </c>
      <c r="BR407" s="84"/>
      <c r="BS407" s="84"/>
      <c r="BW407" s="1" t="str">
        <f>CONCATENATE(BD407,BE407)</f>
        <v>EPPSMONROE GAS ROCK</v>
      </c>
      <c r="BX407" s="1" t="str">
        <f t="shared" si="659"/>
        <v/>
      </c>
      <c r="CA407" s="94" t="s">
        <v>3921</v>
      </c>
      <c r="CB407" s="1" t="str">
        <f t="shared" si="695"/>
        <v>FALSE</v>
      </c>
      <c r="CC407" s="1" t="b">
        <f t="shared" si="696"/>
        <v>0</v>
      </c>
      <c r="CF407" s="1" t="str">
        <f t="shared" si="660"/>
        <v/>
      </c>
      <c r="CH407" s="94" t="s">
        <v>3921</v>
      </c>
      <c r="CI407" s="1" t="str">
        <f t="shared" si="697"/>
        <v>FALSE</v>
      </c>
      <c r="CJ407" s="1" t="b">
        <f t="shared" si="698"/>
        <v>0</v>
      </c>
      <c r="CL407" s="1" t="str">
        <f t="shared" si="661"/>
        <v/>
      </c>
      <c r="CN407" s="94" t="s">
        <v>3921</v>
      </c>
      <c r="CO407" s="1" t="str">
        <f t="shared" si="699"/>
        <v>FALSE</v>
      </c>
      <c r="CP407" s="1" t="b">
        <f t="shared" si="700"/>
        <v>0</v>
      </c>
      <c r="CR407" s="1" t="str">
        <f t="shared" si="662"/>
        <v/>
      </c>
      <c r="CT407" s="94" t="s">
        <v>3921</v>
      </c>
      <c r="CU407" s="1" t="str">
        <f t="shared" si="701"/>
        <v>FALSE</v>
      </c>
      <c r="CV407" s="1" t="b">
        <f t="shared" si="702"/>
        <v>0</v>
      </c>
      <c r="CX407" s="1" t="str">
        <f t="shared" si="663"/>
        <v/>
      </c>
      <c r="CZ407" s="94" t="s">
        <v>3921</v>
      </c>
      <c r="DA407" s="1" t="str">
        <f t="shared" si="703"/>
        <v>FALSE</v>
      </c>
      <c r="DB407" s="1" t="b">
        <f t="shared" si="704"/>
        <v>0</v>
      </c>
      <c r="DD407" s="1" t="str">
        <f t="shared" si="664"/>
        <v/>
      </c>
      <c r="DF407" s="94" t="s">
        <v>3921</v>
      </c>
      <c r="DG407" s="1" t="str">
        <f t="shared" si="705"/>
        <v>FALSE</v>
      </c>
      <c r="DH407" s="1" t="b">
        <f t="shared" si="706"/>
        <v>0</v>
      </c>
      <c r="DJ407" s="1" t="str">
        <f t="shared" si="665"/>
        <v/>
      </c>
      <c r="DL407" s="94" t="s">
        <v>3921</v>
      </c>
      <c r="DM407" s="1" t="str">
        <f t="shared" si="707"/>
        <v>FALSE</v>
      </c>
      <c r="DN407" s="1" t="b">
        <f t="shared" si="708"/>
        <v>0</v>
      </c>
      <c r="DP407" s="1" t="str">
        <f t="shared" si="666"/>
        <v/>
      </c>
      <c r="DR407" s="94" t="s">
        <v>3921</v>
      </c>
      <c r="DS407" s="1" t="str">
        <f t="shared" si="709"/>
        <v>FALSE</v>
      </c>
      <c r="DT407" s="1" t="b">
        <f t="shared" si="710"/>
        <v>0</v>
      </c>
      <c r="DV407" s="1" t="str">
        <f t="shared" si="667"/>
        <v/>
      </c>
      <c r="DY407" s="94" t="s">
        <v>3921</v>
      </c>
      <c r="DZ407" s="1" t="str">
        <f t="shared" si="711"/>
        <v>FALSE</v>
      </c>
      <c r="EA407" s="1" t="b">
        <f t="shared" si="712"/>
        <v>0</v>
      </c>
      <c r="ED407" s="1" t="str">
        <f t="shared" si="668"/>
        <v/>
      </c>
      <c r="EF407" s="94" t="s">
        <v>3921</v>
      </c>
      <c r="EG407" s="1" t="str">
        <f t="shared" si="713"/>
        <v>FALSE</v>
      </c>
      <c r="EH407" s="1" t="b">
        <f t="shared" si="714"/>
        <v>0</v>
      </c>
      <c r="EJ407" s="1" t="str">
        <f t="shared" si="669"/>
        <v/>
      </c>
      <c r="EL407" s="94" t="s">
        <v>3921</v>
      </c>
      <c r="EM407" s="1" t="str">
        <f t="shared" si="715"/>
        <v>FALSE</v>
      </c>
      <c r="EN407" s="1" t="b">
        <f t="shared" si="716"/>
        <v>0</v>
      </c>
      <c r="EP407" s="1" t="str">
        <f t="shared" si="670"/>
        <v/>
      </c>
      <c r="ER407" s="94" t="s">
        <v>3921</v>
      </c>
      <c r="ES407" s="1" t="str">
        <f t="shared" si="717"/>
        <v>FALSE</v>
      </c>
      <c r="ET407" s="1" t="b">
        <f t="shared" si="718"/>
        <v>0</v>
      </c>
      <c r="EV407" s="1" t="str">
        <f t="shared" si="671"/>
        <v/>
      </c>
      <c r="EX407" s="94" t="s">
        <v>3921</v>
      </c>
      <c r="EY407" s="1" t="str">
        <f t="shared" si="719"/>
        <v>FALSE</v>
      </c>
      <c r="EZ407" s="1" t="b">
        <f t="shared" si="720"/>
        <v>0</v>
      </c>
      <c r="FB407" s="1" t="str">
        <f t="shared" si="672"/>
        <v/>
      </c>
      <c r="FD407" s="94" t="s">
        <v>3921</v>
      </c>
      <c r="FE407" s="1" t="str">
        <f t="shared" si="721"/>
        <v>FALSE</v>
      </c>
      <c r="FF407" s="1" t="b">
        <f t="shared" si="722"/>
        <v>0</v>
      </c>
      <c r="FH407" s="1" t="str">
        <f t="shared" si="673"/>
        <v/>
      </c>
      <c r="FJ407" s="94" t="s">
        <v>3921</v>
      </c>
      <c r="FK407" s="1" t="str">
        <f t="shared" si="723"/>
        <v>FALSE</v>
      </c>
      <c r="FL407" s="1" t="b">
        <f t="shared" si="724"/>
        <v>0</v>
      </c>
      <c r="FN407" s="1" t="str">
        <f t="shared" si="674"/>
        <v/>
      </c>
      <c r="FP407" s="94" t="s">
        <v>3921</v>
      </c>
      <c r="FQ407" s="1" t="str">
        <f t="shared" si="725"/>
        <v>FALSE</v>
      </c>
      <c r="FR407" s="1" t="b">
        <f t="shared" si="726"/>
        <v>0</v>
      </c>
      <c r="FU407" s="1" t="str">
        <f t="shared" si="675"/>
        <v/>
      </c>
      <c r="FW407" s="94" t="s">
        <v>3921</v>
      </c>
      <c r="FX407" s="1" t="str">
        <f t="shared" si="727"/>
        <v>FALSE</v>
      </c>
      <c r="FY407" s="1" t="b">
        <f t="shared" si="728"/>
        <v>0</v>
      </c>
      <c r="GA407" s="1" t="str">
        <f t="shared" si="676"/>
        <v/>
      </c>
      <c r="GC407" s="94" t="s">
        <v>3921</v>
      </c>
      <c r="GD407" s="1" t="str">
        <f t="shared" si="729"/>
        <v>FALSE</v>
      </c>
      <c r="GE407" s="1" t="b">
        <f t="shared" si="730"/>
        <v>0</v>
      </c>
      <c r="GG407" s="1" t="str">
        <f t="shared" si="677"/>
        <v/>
      </c>
      <c r="GI407" s="94" t="s">
        <v>3921</v>
      </c>
      <c r="GJ407" s="1" t="str">
        <f t="shared" si="731"/>
        <v>FALSE</v>
      </c>
      <c r="GK407" s="1" t="b">
        <f t="shared" si="732"/>
        <v>0</v>
      </c>
      <c r="GM407" s="1" t="str">
        <f t="shared" si="678"/>
        <v/>
      </c>
      <c r="GO407" s="94" t="s">
        <v>3921</v>
      </c>
      <c r="GP407" s="1" t="str">
        <f t="shared" si="733"/>
        <v>FALSE</v>
      </c>
      <c r="GQ407" s="1" t="b">
        <f t="shared" si="734"/>
        <v>0</v>
      </c>
      <c r="GU407" s="98" t="s">
        <v>2481</v>
      </c>
      <c r="GV407" s="98" t="s">
        <v>2481</v>
      </c>
      <c r="HC407" s="1" t="str">
        <f t="shared" si="679"/>
        <v/>
      </c>
      <c r="HF407" s="94" t="s">
        <v>3921</v>
      </c>
      <c r="HG407" s="1" t="str">
        <f t="shared" si="735"/>
        <v>FALSE</v>
      </c>
      <c r="HH407" s="1" t="b">
        <f t="shared" si="736"/>
        <v>0</v>
      </c>
      <c r="HK407" s="1" t="str">
        <f t="shared" si="680"/>
        <v/>
      </c>
      <c r="HM407" s="94" t="s">
        <v>3921</v>
      </c>
      <c r="HN407" s="1" t="str">
        <f t="shared" si="737"/>
        <v>FALSE</v>
      </c>
      <c r="HO407" s="1" t="b">
        <f t="shared" si="738"/>
        <v>0</v>
      </c>
      <c r="HQ407" s="1" t="str">
        <f t="shared" si="681"/>
        <v/>
      </c>
      <c r="HS407" s="94" t="s">
        <v>3921</v>
      </c>
      <c r="HT407" s="1" t="str">
        <f t="shared" si="739"/>
        <v>FALSE</v>
      </c>
      <c r="HU407" s="1" t="b">
        <f t="shared" si="740"/>
        <v>0</v>
      </c>
      <c r="HW407" s="1" t="str">
        <f t="shared" si="682"/>
        <v/>
      </c>
      <c r="HY407" s="94" t="s">
        <v>3921</v>
      </c>
      <c r="HZ407" s="1" t="str">
        <f t="shared" si="741"/>
        <v>FALSE</v>
      </c>
      <c r="IA407" s="1" t="b">
        <f t="shared" si="742"/>
        <v>0</v>
      </c>
      <c r="IC407" s="1" t="str">
        <f t="shared" si="683"/>
        <v/>
      </c>
      <c r="IE407" s="94" t="s">
        <v>3921</v>
      </c>
      <c r="IF407" s="1" t="str">
        <f t="shared" si="743"/>
        <v>FALSE</v>
      </c>
      <c r="IG407" s="1" t="b">
        <f t="shared" si="744"/>
        <v>0</v>
      </c>
      <c r="II407" s="1" t="str">
        <f t="shared" si="684"/>
        <v/>
      </c>
      <c r="IK407" s="94" t="s">
        <v>3921</v>
      </c>
      <c r="IL407" s="1" t="str">
        <f t="shared" si="745"/>
        <v>FALSE</v>
      </c>
      <c r="IM407" s="1" t="b">
        <f t="shared" si="746"/>
        <v>0</v>
      </c>
      <c r="IO407" s="1" t="str">
        <f t="shared" si="685"/>
        <v/>
      </c>
      <c r="IQ407" s="94" t="s">
        <v>3921</v>
      </c>
      <c r="IR407" s="1" t="str">
        <f t="shared" si="747"/>
        <v>FALSE</v>
      </c>
      <c r="IS407" s="1" t="b">
        <f t="shared" si="748"/>
        <v>0</v>
      </c>
      <c r="IU407" s="1" t="str">
        <f t="shared" si="686"/>
        <v/>
      </c>
      <c r="IW407" s="94" t="s">
        <v>3921</v>
      </c>
      <c r="IX407" s="1" t="str">
        <f t="shared" si="749"/>
        <v>FALSE</v>
      </c>
      <c r="IY407" s="1" t="b">
        <f t="shared" si="750"/>
        <v>0</v>
      </c>
      <c r="JA407" s="1" t="str">
        <f t="shared" si="687"/>
        <v/>
      </c>
      <c r="JD407" s="94" t="s">
        <v>3921</v>
      </c>
      <c r="JE407" s="1" t="str">
        <f t="shared" si="751"/>
        <v>FALSE</v>
      </c>
      <c r="JF407" s="1" t="b">
        <f t="shared" si="752"/>
        <v>0</v>
      </c>
      <c r="JI407" s="1" t="str">
        <f t="shared" si="688"/>
        <v/>
      </c>
      <c r="JK407" s="94" t="s">
        <v>3921</v>
      </c>
      <c r="JL407" s="1" t="str">
        <f t="shared" si="753"/>
        <v>FALSE</v>
      </c>
      <c r="JM407" s="1" t="b">
        <f t="shared" si="754"/>
        <v>0</v>
      </c>
      <c r="JO407" s="1" t="str">
        <f t="shared" si="689"/>
        <v/>
      </c>
      <c r="JQ407" s="94" t="s">
        <v>3921</v>
      </c>
      <c r="JR407" s="1" t="str">
        <f t="shared" si="755"/>
        <v>FALSE</v>
      </c>
      <c r="JS407" s="1" t="b">
        <f t="shared" si="756"/>
        <v>0</v>
      </c>
      <c r="JU407" s="1" t="str">
        <f t="shared" si="690"/>
        <v/>
      </c>
      <c r="JW407" s="94" t="s">
        <v>3921</v>
      </c>
      <c r="JX407" s="1" t="str">
        <f t="shared" si="757"/>
        <v>FALSE</v>
      </c>
      <c r="JY407" s="1" t="b">
        <f t="shared" si="758"/>
        <v>0</v>
      </c>
      <c r="KA407" s="1" t="str">
        <f t="shared" si="691"/>
        <v/>
      </c>
      <c r="KC407" s="94" t="s">
        <v>3921</v>
      </c>
      <c r="KD407" s="1" t="str">
        <f t="shared" si="759"/>
        <v>FALSE</v>
      </c>
      <c r="KE407" s="1" t="b">
        <f t="shared" si="760"/>
        <v>0</v>
      </c>
      <c r="KG407" s="1" t="str">
        <f t="shared" si="692"/>
        <v/>
      </c>
      <c r="KI407" s="94" t="s">
        <v>3921</v>
      </c>
      <c r="KJ407" s="1" t="str">
        <f t="shared" si="761"/>
        <v>FALSE</v>
      </c>
      <c r="KK407" s="1" t="b">
        <f t="shared" si="762"/>
        <v>0</v>
      </c>
      <c r="KM407" s="1" t="str">
        <f t="shared" si="693"/>
        <v/>
      </c>
      <c r="KO407" s="94" t="s">
        <v>3921</v>
      </c>
      <c r="KP407" s="1" t="str">
        <f t="shared" si="763"/>
        <v>FALSE</v>
      </c>
      <c r="KQ407" s="1" t="b">
        <f t="shared" si="764"/>
        <v>0</v>
      </c>
      <c r="KS407" s="1" t="str">
        <f t="shared" si="694"/>
        <v/>
      </c>
      <c r="KU407" s="94" t="s">
        <v>3921</v>
      </c>
      <c r="KV407" s="1" t="str">
        <f t="shared" si="765"/>
        <v>FALSE</v>
      </c>
      <c r="KW407" s="1" t="b">
        <f t="shared" si="766"/>
        <v>0</v>
      </c>
    </row>
    <row r="408" spans="2:309" ht="30" hidden="1" x14ac:dyDescent="0.25">
      <c r="B408" t="s">
        <v>2049</v>
      </c>
      <c r="C408">
        <v>43</v>
      </c>
      <c r="D408" t="s">
        <v>451</v>
      </c>
      <c r="AX408" s="85" t="s">
        <v>2083</v>
      </c>
      <c r="AY408" s="86">
        <v>1085</v>
      </c>
      <c r="AZ408" s="85" t="s">
        <v>3124</v>
      </c>
      <c r="BA408" s="85" t="s">
        <v>3125</v>
      </c>
      <c r="BB408" s="85" t="s">
        <v>2103</v>
      </c>
      <c r="BC408" s="85" t="s">
        <v>2447</v>
      </c>
      <c r="BD408" s="97" t="s">
        <v>2337</v>
      </c>
      <c r="BE408" s="85" t="s">
        <v>2491</v>
      </c>
      <c r="BG408"/>
      <c r="BI408" s="83"/>
      <c r="BJ408"/>
      <c r="BK408" s="89" t="s">
        <v>3124</v>
      </c>
      <c r="BL408" s="84"/>
      <c r="BM408" s="86"/>
      <c r="BN408" s="84"/>
      <c r="BO408" s="84"/>
      <c r="BP408" s="86">
        <v>1085</v>
      </c>
      <c r="BQ408" s="89" t="s">
        <v>3124</v>
      </c>
      <c r="BR408" s="84"/>
      <c r="BS408" s="84"/>
      <c r="BW408" s="1" t="str">
        <f t="shared" ref="BW408:BW416" si="767">CONCATENATE(BD408,BE408)</f>
        <v>MEEKERORISKANY</v>
      </c>
      <c r="BX408" s="1" t="str">
        <f t="shared" si="659"/>
        <v/>
      </c>
      <c r="CA408" s="94" t="s">
        <v>3922</v>
      </c>
      <c r="CB408" s="1" t="str">
        <f t="shared" si="695"/>
        <v>FALSE</v>
      </c>
      <c r="CC408" s="1" t="b">
        <f t="shared" si="696"/>
        <v>0</v>
      </c>
      <c r="CF408" s="1" t="str">
        <f t="shared" si="660"/>
        <v/>
      </c>
      <c r="CH408" s="94" t="s">
        <v>3922</v>
      </c>
      <c r="CI408" s="1" t="str">
        <f t="shared" si="697"/>
        <v>FALSE</v>
      </c>
      <c r="CJ408" s="1" t="b">
        <f t="shared" si="698"/>
        <v>0</v>
      </c>
      <c r="CL408" s="1" t="str">
        <f t="shared" si="661"/>
        <v/>
      </c>
      <c r="CN408" s="94" t="s">
        <v>3922</v>
      </c>
      <c r="CO408" s="1" t="str">
        <f t="shared" si="699"/>
        <v>FALSE</v>
      </c>
      <c r="CP408" s="1" t="b">
        <f t="shared" si="700"/>
        <v>0</v>
      </c>
      <c r="CR408" s="1" t="str">
        <f t="shared" si="662"/>
        <v/>
      </c>
      <c r="CT408" s="94" t="s">
        <v>3922</v>
      </c>
      <c r="CU408" s="1" t="str">
        <f t="shared" si="701"/>
        <v>FALSE</v>
      </c>
      <c r="CV408" s="1" t="b">
        <f t="shared" si="702"/>
        <v>0</v>
      </c>
      <c r="CX408" s="1" t="str">
        <f t="shared" si="663"/>
        <v/>
      </c>
      <c r="CZ408" s="94" t="s">
        <v>3922</v>
      </c>
      <c r="DA408" s="1" t="str">
        <f t="shared" si="703"/>
        <v>FALSE</v>
      </c>
      <c r="DB408" s="1" t="b">
        <f t="shared" si="704"/>
        <v>0</v>
      </c>
      <c r="DD408" s="1" t="str">
        <f t="shared" si="664"/>
        <v/>
      </c>
      <c r="DF408" s="94" t="s">
        <v>3922</v>
      </c>
      <c r="DG408" s="1" t="str">
        <f t="shared" si="705"/>
        <v>FALSE</v>
      </c>
      <c r="DH408" s="1" t="b">
        <f t="shared" si="706"/>
        <v>0</v>
      </c>
      <c r="DJ408" s="1" t="str">
        <f t="shared" si="665"/>
        <v/>
      </c>
      <c r="DL408" s="94" t="s">
        <v>3922</v>
      </c>
      <c r="DM408" s="1" t="str">
        <f t="shared" si="707"/>
        <v>FALSE</v>
      </c>
      <c r="DN408" s="1" t="b">
        <f t="shared" si="708"/>
        <v>0</v>
      </c>
      <c r="DP408" s="1" t="str">
        <f t="shared" si="666"/>
        <v/>
      </c>
      <c r="DR408" s="94" t="s">
        <v>3922</v>
      </c>
      <c r="DS408" s="1" t="str">
        <f t="shared" si="709"/>
        <v>FALSE</v>
      </c>
      <c r="DT408" s="1" t="b">
        <f t="shared" si="710"/>
        <v>0</v>
      </c>
      <c r="DV408" s="1" t="str">
        <f t="shared" si="667"/>
        <v/>
      </c>
      <c r="DY408" s="94" t="s">
        <v>3922</v>
      </c>
      <c r="DZ408" s="1" t="str">
        <f t="shared" si="711"/>
        <v>FALSE</v>
      </c>
      <c r="EA408" s="1" t="b">
        <f t="shared" si="712"/>
        <v>0</v>
      </c>
      <c r="ED408" s="1" t="str">
        <f t="shared" si="668"/>
        <v/>
      </c>
      <c r="EF408" s="94" t="s">
        <v>3922</v>
      </c>
      <c r="EG408" s="1" t="str">
        <f t="shared" si="713"/>
        <v>FALSE</v>
      </c>
      <c r="EH408" s="1" t="b">
        <f t="shared" si="714"/>
        <v>0</v>
      </c>
      <c r="EJ408" s="1" t="str">
        <f t="shared" si="669"/>
        <v/>
      </c>
      <c r="EL408" s="94" t="s">
        <v>3922</v>
      </c>
      <c r="EM408" s="1" t="str">
        <f t="shared" si="715"/>
        <v>FALSE</v>
      </c>
      <c r="EN408" s="1" t="b">
        <f t="shared" si="716"/>
        <v>0</v>
      </c>
      <c r="EP408" s="1" t="str">
        <f t="shared" si="670"/>
        <v/>
      </c>
      <c r="ER408" s="94" t="s">
        <v>3922</v>
      </c>
      <c r="ES408" s="1" t="str">
        <f t="shared" si="717"/>
        <v>FALSE</v>
      </c>
      <c r="ET408" s="1" t="b">
        <f t="shared" si="718"/>
        <v>0</v>
      </c>
      <c r="EV408" s="1" t="str">
        <f t="shared" si="671"/>
        <v/>
      </c>
      <c r="EX408" s="94" t="s">
        <v>3922</v>
      </c>
      <c r="EY408" s="1" t="str">
        <f t="shared" si="719"/>
        <v>FALSE</v>
      </c>
      <c r="EZ408" s="1" t="b">
        <f t="shared" si="720"/>
        <v>0</v>
      </c>
      <c r="FB408" s="1" t="str">
        <f t="shared" si="672"/>
        <v/>
      </c>
      <c r="FD408" s="94" t="s">
        <v>3922</v>
      </c>
      <c r="FE408" s="1" t="str">
        <f t="shared" si="721"/>
        <v>FALSE</v>
      </c>
      <c r="FF408" s="1" t="b">
        <f t="shared" si="722"/>
        <v>0</v>
      </c>
      <c r="FH408" s="1" t="str">
        <f t="shared" si="673"/>
        <v/>
      </c>
      <c r="FJ408" s="94" t="s">
        <v>3922</v>
      </c>
      <c r="FK408" s="1" t="str">
        <f t="shared" si="723"/>
        <v>FALSE</v>
      </c>
      <c r="FL408" s="1" t="b">
        <f t="shared" si="724"/>
        <v>0</v>
      </c>
      <c r="FN408" s="1" t="str">
        <f t="shared" si="674"/>
        <v/>
      </c>
      <c r="FP408" s="94" t="s">
        <v>3922</v>
      </c>
      <c r="FQ408" s="1" t="str">
        <f t="shared" si="725"/>
        <v>FALSE</v>
      </c>
      <c r="FR408" s="1" t="b">
        <f t="shared" si="726"/>
        <v>0</v>
      </c>
      <c r="FU408" s="1" t="str">
        <f t="shared" si="675"/>
        <v/>
      </c>
      <c r="FW408" s="94" t="s">
        <v>3922</v>
      </c>
      <c r="FX408" s="1" t="str">
        <f t="shared" si="727"/>
        <v>FALSE</v>
      </c>
      <c r="FY408" s="1" t="b">
        <f t="shared" si="728"/>
        <v>0</v>
      </c>
      <c r="GA408" s="1" t="str">
        <f t="shared" si="676"/>
        <v/>
      </c>
      <c r="GC408" s="94" t="s">
        <v>3922</v>
      </c>
      <c r="GD408" s="1" t="str">
        <f t="shared" si="729"/>
        <v>FALSE</v>
      </c>
      <c r="GE408" s="1" t="b">
        <f t="shared" si="730"/>
        <v>0</v>
      </c>
      <c r="GG408" s="1" t="str">
        <f t="shared" si="677"/>
        <v/>
      </c>
      <c r="GI408" s="94" t="s">
        <v>3922</v>
      </c>
      <c r="GJ408" s="1" t="str">
        <f t="shared" si="731"/>
        <v>FALSE</v>
      </c>
      <c r="GK408" s="1" t="b">
        <f t="shared" si="732"/>
        <v>0</v>
      </c>
      <c r="GM408" s="1" t="str">
        <f t="shared" si="678"/>
        <v/>
      </c>
      <c r="GO408" s="94" t="s">
        <v>3922</v>
      </c>
      <c r="GP408" s="1" t="str">
        <f t="shared" si="733"/>
        <v>FALSE</v>
      </c>
      <c r="GQ408" s="1" t="b">
        <f t="shared" si="734"/>
        <v>0</v>
      </c>
      <c r="GU408" s="98" t="s">
        <v>2482</v>
      </c>
      <c r="GV408" s="98" t="s">
        <v>2482</v>
      </c>
      <c r="HC408" s="1" t="str">
        <f t="shared" si="679"/>
        <v/>
      </c>
      <c r="HF408" s="94" t="s">
        <v>3922</v>
      </c>
      <c r="HG408" s="1" t="str">
        <f t="shared" si="735"/>
        <v>FALSE</v>
      </c>
      <c r="HH408" s="1" t="b">
        <f t="shared" si="736"/>
        <v>0</v>
      </c>
      <c r="HK408" s="1" t="str">
        <f t="shared" si="680"/>
        <v/>
      </c>
      <c r="HM408" s="94" t="s">
        <v>3922</v>
      </c>
      <c r="HN408" s="1" t="str">
        <f t="shared" si="737"/>
        <v>FALSE</v>
      </c>
      <c r="HO408" s="1" t="b">
        <f t="shared" si="738"/>
        <v>0</v>
      </c>
      <c r="HQ408" s="1" t="str">
        <f t="shared" si="681"/>
        <v/>
      </c>
      <c r="HS408" s="94" t="s">
        <v>3922</v>
      </c>
      <c r="HT408" s="1" t="str">
        <f t="shared" si="739"/>
        <v>FALSE</v>
      </c>
      <c r="HU408" s="1" t="b">
        <f t="shared" si="740"/>
        <v>0</v>
      </c>
      <c r="HW408" s="1" t="str">
        <f t="shared" si="682"/>
        <v/>
      </c>
      <c r="HY408" s="94" t="s">
        <v>3922</v>
      </c>
      <c r="HZ408" s="1" t="str">
        <f t="shared" si="741"/>
        <v>FALSE</v>
      </c>
      <c r="IA408" s="1" t="b">
        <f t="shared" si="742"/>
        <v>0</v>
      </c>
      <c r="IC408" s="1" t="str">
        <f t="shared" si="683"/>
        <v/>
      </c>
      <c r="IE408" s="94" t="s">
        <v>3922</v>
      </c>
      <c r="IF408" s="1" t="str">
        <f t="shared" si="743"/>
        <v>FALSE</v>
      </c>
      <c r="IG408" s="1" t="b">
        <f t="shared" si="744"/>
        <v>0</v>
      </c>
      <c r="II408" s="1" t="str">
        <f t="shared" si="684"/>
        <v/>
      </c>
      <c r="IK408" s="94" t="s">
        <v>3922</v>
      </c>
      <c r="IL408" s="1" t="str">
        <f t="shared" si="745"/>
        <v>FALSE</v>
      </c>
      <c r="IM408" s="1" t="b">
        <f t="shared" si="746"/>
        <v>0</v>
      </c>
      <c r="IO408" s="1" t="str">
        <f t="shared" si="685"/>
        <v/>
      </c>
      <c r="IQ408" s="94" t="s">
        <v>3922</v>
      </c>
      <c r="IR408" s="1" t="str">
        <f t="shared" si="747"/>
        <v>FALSE</v>
      </c>
      <c r="IS408" s="1" t="b">
        <f t="shared" si="748"/>
        <v>0</v>
      </c>
      <c r="IU408" s="1" t="str">
        <f t="shared" si="686"/>
        <v/>
      </c>
      <c r="IW408" s="94" t="s">
        <v>3922</v>
      </c>
      <c r="IX408" s="1" t="str">
        <f t="shared" si="749"/>
        <v>FALSE</v>
      </c>
      <c r="IY408" s="1" t="b">
        <f t="shared" si="750"/>
        <v>0</v>
      </c>
      <c r="JA408" s="1" t="str">
        <f t="shared" si="687"/>
        <v/>
      </c>
      <c r="JD408" s="94" t="s">
        <v>3922</v>
      </c>
      <c r="JE408" s="1" t="str">
        <f t="shared" si="751"/>
        <v>FALSE</v>
      </c>
      <c r="JF408" s="1" t="b">
        <f t="shared" si="752"/>
        <v>0</v>
      </c>
      <c r="JI408" s="1" t="str">
        <f t="shared" si="688"/>
        <v/>
      </c>
      <c r="JK408" s="94" t="s">
        <v>3922</v>
      </c>
      <c r="JL408" s="1" t="str">
        <f t="shared" si="753"/>
        <v>FALSE</v>
      </c>
      <c r="JM408" s="1" t="b">
        <f t="shared" si="754"/>
        <v>0</v>
      </c>
      <c r="JO408" s="1" t="str">
        <f t="shared" si="689"/>
        <v/>
      </c>
      <c r="JQ408" s="94" t="s">
        <v>3922</v>
      </c>
      <c r="JR408" s="1" t="str">
        <f t="shared" si="755"/>
        <v>FALSE</v>
      </c>
      <c r="JS408" s="1" t="b">
        <f t="shared" si="756"/>
        <v>0</v>
      </c>
      <c r="JU408" s="1" t="str">
        <f t="shared" si="690"/>
        <v/>
      </c>
      <c r="JW408" s="94" t="s">
        <v>3922</v>
      </c>
      <c r="JX408" s="1" t="str">
        <f t="shared" si="757"/>
        <v>FALSE</v>
      </c>
      <c r="JY408" s="1" t="b">
        <f t="shared" si="758"/>
        <v>0</v>
      </c>
      <c r="KA408" s="1" t="str">
        <f t="shared" si="691"/>
        <v/>
      </c>
      <c r="KC408" s="94" t="s">
        <v>3922</v>
      </c>
      <c r="KD408" s="1" t="str">
        <f t="shared" si="759"/>
        <v>FALSE</v>
      </c>
      <c r="KE408" s="1" t="b">
        <f t="shared" si="760"/>
        <v>0</v>
      </c>
      <c r="KG408" s="1" t="str">
        <f t="shared" si="692"/>
        <v/>
      </c>
      <c r="KI408" s="94" t="s">
        <v>3922</v>
      </c>
      <c r="KJ408" s="1" t="str">
        <f t="shared" si="761"/>
        <v>FALSE</v>
      </c>
      <c r="KK408" s="1" t="b">
        <f t="shared" si="762"/>
        <v>0</v>
      </c>
      <c r="KM408" s="1" t="str">
        <f t="shared" si="693"/>
        <v/>
      </c>
      <c r="KO408" s="94" t="s">
        <v>3922</v>
      </c>
      <c r="KP408" s="1" t="str">
        <f t="shared" si="763"/>
        <v>FALSE</v>
      </c>
      <c r="KQ408" s="1" t="b">
        <f t="shared" si="764"/>
        <v>0</v>
      </c>
      <c r="KS408" s="1" t="str">
        <f t="shared" si="694"/>
        <v/>
      </c>
      <c r="KU408" s="94" t="s">
        <v>3922</v>
      </c>
      <c r="KV408" s="1" t="str">
        <f t="shared" si="765"/>
        <v>FALSE</v>
      </c>
      <c r="KW408" s="1" t="b">
        <f t="shared" si="766"/>
        <v>0</v>
      </c>
    </row>
    <row r="409" spans="2:309" ht="30" hidden="1" x14ac:dyDescent="0.25">
      <c r="B409" t="s">
        <v>2049</v>
      </c>
      <c r="C409">
        <v>45</v>
      </c>
      <c r="D409" t="s">
        <v>452</v>
      </c>
      <c r="AX409" s="85" t="s">
        <v>2089</v>
      </c>
      <c r="AY409" s="86">
        <v>6030</v>
      </c>
      <c r="AZ409" s="85" t="s">
        <v>3113</v>
      </c>
      <c r="BA409" s="85" t="s">
        <v>3114</v>
      </c>
      <c r="BB409" s="85" t="s">
        <v>2032</v>
      </c>
      <c r="BC409" s="85" t="s">
        <v>3112</v>
      </c>
      <c r="BD409" s="97" t="s">
        <v>2329</v>
      </c>
      <c r="BE409" s="85" t="s">
        <v>2530</v>
      </c>
      <c r="BF409" s="108" t="s">
        <v>2530</v>
      </c>
      <c r="BG409"/>
      <c r="BI409" s="83"/>
      <c r="BJ409"/>
      <c r="BK409" s="89" t="s">
        <v>3113</v>
      </c>
      <c r="BL409" s="84"/>
      <c r="BM409" s="86"/>
      <c r="BN409" s="84"/>
      <c r="BO409" s="84"/>
      <c r="BP409" s="86">
        <v>6030</v>
      </c>
      <c r="BQ409" s="89" t="s">
        <v>3113</v>
      </c>
      <c r="BR409" s="84"/>
      <c r="BS409" s="84"/>
      <c r="BW409" s="1" t="str">
        <f t="shared" si="767"/>
        <v>MARKHAMLOUANN SALT</v>
      </c>
      <c r="BX409" s="1" t="str">
        <f t="shared" si="659"/>
        <v/>
      </c>
      <c r="CA409" s="94" t="s">
        <v>3923</v>
      </c>
      <c r="CB409" s="1" t="str">
        <f t="shared" si="695"/>
        <v>FALSE</v>
      </c>
      <c r="CC409" s="1" t="b">
        <f t="shared" si="696"/>
        <v>0</v>
      </c>
      <c r="CF409" s="1" t="str">
        <f t="shared" si="660"/>
        <v/>
      </c>
      <c r="CH409" s="94" t="s">
        <v>3923</v>
      </c>
      <c r="CI409" s="1" t="str">
        <f t="shared" si="697"/>
        <v>FALSE</v>
      </c>
      <c r="CJ409" s="1" t="b">
        <f t="shared" si="698"/>
        <v>0</v>
      </c>
      <c r="CL409" s="1" t="str">
        <f t="shared" si="661"/>
        <v/>
      </c>
      <c r="CN409" s="94" t="s">
        <v>3923</v>
      </c>
      <c r="CO409" s="1" t="str">
        <f t="shared" si="699"/>
        <v>FALSE</v>
      </c>
      <c r="CP409" s="1" t="b">
        <f t="shared" si="700"/>
        <v>0</v>
      </c>
      <c r="CR409" s="1" t="str">
        <f t="shared" si="662"/>
        <v/>
      </c>
      <c r="CT409" s="94" t="s">
        <v>3923</v>
      </c>
      <c r="CU409" s="1" t="str">
        <f t="shared" si="701"/>
        <v>FALSE</v>
      </c>
      <c r="CV409" s="1" t="b">
        <f t="shared" si="702"/>
        <v>0</v>
      </c>
      <c r="CX409" s="1" t="str">
        <f t="shared" si="663"/>
        <v/>
      </c>
      <c r="CZ409" s="94" t="s">
        <v>3923</v>
      </c>
      <c r="DA409" s="1" t="str">
        <f t="shared" si="703"/>
        <v>FALSE</v>
      </c>
      <c r="DB409" s="1" t="b">
        <f t="shared" si="704"/>
        <v>0</v>
      </c>
      <c r="DD409" s="1" t="str">
        <f t="shared" si="664"/>
        <v/>
      </c>
      <c r="DF409" s="94" t="s">
        <v>3923</v>
      </c>
      <c r="DG409" s="1" t="str">
        <f t="shared" si="705"/>
        <v>FALSE</v>
      </c>
      <c r="DH409" s="1" t="b">
        <f t="shared" si="706"/>
        <v>0</v>
      </c>
      <c r="DJ409" s="1" t="str">
        <f t="shared" si="665"/>
        <v/>
      </c>
      <c r="DL409" s="94" t="s">
        <v>3923</v>
      </c>
      <c r="DM409" s="1" t="str">
        <f t="shared" si="707"/>
        <v>FALSE</v>
      </c>
      <c r="DN409" s="1" t="b">
        <f t="shared" si="708"/>
        <v>0</v>
      </c>
      <c r="DP409" s="1" t="str">
        <f t="shared" si="666"/>
        <v/>
      </c>
      <c r="DR409" s="94" t="s">
        <v>3923</v>
      </c>
      <c r="DS409" s="1" t="str">
        <f t="shared" si="709"/>
        <v>FALSE</v>
      </c>
      <c r="DT409" s="1" t="b">
        <f t="shared" si="710"/>
        <v>0</v>
      </c>
      <c r="DV409" s="1" t="str">
        <f t="shared" si="667"/>
        <v/>
      </c>
      <c r="DY409" s="94" t="s">
        <v>3923</v>
      </c>
      <c r="DZ409" s="1" t="str">
        <f t="shared" si="711"/>
        <v>FALSE</v>
      </c>
      <c r="EA409" s="1" t="b">
        <f t="shared" si="712"/>
        <v>0</v>
      </c>
      <c r="ED409" s="1" t="str">
        <f t="shared" si="668"/>
        <v/>
      </c>
      <c r="EF409" s="94" t="s">
        <v>3923</v>
      </c>
      <c r="EG409" s="1" t="str">
        <f t="shared" si="713"/>
        <v>FALSE</v>
      </c>
      <c r="EH409" s="1" t="b">
        <f t="shared" si="714"/>
        <v>0</v>
      </c>
      <c r="EJ409" s="1" t="str">
        <f t="shared" si="669"/>
        <v/>
      </c>
      <c r="EL409" s="94" t="s">
        <v>3923</v>
      </c>
      <c r="EM409" s="1" t="str">
        <f t="shared" si="715"/>
        <v>FALSE</v>
      </c>
      <c r="EN409" s="1" t="b">
        <f t="shared" si="716"/>
        <v>0</v>
      </c>
      <c r="EP409" s="1" t="str">
        <f t="shared" si="670"/>
        <v/>
      </c>
      <c r="ER409" s="94" t="s">
        <v>3923</v>
      </c>
      <c r="ES409" s="1" t="str">
        <f t="shared" si="717"/>
        <v>FALSE</v>
      </c>
      <c r="ET409" s="1" t="b">
        <f t="shared" si="718"/>
        <v>0</v>
      </c>
      <c r="EV409" s="1" t="str">
        <f t="shared" si="671"/>
        <v/>
      </c>
      <c r="EX409" s="94" t="s">
        <v>3923</v>
      </c>
      <c r="EY409" s="1" t="str">
        <f t="shared" si="719"/>
        <v>FALSE</v>
      </c>
      <c r="EZ409" s="1" t="b">
        <f t="shared" si="720"/>
        <v>0</v>
      </c>
      <c r="FB409" s="1" t="str">
        <f t="shared" si="672"/>
        <v/>
      </c>
      <c r="FD409" s="94" t="s">
        <v>3923</v>
      </c>
      <c r="FE409" s="1" t="str">
        <f t="shared" si="721"/>
        <v>FALSE</v>
      </c>
      <c r="FF409" s="1" t="b">
        <f t="shared" si="722"/>
        <v>0</v>
      </c>
      <c r="FH409" s="1" t="str">
        <f t="shared" si="673"/>
        <v/>
      </c>
      <c r="FJ409" s="94" t="s">
        <v>3923</v>
      </c>
      <c r="FK409" s="1" t="str">
        <f t="shared" si="723"/>
        <v>FALSE</v>
      </c>
      <c r="FL409" s="1" t="b">
        <f t="shared" si="724"/>
        <v>0</v>
      </c>
      <c r="FN409" s="1" t="str">
        <f t="shared" si="674"/>
        <v/>
      </c>
      <c r="FP409" s="94" t="s">
        <v>3923</v>
      </c>
      <c r="FQ409" s="1" t="str">
        <f t="shared" si="725"/>
        <v>FALSE</v>
      </c>
      <c r="FR409" s="1" t="b">
        <f t="shared" si="726"/>
        <v>0</v>
      </c>
      <c r="FU409" s="1" t="str">
        <f t="shared" si="675"/>
        <v/>
      </c>
      <c r="FW409" s="94" t="s">
        <v>3923</v>
      </c>
      <c r="FX409" s="1" t="str">
        <f t="shared" si="727"/>
        <v>FALSE</v>
      </c>
      <c r="FY409" s="1" t="b">
        <f t="shared" si="728"/>
        <v>0</v>
      </c>
      <c r="GA409" s="1" t="str">
        <f t="shared" si="676"/>
        <v/>
      </c>
      <c r="GC409" s="94" t="s">
        <v>3923</v>
      </c>
      <c r="GD409" s="1" t="str">
        <f t="shared" si="729"/>
        <v>FALSE</v>
      </c>
      <c r="GE409" s="1" t="b">
        <f t="shared" si="730"/>
        <v>0</v>
      </c>
      <c r="GG409" s="1" t="str">
        <f t="shared" si="677"/>
        <v/>
      </c>
      <c r="GI409" s="94" t="s">
        <v>3923</v>
      </c>
      <c r="GJ409" s="1" t="str">
        <f t="shared" si="731"/>
        <v>FALSE</v>
      </c>
      <c r="GK409" s="1" t="b">
        <f t="shared" si="732"/>
        <v>0</v>
      </c>
      <c r="GM409" s="1" t="str">
        <f t="shared" si="678"/>
        <v/>
      </c>
      <c r="GO409" s="94" t="s">
        <v>3923</v>
      </c>
      <c r="GP409" s="1" t="str">
        <f t="shared" si="733"/>
        <v>FALSE</v>
      </c>
      <c r="GQ409" s="1" t="b">
        <f t="shared" si="734"/>
        <v>0</v>
      </c>
      <c r="GU409" s="98" t="s">
        <v>2483</v>
      </c>
      <c r="GV409" s="98" t="s">
        <v>2483</v>
      </c>
      <c r="HC409" s="1" t="str">
        <f t="shared" si="679"/>
        <v/>
      </c>
      <c r="HF409" s="94" t="s">
        <v>3923</v>
      </c>
      <c r="HG409" s="1" t="str">
        <f t="shared" si="735"/>
        <v>FALSE</v>
      </c>
      <c r="HH409" s="1" t="b">
        <f t="shared" si="736"/>
        <v>0</v>
      </c>
      <c r="HK409" s="1" t="str">
        <f t="shared" si="680"/>
        <v/>
      </c>
      <c r="HM409" s="94" t="s">
        <v>3923</v>
      </c>
      <c r="HN409" s="1" t="str">
        <f t="shared" si="737"/>
        <v>FALSE</v>
      </c>
      <c r="HO409" s="1" t="b">
        <f t="shared" si="738"/>
        <v>0</v>
      </c>
      <c r="HQ409" s="1" t="str">
        <f t="shared" si="681"/>
        <v/>
      </c>
      <c r="HS409" s="94" t="s">
        <v>3923</v>
      </c>
      <c r="HT409" s="1" t="str">
        <f t="shared" si="739"/>
        <v>FALSE</v>
      </c>
      <c r="HU409" s="1" t="b">
        <f t="shared" si="740"/>
        <v>0</v>
      </c>
      <c r="HW409" s="1" t="str">
        <f t="shared" si="682"/>
        <v/>
      </c>
      <c r="HY409" s="94" t="s">
        <v>3923</v>
      </c>
      <c r="HZ409" s="1" t="str">
        <f t="shared" si="741"/>
        <v>FALSE</v>
      </c>
      <c r="IA409" s="1" t="b">
        <f t="shared" si="742"/>
        <v>0</v>
      </c>
      <c r="IC409" s="1" t="str">
        <f t="shared" si="683"/>
        <v/>
      </c>
      <c r="IE409" s="94" t="s">
        <v>3923</v>
      </c>
      <c r="IF409" s="1" t="str">
        <f t="shared" si="743"/>
        <v>FALSE</v>
      </c>
      <c r="IG409" s="1" t="b">
        <f t="shared" si="744"/>
        <v>0</v>
      </c>
      <c r="II409" s="1" t="str">
        <f t="shared" si="684"/>
        <v/>
      </c>
      <c r="IK409" s="94" t="s">
        <v>3923</v>
      </c>
      <c r="IL409" s="1" t="str">
        <f t="shared" si="745"/>
        <v>FALSE</v>
      </c>
      <c r="IM409" s="1" t="b">
        <f t="shared" si="746"/>
        <v>0</v>
      </c>
      <c r="IO409" s="1" t="str">
        <f t="shared" si="685"/>
        <v/>
      </c>
      <c r="IQ409" s="94" t="s">
        <v>3923</v>
      </c>
      <c r="IR409" s="1" t="str">
        <f t="shared" si="747"/>
        <v>FALSE</v>
      </c>
      <c r="IS409" s="1" t="b">
        <f t="shared" si="748"/>
        <v>0</v>
      </c>
      <c r="IU409" s="1" t="str">
        <f t="shared" si="686"/>
        <v/>
      </c>
      <c r="IW409" s="94" t="s">
        <v>3923</v>
      </c>
      <c r="IX409" s="1" t="str">
        <f t="shared" si="749"/>
        <v>FALSE</v>
      </c>
      <c r="IY409" s="1" t="b">
        <f t="shared" si="750"/>
        <v>0</v>
      </c>
      <c r="JA409" s="1" t="str">
        <f t="shared" si="687"/>
        <v/>
      </c>
      <c r="JD409" s="94" t="s">
        <v>3923</v>
      </c>
      <c r="JE409" s="1" t="str">
        <f t="shared" si="751"/>
        <v>FALSE</v>
      </c>
      <c r="JF409" s="1" t="b">
        <f t="shared" si="752"/>
        <v>0</v>
      </c>
      <c r="JI409" s="1" t="str">
        <f t="shared" si="688"/>
        <v/>
      </c>
      <c r="JK409" s="94" t="s">
        <v>3923</v>
      </c>
      <c r="JL409" s="1" t="str">
        <f t="shared" si="753"/>
        <v>FALSE</v>
      </c>
      <c r="JM409" s="1" t="b">
        <f t="shared" si="754"/>
        <v>0</v>
      </c>
      <c r="JO409" s="1" t="str">
        <f t="shared" si="689"/>
        <v/>
      </c>
      <c r="JQ409" s="94" t="s">
        <v>3923</v>
      </c>
      <c r="JR409" s="1" t="str">
        <f t="shared" si="755"/>
        <v>FALSE</v>
      </c>
      <c r="JS409" s="1" t="b">
        <f t="shared" si="756"/>
        <v>0</v>
      </c>
      <c r="JU409" s="1" t="str">
        <f t="shared" si="690"/>
        <v/>
      </c>
      <c r="JW409" s="94" t="s">
        <v>3923</v>
      </c>
      <c r="JX409" s="1" t="str">
        <f t="shared" si="757"/>
        <v>FALSE</v>
      </c>
      <c r="JY409" s="1" t="b">
        <f t="shared" si="758"/>
        <v>0</v>
      </c>
      <c r="KA409" s="1" t="str">
        <f t="shared" si="691"/>
        <v/>
      </c>
      <c r="KC409" s="94" t="s">
        <v>3923</v>
      </c>
      <c r="KD409" s="1" t="str">
        <f t="shared" si="759"/>
        <v>FALSE</v>
      </c>
      <c r="KE409" s="1" t="b">
        <f t="shared" si="760"/>
        <v>0</v>
      </c>
      <c r="KG409" s="1" t="str">
        <f t="shared" si="692"/>
        <v/>
      </c>
      <c r="KI409" s="94" t="s">
        <v>3923</v>
      </c>
      <c r="KJ409" s="1" t="str">
        <f t="shared" si="761"/>
        <v>FALSE</v>
      </c>
      <c r="KK409" s="1" t="b">
        <f t="shared" si="762"/>
        <v>0</v>
      </c>
      <c r="KM409" s="1" t="str">
        <f t="shared" si="693"/>
        <v/>
      </c>
      <c r="KO409" s="94" t="s">
        <v>3923</v>
      </c>
      <c r="KP409" s="1" t="str">
        <f t="shared" si="763"/>
        <v>FALSE</v>
      </c>
      <c r="KQ409" s="1" t="b">
        <f t="shared" si="764"/>
        <v>0</v>
      </c>
      <c r="KS409" s="1" t="str">
        <f t="shared" si="694"/>
        <v/>
      </c>
      <c r="KU409" s="94" t="s">
        <v>3923</v>
      </c>
      <c r="KV409" s="1" t="str">
        <f t="shared" si="765"/>
        <v>FALSE</v>
      </c>
      <c r="KW409" s="1" t="b">
        <f t="shared" si="766"/>
        <v>0</v>
      </c>
    </row>
    <row r="410" spans="2:309" ht="30" hidden="1" x14ac:dyDescent="0.25">
      <c r="B410" t="s">
        <v>2049</v>
      </c>
      <c r="C410">
        <v>47</v>
      </c>
      <c r="D410" t="s">
        <v>453</v>
      </c>
      <c r="AX410" s="85" t="s">
        <v>2089</v>
      </c>
      <c r="AY410" s="86">
        <v>6035</v>
      </c>
      <c r="AZ410" s="85" t="s">
        <v>3499</v>
      </c>
      <c r="BA410" s="85" t="s">
        <v>3198</v>
      </c>
      <c r="BB410" s="85" t="s">
        <v>2032</v>
      </c>
      <c r="BC410" s="85" t="s">
        <v>2709</v>
      </c>
      <c r="BD410" s="70" t="s">
        <v>4071</v>
      </c>
      <c r="BE410" s="70" t="s">
        <v>4071</v>
      </c>
      <c r="BF410" s="108" t="s">
        <v>2597</v>
      </c>
      <c r="BG410"/>
      <c r="BI410" s="83"/>
      <c r="BJ410"/>
      <c r="BK410" s="89" t="s">
        <v>3499</v>
      </c>
      <c r="BL410" s="84"/>
      <c r="BM410" s="86"/>
      <c r="BN410" s="84"/>
      <c r="BO410" s="84"/>
      <c r="BP410" s="86">
        <v>6035</v>
      </c>
      <c r="BQ410" s="89" t="s">
        <v>3499</v>
      </c>
      <c r="BR410" s="84"/>
      <c r="BS410" s="84"/>
      <c r="BW410" s="1" t="str">
        <f t="shared" si="767"/>
        <v>PIERCE JUNCTIONPIERCE JUNCTION</v>
      </c>
      <c r="BX410" s="1" t="str">
        <f t="shared" si="659"/>
        <v/>
      </c>
      <c r="CA410" s="94" t="s">
        <v>3924</v>
      </c>
      <c r="CB410" s="1" t="str">
        <f t="shared" si="695"/>
        <v>FALSE</v>
      </c>
      <c r="CC410" s="1" t="b">
        <f t="shared" si="696"/>
        <v>0</v>
      </c>
      <c r="CF410" s="1" t="str">
        <f t="shared" si="660"/>
        <v/>
      </c>
      <c r="CH410" s="94" t="s">
        <v>3924</v>
      </c>
      <c r="CI410" s="1" t="str">
        <f t="shared" si="697"/>
        <v>FALSE</v>
      </c>
      <c r="CJ410" s="1" t="b">
        <f t="shared" si="698"/>
        <v>0</v>
      </c>
      <c r="CL410" s="1" t="str">
        <f t="shared" si="661"/>
        <v/>
      </c>
      <c r="CN410" s="94" t="s">
        <v>3924</v>
      </c>
      <c r="CO410" s="1" t="str">
        <f t="shared" si="699"/>
        <v>FALSE</v>
      </c>
      <c r="CP410" s="1" t="b">
        <f t="shared" si="700"/>
        <v>0</v>
      </c>
      <c r="CR410" s="1" t="str">
        <f t="shared" si="662"/>
        <v/>
      </c>
      <c r="CT410" s="94" t="s">
        <v>3924</v>
      </c>
      <c r="CU410" s="1" t="str">
        <f t="shared" si="701"/>
        <v>FALSE</v>
      </c>
      <c r="CV410" s="1" t="b">
        <f t="shared" si="702"/>
        <v>0</v>
      </c>
      <c r="CX410" s="1" t="str">
        <f t="shared" si="663"/>
        <v/>
      </c>
      <c r="CZ410" s="94" t="s">
        <v>3924</v>
      </c>
      <c r="DA410" s="1" t="str">
        <f t="shared" si="703"/>
        <v>FALSE</v>
      </c>
      <c r="DB410" s="1" t="b">
        <f t="shared" si="704"/>
        <v>0</v>
      </c>
      <c r="DD410" s="1" t="str">
        <f t="shared" si="664"/>
        <v/>
      </c>
      <c r="DF410" s="94" t="s">
        <v>3924</v>
      </c>
      <c r="DG410" s="1" t="str">
        <f t="shared" si="705"/>
        <v>FALSE</v>
      </c>
      <c r="DH410" s="1" t="b">
        <f t="shared" si="706"/>
        <v>0</v>
      </c>
      <c r="DJ410" s="1" t="str">
        <f t="shared" si="665"/>
        <v/>
      </c>
      <c r="DL410" s="94" t="s">
        <v>3924</v>
      </c>
      <c r="DM410" s="1" t="str">
        <f t="shared" si="707"/>
        <v>FALSE</v>
      </c>
      <c r="DN410" s="1" t="b">
        <f t="shared" si="708"/>
        <v>0</v>
      </c>
      <c r="DP410" s="1" t="str">
        <f t="shared" si="666"/>
        <v/>
      </c>
      <c r="DR410" s="94" t="s">
        <v>3924</v>
      </c>
      <c r="DS410" s="1" t="str">
        <f t="shared" si="709"/>
        <v>FALSE</v>
      </c>
      <c r="DT410" s="1" t="b">
        <f t="shared" si="710"/>
        <v>0</v>
      </c>
      <c r="DV410" s="1" t="str">
        <f t="shared" si="667"/>
        <v/>
      </c>
      <c r="DY410" s="94" t="s">
        <v>3924</v>
      </c>
      <c r="DZ410" s="1" t="str">
        <f t="shared" si="711"/>
        <v>FALSE</v>
      </c>
      <c r="EA410" s="1" t="b">
        <f t="shared" si="712"/>
        <v>0</v>
      </c>
      <c r="ED410" s="1" t="str">
        <f t="shared" si="668"/>
        <v/>
      </c>
      <c r="EF410" s="94" t="s">
        <v>3924</v>
      </c>
      <c r="EG410" s="1" t="str">
        <f t="shared" si="713"/>
        <v>FALSE</v>
      </c>
      <c r="EH410" s="1" t="b">
        <f t="shared" si="714"/>
        <v>0</v>
      </c>
      <c r="EJ410" s="1" t="str">
        <f t="shared" si="669"/>
        <v/>
      </c>
      <c r="EL410" s="94" t="s">
        <v>3924</v>
      </c>
      <c r="EM410" s="1" t="str">
        <f t="shared" si="715"/>
        <v>FALSE</v>
      </c>
      <c r="EN410" s="1" t="b">
        <f t="shared" si="716"/>
        <v>0</v>
      </c>
      <c r="EP410" s="1" t="str">
        <f t="shared" si="670"/>
        <v/>
      </c>
      <c r="ER410" s="94" t="s">
        <v>3924</v>
      </c>
      <c r="ES410" s="1" t="str">
        <f t="shared" si="717"/>
        <v>FALSE</v>
      </c>
      <c r="ET410" s="1" t="b">
        <f t="shared" si="718"/>
        <v>0</v>
      </c>
      <c r="EV410" s="1" t="str">
        <f t="shared" si="671"/>
        <v/>
      </c>
      <c r="EX410" s="94" t="s">
        <v>3924</v>
      </c>
      <c r="EY410" s="1" t="str">
        <f t="shared" si="719"/>
        <v>FALSE</v>
      </c>
      <c r="EZ410" s="1" t="b">
        <f t="shared" si="720"/>
        <v>0</v>
      </c>
      <c r="FB410" s="1" t="str">
        <f t="shared" si="672"/>
        <v/>
      </c>
      <c r="FD410" s="94" t="s">
        <v>3924</v>
      </c>
      <c r="FE410" s="1" t="str">
        <f t="shared" si="721"/>
        <v>FALSE</v>
      </c>
      <c r="FF410" s="1" t="b">
        <f t="shared" si="722"/>
        <v>0</v>
      </c>
      <c r="FH410" s="1" t="str">
        <f t="shared" si="673"/>
        <v/>
      </c>
      <c r="FJ410" s="94" t="s">
        <v>3924</v>
      </c>
      <c r="FK410" s="1" t="str">
        <f t="shared" si="723"/>
        <v>FALSE</v>
      </c>
      <c r="FL410" s="1" t="b">
        <f t="shared" si="724"/>
        <v>0</v>
      </c>
      <c r="FN410" s="1" t="str">
        <f t="shared" si="674"/>
        <v/>
      </c>
      <c r="FP410" s="94" t="s">
        <v>3924</v>
      </c>
      <c r="FQ410" s="1" t="str">
        <f t="shared" si="725"/>
        <v>FALSE</v>
      </c>
      <c r="FR410" s="1" t="b">
        <f t="shared" si="726"/>
        <v>0</v>
      </c>
      <c r="FU410" s="1" t="str">
        <f t="shared" si="675"/>
        <v/>
      </c>
      <c r="FW410" s="94" t="s">
        <v>3924</v>
      </c>
      <c r="FX410" s="1" t="str">
        <f t="shared" si="727"/>
        <v>FALSE</v>
      </c>
      <c r="FY410" s="1" t="b">
        <f t="shared" si="728"/>
        <v>0</v>
      </c>
      <c r="GA410" s="1" t="str">
        <f t="shared" si="676"/>
        <v/>
      </c>
      <c r="GC410" s="94" t="s">
        <v>3924</v>
      </c>
      <c r="GD410" s="1" t="str">
        <f t="shared" si="729"/>
        <v>FALSE</v>
      </c>
      <c r="GE410" s="1" t="b">
        <f t="shared" si="730"/>
        <v>0</v>
      </c>
      <c r="GG410" s="1" t="str">
        <f t="shared" si="677"/>
        <v/>
      </c>
      <c r="GI410" s="94" t="s">
        <v>3924</v>
      </c>
      <c r="GJ410" s="1" t="str">
        <f t="shared" si="731"/>
        <v>FALSE</v>
      </c>
      <c r="GK410" s="1" t="b">
        <f t="shared" si="732"/>
        <v>0</v>
      </c>
      <c r="GM410" s="1" t="str">
        <f t="shared" si="678"/>
        <v/>
      </c>
      <c r="GO410" s="94" t="s">
        <v>3924</v>
      </c>
      <c r="GP410" s="1" t="str">
        <f t="shared" si="733"/>
        <v>FALSE</v>
      </c>
      <c r="GQ410" s="1" t="b">
        <f t="shared" si="734"/>
        <v>0</v>
      </c>
      <c r="GU410" s="98" t="s">
        <v>2484</v>
      </c>
      <c r="GV410" s="98" t="s">
        <v>2484</v>
      </c>
      <c r="HC410" s="1" t="str">
        <f t="shared" si="679"/>
        <v/>
      </c>
      <c r="HF410" s="94" t="s">
        <v>3924</v>
      </c>
      <c r="HG410" s="1" t="str">
        <f t="shared" si="735"/>
        <v>FALSE</v>
      </c>
      <c r="HH410" s="1" t="b">
        <f t="shared" si="736"/>
        <v>0</v>
      </c>
      <c r="HK410" s="1" t="str">
        <f t="shared" si="680"/>
        <v/>
      </c>
      <c r="HM410" s="94" t="s">
        <v>3924</v>
      </c>
      <c r="HN410" s="1" t="str">
        <f t="shared" si="737"/>
        <v>FALSE</v>
      </c>
      <c r="HO410" s="1" t="b">
        <f t="shared" si="738"/>
        <v>0</v>
      </c>
      <c r="HQ410" s="1" t="str">
        <f t="shared" si="681"/>
        <v/>
      </c>
      <c r="HS410" s="94" t="s">
        <v>3924</v>
      </c>
      <c r="HT410" s="1" t="str">
        <f t="shared" si="739"/>
        <v>FALSE</v>
      </c>
      <c r="HU410" s="1" t="b">
        <f t="shared" si="740"/>
        <v>0</v>
      </c>
      <c r="HW410" s="1" t="str">
        <f t="shared" si="682"/>
        <v/>
      </c>
      <c r="HY410" s="94" t="s">
        <v>3924</v>
      </c>
      <c r="HZ410" s="1" t="str">
        <f t="shared" si="741"/>
        <v>FALSE</v>
      </c>
      <c r="IA410" s="1" t="b">
        <f t="shared" si="742"/>
        <v>0</v>
      </c>
      <c r="IC410" s="1" t="str">
        <f t="shared" si="683"/>
        <v/>
      </c>
      <c r="IE410" s="94" t="s">
        <v>3924</v>
      </c>
      <c r="IF410" s="1" t="str">
        <f t="shared" si="743"/>
        <v>FALSE</v>
      </c>
      <c r="IG410" s="1" t="b">
        <f t="shared" si="744"/>
        <v>0</v>
      </c>
      <c r="II410" s="1" t="str">
        <f t="shared" si="684"/>
        <v/>
      </c>
      <c r="IK410" s="94" t="s">
        <v>3924</v>
      </c>
      <c r="IL410" s="1" t="str">
        <f t="shared" si="745"/>
        <v>FALSE</v>
      </c>
      <c r="IM410" s="1" t="b">
        <f t="shared" si="746"/>
        <v>0</v>
      </c>
      <c r="IO410" s="1" t="str">
        <f t="shared" si="685"/>
        <v/>
      </c>
      <c r="IQ410" s="94" t="s">
        <v>3924</v>
      </c>
      <c r="IR410" s="1" t="str">
        <f t="shared" si="747"/>
        <v>FALSE</v>
      </c>
      <c r="IS410" s="1" t="b">
        <f t="shared" si="748"/>
        <v>0</v>
      </c>
      <c r="IU410" s="1" t="str">
        <f t="shared" si="686"/>
        <v/>
      </c>
      <c r="IW410" s="94" t="s">
        <v>3924</v>
      </c>
      <c r="IX410" s="1" t="str">
        <f t="shared" si="749"/>
        <v>FALSE</v>
      </c>
      <c r="IY410" s="1" t="b">
        <f t="shared" si="750"/>
        <v>0</v>
      </c>
      <c r="JA410" s="1" t="str">
        <f t="shared" si="687"/>
        <v/>
      </c>
      <c r="JD410" s="94" t="s">
        <v>3924</v>
      </c>
      <c r="JE410" s="1" t="str">
        <f t="shared" si="751"/>
        <v>FALSE</v>
      </c>
      <c r="JF410" s="1" t="b">
        <f t="shared" si="752"/>
        <v>0</v>
      </c>
      <c r="JI410" s="1" t="str">
        <f t="shared" si="688"/>
        <v/>
      </c>
      <c r="JK410" s="94" t="s">
        <v>3924</v>
      </c>
      <c r="JL410" s="1" t="str">
        <f t="shared" si="753"/>
        <v>FALSE</v>
      </c>
      <c r="JM410" s="1" t="b">
        <f t="shared" si="754"/>
        <v>0</v>
      </c>
      <c r="JO410" s="1" t="str">
        <f t="shared" si="689"/>
        <v/>
      </c>
      <c r="JQ410" s="94" t="s">
        <v>3924</v>
      </c>
      <c r="JR410" s="1" t="str">
        <f t="shared" si="755"/>
        <v>FALSE</v>
      </c>
      <c r="JS410" s="1" t="b">
        <f t="shared" si="756"/>
        <v>0</v>
      </c>
      <c r="JU410" s="1" t="str">
        <f t="shared" si="690"/>
        <v/>
      </c>
      <c r="JW410" s="94" t="s">
        <v>3924</v>
      </c>
      <c r="JX410" s="1" t="str">
        <f t="shared" si="757"/>
        <v>FALSE</v>
      </c>
      <c r="JY410" s="1" t="b">
        <f t="shared" si="758"/>
        <v>0</v>
      </c>
      <c r="KA410" s="1" t="str">
        <f t="shared" si="691"/>
        <v/>
      </c>
      <c r="KC410" s="94" t="s">
        <v>3924</v>
      </c>
      <c r="KD410" s="1" t="str">
        <f t="shared" si="759"/>
        <v>FALSE</v>
      </c>
      <c r="KE410" s="1" t="b">
        <f t="shared" si="760"/>
        <v>0</v>
      </c>
      <c r="KG410" s="1" t="str">
        <f t="shared" si="692"/>
        <v/>
      </c>
      <c r="KI410" s="94" t="s">
        <v>3924</v>
      </c>
      <c r="KJ410" s="1" t="str">
        <f t="shared" si="761"/>
        <v>FALSE</v>
      </c>
      <c r="KK410" s="1" t="b">
        <f t="shared" si="762"/>
        <v>0</v>
      </c>
      <c r="KM410" s="1" t="str">
        <f t="shared" si="693"/>
        <v/>
      </c>
      <c r="KO410" s="94" t="s">
        <v>3924</v>
      </c>
      <c r="KP410" s="1" t="str">
        <f t="shared" si="763"/>
        <v>FALSE</v>
      </c>
      <c r="KQ410" s="1" t="b">
        <f t="shared" si="764"/>
        <v>0</v>
      </c>
      <c r="KS410" s="1" t="str">
        <f t="shared" si="694"/>
        <v/>
      </c>
      <c r="KU410" s="94" t="s">
        <v>3924</v>
      </c>
      <c r="KV410" s="1" t="str">
        <f t="shared" si="765"/>
        <v>FALSE</v>
      </c>
      <c r="KW410" s="1" t="b">
        <f t="shared" si="766"/>
        <v>0</v>
      </c>
    </row>
    <row r="411" spans="2:309" ht="30" hidden="1" x14ac:dyDescent="0.25">
      <c r="B411" t="s">
        <v>2049</v>
      </c>
      <c r="C411">
        <v>49</v>
      </c>
      <c r="D411" t="s">
        <v>454</v>
      </c>
      <c r="AX411" s="85" t="s">
        <v>2044</v>
      </c>
      <c r="AY411" s="86">
        <v>6920</v>
      </c>
      <c r="AZ411" s="85" t="s">
        <v>3355</v>
      </c>
      <c r="BA411" s="85" t="s">
        <v>3356</v>
      </c>
      <c r="BB411" s="85" t="s">
        <v>2103</v>
      </c>
      <c r="BC411" s="85" t="s">
        <v>3357</v>
      </c>
      <c r="BD411" s="97" t="s">
        <v>2477</v>
      </c>
      <c r="BE411" s="85" t="s">
        <v>2652</v>
      </c>
      <c r="BG411"/>
      <c r="BI411" s="83"/>
      <c r="BJ411"/>
      <c r="BK411" s="89" t="s">
        <v>3355</v>
      </c>
      <c r="BL411" s="84"/>
      <c r="BM411" s="86"/>
      <c r="BN411" s="84"/>
      <c r="BO411" s="84"/>
      <c r="BP411" s="86">
        <v>6920</v>
      </c>
      <c r="BQ411" s="89" t="s">
        <v>3355</v>
      </c>
      <c r="BR411" s="84"/>
      <c r="BS411" s="84"/>
      <c r="BW411" s="1" t="str">
        <f t="shared" si="767"/>
        <v>WILD GOOSEL4</v>
      </c>
      <c r="BX411" s="1" t="str">
        <f t="shared" si="659"/>
        <v/>
      </c>
      <c r="CA411" s="94" t="s">
        <v>3925</v>
      </c>
      <c r="CB411" s="1" t="str">
        <f t="shared" si="695"/>
        <v>FALSE</v>
      </c>
      <c r="CC411" s="1" t="b">
        <f t="shared" si="696"/>
        <v>0</v>
      </c>
      <c r="CF411" s="1" t="str">
        <f t="shared" si="660"/>
        <v/>
      </c>
      <c r="CH411" s="94" t="s">
        <v>3925</v>
      </c>
      <c r="CI411" s="1" t="str">
        <f t="shared" si="697"/>
        <v>FALSE</v>
      </c>
      <c r="CJ411" s="1" t="b">
        <f t="shared" si="698"/>
        <v>0</v>
      </c>
      <c r="CL411" s="1" t="str">
        <f t="shared" si="661"/>
        <v/>
      </c>
      <c r="CN411" s="94" t="s">
        <v>3925</v>
      </c>
      <c r="CO411" s="1" t="str">
        <f t="shared" si="699"/>
        <v>FALSE</v>
      </c>
      <c r="CP411" s="1" t="b">
        <f t="shared" si="700"/>
        <v>0</v>
      </c>
      <c r="CR411" s="1" t="str">
        <f t="shared" si="662"/>
        <v/>
      </c>
      <c r="CT411" s="94" t="s">
        <v>3925</v>
      </c>
      <c r="CU411" s="1" t="str">
        <f t="shared" si="701"/>
        <v>FALSE</v>
      </c>
      <c r="CV411" s="1" t="b">
        <f t="shared" si="702"/>
        <v>0</v>
      </c>
      <c r="CX411" s="1" t="str">
        <f t="shared" si="663"/>
        <v/>
      </c>
      <c r="CZ411" s="94" t="s">
        <v>3925</v>
      </c>
      <c r="DA411" s="1" t="str">
        <f t="shared" si="703"/>
        <v>FALSE</v>
      </c>
      <c r="DB411" s="1" t="b">
        <f t="shared" si="704"/>
        <v>0</v>
      </c>
      <c r="DD411" s="1" t="str">
        <f t="shared" si="664"/>
        <v/>
      </c>
      <c r="DF411" s="94" t="s">
        <v>3925</v>
      </c>
      <c r="DG411" s="1" t="str">
        <f t="shared" si="705"/>
        <v>FALSE</v>
      </c>
      <c r="DH411" s="1" t="b">
        <f t="shared" si="706"/>
        <v>0</v>
      </c>
      <c r="DJ411" s="1" t="str">
        <f t="shared" si="665"/>
        <v/>
      </c>
      <c r="DL411" s="94" t="s">
        <v>3925</v>
      </c>
      <c r="DM411" s="1" t="str">
        <f t="shared" si="707"/>
        <v>FALSE</v>
      </c>
      <c r="DN411" s="1" t="b">
        <f t="shared" si="708"/>
        <v>0</v>
      </c>
      <c r="DP411" s="1" t="str">
        <f t="shared" si="666"/>
        <v/>
      </c>
      <c r="DR411" s="94" t="s">
        <v>3925</v>
      </c>
      <c r="DS411" s="1" t="str">
        <f t="shared" si="709"/>
        <v>FALSE</v>
      </c>
      <c r="DT411" s="1" t="b">
        <f t="shared" si="710"/>
        <v>0</v>
      </c>
      <c r="DV411" s="1" t="str">
        <f t="shared" si="667"/>
        <v/>
      </c>
      <c r="DY411" s="94" t="s">
        <v>3925</v>
      </c>
      <c r="DZ411" s="1" t="str">
        <f t="shared" si="711"/>
        <v>FALSE</v>
      </c>
      <c r="EA411" s="1" t="b">
        <f t="shared" si="712"/>
        <v>0</v>
      </c>
      <c r="ED411" s="1" t="str">
        <f t="shared" si="668"/>
        <v/>
      </c>
      <c r="EF411" s="94" t="s">
        <v>3925</v>
      </c>
      <c r="EG411" s="1" t="str">
        <f t="shared" si="713"/>
        <v>FALSE</v>
      </c>
      <c r="EH411" s="1" t="b">
        <f t="shared" si="714"/>
        <v>0</v>
      </c>
      <c r="EJ411" s="1" t="str">
        <f t="shared" si="669"/>
        <v/>
      </c>
      <c r="EL411" s="94" t="s">
        <v>3925</v>
      </c>
      <c r="EM411" s="1" t="str">
        <f t="shared" si="715"/>
        <v>FALSE</v>
      </c>
      <c r="EN411" s="1" t="b">
        <f t="shared" si="716"/>
        <v>0</v>
      </c>
      <c r="EP411" s="1" t="str">
        <f t="shared" si="670"/>
        <v/>
      </c>
      <c r="ER411" s="94" t="s">
        <v>3925</v>
      </c>
      <c r="ES411" s="1" t="str">
        <f t="shared" si="717"/>
        <v>FALSE</v>
      </c>
      <c r="ET411" s="1" t="b">
        <f t="shared" si="718"/>
        <v>0</v>
      </c>
      <c r="EV411" s="1" t="str">
        <f t="shared" si="671"/>
        <v/>
      </c>
      <c r="EX411" s="94" t="s">
        <v>3925</v>
      </c>
      <c r="EY411" s="1" t="str">
        <f t="shared" si="719"/>
        <v>FALSE</v>
      </c>
      <c r="EZ411" s="1" t="b">
        <f t="shared" si="720"/>
        <v>0</v>
      </c>
      <c r="FB411" s="1" t="str">
        <f t="shared" si="672"/>
        <v/>
      </c>
      <c r="FD411" s="94" t="s">
        <v>3925</v>
      </c>
      <c r="FE411" s="1" t="str">
        <f t="shared" si="721"/>
        <v>FALSE</v>
      </c>
      <c r="FF411" s="1" t="b">
        <f t="shared" si="722"/>
        <v>0</v>
      </c>
      <c r="FH411" s="1" t="str">
        <f t="shared" si="673"/>
        <v/>
      </c>
      <c r="FJ411" s="94" t="s">
        <v>3925</v>
      </c>
      <c r="FK411" s="1" t="str">
        <f t="shared" si="723"/>
        <v>FALSE</v>
      </c>
      <c r="FL411" s="1" t="b">
        <f t="shared" si="724"/>
        <v>0</v>
      </c>
      <c r="FN411" s="1" t="str">
        <f t="shared" si="674"/>
        <v/>
      </c>
      <c r="FP411" s="94" t="s">
        <v>3925</v>
      </c>
      <c r="FQ411" s="1" t="str">
        <f t="shared" si="725"/>
        <v>FALSE</v>
      </c>
      <c r="FR411" s="1" t="b">
        <f t="shared" si="726"/>
        <v>0</v>
      </c>
      <c r="FU411" s="1" t="str">
        <f t="shared" si="675"/>
        <v/>
      </c>
      <c r="FW411" s="94" t="s">
        <v>3925</v>
      </c>
      <c r="FX411" s="1" t="str">
        <f t="shared" si="727"/>
        <v>FALSE</v>
      </c>
      <c r="FY411" s="1" t="b">
        <f t="shared" si="728"/>
        <v>0</v>
      </c>
      <c r="GA411" s="1" t="str">
        <f t="shared" si="676"/>
        <v/>
      </c>
      <c r="GC411" s="94" t="s">
        <v>3925</v>
      </c>
      <c r="GD411" s="1" t="str">
        <f t="shared" si="729"/>
        <v>FALSE</v>
      </c>
      <c r="GE411" s="1" t="b">
        <f t="shared" si="730"/>
        <v>0</v>
      </c>
      <c r="GG411" s="1" t="str">
        <f t="shared" si="677"/>
        <v/>
      </c>
      <c r="GI411" s="94" t="s">
        <v>3925</v>
      </c>
      <c r="GJ411" s="1" t="str">
        <f t="shared" si="731"/>
        <v>FALSE</v>
      </c>
      <c r="GK411" s="1" t="b">
        <f t="shared" si="732"/>
        <v>0</v>
      </c>
      <c r="GM411" s="1" t="str">
        <f t="shared" si="678"/>
        <v/>
      </c>
      <c r="GO411" s="94" t="s">
        <v>3925</v>
      </c>
      <c r="GP411" s="1" t="str">
        <f t="shared" si="733"/>
        <v>FALSE</v>
      </c>
      <c r="GQ411" s="1" t="b">
        <f t="shared" si="734"/>
        <v>0</v>
      </c>
      <c r="GU411" s="98" t="s">
        <v>2485</v>
      </c>
      <c r="GV411" s="98" t="s">
        <v>2485</v>
      </c>
      <c r="HC411" s="1" t="str">
        <f t="shared" si="679"/>
        <v/>
      </c>
      <c r="HF411" s="94" t="s">
        <v>3925</v>
      </c>
      <c r="HG411" s="1" t="str">
        <f t="shared" si="735"/>
        <v>FALSE</v>
      </c>
      <c r="HH411" s="1" t="b">
        <f t="shared" si="736"/>
        <v>0</v>
      </c>
      <c r="HK411" s="1" t="str">
        <f t="shared" si="680"/>
        <v/>
      </c>
      <c r="HM411" s="94" t="s">
        <v>3925</v>
      </c>
      <c r="HN411" s="1" t="str">
        <f t="shared" si="737"/>
        <v>FALSE</v>
      </c>
      <c r="HO411" s="1" t="b">
        <f t="shared" si="738"/>
        <v>0</v>
      </c>
      <c r="HQ411" s="1" t="str">
        <f t="shared" si="681"/>
        <v/>
      </c>
      <c r="HS411" s="94" t="s">
        <v>3925</v>
      </c>
      <c r="HT411" s="1" t="str">
        <f t="shared" si="739"/>
        <v>FALSE</v>
      </c>
      <c r="HU411" s="1" t="b">
        <f t="shared" si="740"/>
        <v>0</v>
      </c>
      <c r="HW411" s="1" t="str">
        <f t="shared" si="682"/>
        <v/>
      </c>
      <c r="HY411" s="94" t="s">
        <v>3925</v>
      </c>
      <c r="HZ411" s="1" t="str">
        <f t="shared" si="741"/>
        <v>FALSE</v>
      </c>
      <c r="IA411" s="1" t="b">
        <f t="shared" si="742"/>
        <v>0</v>
      </c>
      <c r="IC411" s="1" t="str">
        <f t="shared" si="683"/>
        <v/>
      </c>
      <c r="IE411" s="94" t="s">
        <v>3925</v>
      </c>
      <c r="IF411" s="1" t="str">
        <f t="shared" si="743"/>
        <v>FALSE</v>
      </c>
      <c r="IG411" s="1" t="b">
        <f t="shared" si="744"/>
        <v>0</v>
      </c>
      <c r="II411" s="1" t="str">
        <f t="shared" si="684"/>
        <v/>
      </c>
      <c r="IK411" s="94" t="s">
        <v>3925</v>
      </c>
      <c r="IL411" s="1" t="str">
        <f t="shared" si="745"/>
        <v>FALSE</v>
      </c>
      <c r="IM411" s="1" t="b">
        <f t="shared" si="746"/>
        <v>0</v>
      </c>
      <c r="IO411" s="1" t="str">
        <f t="shared" si="685"/>
        <v/>
      </c>
      <c r="IQ411" s="94" t="s">
        <v>3925</v>
      </c>
      <c r="IR411" s="1" t="str">
        <f t="shared" si="747"/>
        <v>FALSE</v>
      </c>
      <c r="IS411" s="1" t="b">
        <f t="shared" si="748"/>
        <v>0</v>
      </c>
      <c r="IU411" s="1" t="str">
        <f t="shared" si="686"/>
        <v/>
      </c>
      <c r="IW411" s="94" t="s">
        <v>3925</v>
      </c>
      <c r="IX411" s="1" t="str">
        <f t="shared" si="749"/>
        <v>FALSE</v>
      </c>
      <c r="IY411" s="1" t="b">
        <f t="shared" si="750"/>
        <v>0</v>
      </c>
      <c r="JA411" s="1" t="str">
        <f t="shared" si="687"/>
        <v/>
      </c>
      <c r="JD411" s="94" t="s">
        <v>3925</v>
      </c>
      <c r="JE411" s="1" t="str">
        <f t="shared" si="751"/>
        <v>FALSE</v>
      </c>
      <c r="JF411" s="1" t="b">
        <f t="shared" si="752"/>
        <v>0</v>
      </c>
      <c r="JI411" s="1" t="str">
        <f t="shared" si="688"/>
        <v/>
      </c>
      <c r="JK411" s="94" t="s">
        <v>3925</v>
      </c>
      <c r="JL411" s="1" t="str">
        <f t="shared" si="753"/>
        <v>FALSE</v>
      </c>
      <c r="JM411" s="1" t="b">
        <f t="shared" si="754"/>
        <v>0</v>
      </c>
      <c r="JO411" s="1" t="str">
        <f t="shared" si="689"/>
        <v/>
      </c>
      <c r="JQ411" s="94" t="s">
        <v>3925</v>
      </c>
      <c r="JR411" s="1" t="str">
        <f t="shared" si="755"/>
        <v>FALSE</v>
      </c>
      <c r="JS411" s="1" t="b">
        <f t="shared" si="756"/>
        <v>0</v>
      </c>
      <c r="JU411" s="1" t="str">
        <f t="shared" si="690"/>
        <v/>
      </c>
      <c r="JW411" s="94" t="s">
        <v>3925</v>
      </c>
      <c r="JX411" s="1" t="str">
        <f t="shared" si="757"/>
        <v>FALSE</v>
      </c>
      <c r="JY411" s="1" t="b">
        <f t="shared" si="758"/>
        <v>0</v>
      </c>
      <c r="KA411" s="1" t="str">
        <f t="shared" si="691"/>
        <v/>
      </c>
      <c r="KC411" s="94" t="s">
        <v>3925</v>
      </c>
      <c r="KD411" s="1" t="str">
        <f t="shared" si="759"/>
        <v>FALSE</v>
      </c>
      <c r="KE411" s="1" t="b">
        <f t="shared" si="760"/>
        <v>0</v>
      </c>
      <c r="KG411" s="1" t="str">
        <f t="shared" si="692"/>
        <v/>
      </c>
      <c r="KI411" s="94" t="s">
        <v>3925</v>
      </c>
      <c r="KJ411" s="1" t="str">
        <f t="shared" si="761"/>
        <v>FALSE</v>
      </c>
      <c r="KK411" s="1" t="b">
        <f t="shared" si="762"/>
        <v>0</v>
      </c>
      <c r="KM411" s="1" t="str">
        <f t="shared" si="693"/>
        <v/>
      </c>
      <c r="KO411" s="94" t="s">
        <v>3925</v>
      </c>
      <c r="KP411" s="1" t="str">
        <f t="shared" si="763"/>
        <v>FALSE</v>
      </c>
      <c r="KQ411" s="1" t="b">
        <f t="shared" si="764"/>
        <v>0</v>
      </c>
      <c r="KS411" s="1" t="str">
        <f t="shared" si="694"/>
        <v/>
      </c>
      <c r="KU411" s="94" t="s">
        <v>3925</v>
      </c>
      <c r="KV411" s="1" t="str">
        <f t="shared" si="765"/>
        <v>FALSE</v>
      </c>
      <c r="KW411" s="1" t="b">
        <f t="shared" si="766"/>
        <v>0</v>
      </c>
    </row>
    <row r="412" spans="2:309" ht="30" hidden="1" x14ac:dyDescent="0.25">
      <c r="B412" t="s">
        <v>2049</v>
      </c>
      <c r="C412">
        <v>51</v>
      </c>
      <c r="D412" t="s">
        <v>455</v>
      </c>
      <c r="AX412" s="85" t="s">
        <v>2069</v>
      </c>
      <c r="AY412" s="86">
        <v>3410</v>
      </c>
      <c r="AZ412" s="85" t="s">
        <v>4094</v>
      </c>
      <c r="BA412" s="85" t="s">
        <v>2705</v>
      </c>
      <c r="BB412" s="85" t="s">
        <v>2103</v>
      </c>
      <c r="BC412" s="85" t="s">
        <v>2706</v>
      </c>
      <c r="BD412" s="97" t="s">
        <v>2131</v>
      </c>
      <c r="BE412" s="85" t="s">
        <v>2501</v>
      </c>
      <c r="BG412"/>
      <c r="BI412" s="83"/>
      <c r="BJ412"/>
      <c r="BK412" s="89" t="s">
        <v>4094</v>
      </c>
      <c r="BL412" s="84"/>
      <c r="BM412" s="86"/>
      <c r="BN412" s="84"/>
      <c r="BO412" s="84"/>
      <c r="BP412" s="86">
        <v>3410</v>
      </c>
      <c r="BQ412" s="89" t="s">
        <v>4094</v>
      </c>
      <c r="BR412" s="84"/>
      <c r="BS412" s="84"/>
      <c r="BW412" s="1" t="str">
        <f t="shared" si="767"/>
        <v>BAKERJUDITH RIVER</v>
      </c>
      <c r="BX412" s="1" t="str">
        <f t="shared" si="659"/>
        <v/>
      </c>
      <c r="CA412" s="94" t="s">
        <v>3926</v>
      </c>
      <c r="CB412" s="1" t="str">
        <f t="shared" si="695"/>
        <v>FALSE</v>
      </c>
      <c r="CC412" s="1" t="b">
        <f t="shared" si="696"/>
        <v>0</v>
      </c>
      <c r="CF412" s="1" t="str">
        <f t="shared" si="660"/>
        <v/>
      </c>
      <c r="CH412" s="94" t="s">
        <v>3926</v>
      </c>
      <c r="CI412" s="1" t="str">
        <f t="shared" si="697"/>
        <v>FALSE</v>
      </c>
      <c r="CJ412" s="1" t="b">
        <f t="shared" si="698"/>
        <v>0</v>
      </c>
      <c r="CL412" s="1" t="str">
        <f t="shared" si="661"/>
        <v/>
      </c>
      <c r="CN412" s="94" t="s">
        <v>3926</v>
      </c>
      <c r="CO412" s="1" t="str">
        <f t="shared" si="699"/>
        <v>FALSE</v>
      </c>
      <c r="CP412" s="1" t="b">
        <f t="shared" si="700"/>
        <v>0</v>
      </c>
      <c r="CR412" s="1" t="str">
        <f t="shared" si="662"/>
        <v/>
      </c>
      <c r="CT412" s="94" t="s">
        <v>3926</v>
      </c>
      <c r="CU412" s="1" t="str">
        <f t="shared" si="701"/>
        <v>FALSE</v>
      </c>
      <c r="CV412" s="1" t="b">
        <f t="shared" si="702"/>
        <v>0</v>
      </c>
      <c r="CX412" s="1" t="str">
        <f t="shared" si="663"/>
        <v/>
      </c>
      <c r="CZ412" s="94" t="s">
        <v>3926</v>
      </c>
      <c r="DA412" s="1" t="str">
        <f t="shared" si="703"/>
        <v>FALSE</v>
      </c>
      <c r="DB412" s="1" t="b">
        <f t="shared" si="704"/>
        <v>0</v>
      </c>
      <c r="DD412" s="1" t="str">
        <f t="shared" si="664"/>
        <v/>
      </c>
      <c r="DF412" s="94" t="s">
        <v>3926</v>
      </c>
      <c r="DG412" s="1" t="str">
        <f t="shared" si="705"/>
        <v>FALSE</v>
      </c>
      <c r="DH412" s="1" t="b">
        <f t="shared" si="706"/>
        <v>0</v>
      </c>
      <c r="DJ412" s="1" t="str">
        <f t="shared" si="665"/>
        <v/>
      </c>
      <c r="DL412" s="94" t="s">
        <v>3926</v>
      </c>
      <c r="DM412" s="1" t="str">
        <f t="shared" si="707"/>
        <v>FALSE</v>
      </c>
      <c r="DN412" s="1" t="b">
        <f t="shared" si="708"/>
        <v>0</v>
      </c>
      <c r="DP412" s="1" t="str">
        <f t="shared" si="666"/>
        <v/>
      </c>
      <c r="DR412" s="94" t="s">
        <v>3926</v>
      </c>
      <c r="DS412" s="1" t="str">
        <f t="shared" si="709"/>
        <v>FALSE</v>
      </c>
      <c r="DT412" s="1" t="b">
        <f t="shared" si="710"/>
        <v>0</v>
      </c>
      <c r="DV412" s="1" t="str">
        <f t="shared" si="667"/>
        <v/>
      </c>
      <c r="DY412" s="94" t="s">
        <v>3926</v>
      </c>
      <c r="DZ412" s="1" t="str">
        <f t="shared" si="711"/>
        <v>FALSE</v>
      </c>
      <c r="EA412" s="1" t="b">
        <f t="shared" si="712"/>
        <v>0</v>
      </c>
      <c r="ED412" s="1" t="str">
        <f t="shared" si="668"/>
        <v/>
      </c>
      <c r="EF412" s="94" t="s">
        <v>3926</v>
      </c>
      <c r="EG412" s="1" t="str">
        <f t="shared" si="713"/>
        <v>FALSE</v>
      </c>
      <c r="EH412" s="1" t="b">
        <f t="shared" si="714"/>
        <v>0</v>
      </c>
      <c r="EJ412" s="1" t="str">
        <f t="shared" si="669"/>
        <v/>
      </c>
      <c r="EL412" s="94" t="s">
        <v>3926</v>
      </c>
      <c r="EM412" s="1" t="str">
        <f t="shared" si="715"/>
        <v>FALSE</v>
      </c>
      <c r="EN412" s="1" t="b">
        <f t="shared" si="716"/>
        <v>0</v>
      </c>
      <c r="EP412" s="1" t="str">
        <f t="shared" si="670"/>
        <v/>
      </c>
      <c r="ER412" s="94" t="s">
        <v>3926</v>
      </c>
      <c r="ES412" s="1" t="str">
        <f t="shared" si="717"/>
        <v>FALSE</v>
      </c>
      <c r="ET412" s="1" t="b">
        <f t="shared" si="718"/>
        <v>0</v>
      </c>
      <c r="EV412" s="1" t="str">
        <f t="shared" si="671"/>
        <v/>
      </c>
      <c r="EX412" s="94" t="s">
        <v>3926</v>
      </c>
      <c r="EY412" s="1" t="str">
        <f t="shared" si="719"/>
        <v>FALSE</v>
      </c>
      <c r="EZ412" s="1" t="b">
        <f t="shared" si="720"/>
        <v>0</v>
      </c>
      <c r="FB412" s="1" t="str">
        <f t="shared" si="672"/>
        <v/>
      </c>
      <c r="FD412" s="94" t="s">
        <v>3926</v>
      </c>
      <c r="FE412" s="1" t="str">
        <f t="shared" si="721"/>
        <v>FALSE</v>
      </c>
      <c r="FF412" s="1" t="b">
        <f t="shared" si="722"/>
        <v>0</v>
      </c>
      <c r="FH412" s="1" t="str">
        <f t="shared" si="673"/>
        <v/>
      </c>
      <c r="FJ412" s="94" t="s">
        <v>3926</v>
      </c>
      <c r="FK412" s="1" t="str">
        <f t="shared" si="723"/>
        <v>FALSE</v>
      </c>
      <c r="FL412" s="1" t="b">
        <f t="shared" si="724"/>
        <v>0</v>
      </c>
      <c r="FN412" s="1" t="str">
        <f t="shared" si="674"/>
        <v/>
      </c>
      <c r="FP412" s="94" t="s">
        <v>3926</v>
      </c>
      <c r="FQ412" s="1" t="str">
        <f t="shared" si="725"/>
        <v>FALSE</v>
      </c>
      <c r="FR412" s="1" t="b">
        <f t="shared" si="726"/>
        <v>0</v>
      </c>
      <c r="FU412" s="1" t="str">
        <f t="shared" si="675"/>
        <v/>
      </c>
      <c r="FW412" s="94" t="s">
        <v>3926</v>
      </c>
      <c r="FX412" s="1" t="str">
        <f t="shared" si="727"/>
        <v>FALSE</v>
      </c>
      <c r="FY412" s="1" t="b">
        <f t="shared" si="728"/>
        <v>0</v>
      </c>
      <c r="GA412" s="1" t="str">
        <f t="shared" si="676"/>
        <v/>
      </c>
      <c r="GC412" s="94" t="s">
        <v>3926</v>
      </c>
      <c r="GD412" s="1" t="str">
        <f t="shared" si="729"/>
        <v>FALSE</v>
      </c>
      <c r="GE412" s="1" t="b">
        <f t="shared" si="730"/>
        <v>0</v>
      </c>
      <c r="GG412" s="1" t="str">
        <f t="shared" si="677"/>
        <v/>
      </c>
      <c r="GI412" s="94" t="s">
        <v>3926</v>
      </c>
      <c r="GJ412" s="1" t="str">
        <f t="shared" si="731"/>
        <v>FALSE</v>
      </c>
      <c r="GK412" s="1" t="b">
        <f t="shared" si="732"/>
        <v>0</v>
      </c>
      <c r="GM412" s="1" t="str">
        <f t="shared" si="678"/>
        <v/>
      </c>
      <c r="GO412" s="94" t="s">
        <v>3926</v>
      </c>
      <c r="GP412" s="1" t="str">
        <f t="shared" si="733"/>
        <v>FALSE</v>
      </c>
      <c r="GQ412" s="1" t="b">
        <f t="shared" si="734"/>
        <v>0</v>
      </c>
      <c r="GU412" s="98" t="s">
        <v>2486</v>
      </c>
      <c r="GV412" s="98" t="s">
        <v>2486</v>
      </c>
      <c r="HC412" s="1" t="str">
        <f t="shared" si="679"/>
        <v/>
      </c>
      <c r="HF412" s="94" t="s">
        <v>3926</v>
      </c>
      <c r="HG412" s="1" t="str">
        <f t="shared" si="735"/>
        <v>FALSE</v>
      </c>
      <c r="HH412" s="1" t="b">
        <f t="shared" si="736"/>
        <v>0</v>
      </c>
      <c r="HK412" s="1" t="str">
        <f t="shared" si="680"/>
        <v/>
      </c>
      <c r="HM412" s="94" t="s">
        <v>3926</v>
      </c>
      <c r="HN412" s="1" t="str">
        <f t="shared" si="737"/>
        <v>FALSE</v>
      </c>
      <c r="HO412" s="1" t="b">
        <f t="shared" si="738"/>
        <v>0</v>
      </c>
      <c r="HQ412" s="1" t="str">
        <f t="shared" si="681"/>
        <v/>
      </c>
      <c r="HS412" s="94" t="s">
        <v>3926</v>
      </c>
      <c r="HT412" s="1" t="str">
        <f t="shared" si="739"/>
        <v>FALSE</v>
      </c>
      <c r="HU412" s="1" t="b">
        <f t="shared" si="740"/>
        <v>0</v>
      </c>
      <c r="HW412" s="1" t="str">
        <f t="shared" si="682"/>
        <v/>
      </c>
      <c r="HY412" s="94" t="s">
        <v>3926</v>
      </c>
      <c r="HZ412" s="1" t="str">
        <f t="shared" si="741"/>
        <v>FALSE</v>
      </c>
      <c r="IA412" s="1" t="b">
        <f t="shared" si="742"/>
        <v>0</v>
      </c>
      <c r="IC412" s="1" t="str">
        <f t="shared" si="683"/>
        <v/>
      </c>
      <c r="IE412" s="94" t="s">
        <v>3926</v>
      </c>
      <c r="IF412" s="1" t="str">
        <f t="shared" si="743"/>
        <v>FALSE</v>
      </c>
      <c r="IG412" s="1" t="b">
        <f t="shared" si="744"/>
        <v>0</v>
      </c>
      <c r="II412" s="1" t="str">
        <f t="shared" si="684"/>
        <v/>
      </c>
      <c r="IK412" s="94" t="s">
        <v>3926</v>
      </c>
      <c r="IL412" s="1" t="str">
        <f t="shared" si="745"/>
        <v>FALSE</v>
      </c>
      <c r="IM412" s="1" t="b">
        <f t="shared" si="746"/>
        <v>0</v>
      </c>
      <c r="IO412" s="1" t="str">
        <f t="shared" si="685"/>
        <v/>
      </c>
      <c r="IQ412" s="94" t="s">
        <v>3926</v>
      </c>
      <c r="IR412" s="1" t="str">
        <f t="shared" si="747"/>
        <v>FALSE</v>
      </c>
      <c r="IS412" s="1" t="b">
        <f t="shared" si="748"/>
        <v>0</v>
      </c>
      <c r="IU412" s="1" t="str">
        <f t="shared" si="686"/>
        <v/>
      </c>
      <c r="IW412" s="94" t="s">
        <v>3926</v>
      </c>
      <c r="IX412" s="1" t="str">
        <f t="shared" si="749"/>
        <v>FALSE</v>
      </c>
      <c r="IY412" s="1" t="b">
        <f t="shared" si="750"/>
        <v>0</v>
      </c>
      <c r="JA412" s="1" t="str">
        <f t="shared" si="687"/>
        <v/>
      </c>
      <c r="JD412" s="94" t="s">
        <v>3926</v>
      </c>
      <c r="JE412" s="1" t="str">
        <f t="shared" si="751"/>
        <v>FALSE</v>
      </c>
      <c r="JF412" s="1" t="b">
        <f t="shared" si="752"/>
        <v>0</v>
      </c>
      <c r="JI412" s="1" t="str">
        <f t="shared" si="688"/>
        <v/>
      </c>
      <c r="JK412" s="94" t="s">
        <v>3926</v>
      </c>
      <c r="JL412" s="1" t="str">
        <f t="shared" si="753"/>
        <v>FALSE</v>
      </c>
      <c r="JM412" s="1" t="b">
        <f t="shared" si="754"/>
        <v>0</v>
      </c>
      <c r="JO412" s="1" t="str">
        <f t="shared" si="689"/>
        <v/>
      </c>
      <c r="JQ412" s="94" t="s">
        <v>3926</v>
      </c>
      <c r="JR412" s="1" t="str">
        <f t="shared" si="755"/>
        <v>FALSE</v>
      </c>
      <c r="JS412" s="1" t="b">
        <f t="shared" si="756"/>
        <v>0</v>
      </c>
      <c r="JU412" s="1" t="str">
        <f t="shared" si="690"/>
        <v/>
      </c>
      <c r="JW412" s="94" t="s">
        <v>3926</v>
      </c>
      <c r="JX412" s="1" t="str">
        <f t="shared" si="757"/>
        <v>FALSE</v>
      </c>
      <c r="JY412" s="1" t="b">
        <f t="shared" si="758"/>
        <v>0</v>
      </c>
      <c r="KA412" s="1" t="str">
        <f t="shared" si="691"/>
        <v/>
      </c>
      <c r="KC412" s="94" t="s">
        <v>3926</v>
      </c>
      <c r="KD412" s="1" t="str">
        <f t="shared" si="759"/>
        <v>FALSE</v>
      </c>
      <c r="KE412" s="1" t="b">
        <f t="shared" si="760"/>
        <v>0</v>
      </c>
      <c r="KG412" s="1" t="str">
        <f t="shared" si="692"/>
        <v/>
      </c>
      <c r="KI412" s="94" t="s">
        <v>3926</v>
      </c>
      <c r="KJ412" s="1" t="str">
        <f t="shared" si="761"/>
        <v>FALSE</v>
      </c>
      <c r="KK412" s="1" t="b">
        <f t="shared" si="762"/>
        <v>0</v>
      </c>
      <c r="KM412" s="1" t="str">
        <f t="shared" si="693"/>
        <v/>
      </c>
      <c r="KO412" s="94" t="s">
        <v>3926</v>
      </c>
      <c r="KP412" s="1" t="str">
        <f t="shared" si="763"/>
        <v>FALSE</v>
      </c>
      <c r="KQ412" s="1" t="b">
        <f t="shared" si="764"/>
        <v>0</v>
      </c>
      <c r="KS412" s="1" t="str">
        <f t="shared" si="694"/>
        <v/>
      </c>
      <c r="KU412" s="94" t="s">
        <v>3926</v>
      </c>
      <c r="KV412" s="1" t="str">
        <f t="shared" si="765"/>
        <v>FALSE</v>
      </c>
      <c r="KW412" s="1" t="b">
        <f t="shared" si="766"/>
        <v>0</v>
      </c>
    </row>
    <row r="413" spans="2:309" ht="30" hidden="1" x14ac:dyDescent="0.25">
      <c r="B413" t="s">
        <v>2049</v>
      </c>
      <c r="C413">
        <v>53</v>
      </c>
      <c r="D413" t="s">
        <v>456</v>
      </c>
      <c r="AX413" s="85" t="s">
        <v>2097</v>
      </c>
      <c r="AY413" s="86">
        <v>3410</v>
      </c>
      <c r="AZ413" s="85" t="s">
        <v>4094</v>
      </c>
      <c r="BA413" s="85" t="s">
        <v>2731</v>
      </c>
      <c r="BB413" s="85" t="s">
        <v>2103</v>
      </c>
      <c r="BC413" s="85" t="s">
        <v>2732</v>
      </c>
      <c r="BD413" s="97" t="s">
        <v>2141</v>
      </c>
      <c r="BE413" s="85" t="s">
        <v>2508</v>
      </c>
      <c r="BG413"/>
      <c r="BI413" s="83"/>
      <c r="BJ413"/>
      <c r="BK413" s="89" t="s">
        <v>4094</v>
      </c>
      <c r="BL413" s="84"/>
      <c r="BM413" s="86"/>
      <c r="BN413" s="84"/>
      <c r="BO413" s="84"/>
      <c r="BP413" s="86">
        <v>3410</v>
      </c>
      <c r="BQ413" s="89" t="s">
        <v>4094</v>
      </c>
      <c r="BR413" s="84"/>
      <c r="BS413" s="84"/>
      <c r="BW413" s="1" t="str">
        <f t="shared" si="767"/>
        <v>BILLY CREEKFRONTIER</v>
      </c>
      <c r="BX413" s="1" t="str">
        <f t="shared" si="659"/>
        <v/>
      </c>
      <c r="CA413" s="94" t="s">
        <v>3927</v>
      </c>
      <c r="CB413" s="1" t="str">
        <f t="shared" si="695"/>
        <v>FALSE</v>
      </c>
      <c r="CC413" s="1" t="b">
        <f t="shared" si="696"/>
        <v>0</v>
      </c>
      <c r="CF413" s="1" t="str">
        <f t="shared" si="660"/>
        <v/>
      </c>
      <c r="CH413" s="94" t="s">
        <v>3927</v>
      </c>
      <c r="CI413" s="1" t="str">
        <f t="shared" si="697"/>
        <v>FALSE</v>
      </c>
      <c r="CJ413" s="1" t="b">
        <f t="shared" si="698"/>
        <v>0</v>
      </c>
      <c r="CL413" s="1" t="str">
        <f t="shared" si="661"/>
        <v/>
      </c>
      <c r="CN413" s="94" t="s">
        <v>3927</v>
      </c>
      <c r="CO413" s="1" t="str">
        <f t="shared" si="699"/>
        <v>FALSE</v>
      </c>
      <c r="CP413" s="1" t="b">
        <f t="shared" si="700"/>
        <v>0</v>
      </c>
      <c r="CR413" s="1" t="str">
        <f t="shared" si="662"/>
        <v/>
      </c>
      <c r="CT413" s="94" t="s">
        <v>3927</v>
      </c>
      <c r="CU413" s="1" t="str">
        <f t="shared" si="701"/>
        <v>FALSE</v>
      </c>
      <c r="CV413" s="1" t="b">
        <f t="shared" si="702"/>
        <v>0</v>
      </c>
      <c r="CX413" s="1" t="str">
        <f t="shared" si="663"/>
        <v/>
      </c>
      <c r="CZ413" s="94" t="s">
        <v>3927</v>
      </c>
      <c r="DA413" s="1" t="str">
        <f t="shared" si="703"/>
        <v>FALSE</v>
      </c>
      <c r="DB413" s="1" t="b">
        <f t="shared" si="704"/>
        <v>0</v>
      </c>
      <c r="DD413" s="1" t="str">
        <f t="shared" si="664"/>
        <v/>
      </c>
      <c r="DF413" s="94" t="s">
        <v>3927</v>
      </c>
      <c r="DG413" s="1" t="str">
        <f t="shared" si="705"/>
        <v>FALSE</v>
      </c>
      <c r="DH413" s="1" t="b">
        <f t="shared" si="706"/>
        <v>0</v>
      </c>
      <c r="DJ413" s="1" t="str">
        <f t="shared" si="665"/>
        <v/>
      </c>
      <c r="DL413" s="94" t="s">
        <v>3927</v>
      </c>
      <c r="DM413" s="1" t="str">
        <f t="shared" si="707"/>
        <v>FALSE</v>
      </c>
      <c r="DN413" s="1" t="b">
        <f t="shared" si="708"/>
        <v>0</v>
      </c>
      <c r="DP413" s="1" t="str">
        <f t="shared" si="666"/>
        <v/>
      </c>
      <c r="DR413" s="94" t="s">
        <v>3927</v>
      </c>
      <c r="DS413" s="1" t="str">
        <f t="shared" si="709"/>
        <v>FALSE</v>
      </c>
      <c r="DT413" s="1" t="b">
        <f t="shared" si="710"/>
        <v>0</v>
      </c>
      <c r="DV413" s="1" t="str">
        <f t="shared" si="667"/>
        <v/>
      </c>
      <c r="DY413" s="94" t="s">
        <v>3927</v>
      </c>
      <c r="DZ413" s="1" t="str">
        <f t="shared" si="711"/>
        <v>FALSE</v>
      </c>
      <c r="EA413" s="1" t="b">
        <f t="shared" si="712"/>
        <v>0</v>
      </c>
      <c r="ED413" s="1" t="str">
        <f t="shared" si="668"/>
        <v/>
      </c>
      <c r="EF413" s="94" t="s">
        <v>3927</v>
      </c>
      <c r="EG413" s="1" t="str">
        <f t="shared" si="713"/>
        <v>FALSE</v>
      </c>
      <c r="EH413" s="1" t="b">
        <f t="shared" si="714"/>
        <v>0</v>
      </c>
      <c r="EJ413" s="1" t="str">
        <f t="shared" si="669"/>
        <v/>
      </c>
      <c r="EL413" s="94" t="s">
        <v>3927</v>
      </c>
      <c r="EM413" s="1" t="str">
        <f t="shared" si="715"/>
        <v>FALSE</v>
      </c>
      <c r="EN413" s="1" t="b">
        <f t="shared" si="716"/>
        <v>0</v>
      </c>
      <c r="EP413" s="1" t="str">
        <f t="shared" si="670"/>
        <v/>
      </c>
      <c r="ER413" s="94" t="s">
        <v>3927</v>
      </c>
      <c r="ES413" s="1" t="str">
        <f t="shared" si="717"/>
        <v>FALSE</v>
      </c>
      <c r="ET413" s="1" t="b">
        <f t="shared" si="718"/>
        <v>0</v>
      </c>
      <c r="EV413" s="1" t="str">
        <f t="shared" si="671"/>
        <v/>
      </c>
      <c r="EX413" s="94" t="s">
        <v>3927</v>
      </c>
      <c r="EY413" s="1" t="str">
        <f t="shared" si="719"/>
        <v>FALSE</v>
      </c>
      <c r="EZ413" s="1" t="b">
        <f t="shared" si="720"/>
        <v>0</v>
      </c>
      <c r="FB413" s="1" t="str">
        <f t="shared" si="672"/>
        <v/>
      </c>
      <c r="FD413" s="94" t="s">
        <v>3927</v>
      </c>
      <c r="FE413" s="1" t="str">
        <f t="shared" si="721"/>
        <v>FALSE</v>
      </c>
      <c r="FF413" s="1" t="b">
        <f t="shared" si="722"/>
        <v>0</v>
      </c>
      <c r="FH413" s="1" t="str">
        <f t="shared" si="673"/>
        <v/>
      </c>
      <c r="FJ413" s="94" t="s">
        <v>3927</v>
      </c>
      <c r="FK413" s="1" t="str">
        <f t="shared" si="723"/>
        <v>FALSE</v>
      </c>
      <c r="FL413" s="1" t="b">
        <f t="shared" si="724"/>
        <v>0</v>
      </c>
      <c r="FN413" s="1" t="str">
        <f t="shared" si="674"/>
        <v/>
      </c>
      <c r="FP413" s="94" t="s">
        <v>3927</v>
      </c>
      <c r="FQ413" s="1" t="str">
        <f t="shared" si="725"/>
        <v>FALSE</v>
      </c>
      <c r="FR413" s="1" t="b">
        <f t="shared" si="726"/>
        <v>0</v>
      </c>
      <c r="FU413" s="1" t="str">
        <f t="shared" si="675"/>
        <v/>
      </c>
      <c r="FW413" s="94" t="s">
        <v>3927</v>
      </c>
      <c r="FX413" s="1" t="str">
        <f t="shared" si="727"/>
        <v>FALSE</v>
      </c>
      <c r="FY413" s="1" t="b">
        <f t="shared" si="728"/>
        <v>0</v>
      </c>
      <c r="GA413" s="1" t="str">
        <f t="shared" si="676"/>
        <v/>
      </c>
      <c r="GC413" s="94" t="s">
        <v>3927</v>
      </c>
      <c r="GD413" s="1" t="str">
        <f t="shared" si="729"/>
        <v>FALSE</v>
      </c>
      <c r="GE413" s="1" t="b">
        <f t="shared" si="730"/>
        <v>0</v>
      </c>
      <c r="GG413" s="1" t="str">
        <f t="shared" si="677"/>
        <v/>
      </c>
      <c r="GI413" s="94" t="s">
        <v>3927</v>
      </c>
      <c r="GJ413" s="1" t="str">
        <f t="shared" si="731"/>
        <v>FALSE</v>
      </c>
      <c r="GK413" s="1" t="b">
        <f t="shared" si="732"/>
        <v>0</v>
      </c>
      <c r="GM413" s="1" t="str">
        <f t="shared" si="678"/>
        <v/>
      </c>
      <c r="GO413" s="94" t="s">
        <v>3927</v>
      </c>
      <c r="GP413" s="1" t="str">
        <f t="shared" si="733"/>
        <v>FALSE</v>
      </c>
      <c r="GQ413" s="1" t="b">
        <f t="shared" si="734"/>
        <v>0</v>
      </c>
      <c r="GU413" s="98" t="s">
        <v>2487</v>
      </c>
      <c r="GV413" s="98" t="s">
        <v>2487</v>
      </c>
      <c r="HC413" s="1" t="str">
        <f t="shared" si="679"/>
        <v/>
      </c>
      <c r="HF413" s="94" t="s">
        <v>3927</v>
      </c>
      <c r="HG413" s="1" t="str">
        <f t="shared" si="735"/>
        <v>FALSE</v>
      </c>
      <c r="HH413" s="1" t="b">
        <f t="shared" si="736"/>
        <v>0</v>
      </c>
      <c r="HK413" s="1" t="str">
        <f t="shared" si="680"/>
        <v/>
      </c>
      <c r="HM413" s="94" t="s">
        <v>3927</v>
      </c>
      <c r="HN413" s="1" t="str">
        <f t="shared" si="737"/>
        <v>FALSE</v>
      </c>
      <c r="HO413" s="1" t="b">
        <f t="shared" si="738"/>
        <v>0</v>
      </c>
      <c r="HQ413" s="1" t="str">
        <f t="shared" si="681"/>
        <v/>
      </c>
      <c r="HS413" s="94" t="s">
        <v>3927</v>
      </c>
      <c r="HT413" s="1" t="str">
        <f t="shared" si="739"/>
        <v>FALSE</v>
      </c>
      <c r="HU413" s="1" t="b">
        <f t="shared" si="740"/>
        <v>0</v>
      </c>
      <c r="HW413" s="1" t="str">
        <f t="shared" si="682"/>
        <v/>
      </c>
      <c r="HY413" s="94" t="s">
        <v>3927</v>
      </c>
      <c r="HZ413" s="1" t="str">
        <f t="shared" si="741"/>
        <v>FALSE</v>
      </c>
      <c r="IA413" s="1" t="b">
        <f t="shared" si="742"/>
        <v>0</v>
      </c>
      <c r="IC413" s="1" t="str">
        <f t="shared" si="683"/>
        <v/>
      </c>
      <c r="IE413" s="94" t="s">
        <v>3927</v>
      </c>
      <c r="IF413" s="1" t="str">
        <f t="shared" si="743"/>
        <v>FALSE</v>
      </c>
      <c r="IG413" s="1" t="b">
        <f t="shared" si="744"/>
        <v>0</v>
      </c>
      <c r="II413" s="1" t="str">
        <f t="shared" si="684"/>
        <v/>
      </c>
      <c r="IK413" s="94" t="s">
        <v>3927</v>
      </c>
      <c r="IL413" s="1" t="str">
        <f t="shared" si="745"/>
        <v>FALSE</v>
      </c>
      <c r="IM413" s="1" t="b">
        <f t="shared" si="746"/>
        <v>0</v>
      </c>
      <c r="IO413" s="1" t="str">
        <f t="shared" si="685"/>
        <v/>
      </c>
      <c r="IQ413" s="94" t="s">
        <v>3927</v>
      </c>
      <c r="IR413" s="1" t="str">
        <f t="shared" si="747"/>
        <v>FALSE</v>
      </c>
      <c r="IS413" s="1" t="b">
        <f t="shared" si="748"/>
        <v>0</v>
      </c>
      <c r="IU413" s="1" t="str">
        <f t="shared" si="686"/>
        <v/>
      </c>
      <c r="IW413" s="94" t="s">
        <v>3927</v>
      </c>
      <c r="IX413" s="1" t="str">
        <f t="shared" si="749"/>
        <v>FALSE</v>
      </c>
      <c r="IY413" s="1" t="b">
        <f t="shared" si="750"/>
        <v>0</v>
      </c>
      <c r="JA413" s="1" t="str">
        <f t="shared" si="687"/>
        <v/>
      </c>
      <c r="JD413" s="94" t="s">
        <v>3927</v>
      </c>
      <c r="JE413" s="1" t="str">
        <f t="shared" si="751"/>
        <v>FALSE</v>
      </c>
      <c r="JF413" s="1" t="b">
        <f t="shared" si="752"/>
        <v>0</v>
      </c>
      <c r="JI413" s="1" t="str">
        <f t="shared" si="688"/>
        <v/>
      </c>
      <c r="JK413" s="94" t="s">
        <v>3927</v>
      </c>
      <c r="JL413" s="1" t="str">
        <f t="shared" si="753"/>
        <v>FALSE</v>
      </c>
      <c r="JM413" s="1" t="b">
        <f t="shared" si="754"/>
        <v>0</v>
      </c>
      <c r="JO413" s="1" t="str">
        <f t="shared" si="689"/>
        <v/>
      </c>
      <c r="JQ413" s="94" t="s">
        <v>3927</v>
      </c>
      <c r="JR413" s="1" t="str">
        <f t="shared" si="755"/>
        <v>FALSE</v>
      </c>
      <c r="JS413" s="1" t="b">
        <f t="shared" si="756"/>
        <v>0</v>
      </c>
      <c r="JU413" s="1" t="str">
        <f t="shared" si="690"/>
        <v/>
      </c>
      <c r="JW413" s="94" t="s">
        <v>3927</v>
      </c>
      <c r="JX413" s="1" t="str">
        <f t="shared" si="757"/>
        <v>FALSE</v>
      </c>
      <c r="JY413" s="1" t="b">
        <f t="shared" si="758"/>
        <v>0</v>
      </c>
      <c r="KA413" s="1" t="str">
        <f t="shared" si="691"/>
        <v/>
      </c>
      <c r="KC413" s="94" t="s">
        <v>3927</v>
      </c>
      <c r="KD413" s="1" t="str">
        <f t="shared" si="759"/>
        <v>FALSE</v>
      </c>
      <c r="KE413" s="1" t="b">
        <f t="shared" si="760"/>
        <v>0</v>
      </c>
      <c r="KG413" s="1" t="str">
        <f t="shared" si="692"/>
        <v/>
      </c>
      <c r="KI413" s="94" t="s">
        <v>3927</v>
      </c>
      <c r="KJ413" s="1" t="str">
        <f t="shared" si="761"/>
        <v>FALSE</v>
      </c>
      <c r="KK413" s="1" t="b">
        <f t="shared" si="762"/>
        <v>0</v>
      </c>
      <c r="KM413" s="1" t="str">
        <f t="shared" si="693"/>
        <v/>
      </c>
      <c r="KO413" s="94" t="s">
        <v>3927</v>
      </c>
      <c r="KP413" s="1" t="str">
        <f t="shared" si="763"/>
        <v>FALSE</v>
      </c>
      <c r="KQ413" s="1" t="b">
        <f t="shared" si="764"/>
        <v>0</v>
      </c>
      <c r="KS413" s="1" t="str">
        <f t="shared" si="694"/>
        <v/>
      </c>
      <c r="KU413" s="94" t="s">
        <v>3927</v>
      </c>
      <c r="KV413" s="1" t="str">
        <f t="shared" si="765"/>
        <v>FALSE</v>
      </c>
      <c r="KW413" s="1" t="b">
        <f t="shared" si="766"/>
        <v>0</v>
      </c>
    </row>
    <row r="414" spans="2:309" ht="30" hidden="1" x14ac:dyDescent="0.25">
      <c r="B414" t="s">
        <v>2049</v>
      </c>
      <c r="C414">
        <v>55</v>
      </c>
      <c r="D414" t="s">
        <v>457</v>
      </c>
      <c r="AX414" s="85" t="s">
        <v>2097</v>
      </c>
      <c r="AY414" s="86">
        <v>3410</v>
      </c>
      <c r="AZ414" s="85" t="s">
        <v>4094</v>
      </c>
      <c r="BA414" s="85" t="s">
        <v>2884</v>
      </c>
      <c r="BB414" s="85" t="s">
        <v>2103</v>
      </c>
      <c r="BC414" s="85" t="s">
        <v>2885</v>
      </c>
      <c r="BD414" s="97" t="s">
        <v>2214</v>
      </c>
      <c r="BE414" s="85" t="s">
        <v>2540</v>
      </c>
      <c r="BG414"/>
      <c r="BI414" s="83"/>
      <c r="BJ414"/>
      <c r="BK414" s="89" t="s">
        <v>4094</v>
      </c>
      <c r="BL414" s="84"/>
      <c r="BM414" s="86"/>
      <c r="BN414" s="84"/>
      <c r="BO414" s="84"/>
      <c r="BP414" s="86">
        <v>3410</v>
      </c>
      <c r="BQ414" s="89" t="s">
        <v>4094</v>
      </c>
      <c r="BR414" s="84"/>
      <c r="BS414" s="84"/>
      <c r="BW414" s="1" t="str">
        <f t="shared" si="767"/>
        <v>ELK BASINCLOVERLY</v>
      </c>
      <c r="BX414" s="1" t="str">
        <f t="shared" si="659"/>
        <v/>
      </c>
      <c r="CA414" s="94" t="s">
        <v>3928</v>
      </c>
      <c r="CB414" s="1" t="str">
        <f t="shared" si="695"/>
        <v>FALSE</v>
      </c>
      <c r="CC414" s="1" t="b">
        <f t="shared" si="696"/>
        <v>0</v>
      </c>
      <c r="CF414" s="1" t="str">
        <f t="shared" si="660"/>
        <v/>
      </c>
      <c r="CH414" s="94" t="s">
        <v>3928</v>
      </c>
      <c r="CI414" s="1" t="str">
        <f t="shared" si="697"/>
        <v>FALSE</v>
      </c>
      <c r="CJ414" s="1" t="b">
        <f t="shared" si="698"/>
        <v>0</v>
      </c>
      <c r="CL414" s="1" t="str">
        <f t="shared" si="661"/>
        <v/>
      </c>
      <c r="CN414" s="94" t="s">
        <v>3928</v>
      </c>
      <c r="CO414" s="1" t="str">
        <f t="shared" si="699"/>
        <v>FALSE</v>
      </c>
      <c r="CP414" s="1" t="b">
        <f t="shared" si="700"/>
        <v>0</v>
      </c>
      <c r="CR414" s="1" t="str">
        <f t="shared" si="662"/>
        <v/>
      </c>
      <c r="CT414" s="94" t="s">
        <v>3928</v>
      </c>
      <c r="CU414" s="1" t="str">
        <f t="shared" si="701"/>
        <v>FALSE</v>
      </c>
      <c r="CV414" s="1" t="b">
        <f t="shared" si="702"/>
        <v>0</v>
      </c>
      <c r="CX414" s="1" t="str">
        <f t="shared" si="663"/>
        <v/>
      </c>
      <c r="CZ414" s="94" t="s">
        <v>3928</v>
      </c>
      <c r="DA414" s="1" t="str">
        <f t="shared" si="703"/>
        <v>FALSE</v>
      </c>
      <c r="DB414" s="1" t="b">
        <f t="shared" si="704"/>
        <v>0</v>
      </c>
      <c r="DD414" s="1" t="str">
        <f t="shared" si="664"/>
        <v/>
      </c>
      <c r="DF414" s="94" t="s">
        <v>3928</v>
      </c>
      <c r="DG414" s="1" t="str">
        <f t="shared" si="705"/>
        <v>FALSE</v>
      </c>
      <c r="DH414" s="1" t="b">
        <f t="shared" si="706"/>
        <v>0</v>
      </c>
      <c r="DJ414" s="1" t="str">
        <f t="shared" si="665"/>
        <v/>
      </c>
      <c r="DL414" s="94" t="s">
        <v>3928</v>
      </c>
      <c r="DM414" s="1" t="str">
        <f t="shared" si="707"/>
        <v>FALSE</v>
      </c>
      <c r="DN414" s="1" t="b">
        <f t="shared" si="708"/>
        <v>0</v>
      </c>
      <c r="DP414" s="1" t="str">
        <f t="shared" si="666"/>
        <v/>
      </c>
      <c r="DR414" s="94" t="s">
        <v>3928</v>
      </c>
      <c r="DS414" s="1" t="str">
        <f t="shared" si="709"/>
        <v>FALSE</v>
      </c>
      <c r="DT414" s="1" t="b">
        <f t="shared" si="710"/>
        <v>0</v>
      </c>
      <c r="DV414" s="1" t="str">
        <f t="shared" si="667"/>
        <v/>
      </c>
      <c r="DY414" s="94" t="s">
        <v>3928</v>
      </c>
      <c r="DZ414" s="1" t="str">
        <f t="shared" si="711"/>
        <v>FALSE</v>
      </c>
      <c r="EA414" s="1" t="b">
        <f t="shared" si="712"/>
        <v>0</v>
      </c>
      <c r="ED414" s="1" t="str">
        <f t="shared" si="668"/>
        <v/>
      </c>
      <c r="EF414" s="94" t="s">
        <v>3928</v>
      </c>
      <c r="EG414" s="1" t="str">
        <f t="shared" si="713"/>
        <v>FALSE</v>
      </c>
      <c r="EH414" s="1" t="b">
        <f t="shared" si="714"/>
        <v>0</v>
      </c>
      <c r="EJ414" s="1" t="str">
        <f t="shared" si="669"/>
        <v/>
      </c>
      <c r="EL414" s="94" t="s">
        <v>3928</v>
      </c>
      <c r="EM414" s="1" t="str">
        <f t="shared" si="715"/>
        <v>FALSE</v>
      </c>
      <c r="EN414" s="1" t="b">
        <f t="shared" si="716"/>
        <v>0</v>
      </c>
      <c r="EP414" s="1" t="str">
        <f t="shared" si="670"/>
        <v/>
      </c>
      <c r="ER414" s="94" t="s">
        <v>3928</v>
      </c>
      <c r="ES414" s="1" t="str">
        <f t="shared" si="717"/>
        <v>FALSE</v>
      </c>
      <c r="ET414" s="1" t="b">
        <f t="shared" si="718"/>
        <v>0</v>
      </c>
      <c r="EV414" s="1" t="str">
        <f t="shared" si="671"/>
        <v/>
      </c>
      <c r="EX414" s="94" t="s">
        <v>3928</v>
      </c>
      <c r="EY414" s="1" t="str">
        <f t="shared" si="719"/>
        <v>FALSE</v>
      </c>
      <c r="EZ414" s="1" t="b">
        <f t="shared" si="720"/>
        <v>0</v>
      </c>
      <c r="FB414" s="1" t="str">
        <f t="shared" si="672"/>
        <v/>
      </c>
      <c r="FD414" s="94" t="s">
        <v>3928</v>
      </c>
      <c r="FE414" s="1" t="str">
        <f t="shared" si="721"/>
        <v>FALSE</v>
      </c>
      <c r="FF414" s="1" t="b">
        <f t="shared" si="722"/>
        <v>0</v>
      </c>
      <c r="FH414" s="1" t="str">
        <f t="shared" si="673"/>
        <v/>
      </c>
      <c r="FJ414" s="94" t="s">
        <v>3928</v>
      </c>
      <c r="FK414" s="1" t="str">
        <f t="shared" si="723"/>
        <v>FALSE</v>
      </c>
      <c r="FL414" s="1" t="b">
        <f t="shared" si="724"/>
        <v>0</v>
      </c>
      <c r="FN414" s="1" t="str">
        <f t="shared" si="674"/>
        <v/>
      </c>
      <c r="FP414" s="94" t="s">
        <v>3928</v>
      </c>
      <c r="FQ414" s="1" t="str">
        <f t="shared" si="725"/>
        <v>FALSE</v>
      </c>
      <c r="FR414" s="1" t="b">
        <f t="shared" si="726"/>
        <v>0</v>
      </c>
      <c r="FU414" s="1" t="str">
        <f t="shared" si="675"/>
        <v/>
      </c>
      <c r="FW414" s="94" t="s">
        <v>3928</v>
      </c>
      <c r="FX414" s="1" t="str">
        <f t="shared" si="727"/>
        <v>FALSE</v>
      </c>
      <c r="FY414" s="1" t="b">
        <f t="shared" si="728"/>
        <v>0</v>
      </c>
      <c r="GA414" s="1" t="str">
        <f t="shared" si="676"/>
        <v/>
      </c>
      <c r="GC414" s="94" t="s">
        <v>3928</v>
      </c>
      <c r="GD414" s="1" t="str">
        <f t="shared" si="729"/>
        <v>FALSE</v>
      </c>
      <c r="GE414" s="1" t="b">
        <f t="shared" si="730"/>
        <v>0</v>
      </c>
      <c r="GG414" s="1" t="str">
        <f t="shared" si="677"/>
        <v/>
      </c>
      <c r="GI414" s="94" t="s">
        <v>3928</v>
      </c>
      <c r="GJ414" s="1" t="str">
        <f t="shared" si="731"/>
        <v>FALSE</v>
      </c>
      <c r="GK414" s="1" t="b">
        <f t="shared" si="732"/>
        <v>0</v>
      </c>
      <c r="GM414" s="1" t="str">
        <f t="shared" si="678"/>
        <v/>
      </c>
      <c r="GO414" s="94" t="s">
        <v>3928</v>
      </c>
      <c r="GP414" s="1" t="str">
        <f t="shared" si="733"/>
        <v>FALSE</v>
      </c>
      <c r="GQ414" s="1" t="b">
        <f t="shared" si="734"/>
        <v>0</v>
      </c>
      <c r="GU414" s="98" t="s">
        <v>2488</v>
      </c>
      <c r="GV414" s="98" t="s">
        <v>2488</v>
      </c>
      <c r="HC414" s="1" t="str">
        <f t="shared" si="679"/>
        <v/>
      </c>
      <c r="HF414" s="94" t="s">
        <v>3928</v>
      </c>
      <c r="HG414" s="1" t="str">
        <f t="shared" si="735"/>
        <v>FALSE</v>
      </c>
      <c r="HH414" s="1" t="b">
        <f t="shared" si="736"/>
        <v>0</v>
      </c>
      <c r="HK414" s="1" t="str">
        <f t="shared" si="680"/>
        <v/>
      </c>
      <c r="HM414" s="94" t="s">
        <v>3928</v>
      </c>
      <c r="HN414" s="1" t="str">
        <f t="shared" si="737"/>
        <v>FALSE</v>
      </c>
      <c r="HO414" s="1" t="b">
        <f t="shared" si="738"/>
        <v>0</v>
      </c>
      <c r="HQ414" s="1" t="str">
        <f t="shared" si="681"/>
        <v/>
      </c>
      <c r="HS414" s="94" t="s">
        <v>3928</v>
      </c>
      <c r="HT414" s="1" t="str">
        <f t="shared" si="739"/>
        <v>FALSE</v>
      </c>
      <c r="HU414" s="1" t="b">
        <f t="shared" si="740"/>
        <v>0</v>
      </c>
      <c r="HW414" s="1" t="str">
        <f t="shared" si="682"/>
        <v/>
      </c>
      <c r="HY414" s="94" t="s">
        <v>3928</v>
      </c>
      <c r="HZ414" s="1" t="str">
        <f t="shared" si="741"/>
        <v>FALSE</v>
      </c>
      <c r="IA414" s="1" t="b">
        <f t="shared" si="742"/>
        <v>0</v>
      </c>
      <c r="IC414" s="1" t="str">
        <f t="shared" si="683"/>
        <v/>
      </c>
      <c r="IE414" s="94" t="s">
        <v>3928</v>
      </c>
      <c r="IF414" s="1" t="str">
        <f t="shared" si="743"/>
        <v>FALSE</v>
      </c>
      <c r="IG414" s="1" t="b">
        <f t="shared" si="744"/>
        <v>0</v>
      </c>
      <c r="II414" s="1" t="str">
        <f t="shared" si="684"/>
        <v/>
      </c>
      <c r="IK414" s="94" t="s">
        <v>3928</v>
      </c>
      <c r="IL414" s="1" t="str">
        <f t="shared" si="745"/>
        <v>FALSE</v>
      </c>
      <c r="IM414" s="1" t="b">
        <f t="shared" si="746"/>
        <v>0</v>
      </c>
      <c r="IO414" s="1" t="str">
        <f t="shared" si="685"/>
        <v/>
      </c>
      <c r="IQ414" s="94" t="s">
        <v>3928</v>
      </c>
      <c r="IR414" s="1" t="str">
        <f t="shared" si="747"/>
        <v>FALSE</v>
      </c>
      <c r="IS414" s="1" t="b">
        <f t="shared" si="748"/>
        <v>0</v>
      </c>
      <c r="IU414" s="1" t="str">
        <f t="shared" si="686"/>
        <v/>
      </c>
      <c r="IW414" s="94" t="s">
        <v>3928</v>
      </c>
      <c r="IX414" s="1" t="str">
        <f t="shared" si="749"/>
        <v>FALSE</v>
      </c>
      <c r="IY414" s="1" t="b">
        <f t="shared" si="750"/>
        <v>0</v>
      </c>
      <c r="JA414" s="1" t="str">
        <f t="shared" si="687"/>
        <v/>
      </c>
      <c r="JD414" s="94" t="s">
        <v>3928</v>
      </c>
      <c r="JE414" s="1" t="str">
        <f t="shared" si="751"/>
        <v>FALSE</v>
      </c>
      <c r="JF414" s="1" t="b">
        <f t="shared" si="752"/>
        <v>0</v>
      </c>
      <c r="JI414" s="1" t="str">
        <f t="shared" si="688"/>
        <v/>
      </c>
      <c r="JK414" s="94" t="s">
        <v>3928</v>
      </c>
      <c r="JL414" s="1" t="str">
        <f t="shared" si="753"/>
        <v>FALSE</v>
      </c>
      <c r="JM414" s="1" t="b">
        <f t="shared" si="754"/>
        <v>0</v>
      </c>
      <c r="JO414" s="1" t="str">
        <f t="shared" si="689"/>
        <v/>
      </c>
      <c r="JQ414" s="94" t="s">
        <v>3928</v>
      </c>
      <c r="JR414" s="1" t="str">
        <f t="shared" si="755"/>
        <v>FALSE</v>
      </c>
      <c r="JS414" s="1" t="b">
        <f t="shared" si="756"/>
        <v>0</v>
      </c>
      <c r="JU414" s="1" t="str">
        <f t="shared" si="690"/>
        <v/>
      </c>
      <c r="JW414" s="94" t="s">
        <v>3928</v>
      </c>
      <c r="JX414" s="1" t="str">
        <f t="shared" si="757"/>
        <v>FALSE</v>
      </c>
      <c r="JY414" s="1" t="b">
        <f t="shared" si="758"/>
        <v>0</v>
      </c>
      <c r="KA414" s="1" t="str">
        <f t="shared" si="691"/>
        <v/>
      </c>
      <c r="KC414" s="94" t="s">
        <v>3928</v>
      </c>
      <c r="KD414" s="1" t="str">
        <f t="shared" si="759"/>
        <v>FALSE</v>
      </c>
      <c r="KE414" s="1" t="b">
        <f t="shared" si="760"/>
        <v>0</v>
      </c>
      <c r="KG414" s="1" t="str">
        <f t="shared" si="692"/>
        <v/>
      </c>
      <c r="KI414" s="94" t="s">
        <v>3928</v>
      </c>
      <c r="KJ414" s="1" t="str">
        <f t="shared" si="761"/>
        <v>FALSE</v>
      </c>
      <c r="KK414" s="1" t="b">
        <f t="shared" si="762"/>
        <v>0</v>
      </c>
      <c r="KM414" s="1" t="str">
        <f t="shared" si="693"/>
        <v/>
      </c>
      <c r="KO414" s="94" t="s">
        <v>3928</v>
      </c>
      <c r="KP414" s="1" t="str">
        <f t="shared" si="763"/>
        <v>FALSE</v>
      </c>
      <c r="KQ414" s="1" t="b">
        <f t="shared" si="764"/>
        <v>0</v>
      </c>
      <c r="KS414" s="1" t="str">
        <f t="shared" si="694"/>
        <v/>
      </c>
      <c r="KU414" s="94" t="s">
        <v>3928</v>
      </c>
      <c r="KV414" s="1" t="str">
        <f t="shared" si="765"/>
        <v>FALSE</v>
      </c>
      <c r="KW414" s="1" t="b">
        <f t="shared" si="766"/>
        <v>0</v>
      </c>
    </row>
    <row r="415" spans="2:309" ht="30" hidden="1" x14ac:dyDescent="0.25">
      <c r="B415" t="s">
        <v>2049</v>
      </c>
      <c r="C415">
        <v>57</v>
      </c>
      <c r="D415" t="s">
        <v>458</v>
      </c>
      <c r="AX415" s="85" t="s">
        <v>2089</v>
      </c>
      <c r="AY415" s="86">
        <v>1850</v>
      </c>
      <c r="AZ415" s="85" t="s">
        <v>3368</v>
      </c>
      <c r="BA415" s="85" t="s">
        <v>3369</v>
      </c>
      <c r="BB415" s="85" t="s">
        <v>2103</v>
      </c>
      <c r="BC415" s="85" t="s">
        <v>3275</v>
      </c>
      <c r="BD415" s="97" t="s">
        <v>2484</v>
      </c>
      <c r="BE415" s="85" t="s">
        <v>3501</v>
      </c>
      <c r="BG415"/>
      <c r="BI415" s="83"/>
      <c r="BJ415"/>
      <c r="BK415" s="89" t="s">
        <v>3368</v>
      </c>
      <c r="BL415" s="84"/>
      <c r="BM415" s="86"/>
      <c r="BN415" s="84"/>
      <c r="BO415" s="84"/>
      <c r="BP415" s="86">
        <v>1850</v>
      </c>
      <c r="BQ415" s="89" t="s">
        <v>3368</v>
      </c>
      <c r="BR415" s="84"/>
      <c r="BS415" s="84"/>
      <c r="BW415" s="1" t="str">
        <f t="shared" si="767"/>
        <v>WORSHAM STEEDBEND CONGLOMERATE</v>
      </c>
      <c r="BX415" s="1" t="str">
        <f t="shared" si="659"/>
        <v/>
      </c>
      <c r="CA415" s="94" t="s">
        <v>3929</v>
      </c>
      <c r="CB415" s="1" t="str">
        <f t="shared" si="695"/>
        <v>FALSE</v>
      </c>
      <c r="CC415" s="1" t="b">
        <f t="shared" si="696"/>
        <v>0</v>
      </c>
      <c r="CF415" s="1" t="str">
        <f t="shared" si="660"/>
        <v/>
      </c>
      <c r="CH415" s="94" t="s">
        <v>3929</v>
      </c>
      <c r="CI415" s="1" t="str">
        <f t="shared" si="697"/>
        <v>FALSE</v>
      </c>
      <c r="CJ415" s="1" t="b">
        <f t="shared" si="698"/>
        <v>0</v>
      </c>
      <c r="CL415" s="1" t="str">
        <f t="shared" si="661"/>
        <v/>
      </c>
      <c r="CN415" s="94" t="s">
        <v>3929</v>
      </c>
      <c r="CO415" s="1" t="str">
        <f t="shared" si="699"/>
        <v>FALSE</v>
      </c>
      <c r="CP415" s="1" t="b">
        <f t="shared" si="700"/>
        <v>0</v>
      </c>
      <c r="CR415" s="1" t="str">
        <f t="shared" si="662"/>
        <v/>
      </c>
      <c r="CT415" s="94" t="s">
        <v>3929</v>
      </c>
      <c r="CU415" s="1" t="str">
        <f t="shared" si="701"/>
        <v>FALSE</v>
      </c>
      <c r="CV415" s="1" t="b">
        <f t="shared" si="702"/>
        <v>0</v>
      </c>
      <c r="CX415" s="1" t="str">
        <f t="shared" si="663"/>
        <v/>
      </c>
      <c r="CZ415" s="94" t="s">
        <v>3929</v>
      </c>
      <c r="DA415" s="1" t="str">
        <f t="shared" si="703"/>
        <v>FALSE</v>
      </c>
      <c r="DB415" s="1" t="b">
        <f t="shared" si="704"/>
        <v>0</v>
      </c>
      <c r="DD415" s="1" t="str">
        <f t="shared" si="664"/>
        <v/>
      </c>
      <c r="DF415" s="94" t="s">
        <v>3929</v>
      </c>
      <c r="DG415" s="1" t="str">
        <f t="shared" si="705"/>
        <v>FALSE</v>
      </c>
      <c r="DH415" s="1" t="b">
        <f t="shared" si="706"/>
        <v>0</v>
      </c>
      <c r="DJ415" s="1" t="str">
        <f t="shared" si="665"/>
        <v/>
      </c>
      <c r="DL415" s="94" t="s">
        <v>3929</v>
      </c>
      <c r="DM415" s="1" t="str">
        <f t="shared" si="707"/>
        <v>FALSE</v>
      </c>
      <c r="DN415" s="1" t="b">
        <f t="shared" si="708"/>
        <v>0</v>
      </c>
      <c r="DP415" s="1" t="str">
        <f t="shared" si="666"/>
        <v/>
      </c>
      <c r="DR415" s="94" t="s">
        <v>3929</v>
      </c>
      <c r="DS415" s="1" t="str">
        <f t="shared" si="709"/>
        <v>FALSE</v>
      </c>
      <c r="DT415" s="1" t="b">
        <f t="shared" si="710"/>
        <v>0</v>
      </c>
      <c r="DV415" s="1" t="str">
        <f t="shared" si="667"/>
        <v/>
      </c>
      <c r="DY415" s="94" t="s">
        <v>3929</v>
      </c>
      <c r="DZ415" s="1" t="str">
        <f t="shared" si="711"/>
        <v>FALSE</v>
      </c>
      <c r="EA415" s="1" t="b">
        <f t="shared" si="712"/>
        <v>0</v>
      </c>
      <c r="ED415" s="1" t="str">
        <f t="shared" si="668"/>
        <v/>
      </c>
      <c r="EF415" s="94" t="s">
        <v>3929</v>
      </c>
      <c r="EG415" s="1" t="str">
        <f t="shared" si="713"/>
        <v>FALSE</v>
      </c>
      <c r="EH415" s="1" t="b">
        <f t="shared" si="714"/>
        <v>0</v>
      </c>
      <c r="EJ415" s="1" t="str">
        <f t="shared" si="669"/>
        <v/>
      </c>
      <c r="EL415" s="94" t="s">
        <v>3929</v>
      </c>
      <c r="EM415" s="1" t="str">
        <f t="shared" si="715"/>
        <v>FALSE</v>
      </c>
      <c r="EN415" s="1" t="b">
        <f t="shared" si="716"/>
        <v>0</v>
      </c>
      <c r="EP415" s="1" t="str">
        <f t="shared" si="670"/>
        <v/>
      </c>
      <c r="ER415" s="94" t="s">
        <v>3929</v>
      </c>
      <c r="ES415" s="1" t="str">
        <f t="shared" si="717"/>
        <v>FALSE</v>
      </c>
      <c r="ET415" s="1" t="b">
        <f t="shared" si="718"/>
        <v>0</v>
      </c>
      <c r="EV415" s="1" t="str">
        <f t="shared" si="671"/>
        <v/>
      </c>
      <c r="EX415" s="94" t="s">
        <v>3929</v>
      </c>
      <c r="EY415" s="1" t="str">
        <f t="shared" si="719"/>
        <v>FALSE</v>
      </c>
      <c r="EZ415" s="1" t="b">
        <f t="shared" si="720"/>
        <v>0</v>
      </c>
      <c r="FB415" s="1" t="str">
        <f t="shared" si="672"/>
        <v/>
      </c>
      <c r="FD415" s="94" t="s">
        <v>3929</v>
      </c>
      <c r="FE415" s="1" t="str">
        <f t="shared" si="721"/>
        <v>FALSE</v>
      </c>
      <c r="FF415" s="1" t="b">
        <f t="shared" si="722"/>
        <v>0</v>
      </c>
      <c r="FH415" s="1" t="str">
        <f t="shared" si="673"/>
        <v/>
      </c>
      <c r="FJ415" s="94" t="s">
        <v>3929</v>
      </c>
      <c r="FK415" s="1" t="str">
        <f t="shared" si="723"/>
        <v>FALSE</v>
      </c>
      <c r="FL415" s="1" t="b">
        <f t="shared" si="724"/>
        <v>0</v>
      </c>
      <c r="FN415" s="1" t="str">
        <f t="shared" si="674"/>
        <v/>
      </c>
      <c r="FP415" s="94" t="s">
        <v>3929</v>
      </c>
      <c r="FQ415" s="1" t="str">
        <f t="shared" si="725"/>
        <v>FALSE</v>
      </c>
      <c r="FR415" s="1" t="b">
        <f t="shared" si="726"/>
        <v>0</v>
      </c>
      <c r="FU415" s="1" t="str">
        <f t="shared" si="675"/>
        <v/>
      </c>
      <c r="FW415" s="94" t="s">
        <v>3929</v>
      </c>
      <c r="FX415" s="1" t="str">
        <f t="shared" si="727"/>
        <v>FALSE</v>
      </c>
      <c r="FY415" s="1" t="b">
        <f t="shared" si="728"/>
        <v>0</v>
      </c>
      <c r="GA415" s="1" t="str">
        <f t="shared" si="676"/>
        <v/>
      </c>
      <c r="GC415" s="94" t="s">
        <v>3929</v>
      </c>
      <c r="GD415" s="1" t="str">
        <f t="shared" si="729"/>
        <v>FALSE</v>
      </c>
      <c r="GE415" s="1" t="b">
        <f t="shared" si="730"/>
        <v>0</v>
      </c>
      <c r="GG415" s="1" t="str">
        <f t="shared" si="677"/>
        <v/>
      </c>
      <c r="GI415" s="94" t="s">
        <v>3929</v>
      </c>
      <c r="GJ415" s="1" t="str">
        <f t="shared" si="731"/>
        <v>FALSE</v>
      </c>
      <c r="GK415" s="1" t="b">
        <f t="shared" si="732"/>
        <v>0</v>
      </c>
      <c r="GM415" s="1" t="str">
        <f t="shared" si="678"/>
        <v/>
      </c>
      <c r="GO415" s="94" t="s">
        <v>3929</v>
      </c>
      <c r="GP415" s="1" t="str">
        <f t="shared" si="733"/>
        <v>FALSE</v>
      </c>
      <c r="GQ415" s="1" t="b">
        <f t="shared" si="734"/>
        <v>0</v>
      </c>
      <c r="GU415" s="98" t="s">
        <v>2489</v>
      </c>
      <c r="GV415" s="98" t="s">
        <v>2489</v>
      </c>
      <c r="HC415" s="1" t="str">
        <f t="shared" si="679"/>
        <v/>
      </c>
      <c r="HF415" s="94" t="s">
        <v>3929</v>
      </c>
      <c r="HG415" s="1" t="str">
        <f t="shared" si="735"/>
        <v>FALSE</v>
      </c>
      <c r="HH415" s="1" t="b">
        <f t="shared" si="736"/>
        <v>0</v>
      </c>
      <c r="HK415" s="1" t="str">
        <f t="shared" si="680"/>
        <v/>
      </c>
      <c r="HM415" s="94" t="s">
        <v>3929</v>
      </c>
      <c r="HN415" s="1" t="str">
        <f t="shared" si="737"/>
        <v>FALSE</v>
      </c>
      <c r="HO415" s="1" t="b">
        <f t="shared" si="738"/>
        <v>0</v>
      </c>
      <c r="HQ415" s="1" t="str">
        <f t="shared" si="681"/>
        <v/>
      </c>
      <c r="HS415" s="94" t="s">
        <v>3929</v>
      </c>
      <c r="HT415" s="1" t="str">
        <f t="shared" si="739"/>
        <v>FALSE</v>
      </c>
      <c r="HU415" s="1" t="b">
        <f t="shared" si="740"/>
        <v>0</v>
      </c>
      <c r="HW415" s="1" t="str">
        <f t="shared" si="682"/>
        <v/>
      </c>
      <c r="HY415" s="94" t="s">
        <v>3929</v>
      </c>
      <c r="HZ415" s="1" t="str">
        <f t="shared" si="741"/>
        <v>FALSE</v>
      </c>
      <c r="IA415" s="1" t="b">
        <f t="shared" si="742"/>
        <v>0</v>
      </c>
      <c r="IC415" s="1" t="str">
        <f t="shared" si="683"/>
        <v/>
      </c>
      <c r="IE415" s="94" t="s">
        <v>3929</v>
      </c>
      <c r="IF415" s="1" t="str">
        <f t="shared" si="743"/>
        <v>FALSE</v>
      </c>
      <c r="IG415" s="1" t="b">
        <f t="shared" si="744"/>
        <v>0</v>
      </c>
      <c r="II415" s="1" t="str">
        <f t="shared" si="684"/>
        <v/>
      </c>
      <c r="IK415" s="94" t="s">
        <v>3929</v>
      </c>
      <c r="IL415" s="1" t="str">
        <f t="shared" si="745"/>
        <v>FALSE</v>
      </c>
      <c r="IM415" s="1" t="b">
        <f t="shared" si="746"/>
        <v>0</v>
      </c>
      <c r="IO415" s="1" t="str">
        <f t="shared" si="685"/>
        <v/>
      </c>
      <c r="IQ415" s="94" t="s">
        <v>3929</v>
      </c>
      <c r="IR415" s="1" t="str">
        <f t="shared" si="747"/>
        <v>FALSE</v>
      </c>
      <c r="IS415" s="1" t="b">
        <f t="shared" si="748"/>
        <v>0</v>
      </c>
      <c r="IU415" s="1" t="str">
        <f t="shared" si="686"/>
        <v/>
      </c>
      <c r="IW415" s="94" t="s">
        <v>3929</v>
      </c>
      <c r="IX415" s="1" t="str">
        <f t="shared" si="749"/>
        <v>FALSE</v>
      </c>
      <c r="IY415" s="1" t="b">
        <f t="shared" si="750"/>
        <v>0</v>
      </c>
      <c r="JA415" s="1" t="str">
        <f t="shared" si="687"/>
        <v/>
      </c>
      <c r="JD415" s="94" t="s">
        <v>3929</v>
      </c>
      <c r="JE415" s="1" t="str">
        <f t="shared" si="751"/>
        <v>FALSE</v>
      </c>
      <c r="JF415" s="1" t="b">
        <f t="shared" si="752"/>
        <v>0</v>
      </c>
      <c r="JI415" s="1" t="str">
        <f t="shared" si="688"/>
        <v/>
      </c>
      <c r="JK415" s="94" t="s">
        <v>3929</v>
      </c>
      <c r="JL415" s="1" t="str">
        <f t="shared" si="753"/>
        <v>FALSE</v>
      </c>
      <c r="JM415" s="1" t="b">
        <f t="shared" si="754"/>
        <v>0</v>
      </c>
      <c r="JO415" s="1" t="str">
        <f t="shared" si="689"/>
        <v/>
      </c>
      <c r="JQ415" s="94" t="s">
        <v>3929</v>
      </c>
      <c r="JR415" s="1" t="str">
        <f t="shared" si="755"/>
        <v>FALSE</v>
      </c>
      <c r="JS415" s="1" t="b">
        <f t="shared" si="756"/>
        <v>0</v>
      </c>
      <c r="JU415" s="1" t="str">
        <f t="shared" si="690"/>
        <v/>
      </c>
      <c r="JW415" s="94" t="s">
        <v>3929</v>
      </c>
      <c r="JX415" s="1" t="str">
        <f t="shared" si="757"/>
        <v>FALSE</v>
      </c>
      <c r="JY415" s="1" t="b">
        <f t="shared" si="758"/>
        <v>0</v>
      </c>
      <c r="KA415" s="1" t="str">
        <f t="shared" si="691"/>
        <v/>
      </c>
      <c r="KC415" s="94" t="s">
        <v>3929</v>
      </c>
      <c r="KD415" s="1" t="str">
        <f t="shared" si="759"/>
        <v>FALSE</v>
      </c>
      <c r="KE415" s="1" t="b">
        <f t="shared" si="760"/>
        <v>0</v>
      </c>
      <c r="KG415" s="1" t="str">
        <f t="shared" si="692"/>
        <v/>
      </c>
      <c r="KI415" s="94" t="s">
        <v>3929</v>
      </c>
      <c r="KJ415" s="1" t="str">
        <f t="shared" si="761"/>
        <v>FALSE</v>
      </c>
      <c r="KK415" s="1" t="b">
        <f t="shared" si="762"/>
        <v>0</v>
      </c>
      <c r="KM415" s="1" t="str">
        <f t="shared" si="693"/>
        <v/>
      </c>
      <c r="KO415" s="94" t="s">
        <v>3929</v>
      </c>
      <c r="KP415" s="1" t="str">
        <f t="shared" si="763"/>
        <v>FALSE</v>
      </c>
      <c r="KQ415" s="1" t="b">
        <f t="shared" si="764"/>
        <v>0</v>
      </c>
      <c r="KS415" s="1" t="str">
        <f t="shared" si="694"/>
        <v/>
      </c>
      <c r="KU415" s="94" t="s">
        <v>3929</v>
      </c>
      <c r="KV415" s="1" t="str">
        <f t="shared" si="765"/>
        <v>FALSE</v>
      </c>
      <c r="KW415" s="1" t="b">
        <f t="shared" si="766"/>
        <v>0</v>
      </c>
    </row>
    <row r="416" spans="2:309" ht="30" hidden="1" x14ac:dyDescent="0.25">
      <c r="B416" t="s">
        <v>2049</v>
      </c>
      <c r="C416">
        <v>59</v>
      </c>
      <c r="D416" t="s">
        <v>459</v>
      </c>
      <c r="AX416" s="85" t="s">
        <v>2075</v>
      </c>
      <c r="AY416" s="86">
        <v>6930</v>
      </c>
      <c r="AZ416" s="85" t="s">
        <v>3371</v>
      </c>
      <c r="BA416" s="85" t="s">
        <v>3372</v>
      </c>
      <c r="BB416" s="85" t="s">
        <v>2103</v>
      </c>
      <c r="BC416" s="85" t="s">
        <v>2667</v>
      </c>
      <c r="BD416" s="97" t="s">
        <v>2486</v>
      </c>
      <c r="BE416" s="85" t="s">
        <v>2656</v>
      </c>
      <c r="BG416"/>
      <c r="BI416" s="83"/>
      <c r="BJ416"/>
      <c r="BK416" s="89" t="s">
        <v>3371</v>
      </c>
      <c r="BL416" s="84"/>
      <c r="BM416" s="86"/>
      <c r="BN416" s="84"/>
      <c r="BO416" s="84"/>
      <c r="BP416" s="86">
        <v>6930</v>
      </c>
      <c r="BQ416" s="89" t="s">
        <v>3371</v>
      </c>
      <c r="BR416" s="84"/>
      <c r="BS416" s="84"/>
      <c r="BW416" s="1" t="str">
        <f t="shared" si="767"/>
        <v>WYCKOFFONONDAGA</v>
      </c>
      <c r="BX416" s="1" t="str">
        <f t="shared" si="659"/>
        <v/>
      </c>
      <c r="CA416" s="94" t="s">
        <v>3930</v>
      </c>
      <c r="CB416" s="1" t="str">
        <f t="shared" si="695"/>
        <v>FALSE</v>
      </c>
      <c r="CC416" s="1" t="b">
        <f t="shared" si="696"/>
        <v>0</v>
      </c>
      <c r="CF416" s="1" t="str">
        <f t="shared" si="660"/>
        <v/>
      </c>
      <c r="CH416" s="94" t="s">
        <v>3930</v>
      </c>
      <c r="CI416" s="1" t="str">
        <f t="shared" si="697"/>
        <v>FALSE</v>
      </c>
      <c r="CJ416" s="1" t="b">
        <f t="shared" si="698"/>
        <v>0</v>
      </c>
      <c r="CL416" s="1" t="str">
        <f t="shared" si="661"/>
        <v/>
      </c>
      <c r="CN416" s="94" t="s">
        <v>3930</v>
      </c>
      <c r="CO416" s="1" t="str">
        <f t="shared" si="699"/>
        <v>FALSE</v>
      </c>
      <c r="CP416" s="1" t="b">
        <f t="shared" si="700"/>
        <v>0</v>
      </c>
      <c r="CR416" s="1" t="str">
        <f t="shared" si="662"/>
        <v/>
      </c>
      <c r="CT416" s="94" t="s">
        <v>3930</v>
      </c>
      <c r="CU416" s="1" t="str">
        <f t="shared" si="701"/>
        <v>FALSE</v>
      </c>
      <c r="CV416" s="1" t="b">
        <f t="shared" si="702"/>
        <v>0</v>
      </c>
      <c r="CX416" s="1" t="str">
        <f t="shared" si="663"/>
        <v/>
      </c>
      <c r="CZ416" s="94" t="s">
        <v>3930</v>
      </c>
      <c r="DA416" s="1" t="str">
        <f t="shared" si="703"/>
        <v>FALSE</v>
      </c>
      <c r="DB416" s="1" t="b">
        <f t="shared" si="704"/>
        <v>0</v>
      </c>
      <c r="DD416" s="1" t="str">
        <f t="shared" si="664"/>
        <v/>
      </c>
      <c r="DF416" s="94" t="s">
        <v>3930</v>
      </c>
      <c r="DG416" s="1" t="str">
        <f t="shared" si="705"/>
        <v>FALSE</v>
      </c>
      <c r="DH416" s="1" t="b">
        <f t="shared" si="706"/>
        <v>0</v>
      </c>
      <c r="DJ416" s="1" t="str">
        <f t="shared" si="665"/>
        <v/>
      </c>
      <c r="DL416" s="94" t="s">
        <v>3930</v>
      </c>
      <c r="DM416" s="1" t="str">
        <f t="shared" si="707"/>
        <v>FALSE</v>
      </c>
      <c r="DN416" s="1" t="b">
        <f t="shared" si="708"/>
        <v>0</v>
      </c>
      <c r="DP416" s="1" t="str">
        <f t="shared" si="666"/>
        <v/>
      </c>
      <c r="DR416" s="94" t="s">
        <v>3930</v>
      </c>
      <c r="DS416" s="1" t="str">
        <f t="shared" si="709"/>
        <v>FALSE</v>
      </c>
      <c r="DT416" s="1" t="b">
        <f t="shared" si="710"/>
        <v>0</v>
      </c>
      <c r="DV416" s="1" t="str">
        <f t="shared" si="667"/>
        <v/>
      </c>
      <c r="DY416" s="94" t="s">
        <v>3930</v>
      </c>
      <c r="DZ416" s="1" t="str">
        <f t="shared" si="711"/>
        <v>FALSE</v>
      </c>
      <c r="EA416" s="1" t="b">
        <f t="shared" si="712"/>
        <v>0</v>
      </c>
      <c r="ED416" s="1" t="str">
        <f t="shared" si="668"/>
        <v/>
      </c>
      <c r="EF416" s="94" t="s">
        <v>3930</v>
      </c>
      <c r="EG416" s="1" t="str">
        <f t="shared" si="713"/>
        <v>FALSE</v>
      </c>
      <c r="EH416" s="1" t="b">
        <f t="shared" si="714"/>
        <v>0</v>
      </c>
      <c r="EJ416" s="1" t="str">
        <f t="shared" si="669"/>
        <v/>
      </c>
      <c r="EL416" s="94" t="s">
        <v>3930</v>
      </c>
      <c r="EM416" s="1" t="str">
        <f t="shared" si="715"/>
        <v>FALSE</v>
      </c>
      <c r="EN416" s="1" t="b">
        <f t="shared" si="716"/>
        <v>0</v>
      </c>
      <c r="EP416" s="1" t="str">
        <f t="shared" si="670"/>
        <v/>
      </c>
      <c r="ER416" s="94" t="s">
        <v>3930</v>
      </c>
      <c r="ES416" s="1" t="str">
        <f t="shared" si="717"/>
        <v>FALSE</v>
      </c>
      <c r="ET416" s="1" t="b">
        <f t="shared" si="718"/>
        <v>0</v>
      </c>
      <c r="EV416" s="1" t="str">
        <f t="shared" si="671"/>
        <v/>
      </c>
      <c r="EX416" s="94" t="s">
        <v>3930</v>
      </c>
      <c r="EY416" s="1" t="str">
        <f t="shared" si="719"/>
        <v>FALSE</v>
      </c>
      <c r="EZ416" s="1" t="b">
        <f t="shared" si="720"/>
        <v>0</v>
      </c>
      <c r="FB416" s="1" t="str">
        <f t="shared" si="672"/>
        <v/>
      </c>
      <c r="FD416" s="94" t="s">
        <v>3930</v>
      </c>
      <c r="FE416" s="1" t="str">
        <f t="shared" si="721"/>
        <v>FALSE</v>
      </c>
      <c r="FF416" s="1" t="b">
        <f t="shared" si="722"/>
        <v>0</v>
      </c>
      <c r="FH416" s="1" t="str">
        <f t="shared" si="673"/>
        <v/>
      </c>
      <c r="FJ416" s="94" t="s">
        <v>3930</v>
      </c>
      <c r="FK416" s="1" t="str">
        <f t="shared" si="723"/>
        <v>FALSE</v>
      </c>
      <c r="FL416" s="1" t="b">
        <f t="shared" si="724"/>
        <v>0</v>
      </c>
      <c r="FN416" s="1" t="str">
        <f t="shared" si="674"/>
        <v/>
      </c>
      <c r="FP416" s="94" t="s">
        <v>3930</v>
      </c>
      <c r="FQ416" s="1" t="str">
        <f t="shared" si="725"/>
        <v>FALSE</v>
      </c>
      <c r="FR416" s="1" t="b">
        <f t="shared" si="726"/>
        <v>0</v>
      </c>
      <c r="FU416" s="1" t="str">
        <f t="shared" si="675"/>
        <v/>
      </c>
      <c r="FW416" s="94" t="s">
        <v>3930</v>
      </c>
      <c r="FX416" s="1" t="str">
        <f t="shared" si="727"/>
        <v>FALSE</v>
      </c>
      <c r="FY416" s="1" t="b">
        <f t="shared" si="728"/>
        <v>0</v>
      </c>
      <c r="GA416" s="1" t="str">
        <f t="shared" si="676"/>
        <v/>
      </c>
      <c r="GC416" s="94" t="s">
        <v>3930</v>
      </c>
      <c r="GD416" s="1" t="str">
        <f t="shared" si="729"/>
        <v>FALSE</v>
      </c>
      <c r="GE416" s="1" t="b">
        <f t="shared" si="730"/>
        <v>0</v>
      </c>
      <c r="GG416" s="1" t="str">
        <f t="shared" si="677"/>
        <v/>
      </c>
      <c r="GI416" s="94" t="s">
        <v>3930</v>
      </c>
      <c r="GJ416" s="1" t="str">
        <f t="shared" si="731"/>
        <v>FALSE</v>
      </c>
      <c r="GK416" s="1" t="b">
        <f t="shared" si="732"/>
        <v>0</v>
      </c>
      <c r="GM416" s="1" t="str">
        <f t="shared" si="678"/>
        <v/>
      </c>
      <c r="GO416" s="94" t="s">
        <v>3930</v>
      </c>
      <c r="GP416" s="1" t="str">
        <f t="shared" si="733"/>
        <v>FALSE</v>
      </c>
      <c r="GQ416" s="1" t="b">
        <f t="shared" si="734"/>
        <v>0</v>
      </c>
      <c r="GU416" s="98" t="s">
        <v>2490</v>
      </c>
      <c r="GV416" s="98" t="s">
        <v>2490</v>
      </c>
      <c r="HC416" s="1" t="str">
        <f t="shared" si="679"/>
        <v/>
      </c>
      <c r="HF416" s="94" t="s">
        <v>3930</v>
      </c>
      <c r="HG416" s="1" t="str">
        <f t="shared" si="735"/>
        <v>FALSE</v>
      </c>
      <c r="HH416" s="1" t="b">
        <f t="shared" si="736"/>
        <v>0</v>
      </c>
      <c r="HK416" s="1" t="str">
        <f t="shared" si="680"/>
        <v/>
      </c>
      <c r="HM416" s="94" t="s">
        <v>3930</v>
      </c>
      <c r="HN416" s="1" t="str">
        <f t="shared" si="737"/>
        <v>FALSE</v>
      </c>
      <c r="HO416" s="1" t="b">
        <f t="shared" si="738"/>
        <v>0</v>
      </c>
      <c r="HQ416" s="1" t="str">
        <f t="shared" si="681"/>
        <v/>
      </c>
      <c r="HS416" s="94" t="s">
        <v>3930</v>
      </c>
      <c r="HT416" s="1" t="str">
        <f t="shared" si="739"/>
        <v>FALSE</v>
      </c>
      <c r="HU416" s="1" t="b">
        <f t="shared" si="740"/>
        <v>0</v>
      </c>
      <c r="HW416" s="1" t="str">
        <f t="shared" si="682"/>
        <v/>
      </c>
      <c r="HY416" s="94" t="s">
        <v>3930</v>
      </c>
      <c r="HZ416" s="1" t="str">
        <f t="shared" si="741"/>
        <v>FALSE</v>
      </c>
      <c r="IA416" s="1" t="b">
        <f t="shared" si="742"/>
        <v>0</v>
      </c>
      <c r="IC416" s="1" t="str">
        <f t="shared" si="683"/>
        <v/>
      </c>
      <c r="IE416" s="94" t="s">
        <v>3930</v>
      </c>
      <c r="IF416" s="1" t="str">
        <f t="shared" si="743"/>
        <v>FALSE</v>
      </c>
      <c r="IG416" s="1" t="b">
        <f t="shared" si="744"/>
        <v>0</v>
      </c>
      <c r="II416" s="1" t="str">
        <f t="shared" si="684"/>
        <v/>
      </c>
      <c r="IK416" s="94" t="s">
        <v>3930</v>
      </c>
      <c r="IL416" s="1" t="str">
        <f t="shared" si="745"/>
        <v>FALSE</v>
      </c>
      <c r="IM416" s="1" t="b">
        <f t="shared" si="746"/>
        <v>0</v>
      </c>
      <c r="IO416" s="1" t="str">
        <f t="shared" si="685"/>
        <v/>
      </c>
      <c r="IQ416" s="94" t="s">
        <v>3930</v>
      </c>
      <c r="IR416" s="1" t="str">
        <f t="shared" si="747"/>
        <v>FALSE</v>
      </c>
      <c r="IS416" s="1" t="b">
        <f t="shared" si="748"/>
        <v>0</v>
      </c>
      <c r="IU416" s="1" t="str">
        <f t="shared" si="686"/>
        <v/>
      </c>
      <c r="IW416" s="94" t="s">
        <v>3930</v>
      </c>
      <c r="IX416" s="1" t="str">
        <f t="shared" si="749"/>
        <v>FALSE</v>
      </c>
      <c r="IY416" s="1" t="b">
        <f t="shared" si="750"/>
        <v>0</v>
      </c>
      <c r="JA416" s="1" t="str">
        <f t="shared" si="687"/>
        <v/>
      </c>
      <c r="JD416" s="94" t="s">
        <v>3930</v>
      </c>
      <c r="JE416" s="1" t="str">
        <f t="shared" si="751"/>
        <v>FALSE</v>
      </c>
      <c r="JF416" s="1" t="b">
        <f t="shared" si="752"/>
        <v>0</v>
      </c>
      <c r="JI416" s="1" t="str">
        <f t="shared" si="688"/>
        <v/>
      </c>
      <c r="JK416" s="94" t="s">
        <v>3930</v>
      </c>
      <c r="JL416" s="1" t="str">
        <f t="shared" si="753"/>
        <v>FALSE</v>
      </c>
      <c r="JM416" s="1" t="b">
        <f t="shared" si="754"/>
        <v>0</v>
      </c>
      <c r="JO416" s="1" t="str">
        <f t="shared" si="689"/>
        <v/>
      </c>
      <c r="JQ416" s="94" t="s">
        <v>3930</v>
      </c>
      <c r="JR416" s="1" t="str">
        <f t="shared" si="755"/>
        <v>FALSE</v>
      </c>
      <c r="JS416" s="1" t="b">
        <f t="shared" si="756"/>
        <v>0</v>
      </c>
      <c r="JU416" s="1" t="str">
        <f t="shared" si="690"/>
        <v/>
      </c>
      <c r="JW416" s="94" t="s">
        <v>3930</v>
      </c>
      <c r="JX416" s="1" t="str">
        <f t="shared" si="757"/>
        <v>FALSE</v>
      </c>
      <c r="JY416" s="1" t="b">
        <f t="shared" si="758"/>
        <v>0</v>
      </c>
      <c r="KA416" s="1" t="str">
        <f t="shared" si="691"/>
        <v/>
      </c>
      <c r="KC416" s="94" t="s">
        <v>3930</v>
      </c>
      <c r="KD416" s="1" t="str">
        <f t="shared" si="759"/>
        <v>FALSE</v>
      </c>
      <c r="KE416" s="1" t="b">
        <f t="shared" si="760"/>
        <v>0</v>
      </c>
      <c r="KG416" s="1" t="str">
        <f t="shared" si="692"/>
        <v/>
      </c>
      <c r="KI416" s="94" t="s">
        <v>3930</v>
      </c>
      <c r="KJ416" s="1" t="str">
        <f t="shared" si="761"/>
        <v>FALSE</v>
      </c>
      <c r="KK416" s="1" t="b">
        <f t="shared" si="762"/>
        <v>0</v>
      </c>
      <c r="KM416" s="1" t="str">
        <f t="shared" si="693"/>
        <v/>
      </c>
      <c r="KO416" s="94" t="s">
        <v>3930</v>
      </c>
      <c r="KP416" s="1" t="str">
        <f t="shared" si="763"/>
        <v>FALSE</v>
      </c>
      <c r="KQ416" s="1" t="b">
        <f t="shared" si="764"/>
        <v>0</v>
      </c>
      <c r="KS416" s="1" t="str">
        <f t="shared" si="694"/>
        <v/>
      </c>
      <c r="KU416" s="94" t="s">
        <v>3930</v>
      </c>
      <c r="KV416" s="1" t="str">
        <f t="shared" si="765"/>
        <v>FALSE</v>
      </c>
      <c r="KW416" s="1" t="b">
        <f t="shared" si="766"/>
        <v>0</v>
      </c>
    </row>
    <row r="417" spans="2:214" hidden="1" x14ac:dyDescent="0.2">
      <c r="B417" t="s">
        <v>2049</v>
      </c>
      <c r="C417">
        <v>61</v>
      </c>
      <c r="D417" t="s">
        <v>460</v>
      </c>
      <c r="BG417"/>
      <c r="BI417" s="83" t="s">
        <v>2425</v>
      </c>
      <c r="BJ417" s="83" t="s">
        <v>2632</v>
      </c>
      <c r="BL417" s="84" t="s">
        <v>2058</v>
      </c>
      <c r="BM417" s="86">
        <v>6957</v>
      </c>
      <c r="BN417" s="84" t="s">
        <v>2679</v>
      </c>
      <c r="BO417" s="84" t="s">
        <v>3286</v>
      </c>
      <c r="BP417" s="84" t="s">
        <v>2103</v>
      </c>
      <c r="BQ417" s="84" t="s">
        <v>2711</v>
      </c>
      <c r="BR417" s="84" t="s">
        <v>2426</v>
      </c>
      <c r="BS417" s="84" t="s">
        <v>2513</v>
      </c>
      <c r="GU417" s="109" t="s">
        <v>4060</v>
      </c>
      <c r="GV417" s="109" t="s">
        <v>4060</v>
      </c>
      <c r="HF417" s="113"/>
    </row>
    <row r="418" spans="2:214" hidden="1" x14ac:dyDescent="0.2">
      <c r="B418" t="s">
        <v>2049</v>
      </c>
      <c r="C418">
        <v>63</v>
      </c>
      <c r="D418" t="s">
        <v>203</v>
      </c>
      <c r="BG418"/>
      <c r="BI418" s="83" t="s">
        <v>2426</v>
      </c>
      <c r="BJ418" s="83" t="s">
        <v>2513</v>
      </c>
      <c r="BL418" s="84" t="s">
        <v>2083</v>
      </c>
      <c r="BM418" s="86">
        <v>3540</v>
      </c>
      <c r="BN418" s="84" t="s">
        <v>2714</v>
      </c>
      <c r="BO418" s="84" t="s">
        <v>3287</v>
      </c>
      <c r="BP418" s="84" t="s">
        <v>2103</v>
      </c>
      <c r="BQ418" s="84" t="s">
        <v>2721</v>
      </c>
      <c r="BR418" s="84" t="s">
        <v>2427</v>
      </c>
      <c r="BS418" s="84" t="s">
        <v>2514</v>
      </c>
      <c r="GU418" s="109" t="s">
        <v>2589</v>
      </c>
      <c r="GV418" s="109" t="s">
        <v>2589</v>
      </c>
    </row>
    <row r="419" spans="2:214" hidden="1" x14ac:dyDescent="0.2">
      <c r="B419" t="s">
        <v>2049</v>
      </c>
      <c r="C419">
        <v>65</v>
      </c>
      <c r="D419" t="s">
        <v>204</v>
      </c>
      <c r="BG419"/>
      <c r="BI419" s="83" t="s">
        <v>2427</v>
      </c>
      <c r="BJ419" s="83" t="s">
        <v>2514</v>
      </c>
      <c r="BL419" s="84" t="s">
        <v>2054</v>
      </c>
      <c r="BM419" s="86">
        <v>3382</v>
      </c>
      <c r="BN419" s="84" t="s">
        <v>2874</v>
      </c>
      <c r="BO419" s="84" t="s">
        <v>3288</v>
      </c>
      <c r="BP419" s="84" t="s">
        <v>2101</v>
      </c>
      <c r="BQ419" s="84" t="s">
        <v>3289</v>
      </c>
      <c r="BR419" s="84" t="s">
        <v>2428</v>
      </c>
      <c r="BS419" s="84" t="s">
        <v>2567</v>
      </c>
      <c r="GU419" s="109" t="s">
        <v>4061</v>
      </c>
      <c r="GV419" s="109" t="s">
        <v>4061</v>
      </c>
    </row>
    <row r="420" spans="2:214" hidden="1" x14ac:dyDescent="0.2">
      <c r="B420" t="s">
        <v>2049</v>
      </c>
      <c r="C420">
        <v>67</v>
      </c>
      <c r="D420" t="s">
        <v>262</v>
      </c>
      <c r="BG420"/>
      <c r="BI420" s="83" t="s">
        <v>2428</v>
      </c>
      <c r="BJ420" s="83" t="s">
        <v>2567</v>
      </c>
      <c r="BL420" s="84" t="s">
        <v>2075</v>
      </c>
      <c r="BM420" s="86">
        <v>820</v>
      </c>
      <c r="BN420" s="84" t="s">
        <v>3290</v>
      </c>
      <c r="BO420" s="84" t="s">
        <v>3291</v>
      </c>
      <c r="BP420" s="84" t="s">
        <v>2103</v>
      </c>
      <c r="BQ420" s="84" t="s">
        <v>2447</v>
      </c>
      <c r="BR420" s="84" t="s">
        <v>2429</v>
      </c>
      <c r="BS420" s="84" t="s">
        <v>2633</v>
      </c>
    </row>
    <row r="421" spans="2:214" hidden="1" x14ac:dyDescent="0.2">
      <c r="B421" t="s">
        <v>2049</v>
      </c>
      <c r="C421">
        <v>69</v>
      </c>
      <c r="D421" t="s">
        <v>328</v>
      </c>
      <c r="BG421"/>
      <c r="BI421" s="83" t="s">
        <v>2429</v>
      </c>
      <c r="BJ421" s="83" t="s">
        <v>2633</v>
      </c>
      <c r="BL421" s="84" t="s">
        <v>2079</v>
      </c>
      <c r="BM421" s="86">
        <v>1440</v>
      </c>
      <c r="BN421" s="84" t="s">
        <v>2806</v>
      </c>
      <c r="BO421" s="84" t="s">
        <v>3292</v>
      </c>
      <c r="BP421" s="84" t="s">
        <v>2103</v>
      </c>
      <c r="BQ421" s="84" t="s">
        <v>3293</v>
      </c>
      <c r="BR421" s="84" t="s">
        <v>2430</v>
      </c>
      <c r="BS421" s="84" t="s">
        <v>2506</v>
      </c>
    </row>
    <row r="422" spans="2:214" hidden="1" x14ac:dyDescent="0.2">
      <c r="B422" t="s">
        <v>2049</v>
      </c>
      <c r="C422">
        <v>71</v>
      </c>
      <c r="D422" t="s">
        <v>208</v>
      </c>
      <c r="BG422"/>
      <c r="BI422" s="83" t="s">
        <v>2430</v>
      </c>
      <c r="BJ422" s="83" t="s">
        <v>2506</v>
      </c>
      <c r="BL422" s="84" t="s">
        <v>2083</v>
      </c>
      <c r="BM422" s="86">
        <v>5725</v>
      </c>
      <c r="BN422" s="84" t="s">
        <v>3294</v>
      </c>
      <c r="BO422" s="84" t="s">
        <v>3295</v>
      </c>
      <c r="BP422" s="84" t="s">
        <v>2103</v>
      </c>
      <c r="BQ422" s="84" t="s">
        <v>2690</v>
      </c>
      <c r="BR422" s="84" t="s">
        <v>2431</v>
      </c>
      <c r="BS422" s="84" t="s">
        <v>2491</v>
      </c>
    </row>
    <row r="423" spans="2:214" hidden="1" x14ac:dyDescent="0.2">
      <c r="B423" t="s">
        <v>2049</v>
      </c>
      <c r="C423">
        <v>73</v>
      </c>
      <c r="D423" t="s">
        <v>461</v>
      </c>
      <c r="BG423"/>
      <c r="BI423" s="83" t="s">
        <v>2431</v>
      </c>
      <c r="BJ423" s="83" t="s">
        <v>2491</v>
      </c>
      <c r="BL423" s="84" t="s">
        <v>2089</v>
      </c>
      <c r="BM423" s="86">
        <v>285</v>
      </c>
      <c r="BN423" s="84" t="s">
        <v>3296</v>
      </c>
      <c r="BO423" s="84" t="s">
        <v>3297</v>
      </c>
      <c r="BP423" s="84" t="s">
        <v>2032</v>
      </c>
      <c r="BQ423" s="84" t="s">
        <v>2815</v>
      </c>
      <c r="BR423" s="84" t="s">
        <v>2432</v>
      </c>
      <c r="BS423" s="84" t="s">
        <v>2432</v>
      </c>
    </row>
    <row r="424" spans="2:214" hidden="1" x14ac:dyDescent="0.2">
      <c r="B424" t="s">
        <v>2049</v>
      </c>
      <c r="C424">
        <v>75</v>
      </c>
      <c r="D424" t="s">
        <v>462</v>
      </c>
      <c r="BG424"/>
      <c r="BI424" s="83" t="s">
        <v>2432</v>
      </c>
      <c r="BJ424" s="83" t="s">
        <v>2432</v>
      </c>
      <c r="BL424" s="84" t="s">
        <v>2089</v>
      </c>
      <c r="BM424" s="86">
        <v>1200</v>
      </c>
      <c r="BN424" s="84" t="s">
        <v>3298</v>
      </c>
      <c r="BO424" s="84" t="s">
        <v>3299</v>
      </c>
      <c r="BP424" s="84" t="s">
        <v>2032</v>
      </c>
      <c r="BQ424" s="84" t="s">
        <v>2815</v>
      </c>
      <c r="BR424" s="84" t="s">
        <v>2432</v>
      </c>
      <c r="BS424" s="84" t="s">
        <v>2634</v>
      </c>
    </row>
    <row r="425" spans="2:214" hidden="1" x14ac:dyDescent="0.2">
      <c r="B425" t="s">
        <v>2049</v>
      </c>
      <c r="C425">
        <v>77</v>
      </c>
      <c r="D425" t="s">
        <v>463</v>
      </c>
      <c r="BG425"/>
      <c r="BI425" s="83" t="s">
        <v>2432</v>
      </c>
      <c r="BJ425" s="83" t="s">
        <v>2634</v>
      </c>
      <c r="BL425" s="84" t="s">
        <v>2089</v>
      </c>
      <c r="BM425" s="86">
        <v>1130</v>
      </c>
      <c r="BN425" s="84" t="s">
        <v>3300</v>
      </c>
      <c r="BO425" s="84" t="s">
        <v>3297</v>
      </c>
      <c r="BP425" s="84" t="s">
        <v>2032</v>
      </c>
      <c r="BQ425" s="84" t="s">
        <v>2815</v>
      </c>
      <c r="BR425" s="84" t="s">
        <v>2433</v>
      </c>
      <c r="BS425" s="84" t="s">
        <v>2635</v>
      </c>
    </row>
    <row r="426" spans="2:214" hidden="1" x14ac:dyDescent="0.2">
      <c r="B426" t="s">
        <v>2049</v>
      </c>
      <c r="C426">
        <v>79</v>
      </c>
      <c r="D426" t="s">
        <v>212</v>
      </c>
      <c r="BG426"/>
      <c r="BI426" s="83" t="s">
        <v>2433</v>
      </c>
      <c r="BJ426" s="83" t="s">
        <v>2635</v>
      </c>
      <c r="BL426" s="84" t="s">
        <v>2080</v>
      </c>
      <c r="BM426" s="86">
        <v>6600</v>
      </c>
      <c r="BN426" s="84" t="s">
        <v>3301</v>
      </c>
      <c r="BO426" s="84" t="s">
        <v>3302</v>
      </c>
      <c r="BP426" s="84" t="s">
        <v>2103</v>
      </c>
      <c r="BQ426" s="84" t="s">
        <v>2273</v>
      </c>
      <c r="BR426" s="84" t="s">
        <v>2434</v>
      </c>
      <c r="BS426" s="84" t="s">
        <v>2636</v>
      </c>
    </row>
    <row r="427" spans="2:214" hidden="1" x14ac:dyDescent="0.2">
      <c r="B427" t="s">
        <v>2049</v>
      </c>
      <c r="C427">
        <v>81</v>
      </c>
      <c r="D427" t="s">
        <v>464</v>
      </c>
      <c r="BG427"/>
      <c r="BI427" s="83" t="s">
        <v>2434</v>
      </c>
      <c r="BJ427" s="83" t="s">
        <v>2636</v>
      </c>
      <c r="BL427" s="84" t="s">
        <v>2083</v>
      </c>
      <c r="BM427" s="86">
        <v>3540</v>
      </c>
      <c r="BN427" s="84" t="s">
        <v>2714</v>
      </c>
      <c r="BO427" s="84" t="s">
        <v>3303</v>
      </c>
      <c r="BP427" s="84" t="s">
        <v>2103</v>
      </c>
      <c r="BQ427" s="84" t="s">
        <v>2723</v>
      </c>
      <c r="BR427" s="84" t="s">
        <v>2435</v>
      </c>
      <c r="BS427" s="84" t="s">
        <v>2491</v>
      </c>
    </row>
    <row r="428" spans="2:214" hidden="1" x14ac:dyDescent="0.2">
      <c r="B428" t="s">
        <v>2049</v>
      </c>
      <c r="C428">
        <v>83</v>
      </c>
      <c r="D428" t="s">
        <v>214</v>
      </c>
      <c r="BG428"/>
      <c r="BI428" s="83" t="s">
        <v>2435</v>
      </c>
      <c r="BJ428" s="83" t="s">
        <v>2491</v>
      </c>
      <c r="BL428" s="84" t="s">
        <v>2064</v>
      </c>
      <c r="BM428" s="86">
        <v>1050</v>
      </c>
      <c r="BN428" s="84" t="s">
        <v>2840</v>
      </c>
      <c r="BO428" s="84" t="s">
        <v>3304</v>
      </c>
      <c r="BP428" s="84" t="s">
        <v>2103</v>
      </c>
      <c r="BQ428" s="84" t="s">
        <v>2719</v>
      </c>
      <c r="BR428" s="84" t="s">
        <v>2436</v>
      </c>
      <c r="BS428" s="84" t="s">
        <v>2548</v>
      </c>
    </row>
    <row r="429" spans="2:214" hidden="1" x14ac:dyDescent="0.2">
      <c r="B429" t="s">
        <v>2049</v>
      </c>
      <c r="C429">
        <v>85</v>
      </c>
      <c r="D429" t="s">
        <v>465</v>
      </c>
      <c r="BG429"/>
      <c r="BI429" s="83" t="s">
        <v>2436</v>
      </c>
      <c r="BJ429" s="83" t="s">
        <v>2548</v>
      </c>
      <c r="BL429" s="84" t="s">
        <v>2040</v>
      </c>
      <c r="BM429" s="86">
        <v>1920</v>
      </c>
      <c r="BN429" s="84" t="s">
        <v>3017</v>
      </c>
      <c r="BO429" s="84" t="s">
        <v>3305</v>
      </c>
      <c r="BP429" s="84" t="s">
        <v>2103</v>
      </c>
      <c r="BQ429" s="84" t="s">
        <v>2790</v>
      </c>
      <c r="BR429" s="84" t="s">
        <v>2437</v>
      </c>
      <c r="BS429" s="84" t="s">
        <v>2637</v>
      </c>
    </row>
    <row r="430" spans="2:214" hidden="1" x14ac:dyDescent="0.2">
      <c r="B430" t="s">
        <v>2049</v>
      </c>
      <c r="C430">
        <v>87</v>
      </c>
      <c r="D430" t="s">
        <v>217</v>
      </c>
      <c r="BG430"/>
      <c r="BI430" s="83" t="s">
        <v>2437</v>
      </c>
      <c r="BJ430" s="83" t="s">
        <v>2637</v>
      </c>
      <c r="BL430" s="84" t="s">
        <v>2040</v>
      </c>
      <c r="BM430" s="86">
        <v>1920</v>
      </c>
      <c r="BN430" s="84" t="s">
        <v>3017</v>
      </c>
      <c r="BO430" s="84" t="s">
        <v>3306</v>
      </c>
      <c r="BP430" s="84" t="s">
        <v>2103</v>
      </c>
      <c r="BQ430" s="84" t="s">
        <v>2790</v>
      </c>
      <c r="BR430" s="84" t="s">
        <v>2437</v>
      </c>
      <c r="BS430" s="84" t="s">
        <v>2638</v>
      </c>
    </row>
    <row r="431" spans="2:214" hidden="1" x14ac:dyDescent="0.2">
      <c r="B431" t="s">
        <v>2049</v>
      </c>
      <c r="C431">
        <v>89</v>
      </c>
      <c r="D431" t="s">
        <v>466</v>
      </c>
      <c r="BG431"/>
      <c r="BI431" s="83" t="s">
        <v>2437</v>
      </c>
      <c r="BJ431" s="83" t="s">
        <v>2638</v>
      </c>
      <c r="BL431" s="84" t="s">
        <v>2083</v>
      </c>
      <c r="BM431" s="86">
        <v>1650</v>
      </c>
      <c r="BN431" s="84" t="s">
        <v>2773</v>
      </c>
      <c r="BO431" s="84" t="s">
        <v>3307</v>
      </c>
      <c r="BP431" s="84" t="s">
        <v>2103</v>
      </c>
      <c r="BQ431" s="84" t="s">
        <v>2859</v>
      </c>
      <c r="BR431" s="84" t="s">
        <v>2438</v>
      </c>
      <c r="BS431" s="84" t="s">
        <v>2438</v>
      </c>
    </row>
    <row r="432" spans="2:214" hidden="1" x14ac:dyDescent="0.2">
      <c r="B432" t="s">
        <v>2049</v>
      </c>
      <c r="C432">
        <v>91</v>
      </c>
      <c r="D432" t="s">
        <v>467</v>
      </c>
      <c r="BG432"/>
      <c r="BI432" s="83" t="s">
        <v>2438</v>
      </c>
      <c r="BJ432" s="83" t="s">
        <v>2438</v>
      </c>
      <c r="BL432" s="84" t="s">
        <v>2083</v>
      </c>
      <c r="BM432" s="86">
        <v>3540</v>
      </c>
      <c r="BN432" s="84" t="s">
        <v>2714</v>
      </c>
      <c r="BO432" s="84" t="s">
        <v>3308</v>
      </c>
      <c r="BP432" s="84" t="s">
        <v>2103</v>
      </c>
      <c r="BQ432" s="84" t="s">
        <v>3016</v>
      </c>
      <c r="BR432" s="84" t="s">
        <v>2439</v>
      </c>
      <c r="BS432" s="84" t="s">
        <v>2639</v>
      </c>
    </row>
    <row r="433" spans="2:71" hidden="1" x14ac:dyDescent="0.2">
      <c r="B433" t="s">
        <v>2049</v>
      </c>
      <c r="C433">
        <v>93</v>
      </c>
      <c r="D433" t="s">
        <v>468</v>
      </c>
      <c r="BG433"/>
      <c r="BI433" s="83" t="s">
        <v>2439</v>
      </c>
      <c r="BJ433" s="83" t="s">
        <v>2639</v>
      </c>
      <c r="BL433" s="84" t="s">
        <v>2055</v>
      </c>
      <c r="BM433" s="86">
        <v>906</v>
      </c>
      <c r="BN433" s="84" t="s">
        <v>2857</v>
      </c>
      <c r="BO433" s="84" t="s">
        <v>3309</v>
      </c>
      <c r="BP433" s="84" t="s">
        <v>2101</v>
      </c>
      <c r="BQ433" s="84" t="s">
        <v>2859</v>
      </c>
      <c r="BR433" s="84" t="s">
        <v>2440</v>
      </c>
      <c r="BS433" s="84" t="s">
        <v>2533</v>
      </c>
    </row>
    <row r="434" spans="2:71" hidden="1" x14ac:dyDescent="0.2">
      <c r="B434" t="s">
        <v>2049</v>
      </c>
      <c r="C434">
        <v>95</v>
      </c>
      <c r="D434" t="s">
        <v>340</v>
      </c>
      <c r="BG434"/>
      <c r="BI434" s="83" t="s">
        <v>2440</v>
      </c>
      <c r="BJ434" s="83" t="s">
        <v>2533</v>
      </c>
      <c r="BL434" s="84" t="s">
        <v>2064</v>
      </c>
      <c r="BM434" s="86">
        <v>3260</v>
      </c>
      <c r="BN434" s="84" t="s">
        <v>2717</v>
      </c>
      <c r="BO434" s="84" t="s">
        <v>3310</v>
      </c>
      <c r="BP434" s="84" t="s">
        <v>2103</v>
      </c>
      <c r="BQ434" s="84" t="s">
        <v>2703</v>
      </c>
      <c r="BR434" s="84" t="s">
        <v>2441</v>
      </c>
      <c r="BS434" s="84" t="s">
        <v>2640</v>
      </c>
    </row>
    <row r="435" spans="2:71" hidden="1" x14ac:dyDescent="0.2">
      <c r="B435" t="s">
        <v>2049</v>
      </c>
      <c r="C435">
        <v>97</v>
      </c>
      <c r="D435" t="s">
        <v>469</v>
      </c>
      <c r="BG435"/>
      <c r="BI435" s="83" t="s">
        <v>2441</v>
      </c>
      <c r="BJ435" s="83" t="s">
        <v>2640</v>
      </c>
      <c r="BL435" s="84" t="s">
        <v>2083</v>
      </c>
      <c r="BM435" s="86">
        <v>1650</v>
      </c>
      <c r="BN435" s="84" t="s">
        <v>2773</v>
      </c>
      <c r="BO435" s="84" t="s">
        <v>3311</v>
      </c>
      <c r="BP435" s="84" t="s">
        <v>2103</v>
      </c>
      <c r="BQ435" s="84" t="s">
        <v>2775</v>
      </c>
      <c r="BR435" s="84" t="s">
        <v>2442</v>
      </c>
      <c r="BS435" s="84" t="s">
        <v>2442</v>
      </c>
    </row>
    <row r="436" spans="2:71" hidden="1" x14ac:dyDescent="0.2">
      <c r="B436" t="s">
        <v>2049</v>
      </c>
      <c r="C436">
        <v>99</v>
      </c>
      <c r="D436" t="s">
        <v>470</v>
      </c>
      <c r="BG436"/>
      <c r="BI436" s="83" t="s">
        <v>2442</v>
      </c>
      <c r="BJ436" s="83" t="s">
        <v>2442</v>
      </c>
      <c r="BL436" s="84" t="s">
        <v>2095</v>
      </c>
      <c r="BM436" s="86">
        <v>1005</v>
      </c>
      <c r="BN436" s="84" t="s">
        <v>2688</v>
      </c>
      <c r="BO436" s="84" t="s">
        <v>3312</v>
      </c>
      <c r="BP436" s="84" t="s">
        <v>2103</v>
      </c>
      <c r="BQ436" s="84" t="s">
        <v>3313</v>
      </c>
      <c r="BR436" s="84" t="s">
        <v>2443</v>
      </c>
      <c r="BS436" s="84" t="s">
        <v>2554</v>
      </c>
    </row>
    <row r="437" spans="2:71" hidden="1" x14ac:dyDescent="0.2">
      <c r="B437" t="s">
        <v>2049</v>
      </c>
      <c r="C437">
        <v>101</v>
      </c>
      <c r="D437" t="s">
        <v>471</v>
      </c>
      <c r="BG437"/>
      <c r="BI437" s="83" t="s">
        <v>2443</v>
      </c>
      <c r="BJ437" s="83" t="s">
        <v>2554</v>
      </c>
      <c r="BL437" s="84" t="s">
        <v>2095</v>
      </c>
      <c r="BM437" s="86">
        <v>1005</v>
      </c>
      <c r="BN437" s="84" t="s">
        <v>2688</v>
      </c>
      <c r="BO437" s="84" t="s">
        <v>3314</v>
      </c>
      <c r="BP437" s="84" t="s">
        <v>2103</v>
      </c>
      <c r="BQ437" s="84" t="s">
        <v>3313</v>
      </c>
      <c r="BR437" s="84" t="s">
        <v>2444</v>
      </c>
      <c r="BS437" s="84" t="s">
        <v>2554</v>
      </c>
    </row>
    <row r="438" spans="2:71" hidden="1" x14ac:dyDescent="0.2">
      <c r="B438" t="s">
        <v>2049</v>
      </c>
      <c r="C438">
        <v>103</v>
      </c>
      <c r="D438" t="s">
        <v>472</v>
      </c>
      <c r="BG438"/>
      <c r="BI438" s="83" t="s">
        <v>2444</v>
      </c>
      <c r="BJ438" s="83" t="s">
        <v>2554</v>
      </c>
      <c r="BL438" s="84" t="s">
        <v>2075</v>
      </c>
      <c r="BM438" s="86">
        <v>265</v>
      </c>
      <c r="BN438" s="84" t="s">
        <v>2665</v>
      </c>
      <c r="BO438" s="84" t="s">
        <v>3315</v>
      </c>
      <c r="BP438" s="84" t="s">
        <v>2103</v>
      </c>
      <c r="BQ438" s="84" t="s">
        <v>2667</v>
      </c>
      <c r="BR438" s="84" t="s">
        <v>2445</v>
      </c>
      <c r="BS438" s="84" t="s">
        <v>2641</v>
      </c>
    </row>
    <row r="439" spans="2:71" hidden="1" x14ac:dyDescent="0.2">
      <c r="B439" t="s">
        <v>2049</v>
      </c>
      <c r="C439">
        <v>105</v>
      </c>
      <c r="D439" t="s">
        <v>275</v>
      </c>
      <c r="BG439"/>
      <c r="BI439" s="83" t="s">
        <v>2445</v>
      </c>
      <c r="BJ439" s="83" t="s">
        <v>2641</v>
      </c>
      <c r="BL439" s="84" t="s">
        <v>2054</v>
      </c>
      <c r="BM439" s="86">
        <v>280</v>
      </c>
      <c r="BN439" s="84" t="s">
        <v>2695</v>
      </c>
      <c r="BO439" s="84" t="s">
        <v>3316</v>
      </c>
      <c r="BP439" s="84" t="s">
        <v>2103</v>
      </c>
      <c r="BQ439" s="84" t="s">
        <v>2719</v>
      </c>
      <c r="BR439" s="84" t="s">
        <v>2446</v>
      </c>
      <c r="BS439" s="84" t="s">
        <v>2494</v>
      </c>
    </row>
    <row r="440" spans="2:71" hidden="1" x14ac:dyDescent="0.2">
      <c r="B440" t="s">
        <v>2049</v>
      </c>
      <c r="C440">
        <v>107</v>
      </c>
      <c r="D440" t="s">
        <v>473</v>
      </c>
      <c r="BG440"/>
      <c r="BI440" s="83" t="s">
        <v>2446</v>
      </c>
      <c r="BJ440" s="83" t="s">
        <v>2494</v>
      </c>
      <c r="BL440" s="84" t="s">
        <v>2083</v>
      </c>
      <c r="BM440" s="86">
        <v>1075</v>
      </c>
      <c r="BN440" s="84" t="s">
        <v>2764</v>
      </c>
      <c r="BO440" s="84" t="s">
        <v>3317</v>
      </c>
      <c r="BP440" s="84" t="s">
        <v>2103</v>
      </c>
      <c r="BQ440" s="84" t="s">
        <v>2447</v>
      </c>
      <c r="BR440" s="84" t="s">
        <v>2447</v>
      </c>
      <c r="BS440" s="84" t="s">
        <v>2491</v>
      </c>
    </row>
    <row r="441" spans="2:71" hidden="1" x14ac:dyDescent="0.2">
      <c r="B441" t="s">
        <v>2049</v>
      </c>
      <c r="C441">
        <v>113</v>
      </c>
      <c r="D441" t="s">
        <v>474</v>
      </c>
      <c r="BG441"/>
      <c r="BI441" s="83" t="s">
        <v>2447</v>
      </c>
      <c r="BJ441" s="83" t="s">
        <v>2491</v>
      </c>
      <c r="BL441" s="84" t="s">
        <v>2045</v>
      </c>
      <c r="BM441" s="86">
        <v>930</v>
      </c>
      <c r="BN441" s="84" t="s">
        <v>2745</v>
      </c>
      <c r="BO441" s="84" t="s">
        <v>3318</v>
      </c>
      <c r="BP441" s="84" t="s">
        <v>2103</v>
      </c>
      <c r="BQ441" s="84" t="s">
        <v>3319</v>
      </c>
      <c r="BR441" s="84" t="s">
        <v>2448</v>
      </c>
      <c r="BS441" s="84" t="s">
        <v>2642</v>
      </c>
    </row>
    <row r="442" spans="2:71" hidden="1" x14ac:dyDescent="0.2">
      <c r="B442" t="s">
        <v>2049</v>
      </c>
      <c r="C442">
        <v>115</v>
      </c>
      <c r="D442" t="s">
        <v>475</v>
      </c>
      <c r="BG442"/>
      <c r="BI442" s="83" t="s">
        <v>2448</v>
      </c>
      <c r="BJ442" s="83" t="s">
        <v>2642</v>
      </c>
      <c r="BL442" s="84" t="s">
        <v>2089</v>
      </c>
      <c r="BM442" s="86">
        <v>2870</v>
      </c>
      <c r="BN442" s="84" t="s">
        <v>2726</v>
      </c>
      <c r="BO442" s="84" t="s">
        <v>3320</v>
      </c>
      <c r="BP442" s="84" t="s">
        <v>2103</v>
      </c>
      <c r="BQ442" s="84" t="s">
        <v>2856</v>
      </c>
      <c r="BR442" s="84" t="s">
        <v>2449</v>
      </c>
      <c r="BS442" s="84" t="s">
        <v>2643</v>
      </c>
    </row>
    <row r="443" spans="2:71" hidden="1" x14ac:dyDescent="0.2">
      <c r="B443" t="s">
        <v>2049</v>
      </c>
      <c r="C443">
        <v>117</v>
      </c>
      <c r="D443" t="s">
        <v>476</v>
      </c>
      <c r="BG443"/>
      <c r="BI443" s="83" t="s">
        <v>2449</v>
      </c>
      <c r="BJ443" s="83" t="s">
        <v>2643</v>
      </c>
      <c r="BL443" s="84" t="s">
        <v>2054</v>
      </c>
      <c r="BM443" s="86">
        <v>3795</v>
      </c>
      <c r="BN443" s="84" t="s">
        <v>2682</v>
      </c>
      <c r="BO443" s="84" t="s">
        <v>3321</v>
      </c>
      <c r="BP443" s="84" t="s">
        <v>2101</v>
      </c>
      <c r="BQ443" s="84" t="s">
        <v>3322</v>
      </c>
      <c r="BR443" s="84" t="s">
        <v>2450</v>
      </c>
      <c r="BS443" s="84" t="s">
        <v>2563</v>
      </c>
    </row>
    <row r="444" spans="2:71" hidden="1" x14ac:dyDescent="0.2">
      <c r="B444" t="s">
        <v>2049</v>
      </c>
      <c r="C444">
        <v>109</v>
      </c>
      <c r="D444" t="s">
        <v>477</v>
      </c>
      <c r="BG444"/>
      <c r="BI444" s="83" t="s">
        <v>2450</v>
      </c>
      <c r="BJ444" s="83" t="s">
        <v>2563</v>
      </c>
      <c r="BL444" s="84" t="s">
        <v>2083</v>
      </c>
      <c r="BM444" s="86">
        <v>1650</v>
      </c>
      <c r="BN444" s="84" t="s">
        <v>2773</v>
      </c>
      <c r="BO444" s="84" t="s">
        <v>3323</v>
      </c>
      <c r="BP444" s="84" t="s">
        <v>2103</v>
      </c>
      <c r="BQ444" s="84" t="s">
        <v>2775</v>
      </c>
      <c r="BR444" s="84" t="s">
        <v>2451</v>
      </c>
      <c r="BS444" s="84" t="s">
        <v>2552</v>
      </c>
    </row>
    <row r="445" spans="2:71" hidden="1" x14ac:dyDescent="0.2">
      <c r="B445" t="s">
        <v>2049</v>
      </c>
      <c r="C445">
        <v>111</v>
      </c>
      <c r="D445" t="s">
        <v>478</v>
      </c>
      <c r="BG445"/>
      <c r="BI445" s="83" t="s">
        <v>2451</v>
      </c>
      <c r="BJ445" s="83" t="s">
        <v>2552</v>
      </c>
      <c r="BL445" s="84" t="s">
        <v>2075</v>
      </c>
      <c r="BM445" s="86">
        <v>3540</v>
      </c>
      <c r="BN445" s="84" t="s">
        <v>2714</v>
      </c>
      <c r="BO445" s="84" t="s">
        <v>3324</v>
      </c>
      <c r="BP445" s="84" t="s">
        <v>2103</v>
      </c>
      <c r="BQ445" s="84" t="s">
        <v>2667</v>
      </c>
      <c r="BR445" s="84" t="s">
        <v>2452</v>
      </c>
      <c r="BS445" s="84" t="s">
        <v>2491</v>
      </c>
    </row>
    <row r="446" spans="2:71" hidden="1" x14ac:dyDescent="0.2">
      <c r="B446" t="s">
        <v>2049</v>
      </c>
      <c r="C446">
        <v>119</v>
      </c>
      <c r="D446" t="s">
        <v>226</v>
      </c>
      <c r="BG446"/>
      <c r="BI446" s="83" t="s">
        <v>2452</v>
      </c>
      <c r="BJ446" s="83" t="s">
        <v>2491</v>
      </c>
      <c r="BL446" s="84" t="s">
        <v>2055</v>
      </c>
      <c r="BM446" s="86">
        <v>2375</v>
      </c>
      <c r="BN446" s="84" t="s">
        <v>2978</v>
      </c>
      <c r="BO446" s="84" t="s">
        <v>3325</v>
      </c>
      <c r="BP446" s="84" t="s">
        <v>2103</v>
      </c>
      <c r="BQ446" s="84" t="s">
        <v>2681</v>
      </c>
      <c r="BR446" s="84" t="s">
        <v>2453</v>
      </c>
      <c r="BS446" s="84" t="s">
        <v>2533</v>
      </c>
    </row>
    <row r="447" spans="2:71" hidden="1" x14ac:dyDescent="0.2">
      <c r="B447" t="s">
        <v>2049</v>
      </c>
      <c r="C447">
        <v>121</v>
      </c>
      <c r="D447" t="s">
        <v>479</v>
      </c>
      <c r="BG447"/>
      <c r="BI447" s="83" t="s">
        <v>2453</v>
      </c>
      <c r="BJ447" s="83" t="s">
        <v>2533</v>
      </c>
      <c r="BL447" s="84" t="s">
        <v>2083</v>
      </c>
      <c r="BM447" s="86">
        <v>6490</v>
      </c>
      <c r="BN447" s="84" t="s">
        <v>2993</v>
      </c>
      <c r="BO447" s="84" t="s">
        <v>3326</v>
      </c>
      <c r="BP447" s="84" t="s">
        <v>2103</v>
      </c>
      <c r="BQ447" s="84" t="s">
        <v>2995</v>
      </c>
      <c r="BR447" s="84" t="s">
        <v>2454</v>
      </c>
      <c r="BS447" s="84" t="s">
        <v>2454</v>
      </c>
    </row>
    <row r="448" spans="2:71" hidden="1" x14ac:dyDescent="0.2">
      <c r="B448" t="s">
        <v>2049</v>
      </c>
      <c r="C448">
        <v>123</v>
      </c>
      <c r="D448" t="s">
        <v>480</v>
      </c>
      <c r="BG448"/>
      <c r="BI448" s="83" t="s">
        <v>2454</v>
      </c>
      <c r="BJ448" s="83" t="s">
        <v>2454</v>
      </c>
      <c r="BL448" s="84" t="s">
        <v>2095</v>
      </c>
      <c r="BM448" s="86">
        <v>1005</v>
      </c>
      <c r="BN448" s="84" t="s">
        <v>2688</v>
      </c>
      <c r="BO448" s="84" t="s">
        <v>3327</v>
      </c>
      <c r="BP448" s="84" t="s">
        <v>2103</v>
      </c>
      <c r="BQ448" s="84" t="s">
        <v>3146</v>
      </c>
      <c r="BR448" s="84" t="s">
        <v>2455</v>
      </c>
      <c r="BS448" s="84" t="s">
        <v>2623</v>
      </c>
    </row>
    <row r="449" spans="2:71" hidden="1" x14ac:dyDescent="0.2">
      <c r="B449" t="s">
        <v>2049</v>
      </c>
      <c r="C449">
        <v>125</v>
      </c>
      <c r="D449" t="s">
        <v>287</v>
      </c>
      <c r="BG449"/>
      <c r="BI449" s="83" t="s">
        <v>2455</v>
      </c>
      <c r="BJ449" s="83" t="s">
        <v>2623</v>
      </c>
      <c r="BL449" s="84" t="s">
        <v>2095</v>
      </c>
      <c r="BM449" s="86">
        <v>1005</v>
      </c>
      <c r="BN449" s="84" t="s">
        <v>2688</v>
      </c>
      <c r="BO449" s="84" t="s">
        <v>3328</v>
      </c>
      <c r="BP449" s="84" t="s">
        <v>2103</v>
      </c>
      <c r="BQ449" s="84" t="s">
        <v>3146</v>
      </c>
      <c r="BR449" s="84" t="s">
        <v>2456</v>
      </c>
      <c r="BS449" s="84" t="s">
        <v>2644</v>
      </c>
    </row>
    <row r="450" spans="2:71" hidden="1" x14ac:dyDescent="0.2">
      <c r="B450" t="s">
        <v>2049</v>
      </c>
      <c r="C450">
        <v>127</v>
      </c>
      <c r="D450" t="s">
        <v>481</v>
      </c>
      <c r="BG450"/>
      <c r="BI450" s="83" t="s">
        <v>2456</v>
      </c>
      <c r="BJ450" s="83" t="s">
        <v>2644</v>
      </c>
      <c r="BL450" s="84" t="s">
        <v>2059</v>
      </c>
      <c r="BM450" s="86">
        <v>6420</v>
      </c>
      <c r="BN450" s="84" t="s">
        <v>2890</v>
      </c>
      <c r="BO450" s="84" t="s">
        <v>3329</v>
      </c>
      <c r="BP450" s="84" t="s">
        <v>2103</v>
      </c>
      <c r="BQ450" s="84" t="s">
        <v>3211</v>
      </c>
      <c r="BR450" s="84" t="s">
        <v>2457</v>
      </c>
      <c r="BS450" s="84" t="s">
        <v>2645</v>
      </c>
    </row>
    <row r="451" spans="2:71" hidden="1" x14ac:dyDescent="0.2">
      <c r="B451" t="s">
        <v>2049</v>
      </c>
      <c r="C451">
        <v>129</v>
      </c>
      <c r="D451" t="s">
        <v>482</v>
      </c>
      <c r="BG451"/>
      <c r="BI451" s="83" t="s">
        <v>2457</v>
      </c>
      <c r="BJ451" s="83" t="s">
        <v>2645</v>
      </c>
      <c r="BL451" s="84" t="s">
        <v>2064</v>
      </c>
      <c r="BM451" s="86">
        <v>3260</v>
      </c>
      <c r="BN451" s="84" t="s">
        <v>2717</v>
      </c>
      <c r="BO451" s="84" t="s">
        <v>3330</v>
      </c>
      <c r="BP451" s="84" t="s">
        <v>2103</v>
      </c>
      <c r="BQ451" s="84" t="s">
        <v>3057</v>
      </c>
      <c r="BR451" s="84" t="s">
        <v>2458</v>
      </c>
      <c r="BS451" s="84" t="s">
        <v>2504</v>
      </c>
    </row>
    <row r="452" spans="2:71" hidden="1" x14ac:dyDescent="0.2">
      <c r="B452" t="s">
        <v>2049</v>
      </c>
      <c r="C452">
        <v>131</v>
      </c>
      <c r="D452" t="s">
        <v>483</v>
      </c>
      <c r="BG452"/>
      <c r="BI452" s="83" t="s">
        <v>2458</v>
      </c>
      <c r="BJ452" s="83" t="s">
        <v>2504</v>
      </c>
      <c r="BL452" s="84" t="s">
        <v>2074</v>
      </c>
      <c r="BM452" s="86">
        <v>1470</v>
      </c>
      <c r="BN452" s="84" t="s">
        <v>3331</v>
      </c>
      <c r="BO452" s="84" t="s">
        <v>3332</v>
      </c>
      <c r="BP452" s="84" t="s">
        <v>2103</v>
      </c>
      <c r="BQ452" s="84" t="s">
        <v>3333</v>
      </c>
      <c r="BR452" s="84" t="s">
        <v>2459</v>
      </c>
      <c r="BS452" s="84" t="s">
        <v>2515</v>
      </c>
    </row>
    <row r="453" spans="2:71" hidden="1" x14ac:dyDescent="0.2">
      <c r="B453" t="s">
        <v>2049</v>
      </c>
      <c r="C453">
        <v>133</v>
      </c>
      <c r="D453" t="s">
        <v>231</v>
      </c>
      <c r="BG453"/>
      <c r="BI453" s="83" t="s">
        <v>2459</v>
      </c>
      <c r="BJ453" s="83" t="s">
        <v>2515</v>
      </c>
      <c r="BL453" s="84" t="s">
        <v>2066</v>
      </c>
      <c r="BM453" s="86">
        <v>3375</v>
      </c>
      <c r="BN453" s="84" t="s">
        <v>3334</v>
      </c>
      <c r="BO453" s="84" t="s">
        <v>3335</v>
      </c>
      <c r="BP453" s="84" t="s">
        <v>2101</v>
      </c>
      <c r="BQ453" s="84" t="s">
        <v>3336</v>
      </c>
      <c r="BR453" s="84" t="s">
        <v>2460</v>
      </c>
      <c r="BS453" s="84" t="s">
        <v>2646</v>
      </c>
    </row>
    <row r="454" spans="2:71" hidden="1" x14ac:dyDescent="0.2">
      <c r="B454" t="s">
        <v>2065</v>
      </c>
      <c r="C454">
        <v>2</v>
      </c>
      <c r="D454" t="s">
        <v>484</v>
      </c>
      <c r="BG454"/>
      <c r="BI454" s="83" t="s">
        <v>2460</v>
      </c>
      <c r="BJ454" s="83" t="s">
        <v>2646</v>
      </c>
      <c r="BL454" s="84" t="s">
        <v>2054</v>
      </c>
      <c r="BM454" s="86">
        <v>5601</v>
      </c>
      <c r="BN454" s="84" t="s">
        <v>2756</v>
      </c>
      <c r="BO454" s="84" t="s">
        <v>3337</v>
      </c>
      <c r="BP454" s="84" t="s">
        <v>2101</v>
      </c>
      <c r="BQ454" s="84" t="s">
        <v>2912</v>
      </c>
      <c r="BR454" s="84" t="s">
        <v>2461</v>
      </c>
      <c r="BS454" s="84" t="s">
        <v>2567</v>
      </c>
    </row>
    <row r="455" spans="2:71" hidden="1" x14ac:dyDescent="0.2">
      <c r="B455" t="s">
        <v>2065</v>
      </c>
      <c r="C455">
        <v>5</v>
      </c>
      <c r="D455" t="s">
        <v>485</v>
      </c>
      <c r="BG455"/>
      <c r="BI455" s="83" t="s">
        <v>2461</v>
      </c>
      <c r="BJ455" s="83" t="s">
        <v>2567</v>
      </c>
      <c r="BL455" s="84" t="s">
        <v>2079</v>
      </c>
      <c r="BM455" s="86">
        <v>1005</v>
      </c>
      <c r="BN455" s="84" t="s">
        <v>2688</v>
      </c>
      <c r="BO455" s="84" t="s">
        <v>3338</v>
      </c>
      <c r="BP455" s="84" t="s">
        <v>2103</v>
      </c>
      <c r="BQ455" s="84" t="s">
        <v>3095</v>
      </c>
      <c r="BR455" s="84" t="s">
        <v>2462</v>
      </c>
      <c r="BS455" s="84" t="s">
        <v>2506</v>
      </c>
    </row>
    <row r="456" spans="2:71" hidden="1" x14ac:dyDescent="0.2">
      <c r="B456" t="s">
        <v>2065</v>
      </c>
      <c r="C456">
        <v>40</v>
      </c>
      <c r="D456" t="s">
        <v>486</v>
      </c>
      <c r="BG456"/>
      <c r="BI456" s="83" t="s">
        <v>2462</v>
      </c>
      <c r="BJ456" s="83" t="s">
        <v>2506</v>
      </c>
      <c r="BL456" s="84" t="s">
        <v>2079</v>
      </c>
      <c r="BM456" s="86">
        <v>1005</v>
      </c>
      <c r="BN456" s="84" t="s">
        <v>2688</v>
      </c>
      <c r="BO456" s="84" t="s">
        <v>3339</v>
      </c>
      <c r="BP456" s="84" t="s">
        <v>2103</v>
      </c>
      <c r="BQ456" s="84" t="s">
        <v>3095</v>
      </c>
      <c r="BR456" s="84" t="s">
        <v>2463</v>
      </c>
      <c r="BS456" s="84" t="s">
        <v>2506</v>
      </c>
    </row>
    <row r="457" spans="2:71" hidden="1" x14ac:dyDescent="0.2">
      <c r="B457" t="s">
        <v>2065</v>
      </c>
      <c r="C457">
        <v>60</v>
      </c>
      <c r="D457" t="s">
        <v>487</v>
      </c>
      <c r="BG457"/>
      <c r="BI457" s="83" t="s">
        <v>2463</v>
      </c>
      <c r="BJ457" s="83" t="s">
        <v>2506</v>
      </c>
      <c r="BL457" s="84" t="s">
        <v>2080</v>
      </c>
      <c r="BM457" s="86">
        <v>840</v>
      </c>
      <c r="BN457" s="84" t="s">
        <v>2668</v>
      </c>
      <c r="BO457" s="84" t="s">
        <v>3340</v>
      </c>
      <c r="BP457" s="84" t="s">
        <v>2103</v>
      </c>
      <c r="BQ457" s="84" t="s">
        <v>3341</v>
      </c>
      <c r="BR457" s="84" t="s">
        <v>2464</v>
      </c>
      <c r="BS457" s="84" t="s">
        <v>2647</v>
      </c>
    </row>
    <row r="458" spans="2:71" hidden="1" x14ac:dyDescent="0.2">
      <c r="B458" t="s">
        <v>2050</v>
      </c>
      <c r="C458">
        <v>1</v>
      </c>
      <c r="D458" t="s">
        <v>488</v>
      </c>
      <c r="BG458"/>
      <c r="BI458" s="83" t="s">
        <v>2464</v>
      </c>
      <c r="BJ458" s="83" t="s">
        <v>2647</v>
      </c>
      <c r="BL458" s="84" t="s">
        <v>2083</v>
      </c>
      <c r="BM458" s="86">
        <v>1650</v>
      </c>
      <c r="BN458" s="84" t="s">
        <v>2773</v>
      </c>
      <c r="BO458" s="84" t="s">
        <v>3342</v>
      </c>
      <c r="BP458" s="84" t="s">
        <v>2103</v>
      </c>
      <c r="BQ458" s="84" t="s">
        <v>2775</v>
      </c>
      <c r="BR458" s="84" t="s">
        <v>2465</v>
      </c>
      <c r="BS458" s="84" t="s">
        <v>2348</v>
      </c>
    </row>
    <row r="459" spans="2:71" hidden="1" x14ac:dyDescent="0.2">
      <c r="B459" t="s">
        <v>2050</v>
      </c>
      <c r="C459">
        <v>3</v>
      </c>
      <c r="D459" t="s">
        <v>489</v>
      </c>
      <c r="BG459"/>
      <c r="BI459" s="83" t="s">
        <v>2465</v>
      </c>
      <c r="BJ459" s="83" t="s">
        <v>2348</v>
      </c>
      <c r="BL459" s="84" t="s">
        <v>2083</v>
      </c>
      <c r="BM459" s="86">
        <v>3540</v>
      </c>
      <c r="BN459" s="84" t="s">
        <v>2714</v>
      </c>
      <c r="BO459" s="84" t="s">
        <v>3343</v>
      </c>
      <c r="BP459" s="84" t="s">
        <v>2103</v>
      </c>
      <c r="BQ459" s="84" t="s">
        <v>3016</v>
      </c>
      <c r="BR459" s="84" t="s">
        <v>2466</v>
      </c>
      <c r="BS459" s="84" t="s">
        <v>2514</v>
      </c>
    </row>
    <row r="460" spans="2:71" hidden="1" x14ac:dyDescent="0.2">
      <c r="B460" t="s">
        <v>2050</v>
      </c>
      <c r="C460">
        <v>5</v>
      </c>
      <c r="D460" t="s">
        <v>490</v>
      </c>
      <c r="BG460"/>
      <c r="BI460" s="83" t="s">
        <v>2466</v>
      </c>
      <c r="BJ460" s="83" t="s">
        <v>2514</v>
      </c>
      <c r="BL460" s="84" t="s">
        <v>2079</v>
      </c>
      <c r="BM460" s="86">
        <v>1005</v>
      </c>
      <c r="BN460" s="84" t="s">
        <v>2688</v>
      </c>
      <c r="BO460" s="84" t="s">
        <v>3344</v>
      </c>
      <c r="BP460" s="84" t="s">
        <v>2103</v>
      </c>
      <c r="BQ460" s="84" t="s">
        <v>2315</v>
      </c>
      <c r="BR460" s="84" t="s">
        <v>2467</v>
      </c>
      <c r="BS460" s="84" t="s">
        <v>2506</v>
      </c>
    </row>
    <row r="461" spans="2:71" hidden="1" x14ac:dyDescent="0.2">
      <c r="B461" t="s">
        <v>2050</v>
      </c>
      <c r="C461">
        <v>7</v>
      </c>
      <c r="D461" t="s">
        <v>436</v>
      </c>
      <c r="BG461"/>
      <c r="BI461" s="83" t="s">
        <v>2467</v>
      </c>
      <c r="BJ461" s="83" t="s">
        <v>2506</v>
      </c>
      <c r="BL461" s="84" t="s">
        <v>2089</v>
      </c>
      <c r="BM461" s="86">
        <v>286</v>
      </c>
      <c r="BN461" s="84" t="s">
        <v>3345</v>
      </c>
      <c r="BO461" s="84" t="s">
        <v>3346</v>
      </c>
      <c r="BP461" s="84" t="s">
        <v>2103</v>
      </c>
      <c r="BQ461" s="84" t="s">
        <v>2709</v>
      </c>
      <c r="BR461" s="84" t="s">
        <v>2468</v>
      </c>
      <c r="BS461" s="84" t="s">
        <v>2648</v>
      </c>
    </row>
    <row r="462" spans="2:71" hidden="1" x14ac:dyDescent="0.2">
      <c r="B462" t="s">
        <v>2050</v>
      </c>
      <c r="C462">
        <v>9</v>
      </c>
      <c r="D462" t="s">
        <v>170</v>
      </c>
      <c r="BG462"/>
      <c r="BI462" s="83" t="s">
        <v>2468</v>
      </c>
      <c r="BJ462" s="83" t="s">
        <v>2648</v>
      </c>
      <c r="BL462" s="84" t="s">
        <v>2064</v>
      </c>
      <c r="BM462" s="86">
        <v>3260</v>
      </c>
      <c r="BN462" s="84" t="s">
        <v>2717</v>
      </c>
      <c r="BO462" s="84" t="s">
        <v>3347</v>
      </c>
      <c r="BP462" s="84" t="s">
        <v>2103</v>
      </c>
      <c r="BQ462" s="84" t="s">
        <v>2719</v>
      </c>
      <c r="BR462" s="84" t="s">
        <v>2469</v>
      </c>
      <c r="BS462" s="84" t="s">
        <v>2528</v>
      </c>
    </row>
    <row r="463" spans="2:71" hidden="1" x14ac:dyDescent="0.2">
      <c r="B463" t="s">
        <v>2050</v>
      </c>
      <c r="C463">
        <v>11</v>
      </c>
      <c r="D463" t="s">
        <v>491</v>
      </c>
      <c r="BG463"/>
      <c r="BI463" s="83" t="s">
        <v>2469</v>
      </c>
      <c r="BJ463" s="83" t="s">
        <v>2528</v>
      </c>
      <c r="BL463" s="84" t="s">
        <v>2058</v>
      </c>
      <c r="BM463" s="86">
        <v>6210</v>
      </c>
      <c r="BN463" s="84" t="s">
        <v>2671</v>
      </c>
      <c r="BO463" s="84" t="s">
        <v>3348</v>
      </c>
      <c r="BP463" s="84" t="s">
        <v>2103</v>
      </c>
      <c r="BQ463" s="84" t="s">
        <v>2937</v>
      </c>
      <c r="BR463" s="84" t="s">
        <v>2470</v>
      </c>
      <c r="BS463" s="84" t="s">
        <v>2140</v>
      </c>
    </row>
    <row r="464" spans="2:71" hidden="1" x14ac:dyDescent="0.2">
      <c r="B464" t="s">
        <v>2050</v>
      </c>
      <c r="C464">
        <v>13</v>
      </c>
      <c r="D464" t="s">
        <v>492</v>
      </c>
      <c r="BG464"/>
      <c r="BI464" s="83" t="s">
        <v>2470</v>
      </c>
      <c r="BJ464" s="83" t="s">
        <v>2140</v>
      </c>
      <c r="BL464" s="84" t="s">
        <v>2075</v>
      </c>
      <c r="BM464" s="86">
        <v>3540</v>
      </c>
      <c r="BN464" s="84" t="s">
        <v>2714</v>
      </c>
      <c r="BO464" s="84" t="s">
        <v>3349</v>
      </c>
      <c r="BP464" s="84" t="s">
        <v>2103</v>
      </c>
      <c r="BQ464" s="84" t="s">
        <v>2716</v>
      </c>
      <c r="BR464" s="84" t="s">
        <v>2471</v>
      </c>
      <c r="BS464" s="84" t="s">
        <v>2491</v>
      </c>
    </row>
    <row r="465" spans="2:71" hidden="1" x14ac:dyDescent="0.2">
      <c r="B465" t="s">
        <v>2050</v>
      </c>
      <c r="C465">
        <v>15</v>
      </c>
      <c r="D465" t="s">
        <v>493</v>
      </c>
      <c r="BG465"/>
      <c r="BI465" s="83" t="s">
        <v>2471</v>
      </c>
      <c r="BJ465" s="83" t="s">
        <v>2491</v>
      </c>
      <c r="BL465" s="84" t="s">
        <v>2059</v>
      </c>
      <c r="BM465" s="86">
        <v>3382</v>
      </c>
      <c r="BN465" s="84" t="s">
        <v>2874</v>
      </c>
      <c r="BO465" s="84" t="s">
        <v>3350</v>
      </c>
      <c r="BP465" s="84" t="s">
        <v>2103</v>
      </c>
      <c r="BQ465" s="84" t="s">
        <v>2589</v>
      </c>
      <c r="BR465" s="84" t="s">
        <v>2472</v>
      </c>
      <c r="BS465" s="84" t="s">
        <v>2538</v>
      </c>
    </row>
    <row r="466" spans="2:71" hidden="1" x14ac:dyDescent="0.2">
      <c r="B466" t="s">
        <v>2050</v>
      </c>
      <c r="C466">
        <v>17</v>
      </c>
      <c r="D466" t="s">
        <v>494</v>
      </c>
      <c r="BG466"/>
      <c r="BI466" s="83" t="s">
        <v>2472</v>
      </c>
      <c r="BJ466" s="83" t="s">
        <v>2538</v>
      </c>
      <c r="BL466" s="84" t="s">
        <v>2080</v>
      </c>
      <c r="BM466" s="86">
        <v>6600</v>
      </c>
      <c r="BN466" s="84" t="s">
        <v>3301</v>
      </c>
      <c r="BO466" s="84" t="s">
        <v>3351</v>
      </c>
      <c r="BP466" s="84" t="s">
        <v>2103</v>
      </c>
      <c r="BQ466" s="84" t="s">
        <v>2273</v>
      </c>
      <c r="BR466" s="84" t="s">
        <v>2473</v>
      </c>
      <c r="BS466" s="84" t="s">
        <v>2649</v>
      </c>
    </row>
    <row r="467" spans="2:71" hidden="1" x14ac:dyDescent="0.2">
      <c r="B467" t="s">
        <v>2050</v>
      </c>
      <c r="C467">
        <v>19</v>
      </c>
      <c r="D467" t="s">
        <v>495</v>
      </c>
      <c r="BG467"/>
      <c r="BI467" s="83" t="s">
        <v>2473</v>
      </c>
      <c r="BJ467" s="83" t="s">
        <v>2649</v>
      </c>
      <c r="BL467" s="84" t="s">
        <v>2083</v>
      </c>
      <c r="BM467" s="86">
        <v>3540</v>
      </c>
      <c r="BN467" s="84" t="s">
        <v>2714</v>
      </c>
      <c r="BO467" s="84" t="s">
        <v>3352</v>
      </c>
      <c r="BP467" s="84" t="s">
        <v>2103</v>
      </c>
      <c r="BQ467" s="84" t="s">
        <v>2888</v>
      </c>
      <c r="BR467" s="84" t="s">
        <v>2474</v>
      </c>
      <c r="BS467" s="84" t="s">
        <v>2491</v>
      </c>
    </row>
    <row r="468" spans="2:71" hidden="1" x14ac:dyDescent="0.2">
      <c r="B468" t="s">
        <v>2050</v>
      </c>
      <c r="C468">
        <v>21</v>
      </c>
      <c r="D468" t="s">
        <v>172</v>
      </c>
      <c r="BG468"/>
      <c r="BI468" s="83" t="s">
        <v>2474</v>
      </c>
      <c r="BJ468" s="83" t="s">
        <v>2491</v>
      </c>
      <c r="BL468" s="84" t="s">
        <v>2043</v>
      </c>
      <c r="BM468" s="86">
        <v>353</v>
      </c>
      <c r="BN468" s="84" t="s">
        <v>3078</v>
      </c>
      <c r="BO468" s="84" t="s">
        <v>3353</v>
      </c>
      <c r="BP468" s="84" t="s">
        <v>2103</v>
      </c>
      <c r="BQ468" s="84" t="s">
        <v>3080</v>
      </c>
      <c r="BR468" s="84" t="s">
        <v>2475</v>
      </c>
      <c r="BS468" s="84" t="s">
        <v>2650</v>
      </c>
    </row>
    <row r="469" spans="2:71" hidden="1" x14ac:dyDescent="0.2">
      <c r="B469" t="s">
        <v>2050</v>
      </c>
      <c r="C469">
        <v>23</v>
      </c>
      <c r="D469" t="s">
        <v>496</v>
      </c>
      <c r="BG469"/>
      <c r="BI469" s="83" t="s">
        <v>2475</v>
      </c>
      <c r="BJ469" s="83" t="s">
        <v>2650</v>
      </c>
      <c r="BL469" s="84" t="s">
        <v>2055</v>
      </c>
      <c r="BM469" s="86">
        <v>5337</v>
      </c>
      <c r="BN469" s="84" t="s">
        <v>3081</v>
      </c>
      <c r="BO469" s="84" t="s">
        <v>3354</v>
      </c>
      <c r="BP469" s="84" t="s">
        <v>2103</v>
      </c>
      <c r="BQ469" s="84" t="s">
        <v>2673</v>
      </c>
      <c r="BR469" s="84" t="s">
        <v>2476</v>
      </c>
      <c r="BS469" s="84" t="s">
        <v>2651</v>
      </c>
    </row>
    <row r="470" spans="2:71" hidden="1" x14ac:dyDescent="0.2">
      <c r="B470" t="s">
        <v>2050</v>
      </c>
      <c r="C470">
        <v>25</v>
      </c>
      <c r="D470" t="s">
        <v>497</v>
      </c>
      <c r="BI470" s="83" t="s">
        <v>2476</v>
      </c>
      <c r="BJ470" s="83" t="s">
        <v>2651</v>
      </c>
      <c r="BL470" s="84" t="s">
        <v>2044</v>
      </c>
      <c r="BM470" s="86">
        <v>6920</v>
      </c>
      <c r="BN470" s="84" t="s">
        <v>3355</v>
      </c>
      <c r="BO470" s="84" t="s">
        <v>3356</v>
      </c>
      <c r="BP470" s="84" t="s">
        <v>2103</v>
      </c>
      <c r="BQ470" s="84" t="s">
        <v>3357</v>
      </c>
      <c r="BR470" s="84" t="s">
        <v>2477</v>
      </c>
      <c r="BS470" s="84" t="s">
        <v>2652</v>
      </c>
    </row>
    <row r="471" spans="2:71" hidden="1" x14ac:dyDescent="0.2">
      <c r="B471" t="s">
        <v>2050</v>
      </c>
      <c r="C471">
        <v>27</v>
      </c>
      <c r="D471" t="s">
        <v>498</v>
      </c>
      <c r="BI471" s="83" t="s">
        <v>2477</v>
      </c>
      <c r="BJ471" s="83" t="s">
        <v>2652</v>
      </c>
      <c r="BL471" s="84" t="s">
        <v>2055</v>
      </c>
      <c r="BM471" s="86">
        <v>6210</v>
      </c>
      <c r="BN471" s="84" t="s">
        <v>2671</v>
      </c>
      <c r="BO471" s="84" t="s">
        <v>3358</v>
      </c>
      <c r="BP471" s="84" t="s">
        <v>2101</v>
      </c>
      <c r="BQ471" s="84" t="s">
        <v>3359</v>
      </c>
      <c r="BR471" s="84" t="s">
        <v>2478</v>
      </c>
      <c r="BS471" s="84" t="s">
        <v>2585</v>
      </c>
    </row>
    <row r="472" spans="2:71" hidden="1" x14ac:dyDescent="0.2">
      <c r="B472" t="s">
        <v>2050</v>
      </c>
      <c r="C472">
        <v>29</v>
      </c>
      <c r="D472" t="s">
        <v>499</v>
      </c>
      <c r="BI472" s="83" t="s">
        <v>2478</v>
      </c>
      <c r="BJ472" s="83" t="s">
        <v>2585</v>
      </c>
      <c r="BL472" s="84" t="s">
        <v>2064</v>
      </c>
      <c r="BM472" s="86">
        <v>3320</v>
      </c>
      <c r="BN472" s="84" t="s">
        <v>2701</v>
      </c>
      <c r="BO472" s="84" t="s">
        <v>3360</v>
      </c>
      <c r="BP472" s="84" t="s">
        <v>2103</v>
      </c>
      <c r="BQ472" s="84" t="s">
        <v>2703</v>
      </c>
      <c r="BR472" s="84" t="s">
        <v>2479</v>
      </c>
      <c r="BS472" s="84" t="s">
        <v>2500</v>
      </c>
    </row>
    <row r="473" spans="2:71" hidden="1" x14ac:dyDescent="0.2">
      <c r="B473" t="s">
        <v>2050</v>
      </c>
      <c r="C473">
        <v>31</v>
      </c>
      <c r="D473" t="s">
        <v>500</v>
      </c>
      <c r="BI473" s="83" t="s">
        <v>2479</v>
      </c>
      <c r="BJ473" s="83" t="s">
        <v>2500</v>
      </c>
      <c r="BL473" s="84" t="s">
        <v>2064</v>
      </c>
      <c r="BM473" s="86">
        <v>1050</v>
      </c>
      <c r="BN473" s="84" t="s">
        <v>2840</v>
      </c>
      <c r="BO473" s="84" t="s">
        <v>3361</v>
      </c>
      <c r="BP473" s="84" t="s">
        <v>2103</v>
      </c>
      <c r="BQ473" s="84" t="s">
        <v>2842</v>
      </c>
      <c r="BR473" s="84" t="s">
        <v>2480</v>
      </c>
      <c r="BS473" s="84" t="s">
        <v>2529</v>
      </c>
    </row>
    <row r="474" spans="2:71" hidden="1" x14ac:dyDescent="0.2">
      <c r="B474" t="s">
        <v>2050</v>
      </c>
      <c r="C474">
        <v>33</v>
      </c>
      <c r="D474" t="s">
        <v>501</v>
      </c>
      <c r="BI474" s="83" t="s">
        <v>2480</v>
      </c>
      <c r="BJ474" s="83" t="s">
        <v>2529</v>
      </c>
      <c r="BL474" s="84" t="s">
        <v>2055</v>
      </c>
      <c r="BM474" s="86">
        <v>2375</v>
      </c>
      <c r="BN474" s="84" t="s">
        <v>2978</v>
      </c>
      <c r="BO474" s="84" t="s">
        <v>3362</v>
      </c>
      <c r="BP474" s="84" t="s">
        <v>2101</v>
      </c>
      <c r="BQ474" s="84" t="s">
        <v>3363</v>
      </c>
      <c r="BR474" s="84" t="s">
        <v>2481</v>
      </c>
      <c r="BS474" s="84" t="s">
        <v>2653</v>
      </c>
    </row>
    <row r="475" spans="2:71" hidden="1" x14ac:dyDescent="0.2">
      <c r="B475" t="s">
        <v>2050</v>
      </c>
      <c r="C475">
        <v>35</v>
      </c>
      <c r="D475" t="s">
        <v>502</v>
      </c>
      <c r="BI475" s="83" t="s">
        <v>2481</v>
      </c>
      <c r="BJ475" s="83" t="s">
        <v>2653</v>
      </c>
      <c r="BL475" s="84" t="s">
        <v>2045</v>
      </c>
      <c r="BM475" s="86">
        <v>4700</v>
      </c>
      <c r="BN475" s="84" t="s">
        <v>3364</v>
      </c>
      <c r="BO475" s="84" t="s">
        <v>3365</v>
      </c>
      <c r="BP475" s="84" t="s">
        <v>2103</v>
      </c>
      <c r="BQ475" s="84" t="s">
        <v>3366</v>
      </c>
      <c r="BR475" s="84" t="s">
        <v>2482</v>
      </c>
      <c r="BS475" s="84" t="s">
        <v>2654</v>
      </c>
    </row>
    <row r="476" spans="2:71" hidden="1" x14ac:dyDescent="0.2">
      <c r="B476" t="s">
        <v>2050</v>
      </c>
      <c r="C476">
        <v>37</v>
      </c>
      <c r="D476" t="s">
        <v>176</v>
      </c>
      <c r="BI476" s="83" t="s">
        <v>2482</v>
      </c>
      <c r="BJ476" s="83" t="s">
        <v>2654</v>
      </c>
      <c r="BL476" s="84" t="s">
        <v>2075</v>
      </c>
      <c r="BM476" s="86">
        <v>1075</v>
      </c>
      <c r="BN476" s="84" t="s">
        <v>2764</v>
      </c>
      <c r="BO476" s="84" t="s">
        <v>3367</v>
      </c>
      <c r="BP476" s="84" t="s">
        <v>2103</v>
      </c>
      <c r="BQ476" s="84" t="s">
        <v>2667</v>
      </c>
      <c r="BR476" s="84" t="s">
        <v>2483</v>
      </c>
      <c r="BS476" s="84" t="s">
        <v>2491</v>
      </c>
    </row>
    <row r="477" spans="2:71" hidden="1" x14ac:dyDescent="0.2">
      <c r="B477" t="s">
        <v>2050</v>
      </c>
      <c r="C477">
        <v>39</v>
      </c>
      <c r="D477" t="s">
        <v>503</v>
      </c>
      <c r="BI477" s="83" t="s">
        <v>2483</v>
      </c>
      <c r="BJ477" s="83" t="s">
        <v>2491</v>
      </c>
      <c r="BL477" s="84" t="s">
        <v>2089</v>
      </c>
      <c r="BM477" s="86">
        <v>1850</v>
      </c>
      <c r="BN477" s="84" t="s">
        <v>3368</v>
      </c>
      <c r="BO477" s="84" t="s">
        <v>3369</v>
      </c>
      <c r="BP477" s="84" t="s">
        <v>2103</v>
      </c>
      <c r="BQ477" s="84" t="s">
        <v>3275</v>
      </c>
      <c r="BR477" s="84" t="s">
        <v>2484</v>
      </c>
      <c r="BS477" s="84" t="s">
        <v>2655</v>
      </c>
    </row>
    <row r="478" spans="2:71" hidden="1" x14ac:dyDescent="0.2">
      <c r="B478" t="s">
        <v>2050</v>
      </c>
      <c r="C478">
        <v>43</v>
      </c>
      <c r="D478" t="s">
        <v>504</v>
      </c>
      <c r="BI478" s="83" t="s">
        <v>2484</v>
      </c>
      <c r="BJ478" s="83" t="s">
        <v>2655</v>
      </c>
      <c r="BL478" s="84" t="s">
        <v>2055</v>
      </c>
      <c r="BM478" s="86">
        <v>906</v>
      </c>
      <c r="BN478" s="84" t="s">
        <v>2857</v>
      </c>
      <c r="BO478" s="84" t="s">
        <v>3370</v>
      </c>
      <c r="BP478" s="84" t="s">
        <v>2101</v>
      </c>
      <c r="BQ478" s="84" t="s">
        <v>2859</v>
      </c>
      <c r="BR478" s="84" t="s">
        <v>2485</v>
      </c>
      <c r="BS478" s="84" t="s">
        <v>2533</v>
      </c>
    </row>
    <row r="479" spans="2:71" hidden="1" x14ac:dyDescent="0.2">
      <c r="B479" t="s">
        <v>2050</v>
      </c>
      <c r="C479">
        <v>45</v>
      </c>
      <c r="D479" t="s">
        <v>240</v>
      </c>
      <c r="BI479" s="83" t="s">
        <v>2485</v>
      </c>
      <c r="BJ479" s="83" t="s">
        <v>2533</v>
      </c>
      <c r="BL479" s="84" t="s">
        <v>2075</v>
      </c>
      <c r="BM479" s="86">
        <v>6930</v>
      </c>
      <c r="BN479" s="84" t="s">
        <v>3371</v>
      </c>
      <c r="BO479" s="84" t="s">
        <v>3372</v>
      </c>
      <c r="BP479" s="84" t="s">
        <v>2103</v>
      </c>
      <c r="BQ479" s="84" t="s">
        <v>2667</v>
      </c>
      <c r="BR479" s="84" t="s">
        <v>2486</v>
      </c>
      <c r="BS479" s="84" t="s">
        <v>2656</v>
      </c>
    </row>
    <row r="480" spans="2:71" hidden="1" x14ac:dyDescent="0.2">
      <c r="B480" t="s">
        <v>2050</v>
      </c>
      <c r="C480">
        <v>47</v>
      </c>
      <c r="D480" t="s">
        <v>505</v>
      </c>
      <c r="BI480" s="83" t="s">
        <v>2486</v>
      </c>
      <c r="BJ480" s="83" t="s">
        <v>2656</v>
      </c>
      <c r="BL480" s="84" t="s">
        <v>2045</v>
      </c>
      <c r="BM480" s="86">
        <v>930</v>
      </c>
      <c r="BN480" s="84" t="s">
        <v>2745</v>
      </c>
      <c r="BO480" s="84" t="s">
        <v>3373</v>
      </c>
      <c r="BP480" s="84" t="s">
        <v>2103</v>
      </c>
      <c r="BQ480" s="84" t="s">
        <v>2912</v>
      </c>
      <c r="BR480" s="84" t="s">
        <v>2487</v>
      </c>
      <c r="BS480" s="84" t="s">
        <v>2657</v>
      </c>
    </row>
    <row r="481" spans="2:71" hidden="1" x14ac:dyDescent="0.2">
      <c r="B481" t="s">
        <v>2050</v>
      </c>
      <c r="C481">
        <v>49</v>
      </c>
      <c r="D481" t="s">
        <v>506</v>
      </c>
      <c r="BI481" s="83" t="s">
        <v>2487</v>
      </c>
      <c r="BJ481" s="83" t="s">
        <v>2657</v>
      </c>
      <c r="BL481" s="84" t="s">
        <v>2079</v>
      </c>
      <c r="BM481" s="86">
        <v>1005</v>
      </c>
      <c r="BN481" s="84" t="s">
        <v>2688</v>
      </c>
      <c r="BO481" s="84" t="s">
        <v>3374</v>
      </c>
      <c r="BP481" s="84" t="s">
        <v>2103</v>
      </c>
      <c r="BQ481" s="84" t="s">
        <v>3375</v>
      </c>
      <c r="BR481" s="84" t="s">
        <v>2488</v>
      </c>
      <c r="BS481" s="84" t="s">
        <v>2506</v>
      </c>
    </row>
    <row r="482" spans="2:71" hidden="1" x14ac:dyDescent="0.2">
      <c r="B482" t="s">
        <v>2050</v>
      </c>
      <c r="C482">
        <v>51</v>
      </c>
      <c r="D482" t="s">
        <v>507</v>
      </c>
      <c r="BI482" s="83" t="s">
        <v>2488</v>
      </c>
      <c r="BJ482" s="83" t="s">
        <v>2506</v>
      </c>
      <c r="BL482" s="84" t="s">
        <v>2079</v>
      </c>
      <c r="BM482" s="86">
        <v>3560</v>
      </c>
      <c r="BN482" s="84" t="s">
        <v>3154</v>
      </c>
      <c r="BO482" s="84" t="s">
        <v>3376</v>
      </c>
      <c r="BP482" s="84" t="s">
        <v>2103</v>
      </c>
      <c r="BQ482" s="84" t="s">
        <v>3375</v>
      </c>
      <c r="BR482" s="84" t="s">
        <v>2489</v>
      </c>
      <c r="BS482" s="84" t="s">
        <v>2544</v>
      </c>
    </row>
    <row r="483" spans="2:71" hidden="1" x14ac:dyDescent="0.2">
      <c r="B483" t="s">
        <v>2050</v>
      </c>
      <c r="C483">
        <v>53</v>
      </c>
      <c r="D483" t="s">
        <v>508</v>
      </c>
      <c r="BI483" s="83" t="s">
        <v>2489</v>
      </c>
      <c r="BJ483" s="83" t="s">
        <v>2544</v>
      </c>
      <c r="BL483" s="84" t="s">
        <v>2075</v>
      </c>
      <c r="BM483" s="86">
        <v>3540</v>
      </c>
      <c r="BN483" s="84" t="s">
        <v>2714</v>
      </c>
      <c r="BO483" s="84" t="s">
        <v>3377</v>
      </c>
      <c r="BP483" s="84" t="s">
        <v>2103</v>
      </c>
      <c r="BQ483" s="84" t="s">
        <v>2723</v>
      </c>
      <c r="BR483" s="84" t="s">
        <v>2490</v>
      </c>
      <c r="BS483" s="84" t="s">
        <v>2658</v>
      </c>
    </row>
    <row r="484" spans="2:71" hidden="1" x14ac:dyDescent="0.2">
      <c r="B484" t="s">
        <v>2050</v>
      </c>
      <c r="C484">
        <v>55</v>
      </c>
      <c r="D484" t="s">
        <v>509</v>
      </c>
      <c r="BI484" s="83" t="s">
        <v>2490</v>
      </c>
      <c r="BJ484" s="83" t="s">
        <v>2658</v>
      </c>
    </row>
    <row r="485" spans="2:71" hidden="1" x14ac:dyDescent="0.2">
      <c r="B485" t="s">
        <v>2050</v>
      </c>
      <c r="C485">
        <v>57</v>
      </c>
      <c r="D485" t="s">
        <v>178</v>
      </c>
    </row>
    <row r="486" spans="2:71" hidden="1" x14ac:dyDescent="0.2">
      <c r="B486" t="s">
        <v>2050</v>
      </c>
      <c r="C486">
        <v>59</v>
      </c>
      <c r="D486" t="s">
        <v>181</v>
      </c>
    </row>
    <row r="487" spans="2:71" hidden="1" x14ac:dyDescent="0.2">
      <c r="B487" t="s">
        <v>2050</v>
      </c>
      <c r="C487">
        <v>61</v>
      </c>
      <c r="D487" t="s">
        <v>182</v>
      </c>
    </row>
    <row r="488" spans="2:71" hidden="1" x14ac:dyDescent="0.2">
      <c r="B488" t="s">
        <v>2050</v>
      </c>
      <c r="C488">
        <v>63</v>
      </c>
      <c r="D488" t="s">
        <v>510</v>
      </c>
    </row>
    <row r="489" spans="2:71" hidden="1" x14ac:dyDescent="0.2">
      <c r="B489" t="s">
        <v>2050</v>
      </c>
      <c r="C489">
        <v>65</v>
      </c>
      <c r="D489" t="s">
        <v>511</v>
      </c>
    </row>
    <row r="490" spans="2:71" hidden="1" x14ac:dyDescent="0.2">
      <c r="B490" t="s">
        <v>2050</v>
      </c>
      <c r="C490">
        <v>67</v>
      </c>
      <c r="D490" t="s">
        <v>512</v>
      </c>
    </row>
    <row r="491" spans="2:71" hidden="1" x14ac:dyDescent="0.2">
      <c r="B491" t="s">
        <v>2050</v>
      </c>
      <c r="C491">
        <v>69</v>
      </c>
      <c r="D491" t="s">
        <v>184</v>
      </c>
    </row>
    <row r="492" spans="2:71" hidden="1" x14ac:dyDescent="0.2">
      <c r="B492" t="s">
        <v>2050</v>
      </c>
      <c r="C492">
        <v>71</v>
      </c>
      <c r="D492" t="s">
        <v>513</v>
      </c>
    </row>
    <row r="493" spans="2:71" hidden="1" x14ac:dyDescent="0.2">
      <c r="B493" t="s">
        <v>2050</v>
      </c>
      <c r="C493">
        <v>73</v>
      </c>
      <c r="D493" t="s">
        <v>244</v>
      </c>
    </row>
    <row r="494" spans="2:71" hidden="1" x14ac:dyDescent="0.2">
      <c r="B494" t="s">
        <v>2050</v>
      </c>
      <c r="C494">
        <v>75</v>
      </c>
      <c r="D494" t="s">
        <v>514</v>
      </c>
    </row>
    <row r="495" spans="2:71" hidden="1" x14ac:dyDescent="0.2">
      <c r="B495" t="s">
        <v>2050</v>
      </c>
      <c r="C495">
        <v>77</v>
      </c>
      <c r="D495" t="s">
        <v>515</v>
      </c>
    </row>
    <row r="496" spans="2:71" hidden="1" x14ac:dyDescent="0.2">
      <c r="B496" t="s">
        <v>2050</v>
      </c>
      <c r="C496">
        <v>79</v>
      </c>
      <c r="D496" t="s">
        <v>247</v>
      </c>
    </row>
    <row r="497" spans="2:4" hidden="1" x14ac:dyDescent="0.2">
      <c r="B497" t="s">
        <v>2050</v>
      </c>
      <c r="C497">
        <v>81</v>
      </c>
      <c r="D497" t="s">
        <v>516</v>
      </c>
    </row>
    <row r="498" spans="2:4" hidden="1" x14ac:dyDescent="0.2">
      <c r="B498" t="s">
        <v>2050</v>
      </c>
      <c r="C498">
        <v>83</v>
      </c>
      <c r="D498" t="s">
        <v>444</v>
      </c>
    </row>
    <row r="499" spans="2:4" hidden="1" x14ac:dyDescent="0.2">
      <c r="B499" t="s">
        <v>2050</v>
      </c>
      <c r="C499">
        <v>85</v>
      </c>
      <c r="D499" t="s">
        <v>517</v>
      </c>
    </row>
    <row r="500" spans="2:4" hidden="1" x14ac:dyDescent="0.2">
      <c r="B500" t="s">
        <v>2050</v>
      </c>
      <c r="C500">
        <v>87</v>
      </c>
      <c r="D500" t="s">
        <v>518</v>
      </c>
    </row>
    <row r="501" spans="2:4" hidden="1" x14ac:dyDescent="0.2">
      <c r="B501" t="s">
        <v>2050</v>
      </c>
      <c r="C501">
        <v>89</v>
      </c>
      <c r="D501" t="s">
        <v>519</v>
      </c>
    </row>
    <row r="502" spans="2:4" hidden="1" x14ac:dyDescent="0.2">
      <c r="B502" t="s">
        <v>2050</v>
      </c>
      <c r="C502">
        <v>91</v>
      </c>
      <c r="D502" t="s">
        <v>520</v>
      </c>
    </row>
    <row r="503" spans="2:4" hidden="1" x14ac:dyDescent="0.2">
      <c r="B503" t="s">
        <v>2050</v>
      </c>
      <c r="C503">
        <v>93</v>
      </c>
      <c r="D503" t="s">
        <v>521</v>
      </c>
    </row>
    <row r="504" spans="2:4" hidden="1" x14ac:dyDescent="0.2">
      <c r="B504" t="s">
        <v>2050</v>
      </c>
      <c r="C504">
        <v>95</v>
      </c>
      <c r="D504" t="s">
        <v>522</v>
      </c>
    </row>
    <row r="505" spans="2:4" hidden="1" x14ac:dyDescent="0.2">
      <c r="B505" t="s">
        <v>2050</v>
      </c>
      <c r="C505">
        <v>97</v>
      </c>
      <c r="D505" t="s">
        <v>385</v>
      </c>
    </row>
    <row r="506" spans="2:4" hidden="1" x14ac:dyDescent="0.2">
      <c r="B506" t="s">
        <v>2050</v>
      </c>
      <c r="C506">
        <v>99</v>
      </c>
      <c r="D506" t="s">
        <v>523</v>
      </c>
    </row>
    <row r="507" spans="2:4" hidden="1" x14ac:dyDescent="0.2">
      <c r="B507" t="s">
        <v>2050</v>
      </c>
      <c r="C507">
        <v>101</v>
      </c>
      <c r="D507" t="s">
        <v>524</v>
      </c>
    </row>
    <row r="508" spans="2:4" hidden="1" x14ac:dyDescent="0.2">
      <c r="B508" t="s">
        <v>2050</v>
      </c>
      <c r="C508">
        <v>103</v>
      </c>
      <c r="D508" t="s">
        <v>525</v>
      </c>
    </row>
    <row r="509" spans="2:4" hidden="1" x14ac:dyDescent="0.2">
      <c r="B509" t="s">
        <v>2050</v>
      </c>
      <c r="C509">
        <v>105</v>
      </c>
      <c r="D509" t="s">
        <v>388</v>
      </c>
    </row>
    <row r="510" spans="2:4" hidden="1" x14ac:dyDescent="0.2">
      <c r="B510" t="s">
        <v>2050</v>
      </c>
      <c r="C510">
        <v>107</v>
      </c>
      <c r="D510" t="s">
        <v>526</v>
      </c>
    </row>
    <row r="511" spans="2:4" hidden="1" x14ac:dyDescent="0.2">
      <c r="B511" t="s">
        <v>2050</v>
      </c>
      <c r="C511">
        <v>109</v>
      </c>
      <c r="D511" t="s">
        <v>527</v>
      </c>
    </row>
    <row r="512" spans="2:4" hidden="1" x14ac:dyDescent="0.2">
      <c r="B512" t="s">
        <v>2050</v>
      </c>
      <c r="C512">
        <v>111</v>
      </c>
      <c r="D512" t="s">
        <v>528</v>
      </c>
    </row>
    <row r="513" spans="2:4" hidden="1" x14ac:dyDescent="0.2">
      <c r="B513" t="s">
        <v>2050</v>
      </c>
      <c r="C513">
        <v>113</v>
      </c>
      <c r="D513" t="s">
        <v>196</v>
      </c>
    </row>
    <row r="514" spans="2:4" hidden="1" x14ac:dyDescent="0.2">
      <c r="B514" t="s">
        <v>2050</v>
      </c>
      <c r="C514">
        <v>115</v>
      </c>
      <c r="D514" t="s">
        <v>529</v>
      </c>
    </row>
    <row r="515" spans="2:4" hidden="1" x14ac:dyDescent="0.2">
      <c r="B515" t="s">
        <v>2050</v>
      </c>
      <c r="C515">
        <v>117</v>
      </c>
      <c r="D515" t="s">
        <v>530</v>
      </c>
    </row>
    <row r="516" spans="2:4" hidden="1" x14ac:dyDescent="0.2">
      <c r="B516" t="s">
        <v>2050</v>
      </c>
      <c r="C516">
        <v>119</v>
      </c>
      <c r="D516" t="s">
        <v>197</v>
      </c>
    </row>
    <row r="517" spans="2:4" hidden="1" x14ac:dyDescent="0.2">
      <c r="B517" t="s">
        <v>2050</v>
      </c>
      <c r="C517">
        <v>121</v>
      </c>
      <c r="D517" t="s">
        <v>253</v>
      </c>
    </row>
    <row r="518" spans="2:4" hidden="1" x14ac:dyDescent="0.2">
      <c r="B518" t="s">
        <v>2050</v>
      </c>
      <c r="C518">
        <v>123</v>
      </c>
      <c r="D518" t="s">
        <v>531</v>
      </c>
    </row>
    <row r="519" spans="2:4" hidden="1" x14ac:dyDescent="0.2">
      <c r="B519" t="s">
        <v>2050</v>
      </c>
      <c r="C519">
        <v>125</v>
      </c>
      <c r="D519" t="s">
        <v>532</v>
      </c>
    </row>
    <row r="520" spans="2:4" hidden="1" x14ac:dyDescent="0.2">
      <c r="B520" t="s">
        <v>2050</v>
      </c>
      <c r="C520">
        <v>127</v>
      </c>
      <c r="D520" t="s">
        <v>533</v>
      </c>
    </row>
    <row r="521" spans="2:4" hidden="1" x14ac:dyDescent="0.2">
      <c r="B521" t="s">
        <v>2050</v>
      </c>
      <c r="C521">
        <v>129</v>
      </c>
      <c r="D521" t="s">
        <v>534</v>
      </c>
    </row>
    <row r="522" spans="2:4" hidden="1" x14ac:dyDescent="0.2">
      <c r="B522" t="s">
        <v>2050</v>
      </c>
      <c r="C522">
        <v>131</v>
      </c>
      <c r="D522" t="s">
        <v>535</v>
      </c>
    </row>
    <row r="523" spans="2:4" hidden="1" x14ac:dyDescent="0.2">
      <c r="B523" t="s">
        <v>2050</v>
      </c>
      <c r="C523">
        <v>133</v>
      </c>
      <c r="D523" t="s">
        <v>199</v>
      </c>
    </row>
    <row r="524" spans="2:4" hidden="1" x14ac:dyDescent="0.2">
      <c r="B524" t="s">
        <v>2050</v>
      </c>
      <c r="C524">
        <v>135</v>
      </c>
      <c r="D524" t="s">
        <v>536</v>
      </c>
    </row>
    <row r="525" spans="2:4" hidden="1" x14ac:dyDescent="0.2">
      <c r="B525" t="s">
        <v>2050</v>
      </c>
      <c r="C525">
        <v>137</v>
      </c>
      <c r="D525" t="s">
        <v>537</v>
      </c>
    </row>
    <row r="526" spans="2:4" hidden="1" x14ac:dyDescent="0.2">
      <c r="B526" t="s">
        <v>2050</v>
      </c>
      <c r="C526">
        <v>139</v>
      </c>
      <c r="D526" t="s">
        <v>538</v>
      </c>
    </row>
    <row r="527" spans="2:4" hidden="1" x14ac:dyDescent="0.2">
      <c r="B527" t="s">
        <v>2050</v>
      </c>
      <c r="C527">
        <v>141</v>
      </c>
      <c r="D527" t="s">
        <v>539</v>
      </c>
    </row>
    <row r="528" spans="2:4" hidden="1" x14ac:dyDescent="0.2">
      <c r="B528" t="s">
        <v>2050</v>
      </c>
      <c r="C528">
        <v>143</v>
      </c>
      <c r="D528" t="s">
        <v>540</v>
      </c>
    </row>
    <row r="529" spans="2:4" hidden="1" x14ac:dyDescent="0.2">
      <c r="B529" t="s">
        <v>2050</v>
      </c>
      <c r="C529">
        <v>145</v>
      </c>
      <c r="D529" t="s">
        <v>541</v>
      </c>
    </row>
    <row r="530" spans="2:4" hidden="1" x14ac:dyDescent="0.2">
      <c r="B530" t="s">
        <v>2050</v>
      </c>
      <c r="C530">
        <v>147</v>
      </c>
      <c r="D530" t="s">
        <v>542</v>
      </c>
    </row>
    <row r="531" spans="2:4" hidden="1" x14ac:dyDescent="0.2">
      <c r="B531" t="s">
        <v>2050</v>
      </c>
      <c r="C531">
        <v>149</v>
      </c>
      <c r="D531" t="s">
        <v>543</v>
      </c>
    </row>
    <row r="532" spans="2:4" hidden="1" x14ac:dyDescent="0.2">
      <c r="B532" t="s">
        <v>2050</v>
      </c>
      <c r="C532">
        <v>151</v>
      </c>
      <c r="D532" t="s">
        <v>201</v>
      </c>
    </row>
    <row r="533" spans="2:4" hidden="1" x14ac:dyDescent="0.2">
      <c r="B533" t="s">
        <v>2050</v>
      </c>
      <c r="C533">
        <v>153</v>
      </c>
      <c r="D533" t="s">
        <v>202</v>
      </c>
    </row>
    <row r="534" spans="2:4" hidden="1" x14ac:dyDescent="0.2">
      <c r="B534" t="s">
        <v>2050</v>
      </c>
      <c r="C534">
        <v>155</v>
      </c>
      <c r="D534" t="s">
        <v>544</v>
      </c>
    </row>
    <row r="535" spans="2:4" hidden="1" x14ac:dyDescent="0.2">
      <c r="B535" t="s">
        <v>2050</v>
      </c>
      <c r="C535">
        <v>157</v>
      </c>
      <c r="D535" t="s">
        <v>203</v>
      </c>
    </row>
    <row r="536" spans="2:4" hidden="1" x14ac:dyDescent="0.2">
      <c r="B536" t="s">
        <v>2050</v>
      </c>
      <c r="C536">
        <v>159</v>
      </c>
      <c r="D536" t="s">
        <v>545</v>
      </c>
    </row>
    <row r="537" spans="2:4" hidden="1" x14ac:dyDescent="0.2">
      <c r="B537" t="s">
        <v>2050</v>
      </c>
      <c r="C537">
        <v>161</v>
      </c>
      <c r="D537" t="s">
        <v>546</v>
      </c>
    </row>
    <row r="538" spans="2:4" hidden="1" x14ac:dyDescent="0.2">
      <c r="B538" t="s">
        <v>2050</v>
      </c>
      <c r="C538">
        <v>163</v>
      </c>
      <c r="D538" t="s">
        <v>204</v>
      </c>
    </row>
    <row r="539" spans="2:4" hidden="1" x14ac:dyDescent="0.2">
      <c r="B539" t="s">
        <v>2050</v>
      </c>
      <c r="C539">
        <v>165</v>
      </c>
      <c r="D539" t="s">
        <v>547</v>
      </c>
    </row>
    <row r="540" spans="2:4" hidden="1" x14ac:dyDescent="0.2">
      <c r="B540" t="s">
        <v>2050</v>
      </c>
      <c r="C540">
        <v>167</v>
      </c>
      <c r="D540" t="s">
        <v>261</v>
      </c>
    </row>
    <row r="541" spans="2:4" hidden="1" x14ac:dyDescent="0.2">
      <c r="B541" t="s">
        <v>2050</v>
      </c>
      <c r="C541">
        <v>169</v>
      </c>
      <c r="D541" t="s">
        <v>548</v>
      </c>
    </row>
    <row r="542" spans="2:4" hidden="1" x14ac:dyDescent="0.2">
      <c r="B542" t="s">
        <v>2050</v>
      </c>
      <c r="C542">
        <v>171</v>
      </c>
      <c r="D542" t="s">
        <v>205</v>
      </c>
    </row>
    <row r="543" spans="2:4" hidden="1" x14ac:dyDescent="0.2">
      <c r="B543" t="s">
        <v>2050</v>
      </c>
      <c r="C543">
        <v>173</v>
      </c>
      <c r="D543" t="s">
        <v>549</v>
      </c>
    </row>
    <row r="544" spans="2:4" hidden="1" x14ac:dyDescent="0.2">
      <c r="B544" t="s">
        <v>2050</v>
      </c>
      <c r="C544">
        <v>175</v>
      </c>
      <c r="D544" t="s">
        <v>550</v>
      </c>
    </row>
    <row r="545" spans="2:4" hidden="1" x14ac:dyDescent="0.2">
      <c r="B545" t="s">
        <v>2050</v>
      </c>
      <c r="C545">
        <v>177</v>
      </c>
      <c r="D545" t="s">
        <v>208</v>
      </c>
    </row>
    <row r="546" spans="2:4" hidden="1" x14ac:dyDescent="0.2">
      <c r="B546" t="s">
        <v>2050</v>
      </c>
      <c r="C546">
        <v>179</v>
      </c>
      <c r="D546" t="s">
        <v>463</v>
      </c>
    </row>
    <row r="547" spans="2:4" hidden="1" x14ac:dyDescent="0.2">
      <c r="B547" t="s">
        <v>2050</v>
      </c>
      <c r="C547">
        <v>181</v>
      </c>
      <c r="D547" t="s">
        <v>263</v>
      </c>
    </row>
    <row r="548" spans="2:4" hidden="1" x14ac:dyDescent="0.2">
      <c r="B548" t="s">
        <v>2050</v>
      </c>
      <c r="C548">
        <v>183</v>
      </c>
      <c r="D548" t="s">
        <v>551</v>
      </c>
    </row>
    <row r="549" spans="2:4" hidden="1" x14ac:dyDescent="0.2">
      <c r="B549" t="s">
        <v>2050</v>
      </c>
      <c r="C549">
        <v>185</v>
      </c>
      <c r="D549" t="s">
        <v>210</v>
      </c>
    </row>
    <row r="550" spans="2:4" hidden="1" x14ac:dyDescent="0.2">
      <c r="B550" t="s">
        <v>2050</v>
      </c>
      <c r="C550">
        <v>187</v>
      </c>
      <c r="D550" t="s">
        <v>552</v>
      </c>
    </row>
    <row r="551" spans="2:4" hidden="1" x14ac:dyDescent="0.2">
      <c r="B551" t="s">
        <v>2050</v>
      </c>
      <c r="C551">
        <v>193</v>
      </c>
      <c r="D551" t="s">
        <v>211</v>
      </c>
    </row>
    <row r="552" spans="2:4" hidden="1" x14ac:dyDescent="0.2">
      <c r="B552" t="s">
        <v>2050</v>
      </c>
      <c r="C552">
        <v>195</v>
      </c>
      <c r="D552" t="s">
        <v>212</v>
      </c>
    </row>
    <row r="553" spans="2:4" hidden="1" x14ac:dyDescent="0.2">
      <c r="B553" t="s">
        <v>2050</v>
      </c>
      <c r="C553">
        <v>197</v>
      </c>
      <c r="D553" t="s">
        <v>214</v>
      </c>
    </row>
    <row r="554" spans="2:4" hidden="1" x14ac:dyDescent="0.2">
      <c r="B554" t="s">
        <v>2050</v>
      </c>
      <c r="C554">
        <v>189</v>
      </c>
      <c r="D554" t="s">
        <v>553</v>
      </c>
    </row>
    <row r="555" spans="2:4" hidden="1" x14ac:dyDescent="0.2">
      <c r="B555" t="s">
        <v>2050</v>
      </c>
      <c r="C555">
        <v>191</v>
      </c>
      <c r="D555" t="s">
        <v>554</v>
      </c>
    </row>
    <row r="556" spans="2:4" hidden="1" x14ac:dyDescent="0.2">
      <c r="B556" t="s">
        <v>2050</v>
      </c>
      <c r="C556">
        <v>199</v>
      </c>
      <c r="D556" t="s">
        <v>555</v>
      </c>
    </row>
    <row r="557" spans="2:4" hidden="1" x14ac:dyDescent="0.2">
      <c r="B557" t="s">
        <v>2050</v>
      </c>
      <c r="C557">
        <v>201</v>
      </c>
      <c r="D557" t="s">
        <v>267</v>
      </c>
    </row>
    <row r="558" spans="2:4" hidden="1" x14ac:dyDescent="0.2">
      <c r="B558" t="s">
        <v>2050</v>
      </c>
      <c r="C558">
        <v>205</v>
      </c>
      <c r="D558" t="s">
        <v>556</v>
      </c>
    </row>
    <row r="559" spans="2:4" hidden="1" x14ac:dyDescent="0.2">
      <c r="B559" t="s">
        <v>2050</v>
      </c>
      <c r="C559">
        <v>207</v>
      </c>
      <c r="D559" t="s">
        <v>217</v>
      </c>
    </row>
    <row r="560" spans="2:4" hidden="1" x14ac:dyDescent="0.2">
      <c r="B560" t="s">
        <v>2050</v>
      </c>
      <c r="C560">
        <v>209</v>
      </c>
      <c r="D560" t="s">
        <v>269</v>
      </c>
    </row>
    <row r="561" spans="2:4" hidden="1" x14ac:dyDescent="0.2">
      <c r="B561" t="s">
        <v>2050</v>
      </c>
      <c r="C561">
        <v>211</v>
      </c>
      <c r="D561" t="s">
        <v>218</v>
      </c>
    </row>
    <row r="562" spans="2:4" hidden="1" x14ac:dyDescent="0.2">
      <c r="B562" t="s">
        <v>2050</v>
      </c>
      <c r="C562">
        <v>213</v>
      </c>
      <c r="D562" t="s">
        <v>557</v>
      </c>
    </row>
    <row r="563" spans="2:4" hidden="1" x14ac:dyDescent="0.2">
      <c r="B563" t="s">
        <v>2050</v>
      </c>
      <c r="C563">
        <v>215</v>
      </c>
      <c r="D563" t="s">
        <v>558</v>
      </c>
    </row>
    <row r="564" spans="2:4" hidden="1" x14ac:dyDescent="0.2">
      <c r="B564" t="s">
        <v>2050</v>
      </c>
      <c r="C564">
        <v>217</v>
      </c>
      <c r="D564" t="s">
        <v>271</v>
      </c>
    </row>
    <row r="565" spans="2:4" hidden="1" x14ac:dyDescent="0.2">
      <c r="B565" t="s">
        <v>2050</v>
      </c>
      <c r="C565">
        <v>219</v>
      </c>
      <c r="D565" t="s">
        <v>559</v>
      </c>
    </row>
    <row r="566" spans="2:4" hidden="1" x14ac:dyDescent="0.2">
      <c r="B566" t="s">
        <v>2050</v>
      </c>
      <c r="C566">
        <v>221</v>
      </c>
      <c r="D566" t="s">
        <v>560</v>
      </c>
    </row>
    <row r="567" spans="2:4" hidden="1" x14ac:dyDescent="0.2">
      <c r="B567" t="s">
        <v>2050</v>
      </c>
      <c r="C567">
        <v>223</v>
      </c>
      <c r="D567" t="s">
        <v>561</v>
      </c>
    </row>
    <row r="568" spans="2:4" hidden="1" x14ac:dyDescent="0.2">
      <c r="B568" t="s">
        <v>2050</v>
      </c>
      <c r="C568">
        <v>225</v>
      </c>
      <c r="D568" t="s">
        <v>562</v>
      </c>
    </row>
    <row r="569" spans="2:4" hidden="1" x14ac:dyDescent="0.2">
      <c r="B569" t="s">
        <v>2050</v>
      </c>
      <c r="C569">
        <v>227</v>
      </c>
      <c r="D569" t="s">
        <v>220</v>
      </c>
    </row>
    <row r="570" spans="2:4" hidden="1" x14ac:dyDescent="0.2">
      <c r="B570" t="s">
        <v>2050</v>
      </c>
      <c r="C570">
        <v>229</v>
      </c>
      <c r="D570" t="s">
        <v>563</v>
      </c>
    </row>
    <row r="571" spans="2:4" hidden="1" x14ac:dyDescent="0.2">
      <c r="B571" t="s">
        <v>2050</v>
      </c>
      <c r="C571">
        <v>231</v>
      </c>
      <c r="D571" t="s">
        <v>221</v>
      </c>
    </row>
    <row r="572" spans="2:4" hidden="1" x14ac:dyDescent="0.2">
      <c r="B572" t="s">
        <v>2050</v>
      </c>
      <c r="C572">
        <v>233</v>
      </c>
      <c r="D572" t="s">
        <v>275</v>
      </c>
    </row>
    <row r="573" spans="2:4" hidden="1" x14ac:dyDescent="0.2">
      <c r="B573" t="s">
        <v>2050</v>
      </c>
      <c r="C573">
        <v>235</v>
      </c>
      <c r="D573" t="s">
        <v>278</v>
      </c>
    </row>
    <row r="574" spans="2:4" hidden="1" x14ac:dyDescent="0.2">
      <c r="B574" t="s">
        <v>2050</v>
      </c>
      <c r="C574">
        <v>237</v>
      </c>
      <c r="D574" t="s">
        <v>473</v>
      </c>
    </row>
    <row r="575" spans="2:4" hidden="1" x14ac:dyDescent="0.2">
      <c r="B575" t="s">
        <v>2050</v>
      </c>
      <c r="C575">
        <v>239</v>
      </c>
      <c r="D575" t="s">
        <v>564</v>
      </c>
    </row>
    <row r="576" spans="2:4" hidden="1" x14ac:dyDescent="0.2">
      <c r="B576" t="s">
        <v>2050</v>
      </c>
      <c r="C576">
        <v>241</v>
      </c>
      <c r="D576" t="s">
        <v>565</v>
      </c>
    </row>
    <row r="577" spans="2:4" hidden="1" x14ac:dyDescent="0.2">
      <c r="B577" t="s">
        <v>2050</v>
      </c>
      <c r="C577">
        <v>243</v>
      </c>
      <c r="D577" t="s">
        <v>222</v>
      </c>
    </row>
    <row r="578" spans="2:4" hidden="1" x14ac:dyDescent="0.2">
      <c r="B578" t="s">
        <v>2050</v>
      </c>
      <c r="C578">
        <v>245</v>
      </c>
      <c r="D578" t="s">
        <v>566</v>
      </c>
    </row>
    <row r="579" spans="2:4" hidden="1" x14ac:dyDescent="0.2">
      <c r="B579" t="s">
        <v>2050</v>
      </c>
      <c r="C579">
        <v>247</v>
      </c>
      <c r="D579" t="s">
        <v>567</v>
      </c>
    </row>
    <row r="580" spans="2:4" hidden="1" x14ac:dyDescent="0.2">
      <c r="B580" t="s">
        <v>2050</v>
      </c>
      <c r="C580">
        <v>249</v>
      </c>
      <c r="D580" t="s">
        <v>568</v>
      </c>
    </row>
    <row r="581" spans="2:4" hidden="1" x14ac:dyDescent="0.2">
      <c r="B581" t="s">
        <v>2050</v>
      </c>
      <c r="C581">
        <v>251</v>
      </c>
      <c r="D581" t="s">
        <v>569</v>
      </c>
    </row>
    <row r="582" spans="2:4" hidden="1" x14ac:dyDescent="0.2">
      <c r="B582" t="s">
        <v>2050</v>
      </c>
      <c r="C582">
        <v>253</v>
      </c>
      <c r="D582" t="s">
        <v>476</v>
      </c>
    </row>
    <row r="583" spans="2:4" hidden="1" x14ac:dyDescent="0.2">
      <c r="B583" t="s">
        <v>2050</v>
      </c>
      <c r="C583">
        <v>255</v>
      </c>
      <c r="D583" t="s">
        <v>570</v>
      </c>
    </row>
    <row r="584" spans="2:4" hidden="1" x14ac:dyDescent="0.2">
      <c r="B584" t="s">
        <v>2050</v>
      </c>
      <c r="C584">
        <v>257</v>
      </c>
      <c r="D584" t="s">
        <v>571</v>
      </c>
    </row>
    <row r="585" spans="2:4" hidden="1" x14ac:dyDescent="0.2">
      <c r="B585" t="s">
        <v>2050</v>
      </c>
      <c r="C585">
        <v>259</v>
      </c>
      <c r="D585" t="s">
        <v>572</v>
      </c>
    </row>
    <row r="586" spans="2:4" hidden="1" x14ac:dyDescent="0.2">
      <c r="B586" t="s">
        <v>2050</v>
      </c>
      <c r="C586">
        <v>261</v>
      </c>
      <c r="D586" t="s">
        <v>226</v>
      </c>
    </row>
    <row r="587" spans="2:4" hidden="1" x14ac:dyDescent="0.2">
      <c r="B587" t="s">
        <v>2050</v>
      </c>
      <c r="C587">
        <v>263</v>
      </c>
      <c r="D587" t="s">
        <v>573</v>
      </c>
    </row>
    <row r="588" spans="2:4" hidden="1" x14ac:dyDescent="0.2">
      <c r="B588" t="s">
        <v>2050</v>
      </c>
      <c r="C588">
        <v>265</v>
      </c>
      <c r="D588" t="s">
        <v>574</v>
      </c>
    </row>
    <row r="589" spans="2:4" hidden="1" x14ac:dyDescent="0.2">
      <c r="B589" t="s">
        <v>2050</v>
      </c>
      <c r="C589">
        <v>267</v>
      </c>
      <c r="D589" t="s">
        <v>575</v>
      </c>
    </row>
    <row r="590" spans="2:4" hidden="1" x14ac:dyDescent="0.2">
      <c r="B590" t="s">
        <v>2050</v>
      </c>
      <c r="C590">
        <v>269</v>
      </c>
      <c r="D590" t="s">
        <v>480</v>
      </c>
    </row>
    <row r="591" spans="2:4" hidden="1" x14ac:dyDescent="0.2">
      <c r="B591" t="s">
        <v>2050</v>
      </c>
      <c r="C591">
        <v>271</v>
      </c>
      <c r="D591" t="s">
        <v>576</v>
      </c>
    </row>
    <row r="592" spans="2:4" hidden="1" x14ac:dyDescent="0.2">
      <c r="B592" t="s">
        <v>2050</v>
      </c>
      <c r="C592">
        <v>273</v>
      </c>
      <c r="D592" t="s">
        <v>577</v>
      </c>
    </row>
    <row r="593" spans="2:4" hidden="1" x14ac:dyDescent="0.2">
      <c r="B593" t="s">
        <v>2050</v>
      </c>
      <c r="C593">
        <v>275</v>
      </c>
      <c r="D593" t="s">
        <v>578</v>
      </c>
    </row>
    <row r="594" spans="2:4" hidden="1" x14ac:dyDescent="0.2">
      <c r="B594" t="s">
        <v>2050</v>
      </c>
      <c r="C594">
        <v>277</v>
      </c>
      <c r="D594" t="s">
        <v>579</v>
      </c>
    </row>
    <row r="595" spans="2:4" hidden="1" x14ac:dyDescent="0.2">
      <c r="B595" t="s">
        <v>2050</v>
      </c>
      <c r="C595">
        <v>279</v>
      </c>
      <c r="D595" t="s">
        <v>580</v>
      </c>
    </row>
    <row r="596" spans="2:4" hidden="1" x14ac:dyDescent="0.2">
      <c r="B596" t="s">
        <v>2050</v>
      </c>
      <c r="C596">
        <v>281</v>
      </c>
      <c r="D596" t="s">
        <v>581</v>
      </c>
    </row>
    <row r="597" spans="2:4" hidden="1" x14ac:dyDescent="0.2">
      <c r="B597" t="s">
        <v>2050</v>
      </c>
      <c r="C597">
        <v>283</v>
      </c>
      <c r="D597" t="s">
        <v>582</v>
      </c>
    </row>
    <row r="598" spans="2:4" hidden="1" x14ac:dyDescent="0.2">
      <c r="B598" t="s">
        <v>2050</v>
      </c>
      <c r="C598">
        <v>285</v>
      </c>
      <c r="D598" t="s">
        <v>583</v>
      </c>
    </row>
    <row r="599" spans="2:4" hidden="1" x14ac:dyDescent="0.2">
      <c r="B599" t="s">
        <v>2050</v>
      </c>
      <c r="C599">
        <v>287</v>
      </c>
      <c r="D599" t="s">
        <v>584</v>
      </c>
    </row>
    <row r="600" spans="2:4" hidden="1" x14ac:dyDescent="0.2">
      <c r="B600" t="s">
        <v>2050</v>
      </c>
      <c r="C600">
        <v>289</v>
      </c>
      <c r="D600" t="s">
        <v>585</v>
      </c>
    </row>
    <row r="601" spans="2:4" hidden="1" x14ac:dyDescent="0.2">
      <c r="B601" t="s">
        <v>2050</v>
      </c>
      <c r="C601">
        <v>291</v>
      </c>
      <c r="D601" t="s">
        <v>287</v>
      </c>
    </row>
    <row r="602" spans="2:4" hidden="1" x14ac:dyDescent="0.2">
      <c r="B602" t="s">
        <v>2050</v>
      </c>
      <c r="C602">
        <v>293</v>
      </c>
      <c r="D602" t="s">
        <v>586</v>
      </c>
    </row>
    <row r="603" spans="2:4" hidden="1" x14ac:dyDescent="0.2">
      <c r="B603" t="s">
        <v>2050</v>
      </c>
      <c r="C603">
        <v>295</v>
      </c>
      <c r="D603" t="s">
        <v>230</v>
      </c>
    </row>
    <row r="604" spans="2:4" hidden="1" x14ac:dyDescent="0.2">
      <c r="B604" t="s">
        <v>2050</v>
      </c>
      <c r="C604">
        <v>297</v>
      </c>
      <c r="D604" t="s">
        <v>483</v>
      </c>
    </row>
    <row r="605" spans="2:4" hidden="1" x14ac:dyDescent="0.2">
      <c r="B605" t="s">
        <v>2050</v>
      </c>
      <c r="C605">
        <v>299</v>
      </c>
      <c r="D605" t="s">
        <v>587</v>
      </c>
    </row>
    <row r="606" spans="2:4" hidden="1" x14ac:dyDescent="0.2">
      <c r="B606" t="s">
        <v>2050</v>
      </c>
      <c r="C606">
        <v>301</v>
      </c>
      <c r="D606" t="s">
        <v>588</v>
      </c>
    </row>
    <row r="607" spans="2:4" hidden="1" x14ac:dyDescent="0.2">
      <c r="B607" t="s">
        <v>2050</v>
      </c>
      <c r="C607">
        <v>303</v>
      </c>
      <c r="D607" t="s">
        <v>231</v>
      </c>
    </row>
    <row r="608" spans="2:4" hidden="1" x14ac:dyDescent="0.2">
      <c r="B608" t="s">
        <v>2050</v>
      </c>
      <c r="C608">
        <v>305</v>
      </c>
      <c r="D608" t="s">
        <v>589</v>
      </c>
    </row>
    <row r="609" spans="2:4" hidden="1" x14ac:dyDescent="0.2">
      <c r="B609" t="s">
        <v>2050</v>
      </c>
      <c r="C609">
        <v>307</v>
      </c>
      <c r="D609" t="s">
        <v>590</v>
      </c>
    </row>
    <row r="610" spans="2:4" hidden="1" x14ac:dyDescent="0.2">
      <c r="B610" t="s">
        <v>2050</v>
      </c>
      <c r="C610">
        <v>309</v>
      </c>
      <c r="D610" t="s">
        <v>591</v>
      </c>
    </row>
    <row r="611" spans="2:4" hidden="1" x14ac:dyDescent="0.2">
      <c r="B611" t="s">
        <v>2050</v>
      </c>
      <c r="C611">
        <v>311</v>
      </c>
      <c r="D611" t="s">
        <v>289</v>
      </c>
    </row>
    <row r="612" spans="2:4" hidden="1" x14ac:dyDescent="0.2">
      <c r="B612" t="s">
        <v>2050</v>
      </c>
      <c r="C612">
        <v>313</v>
      </c>
      <c r="D612" t="s">
        <v>592</v>
      </c>
    </row>
    <row r="613" spans="2:4" hidden="1" x14ac:dyDescent="0.2">
      <c r="B613" t="s">
        <v>2050</v>
      </c>
      <c r="C613">
        <v>315</v>
      </c>
      <c r="D613" t="s">
        <v>232</v>
      </c>
    </row>
    <row r="614" spans="2:4" hidden="1" x14ac:dyDescent="0.2">
      <c r="B614" t="s">
        <v>2050</v>
      </c>
      <c r="C614">
        <v>317</v>
      </c>
      <c r="D614" t="s">
        <v>593</v>
      </c>
    </row>
    <row r="615" spans="2:4" hidden="1" x14ac:dyDescent="0.2">
      <c r="B615" t="s">
        <v>2050</v>
      </c>
      <c r="C615">
        <v>319</v>
      </c>
      <c r="D615" t="s">
        <v>594</v>
      </c>
    </row>
    <row r="616" spans="2:4" hidden="1" x14ac:dyDescent="0.2">
      <c r="B616" t="s">
        <v>2050</v>
      </c>
      <c r="C616">
        <v>321</v>
      </c>
      <c r="D616" t="s">
        <v>595</v>
      </c>
    </row>
    <row r="617" spans="2:4" hidden="1" x14ac:dyDescent="0.2">
      <c r="B617" t="s">
        <v>2051</v>
      </c>
      <c r="C617">
        <v>10</v>
      </c>
      <c r="D617" t="s">
        <v>596</v>
      </c>
    </row>
    <row r="618" spans="2:4" hidden="1" x14ac:dyDescent="0.2">
      <c r="B618" t="s">
        <v>2052</v>
      </c>
      <c r="C618">
        <v>1</v>
      </c>
      <c r="D618" t="s">
        <v>597</v>
      </c>
    </row>
    <row r="619" spans="2:4" hidden="1" x14ac:dyDescent="0.2">
      <c r="B619" t="s">
        <v>2052</v>
      </c>
      <c r="C619">
        <v>3</v>
      </c>
      <c r="D619" t="s">
        <v>598</v>
      </c>
    </row>
    <row r="620" spans="2:4" hidden="1" x14ac:dyDescent="0.2">
      <c r="B620" t="s">
        <v>2052</v>
      </c>
      <c r="C620">
        <v>5</v>
      </c>
      <c r="D620" t="s">
        <v>599</v>
      </c>
    </row>
    <row r="621" spans="2:4" hidden="1" x14ac:dyDescent="0.2">
      <c r="B621" t="s">
        <v>2052</v>
      </c>
      <c r="C621">
        <v>7</v>
      </c>
      <c r="D621" t="s">
        <v>600</v>
      </c>
    </row>
    <row r="622" spans="2:4" hidden="1" x14ac:dyDescent="0.2">
      <c r="B622" t="s">
        <v>2052</v>
      </c>
      <c r="C622">
        <v>9</v>
      </c>
      <c r="D622" t="s">
        <v>601</v>
      </c>
    </row>
    <row r="623" spans="2:4" hidden="1" x14ac:dyDescent="0.2">
      <c r="B623" t="s">
        <v>2053</v>
      </c>
      <c r="C623">
        <v>1</v>
      </c>
      <c r="D623" t="s">
        <v>628</v>
      </c>
    </row>
    <row r="624" spans="2:4" hidden="1" x14ac:dyDescent="0.2">
      <c r="B624" t="s">
        <v>2053</v>
      </c>
      <c r="C624">
        <v>3</v>
      </c>
      <c r="D624" t="s">
        <v>368</v>
      </c>
    </row>
    <row r="625" spans="2:4" hidden="1" x14ac:dyDescent="0.2">
      <c r="B625" t="s">
        <v>2053</v>
      </c>
      <c r="C625">
        <v>13</v>
      </c>
      <c r="D625" t="s">
        <v>629</v>
      </c>
    </row>
    <row r="626" spans="2:4" hidden="1" x14ac:dyDescent="0.2">
      <c r="B626" t="s">
        <v>2053</v>
      </c>
      <c r="C626">
        <v>5</v>
      </c>
      <c r="D626" t="s">
        <v>630</v>
      </c>
    </row>
    <row r="627" spans="2:4" hidden="1" x14ac:dyDescent="0.2">
      <c r="B627" t="s">
        <v>2053</v>
      </c>
      <c r="C627">
        <v>7</v>
      </c>
      <c r="D627" t="s">
        <v>631</v>
      </c>
    </row>
    <row r="628" spans="2:4" hidden="1" x14ac:dyDescent="0.2">
      <c r="B628" t="s">
        <v>2053</v>
      </c>
      <c r="C628">
        <v>9</v>
      </c>
      <c r="D628" t="s">
        <v>632</v>
      </c>
    </row>
    <row r="629" spans="2:4" hidden="1" x14ac:dyDescent="0.2">
      <c r="B629" t="s">
        <v>2053</v>
      </c>
      <c r="C629">
        <v>11</v>
      </c>
      <c r="D629" t="s">
        <v>633</v>
      </c>
    </row>
    <row r="630" spans="2:4" hidden="1" x14ac:dyDescent="0.2">
      <c r="B630" t="s">
        <v>2053</v>
      </c>
      <c r="C630">
        <v>15</v>
      </c>
      <c r="D630" t="s">
        <v>634</v>
      </c>
    </row>
    <row r="631" spans="2:4" hidden="1" x14ac:dyDescent="0.2">
      <c r="B631" t="s">
        <v>2053</v>
      </c>
      <c r="C631">
        <v>17</v>
      </c>
      <c r="D631" t="s">
        <v>635</v>
      </c>
    </row>
    <row r="632" spans="2:4" hidden="1" x14ac:dyDescent="0.2">
      <c r="B632" t="s">
        <v>2053</v>
      </c>
      <c r="C632">
        <v>19</v>
      </c>
      <c r="D632" t="s">
        <v>636</v>
      </c>
    </row>
    <row r="633" spans="2:4" hidden="1" x14ac:dyDescent="0.2">
      <c r="B633" t="s">
        <v>2053</v>
      </c>
      <c r="C633">
        <v>21</v>
      </c>
      <c r="D633" t="s">
        <v>637</v>
      </c>
    </row>
    <row r="634" spans="2:4" hidden="1" x14ac:dyDescent="0.2">
      <c r="B634" t="s">
        <v>2053</v>
      </c>
      <c r="C634">
        <v>23</v>
      </c>
      <c r="D634" t="s">
        <v>315</v>
      </c>
    </row>
    <row r="635" spans="2:4" hidden="1" x14ac:dyDescent="0.2">
      <c r="B635" t="s">
        <v>2053</v>
      </c>
      <c r="C635">
        <v>25</v>
      </c>
      <c r="D635" t="s">
        <v>638</v>
      </c>
    </row>
    <row r="636" spans="2:4" hidden="1" x14ac:dyDescent="0.2">
      <c r="B636" t="s">
        <v>2053</v>
      </c>
      <c r="C636">
        <v>27</v>
      </c>
      <c r="D636" t="s">
        <v>639</v>
      </c>
    </row>
    <row r="637" spans="2:4" hidden="1" x14ac:dyDescent="0.2">
      <c r="B637" t="s">
        <v>2053</v>
      </c>
      <c r="C637">
        <v>29</v>
      </c>
      <c r="D637" t="s">
        <v>640</v>
      </c>
    </row>
    <row r="638" spans="2:4" hidden="1" x14ac:dyDescent="0.2">
      <c r="B638" t="s">
        <v>2053</v>
      </c>
      <c r="C638">
        <v>31</v>
      </c>
      <c r="D638" t="s">
        <v>641</v>
      </c>
    </row>
    <row r="639" spans="2:4" hidden="1" x14ac:dyDescent="0.2">
      <c r="B639" t="s">
        <v>2053</v>
      </c>
      <c r="C639">
        <v>33</v>
      </c>
      <c r="D639" t="s">
        <v>242</v>
      </c>
    </row>
    <row r="640" spans="2:4" hidden="1" x14ac:dyDescent="0.2">
      <c r="B640" t="s">
        <v>2053</v>
      </c>
      <c r="C640">
        <v>35</v>
      </c>
      <c r="D640" t="s">
        <v>642</v>
      </c>
    </row>
    <row r="641" spans="2:4" hidden="1" x14ac:dyDescent="0.2">
      <c r="B641" t="s">
        <v>2053</v>
      </c>
      <c r="C641">
        <v>37</v>
      </c>
      <c r="D641" t="s">
        <v>381</v>
      </c>
    </row>
    <row r="642" spans="2:4" hidden="1" x14ac:dyDescent="0.2">
      <c r="B642" t="s">
        <v>2053</v>
      </c>
      <c r="C642">
        <v>39</v>
      </c>
      <c r="D642" t="s">
        <v>643</v>
      </c>
    </row>
    <row r="643" spans="2:4" hidden="1" x14ac:dyDescent="0.2">
      <c r="B643" t="s">
        <v>2053</v>
      </c>
      <c r="C643">
        <v>41</v>
      </c>
      <c r="D643" t="s">
        <v>197</v>
      </c>
    </row>
    <row r="644" spans="2:4" hidden="1" x14ac:dyDescent="0.2">
      <c r="B644" t="s">
        <v>2053</v>
      </c>
      <c r="C644">
        <v>43</v>
      </c>
      <c r="D644" t="s">
        <v>389</v>
      </c>
    </row>
    <row r="645" spans="2:4" hidden="1" x14ac:dyDescent="0.2">
      <c r="B645" t="s">
        <v>2053</v>
      </c>
      <c r="C645">
        <v>45</v>
      </c>
      <c r="D645" t="s">
        <v>644</v>
      </c>
    </row>
    <row r="646" spans="2:4" hidden="1" x14ac:dyDescent="0.2">
      <c r="B646" t="s">
        <v>2053</v>
      </c>
      <c r="C646">
        <v>47</v>
      </c>
      <c r="D646" t="s">
        <v>645</v>
      </c>
    </row>
    <row r="647" spans="2:4" hidden="1" x14ac:dyDescent="0.2">
      <c r="B647" t="s">
        <v>2053</v>
      </c>
      <c r="C647">
        <v>49</v>
      </c>
      <c r="D647" t="s">
        <v>646</v>
      </c>
    </row>
    <row r="648" spans="2:4" hidden="1" x14ac:dyDescent="0.2">
      <c r="B648" t="s">
        <v>2053</v>
      </c>
      <c r="C648">
        <v>51</v>
      </c>
      <c r="D648" t="s">
        <v>204</v>
      </c>
    </row>
    <row r="649" spans="2:4" hidden="1" x14ac:dyDescent="0.2">
      <c r="B649" t="s">
        <v>2053</v>
      </c>
      <c r="C649">
        <v>53</v>
      </c>
      <c r="D649" t="s">
        <v>647</v>
      </c>
    </row>
    <row r="650" spans="2:4" hidden="1" x14ac:dyDescent="0.2">
      <c r="B650" t="s">
        <v>2053</v>
      </c>
      <c r="C650">
        <v>55</v>
      </c>
      <c r="D650" t="s">
        <v>648</v>
      </c>
    </row>
    <row r="651" spans="2:4" hidden="1" x14ac:dyDescent="0.2">
      <c r="B651" t="s">
        <v>2053</v>
      </c>
      <c r="C651">
        <v>57</v>
      </c>
      <c r="D651" t="s">
        <v>649</v>
      </c>
    </row>
    <row r="652" spans="2:4" hidden="1" x14ac:dyDescent="0.2">
      <c r="B652" t="s">
        <v>2053</v>
      </c>
      <c r="C652">
        <v>59</v>
      </c>
      <c r="D652" t="s">
        <v>650</v>
      </c>
    </row>
    <row r="653" spans="2:4" hidden="1" x14ac:dyDescent="0.2">
      <c r="B653" t="s">
        <v>2053</v>
      </c>
      <c r="C653">
        <v>61</v>
      </c>
      <c r="D653" t="s">
        <v>651</v>
      </c>
    </row>
    <row r="654" spans="2:4" hidden="1" x14ac:dyDescent="0.2">
      <c r="B654" t="s">
        <v>2053</v>
      </c>
      <c r="C654">
        <v>63</v>
      </c>
      <c r="D654" t="s">
        <v>263</v>
      </c>
    </row>
    <row r="655" spans="2:4" hidden="1" x14ac:dyDescent="0.2">
      <c r="B655" t="s">
        <v>2053</v>
      </c>
      <c r="C655">
        <v>65</v>
      </c>
      <c r="D655" t="s">
        <v>212</v>
      </c>
    </row>
    <row r="656" spans="2:4" hidden="1" x14ac:dyDescent="0.2">
      <c r="B656" t="s">
        <v>2053</v>
      </c>
      <c r="C656">
        <v>67</v>
      </c>
      <c r="D656" t="s">
        <v>652</v>
      </c>
    </row>
    <row r="657" spans="2:11" hidden="1" x14ac:dyDescent="0.2">
      <c r="B657" t="s">
        <v>2053</v>
      </c>
      <c r="C657">
        <v>69</v>
      </c>
      <c r="D657" t="s">
        <v>653</v>
      </c>
    </row>
    <row r="658" spans="2:11" hidden="1" x14ac:dyDescent="0.2">
      <c r="B658" t="s">
        <v>2053</v>
      </c>
      <c r="C658">
        <v>71</v>
      </c>
      <c r="D658" t="s">
        <v>654</v>
      </c>
    </row>
    <row r="659" spans="2:11" hidden="1" x14ac:dyDescent="0.2">
      <c r="B659" t="s">
        <v>2053</v>
      </c>
      <c r="C659">
        <v>73</v>
      </c>
      <c r="D659" t="s">
        <v>655</v>
      </c>
    </row>
    <row r="660" spans="2:11" hidden="1" x14ac:dyDescent="0.2">
      <c r="B660" t="s">
        <v>2053</v>
      </c>
      <c r="C660">
        <v>75</v>
      </c>
      <c r="D660" t="s">
        <v>656</v>
      </c>
    </row>
    <row r="661" spans="2:11" hidden="1" x14ac:dyDescent="0.2">
      <c r="B661" t="s">
        <v>2053</v>
      </c>
      <c r="C661">
        <v>77</v>
      </c>
      <c r="D661" t="s">
        <v>657</v>
      </c>
    </row>
    <row r="662" spans="2:11" hidden="1" x14ac:dyDescent="0.2">
      <c r="B662" t="s">
        <v>2053</v>
      </c>
      <c r="C662">
        <v>79</v>
      </c>
      <c r="D662" t="s">
        <v>658</v>
      </c>
    </row>
    <row r="663" spans="2:11" hidden="1" x14ac:dyDescent="0.2">
      <c r="B663" t="s">
        <v>2053</v>
      </c>
      <c r="C663">
        <v>81</v>
      </c>
      <c r="D663" t="s">
        <v>659</v>
      </c>
    </row>
    <row r="664" spans="2:11" hidden="1" x14ac:dyDescent="0.2">
      <c r="B664" t="s">
        <v>2053</v>
      </c>
      <c r="C664">
        <v>83</v>
      </c>
      <c r="D664" t="s">
        <v>660</v>
      </c>
    </row>
    <row r="665" spans="2:11" hidden="1" x14ac:dyDescent="0.2">
      <c r="B665" t="s">
        <v>2053</v>
      </c>
      <c r="C665">
        <v>85</v>
      </c>
      <c r="D665" t="s">
        <v>661</v>
      </c>
    </row>
    <row r="666" spans="2:11" hidden="1" x14ac:dyDescent="0.2">
      <c r="B666" t="s">
        <v>2053</v>
      </c>
      <c r="C666">
        <v>87</v>
      </c>
      <c r="D666" t="s">
        <v>231</v>
      </c>
    </row>
    <row r="667" spans="2:11" hidden="1" x14ac:dyDescent="0.2">
      <c r="B667" t="s">
        <v>2054</v>
      </c>
      <c r="C667">
        <v>1</v>
      </c>
      <c r="D667" t="s">
        <v>368</v>
      </c>
      <c r="J667" s="1" t="s">
        <v>2055</v>
      </c>
      <c r="K667" s="1" t="s">
        <v>605</v>
      </c>
    </row>
    <row r="668" spans="2:11" hidden="1" x14ac:dyDescent="0.2">
      <c r="B668" t="s">
        <v>2054</v>
      </c>
      <c r="C668">
        <v>3</v>
      </c>
      <c r="D668" t="s">
        <v>662</v>
      </c>
      <c r="J668" s="1" t="s">
        <v>2055</v>
      </c>
      <c r="K668" s="1" t="s">
        <v>242</v>
      </c>
    </row>
    <row r="669" spans="2:11" hidden="1" x14ac:dyDescent="0.2">
      <c r="B669" t="s">
        <v>2054</v>
      </c>
      <c r="C669">
        <v>5</v>
      </c>
      <c r="D669" t="s">
        <v>663</v>
      </c>
      <c r="J669" s="1" t="s">
        <v>2055</v>
      </c>
      <c r="K669" s="1" t="s">
        <v>717</v>
      </c>
    </row>
    <row r="670" spans="2:11" hidden="1" x14ac:dyDescent="0.2">
      <c r="B670" t="s">
        <v>2054</v>
      </c>
      <c r="C670">
        <v>7</v>
      </c>
      <c r="D670" t="s">
        <v>238</v>
      </c>
      <c r="J670" s="1" t="s">
        <v>2055</v>
      </c>
      <c r="K670" s="1" t="s">
        <v>253</v>
      </c>
    </row>
    <row r="671" spans="2:11" hidden="1" x14ac:dyDescent="0.2">
      <c r="B671" t="s">
        <v>2054</v>
      </c>
      <c r="C671">
        <v>9</v>
      </c>
      <c r="D671" t="s">
        <v>664</v>
      </c>
      <c r="J671" s="1" t="s">
        <v>2055</v>
      </c>
      <c r="K671" s="1" t="s">
        <v>199</v>
      </c>
    </row>
    <row r="672" spans="2:11" hidden="1" x14ac:dyDescent="0.2">
      <c r="B672" t="s">
        <v>2054</v>
      </c>
      <c r="C672">
        <v>11</v>
      </c>
      <c r="D672" t="s">
        <v>665</v>
      </c>
      <c r="J672" s="1" t="s">
        <v>2055</v>
      </c>
      <c r="K672" s="1" t="s">
        <v>685</v>
      </c>
    </row>
    <row r="673" spans="2:11" hidden="1" x14ac:dyDescent="0.2">
      <c r="B673" t="s">
        <v>2054</v>
      </c>
      <c r="C673">
        <v>13</v>
      </c>
      <c r="D673" t="s">
        <v>176</v>
      </c>
      <c r="J673" s="1" t="s">
        <v>2055</v>
      </c>
      <c r="K673" s="1" t="s">
        <v>207</v>
      </c>
    </row>
    <row r="674" spans="2:11" hidden="1" x14ac:dyDescent="0.2">
      <c r="B674" t="s">
        <v>2054</v>
      </c>
      <c r="C674">
        <v>15</v>
      </c>
      <c r="D674" t="s">
        <v>240</v>
      </c>
      <c r="J674" s="1" t="s">
        <v>2055</v>
      </c>
      <c r="K674" s="1" t="s">
        <v>217</v>
      </c>
    </row>
    <row r="675" spans="2:11" hidden="1" x14ac:dyDescent="0.2">
      <c r="B675" t="s">
        <v>2054</v>
      </c>
      <c r="C675">
        <v>17</v>
      </c>
      <c r="D675" t="s">
        <v>605</v>
      </c>
      <c r="J675" s="1" t="s">
        <v>2055</v>
      </c>
      <c r="K675" s="1" t="s">
        <v>221</v>
      </c>
    </row>
    <row r="676" spans="2:11" hidden="1" x14ac:dyDescent="0.2">
      <c r="B676" t="s">
        <v>2054</v>
      </c>
      <c r="C676">
        <v>19</v>
      </c>
      <c r="D676" t="s">
        <v>666</v>
      </c>
      <c r="J676" s="1" t="s">
        <v>2055</v>
      </c>
      <c r="K676" s="1" t="s">
        <v>3502</v>
      </c>
    </row>
    <row r="677" spans="2:11" hidden="1" x14ac:dyDescent="0.2">
      <c r="B677" t="s">
        <v>2054</v>
      </c>
      <c r="C677">
        <v>21</v>
      </c>
      <c r="D677" t="s">
        <v>667</v>
      </c>
      <c r="J677" s="1" t="s">
        <v>2055</v>
      </c>
      <c r="K677" s="1" t="s">
        <v>725</v>
      </c>
    </row>
    <row r="678" spans="2:11" hidden="1" x14ac:dyDescent="0.2">
      <c r="B678" t="s">
        <v>2054</v>
      </c>
      <c r="C678">
        <v>23</v>
      </c>
      <c r="D678" t="s">
        <v>242</v>
      </c>
      <c r="J678" s="1" t="s">
        <v>2055</v>
      </c>
      <c r="K678" s="1" t="s">
        <v>728</v>
      </c>
    </row>
    <row r="679" spans="2:11" hidden="1" x14ac:dyDescent="0.2">
      <c r="B679" t="s">
        <v>2054</v>
      </c>
      <c r="C679">
        <v>25</v>
      </c>
      <c r="D679" t="s">
        <v>182</v>
      </c>
      <c r="J679" s="1" t="s">
        <v>2055</v>
      </c>
      <c r="K679" s="1" t="s">
        <v>289</v>
      </c>
    </row>
    <row r="680" spans="2:11" hidden="1" x14ac:dyDescent="0.2">
      <c r="B680" t="s">
        <v>2054</v>
      </c>
      <c r="C680">
        <v>27</v>
      </c>
      <c r="D680" t="s">
        <v>608</v>
      </c>
    </row>
    <row r="681" spans="2:11" hidden="1" x14ac:dyDescent="0.2">
      <c r="B681" t="s">
        <v>2054</v>
      </c>
      <c r="C681">
        <v>29</v>
      </c>
      <c r="D681" t="s">
        <v>668</v>
      </c>
      <c r="J681" s="1" t="s">
        <v>2056</v>
      </c>
      <c r="K681" s="1" t="s">
        <v>192</v>
      </c>
    </row>
    <row r="682" spans="2:11" hidden="1" x14ac:dyDescent="0.2">
      <c r="B682" t="s">
        <v>2054</v>
      </c>
      <c r="C682">
        <v>501</v>
      </c>
      <c r="D682" t="s">
        <v>669</v>
      </c>
      <c r="J682" s="1" t="s">
        <v>2056</v>
      </c>
      <c r="K682" s="1" t="s">
        <v>618</v>
      </c>
    </row>
    <row r="683" spans="2:11" hidden="1" x14ac:dyDescent="0.2">
      <c r="B683" t="s">
        <v>2054</v>
      </c>
      <c r="C683">
        <v>31</v>
      </c>
      <c r="D683" t="s">
        <v>514</v>
      </c>
      <c r="J683" s="1" t="s">
        <v>2056</v>
      </c>
      <c r="K683" s="1" t="s">
        <v>231</v>
      </c>
    </row>
    <row r="684" spans="2:11" hidden="1" x14ac:dyDescent="0.2">
      <c r="B684" t="s">
        <v>2054</v>
      </c>
      <c r="C684">
        <v>33</v>
      </c>
      <c r="D684" t="s">
        <v>247</v>
      </c>
    </row>
    <row r="685" spans="2:11" hidden="1" x14ac:dyDescent="0.2">
      <c r="B685" t="s">
        <v>2054</v>
      </c>
      <c r="C685">
        <v>35</v>
      </c>
      <c r="D685" t="s">
        <v>670</v>
      </c>
    </row>
    <row r="686" spans="2:11" hidden="1" x14ac:dyDescent="0.2">
      <c r="B686" t="s">
        <v>2054</v>
      </c>
      <c r="C686">
        <v>39</v>
      </c>
      <c r="D686" t="s">
        <v>671</v>
      </c>
    </row>
    <row r="687" spans="2:11" hidden="1" x14ac:dyDescent="0.2">
      <c r="B687" t="s">
        <v>2054</v>
      </c>
      <c r="C687">
        <v>37</v>
      </c>
      <c r="D687" t="s">
        <v>193</v>
      </c>
    </row>
    <row r="688" spans="2:11" hidden="1" x14ac:dyDescent="0.2">
      <c r="B688" t="s">
        <v>2054</v>
      </c>
      <c r="C688">
        <v>41</v>
      </c>
      <c r="D688" t="s">
        <v>385</v>
      </c>
    </row>
    <row r="689" spans="2:4" hidden="1" x14ac:dyDescent="0.2">
      <c r="B689" t="s">
        <v>2054</v>
      </c>
      <c r="C689">
        <v>502</v>
      </c>
      <c r="D689" t="s">
        <v>672</v>
      </c>
    </row>
    <row r="690" spans="2:4" hidden="1" x14ac:dyDescent="0.2">
      <c r="B690" t="s">
        <v>2054</v>
      </c>
      <c r="C690">
        <v>43</v>
      </c>
      <c r="D690" t="s">
        <v>673</v>
      </c>
    </row>
    <row r="691" spans="2:4" hidden="1" x14ac:dyDescent="0.2">
      <c r="B691" t="s">
        <v>2054</v>
      </c>
      <c r="C691">
        <v>45</v>
      </c>
      <c r="D691" t="s">
        <v>674</v>
      </c>
    </row>
    <row r="692" spans="2:4" hidden="1" x14ac:dyDescent="0.2">
      <c r="B692" t="s">
        <v>2054</v>
      </c>
      <c r="C692">
        <v>47</v>
      </c>
      <c r="D692" t="s">
        <v>675</v>
      </c>
    </row>
    <row r="693" spans="2:4" hidden="1" x14ac:dyDescent="0.2">
      <c r="B693" t="s">
        <v>2054</v>
      </c>
      <c r="C693">
        <v>49</v>
      </c>
      <c r="D693" t="s">
        <v>525</v>
      </c>
    </row>
    <row r="694" spans="2:4" hidden="1" x14ac:dyDescent="0.2">
      <c r="B694" t="s">
        <v>2054</v>
      </c>
      <c r="C694">
        <v>51</v>
      </c>
      <c r="D694" t="s">
        <v>196</v>
      </c>
    </row>
    <row r="695" spans="2:4" hidden="1" x14ac:dyDescent="0.2">
      <c r="B695" t="s">
        <v>2054</v>
      </c>
      <c r="C695">
        <v>53</v>
      </c>
      <c r="D695" t="s">
        <v>676</v>
      </c>
    </row>
    <row r="696" spans="2:4" hidden="1" x14ac:dyDescent="0.2">
      <c r="B696" t="s">
        <v>2054</v>
      </c>
      <c r="C696">
        <v>55</v>
      </c>
      <c r="D696" t="s">
        <v>197</v>
      </c>
    </row>
    <row r="697" spans="2:4" hidden="1" x14ac:dyDescent="0.2">
      <c r="B697" t="s">
        <v>2054</v>
      </c>
      <c r="C697">
        <v>57</v>
      </c>
      <c r="D697" t="s">
        <v>253</v>
      </c>
    </row>
    <row r="698" spans="2:4" hidden="1" x14ac:dyDescent="0.2">
      <c r="B698" t="s">
        <v>2054</v>
      </c>
      <c r="C698">
        <v>59</v>
      </c>
      <c r="D698" t="s">
        <v>677</v>
      </c>
    </row>
    <row r="699" spans="2:4" hidden="1" x14ac:dyDescent="0.2">
      <c r="B699" t="s">
        <v>2054</v>
      </c>
      <c r="C699">
        <v>61</v>
      </c>
      <c r="D699" t="s">
        <v>199</v>
      </c>
    </row>
    <row r="700" spans="2:4" hidden="1" x14ac:dyDescent="0.2">
      <c r="B700" t="s">
        <v>2054</v>
      </c>
      <c r="C700">
        <v>63</v>
      </c>
      <c r="D700" t="s">
        <v>613</v>
      </c>
    </row>
    <row r="701" spans="2:4" hidden="1" x14ac:dyDescent="0.2">
      <c r="B701" t="s">
        <v>2054</v>
      </c>
      <c r="C701">
        <v>65</v>
      </c>
      <c r="D701" t="s">
        <v>453</v>
      </c>
    </row>
    <row r="702" spans="2:4" hidden="1" x14ac:dyDescent="0.2">
      <c r="B702" t="s">
        <v>2054</v>
      </c>
      <c r="C702">
        <v>67</v>
      </c>
      <c r="D702" t="s">
        <v>539</v>
      </c>
    </row>
    <row r="703" spans="2:4" hidden="1" x14ac:dyDescent="0.2">
      <c r="B703" t="s">
        <v>2054</v>
      </c>
      <c r="C703">
        <v>69</v>
      </c>
      <c r="D703" t="s">
        <v>614</v>
      </c>
    </row>
    <row r="704" spans="2:4" hidden="1" x14ac:dyDescent="0.2">
      <c r="B704" t="s">
        <v>2054</v>
      </c>
      <c r="C704">
        <v>71</v>
      </c>
      <c r="D704" t="s">
        <v>678</v>
      </c>
    </row>
    <row r="705" spans="2:4" hidden="1" x14ac:dyDescent="0.2">
      <c r="B705" t="s">
        <v>2054</v>
      </c>
      <c r="C705">
        <v>73</v>
      </c>
      <c r="D705" t="s">
        <v>201</v>
      </c>
    </row>
    <row r="706" spans="2:4" hidden="1" x14ac:dyDescent="0.2">
      <c r="B706" t="s">
        <v>2054</v>
      </c>
      <c r="C706">
        <v>75</v>
      </c>
      <c r="D706" t="s">
        <v>679</v>
      </c>
    </row>
    <row r="707" spans="2:4" hidden="1" x14ac:dyDescent="0.2">
      <c r="B707" t="s">
        <v>2054</v>
      </c>
      <c r="C707">
        <v>77</v>
      </c>
      <c r="D707" t="s">
        <v>203</v>
      </c>
    </row>
    <row r="708" spans="2:4" hidden="1" x14ac:dyDescent="0.2">
      <c r="B708" t="s">
        <v>2054</v>
      </c>
      <c r="C708">
        <v>79</v>
      </c>
      <c r="D708" t="s">
        <v>545</v>
      </c>
    </row>
    <row r="709" spans="2:4" hidden="1" x14ac:dyDescent="0.2">
      <c r="B709" t="s">
        <v>2054</v>
      </c>
      <c r="C709">
        <v>81</v>
      </c>
      <c r="D709" t="s">
        <v>204</v>
      </c>
    </row>
    <row r="710" spans="2:4" hidden="1" x14ac:dyDescent="0.2">
      <c r="B710" t="s">
        <v>2054</v>
      </c>
      <c r="C710">
        <v>83</v>
      </c>
      <c r="D710" t="s">
        <v>680</v>
      </c>
    </row>
    <row r="711" spans="2:4" hidden="1" x14ac:dyDescent="0.2">
      <c r="B711" t="s">
        <v>2054</v>
      </c>
      <c r="C711">
        <v>85</v>
      </c>
      <c r="D711" t="s">
        <v>681</v>
      </c>
    </row>
    <row r="712" spans="2:4" hidden="1" x14ac:dyDescent="0.2">
      <c r="B712" t="s">
        <v>2054</v>
      </c>
      <c r="C712">
        <v>87</v>
      </c>
      <c r="D712" t="s">
        <v>261</v>
      </c>
    </row>
    <row r="713" spans="2:4" hidden="1" x14ac:dyDescent="0.2">
      <c r="B713" t="s">
        <v>2054</v>
      </c>
      <c r="C713">
        <v>89</v>
      </c>
      <c r="D713" t="s">
        <v>682</v>
      </c>
    </row>
    <row r="714" spans="2:4" hidden="1" x14ac:dyDescent="0.2">
      <c r="B714" t="s">
        <v>2054</v>
      </c>
      <c r="C714">
        <v>91</v>
      </c>
      <c r="D714" t="s">
        <v>683</v>
      </c>
    </row>
    <row r="715" spans="2:4" hidden="1" x14ac:dyDescent="0.2">
      <c r="B715" t="s">
        <v>2054</v>
      </c>
      <c r="C715">
        <v>93</v>
      </c>
      <c r="D715" t="s">
        <v>684</v>
      </c>
    </row>
    <row r="716" spans="2:4" hidden="1" x14ac:dyDescent="0.2">
      <c r="B716" t="s">
        <v>2054</v>
      </c>
      <c r="C716">
        <v>95</v>
      </c>
      <c r="D716" t="s">
        <v>685</v>
      </c>
    </row>
    <row r="717" spans="2:4" hidden="1" x14ac:dyDescent="0.2">
      <c r="B717" t="s">
        <v>2054</v>
      </c>
      <c r="C717">
        <v>99</v>
      </c>
      <c r="D717" t="s">
        <v>686</v>
      </c>
    </row>
    <row r="718" spans="2:4" hidden="1" x14ac:dyDescent="0.2">
      <c r="B718" t="s">
        <v>2054</v>
      </c>
      <c r="C718">
        <v>97</v>
      </c>
      <c r="D718" t="s">
        <v>328</v>
      </c>
    </row>
    <row r="719" spans="2:4" hidden="1" x14ac:dyDescent="0.2">
      <c r="B719" t="s">
        <v>2054</v>
      </c>
      <c r="C719">
        <v>101</v>
      </c>
      <c r="D719" t="s">
        <v>207</v>
      </c>
    </row>
    <row r="720" spans="2:4" hidden="1" x14ac:dyDescent="0.2">
      <c r="B720" t="s">
        <v>2054</v>
      </c>
      <c r="C720">
        <v>103</v>
      </c>
      <c r="D720" t="s">
        <v>208</v>
      </c>
    </row>
    <row r="721" spans="2:4" hidden="1" x14ac:dyDescent="0.2">
      <c r="B721" t="s">
        <v>2054</v>
      </c>
      <c r="C721">
        <v>105</v>
      </c>
      <c r="D721" t="s">
        <v>687</v>
      </c>
    </row>
    <row r="722" spans="2:4" hidden="1" x14ac:dyDescent="0.2">
      <c r="B722" t="s">
        <v>2054</v>
      </c>
      <c r="C722">
        <v>503</v>
      </c>
      <c r="D722" t="s">
        <v>688</v>
      </c>
    </row>
    <row r="723" spans="2:4" hidden="1" x14ac:dyDescent="0.2">
      <c r="B723" t="s">
        <v>2054</v>
      </c>
      <c r="C723">
        <v>107</v>
      </c>
      <c r="D723" t="s">
        <v>265</v>
      </c>
    </row>
    <row r="724" spans="2:4" hidden="1" x14ac:dyDescent="0.2">
      <c r="B724" t="s">
        <v>2054</v>
      </c>
      <c r="C724">
        <v>115</v>
      </c>
      <c r="D724" t="s">
        <v>211</v>
      </c>
    </row>
    <row r="725" spans="2:4" hidden="1" x14ac:dyDescent="0.2">
      <c r="B725" t="s">
        <v>2054</v>
      </c>
      <c r="C725">
        <v>117</v>
      </c>
      <c r="D725" t="s">
        <v>689</v>
      </c>
    </row>
    <row r="726" spans="2:4" hidden="1" x14ac:dyDescent="0.2">
      <c r="B726" t="s">
        <v>2054</v>
      </c>
      <c r="C726">
        <v>119</v>
      </c>
      <c r="D726" t="s">
        <v>212</v>
      </c>
    </row>
    <row r="727" spans="2:4" hidden="1" x14ac:dyDescent="0.2">
      <c r="B727" t="s">
        <v>2054</v>
      </c>
      <c r="C727">
        <v>121</v>
      </c>
      <c r="D727" t="s">
        <v>214</v>
      </c>
    </row>
    <row r="728" spans="2:4" hidden="1" x14ac:dyDescent="0.2">
      <c r="B728" t="s">
        <v>2054</v>
      </c>
      <c r="C728">
        <v>123</v>
      </c>
      <c r="D728" t="s">
        <v>215</v>
      </c>
    </row>
    <row r="729" spans="2:4" hidden="1" x14ac:dyDescent="0.2">
      <c r="B729" t="s">
        <v>2054</v>
      </c>
      <c r="C729">
        <v>125</v>
      </c>
      <c r="D729" t="s">
        <v>690</v>
      </c>
    </row>
    <row r="730" spans="2:4" hidden="1" x14ac:dyDescent="0.2">
      <c r="B730" t="s">
        <v>2054</v>
      </c>
      <c r="C730">
        <v>127</v>
      </c>
      <c r="D730" t="s">
        <v>691</v>
      </c>
    </row>
    <row r="731" spans="2:4" hidden="1" x14ac:dyDescent="0.2">
      <c r="B731" t="s">
        <v>2054</v>
      </c>
      <c r="C731">
        <v>109</v>
      </c>
      <c r="D731" t="s">
        <v>692</v>
      </c>
    </row>
    <row r="732" spans="2:4" hidden="1" x14ac:dyDescent="0.2">
      <c r="B732" t="s">
        <v>2054</v>
      </c>
      <c r="C732">
        <v>111</v>
      </c>
      <c r="D732" t="s">
        <v>693</v>
      </c>
    </row>
    <row r="733" spans="2:4" hidden="1" x14ac:dyDescent="0.2">
      <c r="B733" t="s">
        <v>2054</v>
      </c>
      <c r="C733">
        <v>113</v>
      </c>
      <c r="D733" t="s">
        <v>694</v>
      </c>
    </row>
    <row r="734" spans="2:4" hidden="1" x14ac:dyDescent="0.2">
      <c r="B734" t="s">
        <v>2054</v>
      </c>
      <c r="C734">
        <v>129</v>
      </c>
      <c r="D734" t="s">
        <v>695</v>
      </c>
    </row>
    <row r="735" spans="2:4" hidden="1" x14ac:dyDescent="0.2">
      <c r="B735" t="s">
        <v>2054</v>
      </c>
      <c r="C735">
        <v>131</v>
      </c>
      <c r="D735" t="s">
        <v>696</v>
      </c>
    </row>
    <row r="736" spans="2:4" hidden="1" x14ac:dyDescent="0.2">
      <c r="B736" t="s">
        <v>2054</v>
      </c>
      <c r="C736">
        <v>133</v>
      </c>
      <c r="D736" t="s">
        <v>217</v>
      </c>
    </row>
    <row r="737" spans="2:4" hidden="1" x14ac:dyDescent="0.2">
      <c r="B737" t="s">
        <v>2054</v>
      </c>
      <c r="C737">
        <v>135</v>
      </c>
      <c r="D737" t="s">
        <v>269</v>
      </c>
    </row>
    <row r="738" spans="2:4" hidden="1" x14ac:dyDescent="0.2">
      <c r="B738" t="s">
        <v>2054</v>
      </c>
      <c r="C738">
        <v>137</v>
      </c>
      <c r="D738" t="s">
        <v>218</v>
      </c>
    </row>
    <row r="739" spans="2:4" hidden="1" x14ac:dyDescent="0.2">
      <c r="B739" t="s">
        <v>2054</v>
      </c>
      <c r="C739">
        <v>139</v>
      </c>
      <c r="D739" t="s">
        <v>697</v>
      </c>
    </row>
    <row r="740" spans="2:4" hidden="1" x14ac:dyDescent="0.2">
      <c r="B740" t="s">
        <v>2054</v>
      </c>
      <c r="C740">
        <v>141</v>
      </c>
      <c r="D740" t="s">
        <v>698</v>
      </c>
    </row>
    <row r="741" spans="2:4" hidden="1" x14ac:dyDescent="0.2">
      <c r="B741" t="s">
        <v>2054</v>
      </c>
      <c r="C741">
        <v>143</v>
      </c>
      <c r="D741" t="s">
        <v>699</v>
      </c>
    </row>
    <row r="742" spans="2:4" hidden="1" x14ac:dyDescent="0.2">
      <c r="B742" t="s">
        <v>2054</v>
      </c>
      <c r="C742">
        <v>145</v>
      </c>
      <c r="D742" t="s">
        <v>219</v>
      </c>
    </row>
    <row r="743" spans="2:4" hidden="1" x14ac:dyDescent="0.2">
      <c r="B743" t="s">
        <v>2054</v>
      </c>
      <c r="C743">
        <v>147</v>
      </c>
      <c r="D743" t="s">
        <v>700</v>
      </c>
    </row>
    <row r="744" spans="2:4" hidden="1" x14ac:dyDescent="0.2">
      <c r="B744" t="s">
        <v>2054</v>
      </c>
      <c r="C744">
        <v>149</v>
      </c>
      <c r="D744" t="s">
        <v>221</v>
      </c>
    </row>
    <row r="745" spans="2:4" hidden="1" x14ac:dyDescent="0.2">
      <c r="B745" t="s">
        <v>2054</v>
      </c>
      <c r="C745">
        <v>151</v>
      </c>
      <c r="D745" t="s">
        <v>276</v>
      </c>
    </row>
    <row r="746" spans="2:4" hidden="1" x14ac:dyDescent="0.2">
      <c r="B746" t="s">
        <v>2054</v>
      </c>
      <c r="C746">
        <v>153</v>
      </c>
      <c r="D746" t="s">
        <v>278</v>
      </c>
    </row>
    <row r="747" spans="2:4" hidden="1" x14ac:dyDescent="0.2">
      <c r="B747" t="s">
        <v>2054</v>
      </c>
      <c r="C747">
        <v>155</v>
      </c>
      <c r="D747" t="s">
        <v>473</v>
      </c>
    </row>
    <row r="748" spans="2:4" hidden="1" x14ac:dyDescent="0.2">
      <c r="B748" t="s">
        <v>2054</v>
      </c>
      <c r="C748">
        <v>157</v>
      </c>
      <c r="D748" t="s">
        <v>222</v>
      </c>
    </row>
    <row r="749" spans="2:4" hidden="1" x14ac:dyDescent="0.2">
      <c r="B749" t="s">
        <v>2054</v>
      </c>
      <c r="C749">
        <v>159</v>
      </c>
      <c r="D749" t="s">
        <v>701</v>
      </c>
    </row>
    <row r="750" spans="2:4" hidden="1" x14ac:dyDescent="0.2">
      <c r="B750" t="s">
        <v>2054</v>
      </c>
      <c r="C750">
        <v>161</v>
      </c>
      <c r="D750" t="s">
        <v>702</v>
      </c>
    </row>
    <row r="751" spans="2:4" hidden="1" x14ac:dyDescent="0.2">
      <c r="B751" t="s">
        <v>2054</v>
      </c>
      <c r="C751">
        <v>165</v>
      </c>
      <c r="D751" t="s">
        <v>279</v>
      </c>
    </row>
    <row r="752" spans="2:4" hidden="1" x14ac:dyDescent="0.2">
      <c r="B752" t="s">
        <v>2054</v>
      </c>
      <c r="C752">
        <v>167</v>
      </c>
      <c r="D752" t="s">
        <v>703</v>
      </c>
    </row>
    <row r="753" spans="2:4" hidden="1" x14ac:dyDescent="0.2">
      <c r="B753" t="s">
        <v>2054</v>
      </c>
      <c r="C753">
        <v>169</v>
      </c>
      <c r="D753" t="s">
        <v>704</v>
      </c>
    </row>
    <row r="754" spans="2:4" hidden="1" x14ac:dyDescent="0.2">
      <c r="B754" t="s">
        <v>2054</v>
      </c>
      <c r="C754">
        <v>171</v>
      </c>
      <c r="D754" t="s">
        <v>280</v>
      </c>
    </row>
    <row r="755" spans="2:4" hidden="1" x14ac:dyDescent="0.2">
      <c r="B755" t="s">
        <v>2054</v>
      </c>
      <c r="C755">
        <v>173</v>
      </c>
      <c r="D755" t="s">
        <v>224</v>
      </c>
    </row>
    <row r="756" spans="2:4" hidden="1" x14ac:dyDescent="0.2">
      <c r="B756" t="s">
        <v>2054</v>
      </c>
      <c r="C756">
        <v>163</v>
      </c>
      <c r="D756" t="s">
        <v>225</v>
      </c>
    </row>
    <row r="757" spans="2:4" hidden="1" x14ac:dyDescent="0.2">
      <c r="B757" t="s">
        <v>2054</v>
      </c>
      <c r="C757">
        <v>504</v>
      </c>
      <c r="D757" t="s">
        <v>705</v>
      </c>
    </row>
    <row r="758" spans="2:4" hidden="1" x14ac:dyDescent="0.2">
      <c r="B758" t="s">
        <v>2054</v>
      </c>
      <c r="C758">
        <v>175</v>
      </c>
      <c r="D758" t="s">
        <v>706</v>
      </c>
    </row>
    <row r="759" spans="2:4" hidden="1" x14ac:dyDescent="0.2">
      <c r="B759" t="s">
        <v>2054</v>
      </c>
      <c r="C759">
        <v>177</v>
      </c>
      <c r="D759" t="s">
        <v>707</v>
      </c>
    </row>
    <row r="760" spans="2:4" hidden="1" x14ac:dyDescent="0.2">
      <c r="B760" t="s">
        <v>2054</v>
      </c>
      <c r="C760">
        <v>179</v>
      </c>
      <c r="D760" t="s">
        <v>708</v>
      </c>
    </row>
    <row r="761" spans="2:4" hidden="1" x14ac:dyDescent="0.2">
      <c r="B761" t="s">
        <v>2054</v>
      </c>
      <c r="C761">
        <v>181</v>
      </c>
      <c r="D761" t="s">
        <v>287</v>
      </c>
    </row>
    <row r="762" spans="2:4" hidden="1" x14ac:dyDescent="0.2">
      <c r="B762" t="s">
        <v>2054</v>
      </c>
      <c r="C762">
        <v>183</v>
      </c>
      <c r="D762" t="s">
        <v>709</v>
      </c>
    </row>
    <row r="763" spans="2:4" hidden="1" x14ac:dyDescent="0.2">
      <c r="B763" t="s">
        <v>2054</v>
      </c>
      <c r="C763">
        <v>185</v>
      </c>
      <c r="D763" t="s">
        <v>710</v>
      </c>
    </row>
    <row r="764" spans="2:4" hidden="1" x14ac:dyDescent="0.2">
      <c r="B764" t="s">
        <v>2054</v>
      </c>
      <c r="C764">
        <v>187</v>
      </c>
      <c r="D764" t="s">
        <v>588</v>
      </c>
    </row>
    <row r="765" spans="2:4" hidden="1" x14ac:dyDescent="0.2">
      <c r="B765" t="s">
        <v>2054</v>
      </c>
      <c r="C765">
        <v>505</v>
      </c>
      <c r="D765" t="s">
        <v>711</v>
      </c>
    </row>
    <row r="766" spans="2:4" hidden="1" x14ac:dyDescent="0.2">
      <c r="B766" t="s">
        <v>2054</v>
      </c>
      <c r="C766">
        <v>189</v>
      </c>
      <c r="D766" t="s">
        <v>231</v>
      </c>
    </row>
    <row r="767" spans="2:4" hidden="1" x14ac:dyDescent="0.2">
      <c r="B767" t="s">
        <v>2054</v>
      </c>
      <c r="C767">
        <v>191</v>
      </c>
      <c r="D767" t="s">
        <v>589</v>
      </c>
    </row>
    <row r="768" spans="2:4" hidden="1" x14ac:dyDescent="0.2">
      <c r="B768" t="s">
        <v>2054</v>
      </c>
      <c r="C768">
        <v>193</v>
      </c>
      <c r="D768" t="s">
        <v>289</v>
      </c>
    </row>
    <row r="769" spans="2:4" hidden="1" x14ac:dyDescent="0.2">
      <c r="B769" t="s">
        <v>2054</v>
      </c>
      <c r="C769">
        <v>195</v>
      </c>
      <c r="D769" t="s">
        <v>712</v>
      </c>
    </row>
    <row r="770" spans="2:4" hidden="1" x14ac:dyDescent="0.2">
      <c r="B770" t="s">
        <v>2054</v>
      </c>
      <c r="C770">
        <v>197</v>
      </c>
      <c r="D770" t="s">
        <v>713</v>
      </c>
    </row>
    <row r="771" spans="2:4" hidden="1" x14ac:dyDescent="0.2">
      <c r="B771" t="s">
        <v>2054</v>
      </c>
      <c r="C771">
        <v>199</v>
      </c>
      <c r="D771" t="s">
        <v>714</v>
      </c>
    </row>
    <row r="772" spans="2:4" hidden="1" x14ac:dyDescent="0.2">
      <c r="B772" t="s">
        <v>2054</v>
      </c>
      <c r="C772">
        <v>201</v>
      </c>
      <c r="D772" t="s">
        <v>626</v>
      </c>
    </row>
    <row r="773" spans="2:4" hidden="1" x14ac:dyDescent="0.2">
      <c r="B773" t="s">
        <v>2054</v>
      </c>
      <c r="C773">
        <v>203</v>
      </c>
      <c r="D773" t="s">
        <v>715</v>
      </c>
    </row>
    <row r="774" spans="2:4" hidden="1" x14ac:dyDescent="0.2">
      <c r="B774" t="s">
        <v>2057</v>
      </c>
      <c r="C774">
        <v>1</v>
      </c>
      <c r="D774" t="s">
        <v>716</v>
      </c>
    </row>
    <row r="775" spans="2:4" hidden="1" x14ac:dyDescent="0.2">
      <c r="B775" t="s">
        <v>2057</v>
      </c>
      <c r="C775">
        <v>3</v>
      </c>
      <c r="D775" t="s">
        <v>732</v>
      </c>
    </row>
    <row r="776" spans="2:4" hidden="1" x14ac:dyDescent="0.2">
      <c r="B776" t="s">
        <v>2057</v>
      </c>
      <c r="C776">
        <v>5</v>
      </c>
      <c r="D776" t="s">
        <v>733</v>
      </c>
    </row>
    <row r="777" spans="2:4" hidden="1" x14ac:dyDescent="0.2">
      <c r="B777" t="s">
        <v>2057</v>
      </c>
      <c r="C777">
        <v>7</v>
      </c>
      <c r="D777" t="s">
        <v>734</v>
      </c>
    </row>
    <row r="778" spans="2:4" hidden="1" x14ac:dyDescent="0.2">
      <c r="B778" t="s">
        <v>2057</v>
      </c>
      <c r="C778">
        <v>9</v>
      </c>
      <c r="D778" t="s">
        <v>735</v>
      </c>
    </row>
    <row r="779" spans="2:4" hidden="1" x14ac:dyDescent="0.2">
      <c r="B779" t="s">
        <v>2057</v>
      </c>
      <c r="C779">
        <v>11</v>
      </c>
      <c r="D779" t="s">
        <v>736</v>
      </c>
    </row>
    <row r="780" spans="2:4" hidden="1" x14ac:dyDescent="0.2">
      <c r="B780" t="s">
        <v>2057</v>
      </c>
      <c r="C780">
        <v>13</v>
      </c>
      <c r="D780" t="s">
        <v>664</v>
      </c>
    </row>
    <row r="781" spans="2:4" hidden="1" x14ac:dyDescent="0.2">
      <c r="B781" t="s">
        <v>2057</v>
      </c>
      <c r="C781">
        <v>15</v>
      </c>
      <c r="D781" t="s">
        <v>175</v>
      </c>
    </row>
    <row r="782" spans="2:4" hidden="1" x14ac:dyDescent="0.2">
      <c r="B782" t="s">
        <v>2057</v>
      </c>
      <c r="C782">
        <v>17</v>
      </c>
      <c r="D782" t="s">
        <v>737</v>
      </c>
    </row>
    <row r="783" spans="2:4" hidden="1" x14ac:dyDescent="0.2">
      <c r="B783" t="s">
        <v>2057</v>
      </c>
      <c r="C783">
        <v>19</v>
      </c>
      <c r="D783" t="s">
        <v>738</v>
      </c>
    </row>
    <row r="784" spans="2:4" hidden="1" x14ac:dyDescent="0.2">
      <c r="B784" t="s">
        <v>2057</v>
      </c>
      <c r="C784">
        <v>21</v>
      </c>
      <c r="D784" t="s">
        <v>178</v>
      </c>
    </row>
    <row r="785" spans="2:4" hidden="1" x14ac:dyDescent="0.2">
      <c r="B785" t="s">
        <v>2057</v>
      </c>
      <c r="C785">
        <v>23</v>
      </c>
      <c r="D785" t="s">
        <v>376</v>
      </c>
    </row>
    <row r="786" spans="2:4" hidden="1" x14ac:dyDescent="0.2">
      <c r="B786" t="s">
        <v>2057</v>
      </c>
      <c r="C786">
        <v>25</v>
      </c>
      <c r="D786" t="s">
        <v>242</v>
      </c>
    </row>
    <row r="787" spans="2:4" hidden="1" x14ac:dyDescent="0.2">
      <c r="B787" t="s">
        <v>2057</v>
      </c>
      <c r="C787">
        <v>27</v>
      </c>
      <c r="D787" t="s">
        <v>182</v>
      </c>
    </row>
    <row r="788" spans="2:4" hidden="1" x14ac:dyDescent="0.2">
      <c r="B788" t="s">
        <v>2057</v>
      </c>
      <c r="C788">
        <v>29</v>
      </c>
      <c r="D788" t="s">
        <v>739</v>
      </c>
    </row>
    <row r="789" spans="2:4" hidden="1" x14ac:dyDescent="0.2">
      <c r="B789" t="s">
        <v>2057</v>
      </c>
      <c r="C789">
        <v>31</v>
      </c>
      <c r="D789" t="s">
        <v>740</v>
      </c>
    </row>
    <row r="790" spans="2:4" hidden="1" x14ac:dyDescent="0.2">
      <c r="B790" t="s">
        <v>2057</v>
      </c>
      <c r="C790">
        <v>33</v>
      </c>
      <c r="D790" t="s">
        <v>741</v>
      </c>
    </row>
    <row r="791" spans="2:4" hidden="1" x14ac:dyDescent="0.2">
      <c r="B791" t="s">
        <v>2057</v>
      </c>
      <c r="C791">
        <v>35</v>
      </c>
      <c r="D791" t="s">
        <v>742</v>
      </c>
    </row>
    <row r="792" spans="2:4" hidden="1" x14ac:dyDescent="0.2">
      <c r="B792" t="s">
        <v>2057</v>
      </c>
      <c r="C792">
        <v>37</v>
      </c>
      <c r="D792" t="s">
        <v>247</v>
      </c>
    </row>
    <row r="793" spans="2:4" hidden="1" x14ac:dyDescent="0.2">
      <c r="B793" t="s">
        <v>2057</v>
      </c>
      <c r="C793">
        <v>39</v>
      </c>
      <c r="D793" t="s">
        <v>518</v>
      </c>
    </row>
    <row r="794" spans="2:4" hidden="1" x14ac:dyDescent="0.2">
      <c r="B794" t="s">
        <v>2057</v>
      </c>
      <c r="C794">
        <v>41</v>
      </c>
      <c r="D794" t="s">
        <v>611</v>
      </c>
    </row>
    <row r="795" spans="2:4" hidden="1" x14ac:dyDescent="0.2">
      <c r="B795" t="s">
        <v>2057</v>
      </c>
      <c r="C795">
        <v>43</v>
      </c>
      <c r="D795" t="s">
        <v>743</v>
      </c>
    </row>
    <row r="796" spans="2:4" hidden="1" x14ac:dyDescent="0.2">
      <c r="B796" t="s">
        <v>2057</v>
      </c>
      <c r="C796">
        <v>45</v>
      </c>
      <c r="D796" t="s">
        <v>385</v>
      </c>
    </row>
    <row r="797" spans="2:4" hidden="1" x14ac:dyDescent="0.2">
      <c r="B797" t="s">
        <v>2057</v>
      </c>
      <c r="C797">
        <v>47</v>
      </c>
      <c r="D797" t="s">
        <v>675</v>
      </c>
    </row>
    <row r="798" spans="2:4" hidden="1" x14ac:dyDescent="0.2">
      <c r="B798" t="s">
        <v>2057</v>
      </c>
      <c r="C798">
        <v>49</v>
      </c>
      <c r="D798" t="s">
        <v>744</v>
      </c>
    </row>
    <row r="799" spans="2:4" hidden="1" x14ac:dyDescent="0.2">
      <c r="B799" t="s">
        <v>2057</v>
      </c>
      <c r="C799">
        <v>501</v>
      </c>
      <c r="D799" t="s">
        <v>745</v>
      </c>
    </row>
    <row r="800" spans="2:4" hidden="1" x14ac:dyDescent="0.2">
      <c r="B800" t="s">
        <v>2057</v>
      </c>
      <c r="C800">
        <v>51</v>
      </c>
      <c r="D800" t="s">
        <v>746</v>
      </c>
    </row>
    <row r="801" spans="2:4" hidden="1" x14ac:dyDescent="0.2">
      <c r="B801" t="s">
        <v>2057</v>
      </c>
      <c r="C801">
        <v>53</v>
      </c>
      <c r="D801" t="s">
        <v>747</v>
      </c>
    </row>
    <row r="802" spans="2:4" hidden="1" x14ac:dyDescent="0.2">
      <c r="B802" t="s">
        <v>2057</v>
      </c>
      <c r="C802">
        <v>55</v>
      </c>
      <c r="D802" t="s">
        <v>748</v>
      </c>
    </row>
    <row r="803" spans="2:4" hidden="1" x14ac:dyDescent="0.2">
      <c r="B803" t="s">
        <v>2057</v>
      </c>
      <c r="C803">
        <v>57</v>
      </c>
      <c r="D803" t="s">
        <v>676</v>
      </c>
    </row>
    <row r="804" spans="2:4" hidden="1" x14ac:dyDescent="0.2">
      <c r="B804" t="s">
        <v>2057</v>
      </c>
      <c r="C804">
        <v>59</v>
      </c>
      <c r="D804" t="s">
        <v>197</v>
      </c>
    </row>
    <row r="805" spans="2:4" hidden="1" x14ac:dyDescent="0.2">
      <c r="B805" t="s">
        <v>2057</v>
      </c>
      <c r="C805">
        <v>61</v>
      </c>
      <c r="D805" t="s">
        <v>749</v>
      </c>
    </row>
    <row r="806" spans="2:4" hidden="1" x14ac:dyDescent="0.2">
      <c r="B806" t="s">
        <v>2057</v>
      </c>
      <c r="C806">
        <v>63</v>
      </c>
      <c r="D806" t="s">
        <v>750</v>
      </c>
    </row>
    <row r="807" spans="2:4" hidden="1" x14ac:dyDescent="0.2">
      <c r="B807" t="s">
        <v>2057</v>
      </c>
      <c r="C807">
        <v>65</v>
      </c>
      <c r="D807" t="s">
        <v>301</v>
      </c>
    </row>
    <row r="808" spans="2:4" hidden="1" x14ac:dyDescent="0.2">
      <c r="B808" t="s">
        <v>2057</v>
      </c>
      <c r="C808">
        <v>67</v>
      </c>
      <c r="D808" t="s">
        <v>255</v>
      </c>
    </row>
    <row r="809" spans="2:4" hidden="1" x14ac:dyDescent="0.2">
      <c r="B809" t="s">
        <v>2057</v>
      </c>
      <c r="C809">
        <v>69</v>
      </c>
      <c r="D809" t="s">
        <v>751</v>
      </c>
    </row>
    <row r="810" spans="2:4" hidden="1" x14ac:dyDescent="0.2">
      <c r="B810" t="s">
        <v>2057</v>
      </c>
      <c r="C810">
        <v>71</v>
      </c>
      <c r="D810" t="s">
        <v>752</v>
      </c>
    </row>
    <row r="811" spans="2:4" hidden="1" x14ac:dyDescent="0.2">
      <c r="B811" t="s">
        <v>2057</v>
      </c>
      <c r="C811">
        <v>73</v>
      </c>
      <c r="D811" t="s">
        <v>753</v>
      </c>
    </row>
    <row r="812" spans="2:4" hidden="1" x14ac:dyDescent="0.2">
      <c r="B812" t="s">
        <v>2057</v>
      </c>
      <c r="C812">
        <v>75</v>
      </c>
      <c r="D812" t="s">
        <v>453</v>
      </c>
    </row>
    <row r="813" spans="2:4" hidden="1" x14ac:dyDescent="0.2">
      <c r="B813" t="s">
        <v>2057</v>
      </c>
      <c r="C813">
        <v>77</v>
      </c>
      <c r="D813" t="s">
        <v>754</v>
      </c>
    </row>
    <row r="814" spans="2:4" hidden="1" x14ac:dyDescent="0.2">
      <c r="B814" t="s">
        <v>2057</v>
      </c>
      <c r="C814">
        <v>79</v>
      </c>
      <c r="D814" t="s">
        <v>755</v>
      </c>
    </row>
    <row r="815" spans="2:4" hidden="1" x14ac:dyDescent="0.2">
      <c r="B815" t="s">
        <v>2057</v>
      </c>
      <c r="C815">
        <v>81</v>
      </c>
      <c r="D815" t="s">
        <v>756</v>
      </c>
    </row>
    <row r="816" spans="2:4" hidden="1" x14ac:dyDescent="0.2">
      <c r="B816" t="s">
        <v>2057</v>
      </c>
      <c r="C816">
        <v>83</v>
      </c>
      <c r="D816" t="s">
        <v>757</v>
      </c>
    </row>
    <row r="817" spans="2:4" hidden="1" x14ac:dyDescent="0.2">
      <c r="B817" t="s">
        <v>2057</v>
      </c>
      <c r="C817">
        <v>85</v>
      </c>
      <c r="D817" t="s">
        <v>203</v>
      </c>
    </row>
    <row r="818" spans="2:4" hidden="1" x14ac:dyDescent="0.2">
      <c r="B818" t="s">
        <v>2057</v>
      </c>
      <c r="C818">
        <v>87</v>
      </c>
      <c r="D818" t="s">
        <v>204</v>
      </c>
    </row>
    <row r="819" spans="2:4" hidden="1" x14ac:dyDescent="0.2">
      <c r="B819" t="s">
        <v>2057</v>
      </c>
      <c r="C819">
        <v>502</v>
      </c>
      <c r="D819" t="s">
        <v>758</v>
      </c>
    </row>
    <row r="820" spans="2:4" hidden="1" x14ac:dyDescent="0.2">
      <c r="B820" t="s">
        <v>2057</v>
      </c>
      <c r="C820">
        <v>89</v>
      </c>
      <c r="D820" t="s">
        <v>759</v>
      </c>
    </row>
    <row r="821" spans="2:4" hidden="1" x14ac:dyDescent="0.2">
      <c r="B821" t="s">
        <v>2057</v>
      </c>
      <c r="C821">
        <v>91</v>
      </c>
      <c r="D821" t="s">
        <v>261</v>
      </c>
    </row>
    <row r="822" spans="2:4" hidden="1" x14ac:dyDescent="0.2">
      <c r="B822" t="s">
        <v>2057</v>
      </c>
      <c r="C822">
        <v>93</v>
      </c>
      <c r="D822" t="s">
        <v>760</v>
      </c>
    </row>
    <row r="823" spans="2:4" hidden="1" x14ac:dyDescent="0.2">
      <c r="B823" t="s">
        <v>2057</v>
      </c>
      <c r="C823">
        <v>95</v>
      </c>
      <c r="D823" t="s">
        <v>761</v>
      </c>
    </row>
    <row r="824" spans="2:4" hidden="1" x14ac:dyDescent="0.2">
      <c r="B824" t="s">
        <v>2057</v>
      </c>
      <c r="C824">
        <v>97</v>
      </c>
      <c r="D824" t="s">
        <v>396</v>
      </c>
    </row>
    <row r="825" spans="2:4" hidden="1" x14ac:dyDescent="0.2">
      <c r="B825" t="s">
        <v>2057</v>
      </c>
      <c r="C825">
        <v>99</v>
      </c>
      <c r="D825" t="s">
        <v>762</v>
      </c>
    </row>
    <row r="826" spans="2:4" hidden="1" x14ac:dyDescent="0.2">
      <c r="B826" t="s">
        <v>2057</v>
      </c>
      <c r="C826">
        <v>101</v>
      </c>
      <c r="D826" t="s">
        <v>763</v>
      </c>
    </row>
    <row r="827" spans="2:4" hidden="1" x14ac:dyDescent="0.2">
      <c r="B827" t="s">
        <v>2057</v>
      </c>
      <c r="C827">
        <v>103</v>
      </c>
      <c r="D827" t="s">
        <v>764</v>
      </c>
    </row>
    <row r="828" spans="2:4" hidden="1" x14ac:dyDescent="0.2">
      <c r="B828" t="s">
        <v>2057</v>
      </c>
      <c r="C828">
        <v>105</v>
      </c>
      <c r="D828" t="s">
        <v>263</v>
      </c>
    </row>
    <row r="829" spans="2:4" hidden="1" x14ac:dyDescent="0.2">
      <c r="B829" t="s">
        <v>2057</v>
      </c>
      <c r="C829">
        <v>107</v>
      </c>
      <c r="D829" t="s">
        <v>617</v>
      </c>
    </row>
    <row r="830" spans="2:4" hidden="1" x14ac:dyDescent="0.2">
      <c r="B830" t="s">
        <v>2057</v>
      </c>
      <c r="C830">
        <v>109</v>
      </c>
      <c r="D830" t="s">
        <v>265</v>
      </c>
    </row>
    <row r="831" spans="2:4" hidden="1" x14ac:dyDescent="0.2">
      <c r="B831" t="s">
        <v>2057</v>
      </c>
      <c r="C831">
        <v>111</v>
      </c>
      <c r="D831" t="s">
        <v>620</v>
      </c>
    </row>
    <row r="832" spans="2:4" hidden="1" x14ac:dyDescent="0.2">
      <c r="B832" t="s">
        <v>2057</v>
      </c>
      <c r="C832">
        <v>115</v>
      </c>
      <c r="D832" t="s">
        <v>214</v>
      </c>
    </row>
    <row r="833" spans="2:4" hidden="1" x14ac:dyDescent="0.2">
      <c r="B833" t="s">
        <v>2057</v>
      </c>
      <c r="C833">
        <v>117</v>
      </c>
      <c r="D833" t="s">
        <v>215</v>
      </c>
    </row>
    <row r="834" spans="2:4" hidden="1" x14ac:dyDescent="0.2">
      <c r="B834" t="s">
        <v>2057</v>
      </c>
      <c r="C834">
        <v>113</v>
      </c>
      <c r="D834" t="s">
        <v>765</v>
      </c>
    </row>
    <row r="835" spans="2:4" hidden="1" x14ac:dyDescent="0.2">
      <c r="B835" t="s">
        <v>2057</v>
      </c>
      <c r="C835">
        <v>119</v>
      </c>
      <c r="D835" t="s">
        <v>766</v>
      </c>
    </row>
    <row r="836" spans="2:4" hidden="1" x14ac:dyDescent="0.2">
      <c r="B836" t="s">
        <v>2057</v>
      </c>
      <c r="C836">
        <v>121</v>
      </c>
      <c r="D836" t="s">
        <v>719</v>
      </c>
    </row>
    <row r="837" spans="2:4" hidden="1" x14ac:dyDescent="0.2">
      <c r="B837" t="s">
        <v>2057</v>
      </c>
      <c r="C837">
        <v>123</v>
      </c>
      <c r="D837" t="s">
        <v>556</v>
      </c>
    </row>
    <row r="838" spans="2:4" hidden="1" x14ac:dyDescent="0.2">
      <c r="B838" t="s">
        <v>2057</v>
      </c>
      <c r="C838">
        <v>125</v>
      </c>
      <c r="D838" t="s">
        <v>269</v>
      </c>
    </row>
    <row r="839" spans="2:4" hidden="1" x14ac:dyDescent="0.2">
      <c r="B839" t="s">
        <v>2057</v>
      </c>
      <c r="C839">
        <v>127</v>
      </c>
      <c r="D839" t="s">
        <v>767</v>
      </c>
    </row>
    <row r="840" spans="2:4" hidden="1" x14ac:dyDescent="0.2">
      <c r="B840" t="s">
        <v>2057</v>
      </c>
      <c r="C840">
        <v>129</v>
      </c>
      <c r="D840" t="s">
        <v>768</v>
      </c>
    </row>
    <row r="841" spans="2:4" hidden="1" x14ac:dyDescent="0.2">
      <c r="B841" t="s">
        <v>2057</v>
      </c>
      <c r="C841">
        <v>131</v>
      </c>
      <c r="D841" t="s">
        <v>769</v>
      </c>
    </row>
    <row r="842" spans="2:4" hidden="1" x14ac:dyDescent="0.2">
      <c r="B842" t="s">
        <v>2057</v>
      </c>
      <c r="C842">
        <v>133</v>
      </c>
      <c r="D842" t="s">
        <v>770</v>
      </c>
    </row>
    <row r="843" spans="2:4" hidden="1" x14ac:dyDescent="0.2">
      <c r="B843" t="s">
        <v>2057</v>
      </c>
      <c r="C843">
        <v>135</v>
      </c>
      <c r="D843" t="s">
        <v>771</v>
      </c>
    </row>
    <row r="844" spans="2:4" hidden="1" x14ac:dyDescent="0.2">
      <c r="B844" t="s">
        <v>2057</v>
      </c>
      <c r="C844">
        <v>137</v>
      </c>
      <c r="D844" t="s">
        <v>772</v>
      </c>
    </row>
    <row r="845" spans="2:4" hidden="1" x14ac:dyDescent="0.2">
      <c r="B845" t="s">
        <v>2057</v>
      </c>
      <c r="C845">
        <v>139</v>
      </c>
      <c r="D845" t="s">
        <v>773</v>
      </c>
    </row>
    <row r="846" spans="2:4" hidden="1" x14ac:dyDescent="0.2">
      <c r="B846" t="s">
        <v>2057</v>
      </c>
      <c r="C846">
        <v>141</v>
      </c>
      <c r="D846" t="s">
        <v>774</v>
      </c>
    </row>
    <row r="847" spans="2:4" hidden="1" x14ac:dyDescent="0.2">
      <c r="B847" t="s">
        <v>2057</v>
      </c>
      <c r="C847">
        <v>143</v>
      </c>
      <c r="D847" t="s">
        <v>775</v>
      </c>
    </row>
    <row r="848" spans="2:4" hidden="1" x14ac:dyDescent="0.2">
      <c r="B848" t="s">
        <v>2057</v>
      </c>
      <c r="C848">
        <v>145</v>
      </c>
      <c r="D848" t="s">
        <v>776</v>
      </c>
    </row>
    <row r="849" spans="2:4" hidden="1" x14ac:dyDescent="0.2">
      <c r="B849" t="s">
        <v>2057</v>
      </c>
      <c r="C849">
        <v>147</v>
      </c>
      <c r="D849" t="s">
        <v>273</v>
      </c>
    </row>
    <row r="850" spans="2:4" hidden="1" x14ac:dyDescent="0.2">
      <c r="B850" t="s">
        <v>2057</v>
      </c>
      <c r="C850">
        <v>149</v>
      </c>
      <c r="D850" t="s">
        <v>777</v>
      </c>
    </row>
    <row r="851" spans="2:4" hidden="1" x14ac:dyDescent="0.2">
      <c r="B851" t="s">
        <v>2057</v>
      </c>
      <c r="C851">
        <v>151</v>
      </c>
      <c r="D851" t="s">
        <v>778</v>
      </c>
    </row>
    <row r="852" spans="2:4" hidden="1" x14ac:dyDescent="0.2">
      <c r="B852" t="s">
        <v>2057</v>
      </c>
      <c r="C852">
        <v>153</v>
      </c>
      <c r="D852" t="s">
        <v>779</v>
      </c>
    </row>
    <row r="853" spans="2:4" hidden="1" x14ac:dyDescent="0.2">
      <c r="B853" t="s">
        <v>2057</v>
      </c>
      <c r="C853">
        <v>155</v>
      </c>
      <c r="D853" t="s">
        <v>780</v>
      </c>
    </row>
    <row r="854" spans="2:4" hidden="1" x14ac:dyDescent="0.2">
      <c r="B854" t="s">
        <v>2057</v>
      </c>
      <c r="C854">
        <v>157</v>
      </c>
      <c r="D854" t="s">
        <v>781</v>
      </c>
    </row>
    <row r="855" spans="2:4" hidden="1" x14ac:dyDescent="0.2">
      <c r="B855" t="s">
        <v>2057</v>
      </c>
      <c r="C855">
        <v>159</v>
      </c>
      <c r="D855" t="s">
        <v>782</v>
      </c>
    </row>
    <row r="856" spans="2:4" hidden="1" x14ac:dyDescent="0.2">
      <c r="B856" t="s">
        <v>2057</v>
      </c>
      <c r="C856">
        <v>161</v>
      </c>
      <c r="D856" t="s">
        <v>783</v>
      </c>
    </row>
    <row r="857" spans="2:4" hidden="1" x14ac:dyDescent="0.2">
      <c r="B857" t="s">
        <v>2057</v>
      </c>
      <c r="C857">
        <v>163</v>
      </c>
      <c r="D857" t="s">
        <v>784</v>
      </c>
    </row>
    <row r="858" spans="2:4" hidden="1" x14ac:dyDescent="0.2">
      <c r="B858" t="s">
        <v>2057</v>
      </c>
      <c r="C858">
        <v>165</v>
      </c>
      <c r="D858" t="s">
        <v>724</v>
      </c>
    </row>
    <row r="859" spans="2:4" hidden="1" x14ac:dyDescent="0.2">
      <c r="B859" t="s">
        <v>2057</v>
      </c>
      <c r="C859">
        <v>167</v>
      </c>
      <c r="D859" t="s">
        <v>223</v>
      </c>
    </row>
    <row r="860" spans="2:4" hidden="1" x14ac:dyDescent="0.2">
      <c r="B860" t="s">
        <v>2057</v>
      </c>
      <c r="C860">
        <v>169</v>
      </c>
      <c r="D860" t="s">
        <v>279</v>
      </c>
    </row>
    <row r="861" spans="2:4" hidden="1" x14ac:dyDescent="0.2">
      <c r="B861" t="s">
        <v>2057</v>
      </c>
      <c r="C861">
        <v>171</v>
      </c>
      <c r="D861" t="s">
        <v>280</v>
      </c>
    </row>
    <row r="862" spans="2:4" hidden="1" x14ac:dyDescent="0.2">
      <c r="B862" t="s">
        <v>2057</v>
      </c>
      <c r="C862">
        <v>173</v>
      </c>
      <c r="D862" t="s">
        <v>419</v>
      </c>
    </row>
    <row r="863" spans="2:4" hidden="1" x14ac:dyDescent="0.2">
      <c r="B863" t="s">
        <v>2057</v>
      </c>
      <c r="C863">
        <v>175</v>
      </c>
      <c r="D863" t="s">
        <v>785</v>
      </c>
    </row>
    <row r="864" spans="2:4" hidden="1" x14ac:dyDescent="0.2">
      <c r="B864" t="s">
        <v>2057</v>
      </c>
      <c r="C864">
        <v>177</v>
      </c>
      <c r="D864" t="s">
        <v>786</v>
      </c>
    </row>
    <row r="865" spans="2:4" hidden="1" x14ac:dyDescent="0.2">
      <c r="B865" t="s">
        <v>2057</v>
      </c>
      <c r="C865">
        <v>179</v>
      </c>
      <c r="D865" t="s">
        <v>787</v>
      </c>
    </row>
    <row r="866" spans="2:4" hidden="1" x14ac:dyDescent="0.2">
      <c r="B866" t="s">
        <v>2057</v>
      </c>
      <c r="C866">
        <v>181</v>
      </c>
      <c r="D866" t="s">
        <v>788</v>
      </c>
    </row>
    <row r="867" spans="2:4" hidden="1" x14ac:dyDescent="0.2">
      <c r="B867" t="s">
        <v>2057</v>
      </c>
      <c r="C867">
        <v>183</v>
      </c>
      <c r="D867" t="s">
        <v>789</v>
      </c>
    </row>
    <row r="868" spans="2:4" hidden="1" x14ac:dyDescent="0.2">
      <c r="B868" t="s">
        <v>2057</v>
      </c>
      <c r="C868">
        <v>185</v>
      </c>
      <c r="D868" t="s">
        <v>790</v>
      </c>
    </row>
    <row r="869" spans="2:4" hidden="1" x14ac:dyDescent="0.2">
      <c r="B869" t="s">
        <v>2057</v>
      </c>
      <c r="C869">
        <v>187</v>
      </c>
      <c r="D869" t="s">
        <v>791</v>
      </c>
    </row>
    <row r="870" spans="2:4" hidden="1" x14ac:dyDescent="0.2">
      <c r="B870" t="s">
        <v>2057</v>
      </c>
      <c r="C870">
        <v>189</v>
      </c>
      <c r="D870" t="s">
        <v>792</v>
      </c>
    </row>
    <row r="871" spans="2:4" hidden="1" x14ac:dyDescent="0.2">
      <c r="B871" t="s">
        <v>2057</v>
      </c>
      <c r="C871">
        <v>191</v>
      </c>
      <c r="D871" t="s">
        <v>793</v>
      </c>
    </row>
    <row r="872" spans="2:4" hidden="1" x14ac:dyDescent="0.2">
      <c r="B872" t="s">
        <v>2057</v>
      </c>
      <c r="C872">
        <v>193</v>
      </c>
      <c r="D872" t="s">
        <v>578</v>
      </c>
    </row>
    <row r="873" spans="2:4" hidden="1" x14ac:dyDescent="0.2">
      <c r="B873" t="s">
        <v>2057</v>
      </c>
      <c r="C873">
        <v>195</v>
      </c>
      <c r="D873" t="s">
        <v>794</v>
      </c>
    </row>
    <row r="874" spans="2:4" hidden="1" x14ac:dyDescent="0.2">
      <c r="B874" t="s">
        <v>2057</v>
      </c>
      <c r="C874">
        <v>197</v>
      </c>
      <c r="D874" t="s">
        <v>795</v>
      </c>
    </row>
    <row r="875" spans="2:4" hidden="1" x14ac:dyDescent="0.2">
      <c r="B875" t="s">
        <v>2057</v>
      </c>
      <c r="C875">
        <v>199</v>
      </c>
      <c r="D875" t="s">
        <v>796</v>
      </c>
    </row>
    <row r="876" spans="2:4" hidden="1" x14ac:dyDescent="0.2">
      <c r="B876" t="s">
        <v>2057</v>
      </c>
      <c r="C876">
        <v>201</v>
      </c>
      <c r="D876" t="s">
        <v>231</v>
      </c>
    </row>
    <row r="877" spans="2:4" hidden="1" x14ac:dyDescent="0.2">
      <c r="B877" t="s">
        <v>2057</v>
      </c>
      <c r="C877">
        <v>203</v>
      </c>
      <c r="D877" t="s">
        <v>797</v>
      </c>
    </row>
    <row r="878" spans="2:4" hidden="1" x14ac:dyDescent="0.2">
      <c r="B878" t="s">
        <v>2057</v>
      </c>
      <c r="C878">
        <v>205</v>
      </c>
      <c r="D878" t="s">
        <v>798</v>
      </c>
    </row>
    <row r="879" spans="2:4" hidden="1" x14ac:dyDescent="0.2">
      <c r="B879" t="s">
        <v>2057</v>
      </c>
      <c r="C879">
        <v>207</v>
      </c>
      <c r="D879" t="s">
        <v>799</v>
      </c>
    </row>
    <row r="880" spans="2:4" hidden="1" x14ac:dyDescent="0.2">
      <c r="B880" t="s">
        <v>2057</v>
      </c>
      <c r="C880">
        <v>503</v>
      </c>
      <c r="D880" t="s">
        <v>800</v>
      </c>
    </row>
    <row r="881" spans="2:4" hidden="1" x14ac:dyDescent="0.2">
      <c r="B881" t="s">
        <v>2057</v>
      </c>
      <c r="C881">
        <v>209</v>
      </c>
      <c r="D881" t="s">
        <v>801</v>
      </c>
    </row>
    <row r="882" spans="2:4" hidden="1" x14ac:dyDescent="0.2">
      <c r="B882" t="s">
        <v>2058</v>
      </c>
      <c r="C882">
        <v>1</v>
      </c>
      <c r="D882" t="s">
        <v>602</v>
      </c>
    </row>
    <row r="883" spans="2:4" hidden="1" x14ac:dyDescent="0.2">
      <c r="B883" t="s">
        <v>2058</v>
      </c>
      <c r="C883">
        <v>3</v>
      </c>
      <c r="D883" t="s">
        <v>716</v>
      </c>
    </row>
    <row r="884" spans="2:4" hidden="1" x14ac:dyDescent="0.2">
      <c r="B884" t="s">
        <v>2058</v>
      </c>
      <c r="C884">
        <v>5</v>
      </c>
      <c r="D884" t="s">
        <v>732</v>
      </c>
    </row>
    <row r="885" spans="2:4" hidden="1" x14ac:dyDescent="0.2">
      <c r="B885" t="s">
        <v>2058</v>
      </c>
      <c r="C885">
        <v>7</v>
      </c>
      <c r="D885" t="s">
        <v>802</v>
      </c>
    </row>
    <row r="886" spans="2:4" hidden="1" x14ac:dyDescent="0.2">
      <c r="B886" t="s">
        <v>2058</v>
      </c>
      <c r="C886">
        <v>9</v>
      </c>
      <c r="D886" t="s">
        <v>803</v>
      </c>
    </row>
    <row r="887" spans="2:4" hidden="1" x14ac:dyDescent="0.2">
      <c r="B887" t="s">
        <v>2058</v>
      </c>
      <c r="C887">
        <v>11</v>
      </c>
      <c r="D887" t="s">
        <v>804</v>
      </c>
    </row>
    <row r="888" spans="2:4" hidden="1" x14ac:dyDescent="0.2">
      <c r="B888" t="s">
        <v>2058</v>
      </c>
      <c r="C888">
        <v>13</v>
      </c>
      <c r="D888" t="s">
        <v>805</v>
      </c>
    </row>
    <row r="889" spans="2:4" hidden="1" x14ac:dyDescent="0.2">
      <c r="B889" t="s">
        <v>2058</v>
      </c>
      <c r="C889">
        <v>15</v>
      </c>
      <c r="D889" t="s">
        <v>238</v>
      </c>
    </row>
    <row r="890" spans="2:4" hidden="1" x14ac:dyDescent="0.2">
      <c r="B890" t="s">
        <v>2058</v>
      </c>
      <c r="C890">
        <v>17</v>
      </c>
      <c r="D890" t="s">
        <v>736</v>
      </c>
    </row>
    <row r="891" spans="2:4" hidden="1" x14ac:dyDescent="0.2">
      <c r="B891" t="s">
        <v>2058</v>
      </c>
      <c r="C891">
        <v>19</v>
      </c>
      <c r="D891" t="s">
        <v>806</v>
      </c>
    </row>
    <row r="892" spans="2:4" hidden="1" x14ac:dyDescent="0.2">
      <c r="B892" t="s">
        <v>2058</v>
      </c>
      <c r="C892">
        <v>21</v>
      </c>
      <c r="D892" t="s">
        <v>807</v>
      </c>
    </row>
    <row r="893" spans="2:4" hidden="1" x14ac:dyDescent="0.2">
      <c r="B893" t="s">
        <v>2058</v>
      </c>
      <c r="C893">
        <v>23</v>
      </c>
      <c r="D893" t="s">
        <v>808</v>
      </c>
    </row>
    <row r="894" spans="2:4" hidden="1" x14ac:dyDescent="0.2">
      <c r="B894" t="s">
        <v>2058</v>
      </c>
      <c r="C894">
        <v>25</v>
      </c>
      <c r="D894" t="s">
        <v>809</v>
      </c>
    </row>
    <row r="895" spans="2:4" hidden="1" x14ac:dyDescent="0.2">
      <c r="B895" t="s">
        <v>2058</v>
      </c>
      <c r="C895">
        <v>27</v>
      </c>
      <c r="D895" t="s">
        <v>810</v>
      </c>
    </row>
    <row r="896" spans="2:4" hidden="1" x14ac:dyDescent="0.2">
      <c r="B896" t="s">
        <v>2058</v>
      </c>
      <c r="C896">
        <v>29</v>
      </c>
      <c r="D896" t="s">
        <v>811</v>
      </c>
    </row>
    <row r="897" spans="2:4" hidden="1" x14ac:dyDescent="0.2">
      <c r="B897" t="s">
        <v>2058</v>
      </c>
      <c r="C897">
        <v>31</v>
      </c>
      <c r="D897" t="s">
        <v>175</v>
      </c>
    </row>
    <row r="898" spans="2:4" hidden="1" x14ac:dyDescent="0.2">
      <c r="B898" t="s">
        <v>2058</v>
      </c>
      <c r="C898">
        <v>33</v>
      </c>
      <c r="D898" t="s">
        <v>812</v>
      </c>
    </row>
    <row r="899" spans="2:4" hidden="1" x14ac:dyDescent="0.2">
      <c r="B899" t="s">
        <v>2058</v>
      </c>
      <c r="C899">
        <v>35</v>
      </c>
      <c r="D899" t="s">
        <v>813</v>
      </c>
    </row>
    <row r="900" spans="2:4" hidden="1" x14ac:dyDescent="0.2">
      <c r="B900" t="s">
        <v>2058</v>
      </c>
      <c r="C900">
        <v>37</v>
      </c>
      <c r="D900" t="s">
        <v>814</v>
      </c>
    </row>
    <row r="901" spans="2:4" hidden="1" x14ac:dyDescent="0.2">
      <c r="B901" t="s">
        <v>2058</v>
      </c>
      <c r="C901">
        <v>39</v>
      </c>
      <c r="D901" t="s">
        <v>815</v>
      </c>
    </row>
    <row r="902" spans="2:4" hidden="1" x14ac:dyDescent="0.2">
      <c r="B902" t="s">
        <v>2058</v>
      </c>
      <c r="C902">
        <v>41</v>
      </c>
      <c r="D902" t="s">
        <v>240</v>
      </c>
    </row>
    <row r="903" spans="2:4" hidden="1" x14ac:dyDescent="0.2">
      <c r="B903" t="s">
        <v>2058</v>
      </c>
      <c r="C903">
        <v>43</v>
      </c>
      <c r="D903" t="s">
        <v>816</v>
      </c>
    </row>
    <row r="904" spans="2:4" hidden="1" x14ac:dyDescent="0.2">
      <c r="B904" t="s">
        <v>2058</v>
      </c>
      <c r="C904">
        <v>45</v>
      </c>
      <c r="D904" t="s">
        <v>817</v>
      </c>
    </row>
    <row r="905" spans="2:4" hidden="1" x14ac:dyDescent="0.2">
      <c r="B905" t="s">
        <v>2058</v>
      </c>
      <c r="C905">
        <v>47</v>
      </c>
      <c r="D905" t="s">
        <v>667</v>
      </c>
    </row>
    <row r="906" spans="2:4" hidden="1" x14ac:dyDescent="0.2">
      <c r="B906" t="s">
        <v>2058</v>
      </c>
      <c r="C906">
        <v>49</v>
      </c>
      <c r="D906" t="s">
        <v>242</v>
      </c>
    </row>
    <row r="907" spans="2:4" hidden="1" x14ac:dyDescent="0.2">
      <c r="B907" t="s">
        <v>2058</v>
      </c>
      <c r="C907">
        <v>51</v>
      </c>
      <c r="D907" t="s">
        <v>182</v>
      </c>
    </row>
    <row r="908" spans="2:4" hidden="1" x14ac:dyDescent="0.2">
      <c r="B908" t="s">
        <v>2058</v>
      </c>
      <c r="C908">
        <v>53</v>
      </c>
      <c r="D908" t="s">
        <v>608</v>
      </c>
    </row>
    <row r="909" spans="2:4" hidden="1" x14ac:dyDescent="0.2">
      <c r="B909" t="s">
        <v>2058</v>
      </c>
      <c r="C909">
        <v>55</v>
      </c>
      <c r="D909" t="s">
        <v>248</v>
      </c>
    </row>
    <row r="910" spans="2:4" hidden="1" x14ac:dyDescent="0.2">
      <c r="B910" t="s">
        <v>2058</v>
      </c>
      <c r="C910">
        <v>57</v>
      </c>
      <c r="D910" t="s">
        <v>670</v>
      </c>
    </row>
    <row r="911" spans="2:4" hidden="1" x14ac:dyDescent="0.2">
      <c r="B911" t="s">
        <v>2058</v>
      </c>
      <c r="C911">
        <v>59</v>
      </c>
      <c r="D911" t="s">
        <v>717</v>
      </c>
    </row>
    <row r="912" spans="2:4" hidden="1" x14ac:dyDescent="0.2">
      <c r="B912" t="s">
        <v>2058</v>
      </c>
      <c r="C912">
        <v>61</v>
      </c>
      <c r="D912" t="s">
        <v>818</v>
      </c>
    </row>
    <row r="913" spans="2:4" hidden="1" x14ac:dyDescent="0.2">
      <c r="B913" t="s">
        <v>2058</v>
      </c>
      <c r="C913">
        <v>63</v>
      </c>
      <c r="D913" t="s">
        <v>819</v>
      </c>
    </row>
    <row r="914" spans="2:4" hidden="1" x14ac:dyDescent="0.2">
      <c r="B914" t="s">
        <v>2058</v>
      </c>
      <c r="C914">
        <v>65</v>
      </c>
      <c r="D914" t="s">
        <v>820</v>
      </c>
    </row>
    <row r="915" spans="2:4" hidden="1" x14ac:dyDescent="0.2">
      <c r="B915" t="s">
        <v>2058</v>
      </c>
      <c r="C915">
        <v>67</v>
      </c>
      <c r="D915" t="s">
        <v>196</v>
      </c>
    </row>
    <row r="916" spans="2:4" hidden="1" x14ac:dyDescent="0.2">
      <c r="B916" t="s">
        <v>2058</v>
      </c>
      <c r="C916">
        <v>69</v>
      </c>
      <c r="D916" t="s">
        <v>821</v>
      </c>
    </row>
    <row r="917" spans="2:4" hidden="1" x14ac:dyDescent="0.2">
      <c r="B917" t="s">
        <v>2058</v>
      </c>
      <c r="C917">
        <v>71</v>
      </c>
      <c r="D917" t="s">
        <v>529</v>
      </c>
    </row>
    <row r="918" spans="2:4" hidden="1" x14ac:dyDescent="0.2">
      <c r="B918" t="s">
        <v>2058</v>
      </c>
      <c r="C918">
        <v>73</v>
      </c>
      <c r="D918" t="s">
        <v>197</v>
      </c>
    </row>
    <row r="919" spans="2:4" hidden="1" x14ac:dyDescent="0.2">
      <c r="B919" t="s">
        <v>2058</v>
      </c>
      <c r="C919">
        <v>75</v>
      </c>
      <c r="D919" t="s">
        <v>253</v>
      </c>
    </row>
    <row r="920" spans="2:4" hidden="1" x14ac:dyDescent="0.2">
      <c r="B920" t="s">
        <v>2058</v>
      </c>
      <c r="C920">
        <v>77</v>
      </c>
      <c r="D920" t="s">
        <v>677</v>
      </c>
    </row>
    <row r="921" spans="2:4" hidden="1" x14ac:dyDescent="0.2">
      <c r="B921" t="s">
        <v>2058</v>
      </c>
      <c r="C921">
        <v>79</v>
      </c>
      <c r="D921" t="s">
        <v>822</v>
      </c>
    </row>
    <row r="922" spans="2:4" hidden="1" x14ac:dyDescent="0.2">
      <c r="B922" t="s">
        <v>2058</v>
      </c>
      <c r="C922">
        <v>81</v>
      </c>
      <c r="D922" t="s">
        <v>255</v>
      </c>
    </row>
    <row r="923" spans="2:4" hidden="1" x14ac:dyDescent="0.2">
      <c r="B923" t="s">
        <v>2058</v>
      </c>
      <c r="C923">
        <v>83</v>
      </c>
      <c r="D923" t="s">
        <v>823</v>
      </c>
    </row>
    <row r="924" spans="2:4" hidden="1" x14ac:dyDescent="0.2">
      <c r="B924" t="s">
        <v>2058</v>
      </c>
      <c r="C924">
        <v>85</v>
      </c>
      <c r="D924" t="s">
        <v>824</v>
      </c>
    </row>
    <row r="925" spans="2:4" hidden="1" x14ac:dyDescent="0.2">
      <c r="B925" t="s">
        <v>2058</v>
      </c>
      <c r="C925">
        <v>87</v>
      </c>
      <c r="D925" t="s">
        <v>825</v>
      </c>
    </row>
    <row r="926" spans="2:4" hidden="1" x14ac:dyDescent="0.2">
      <c r="B926" t="s">
        <v>2058</v>
      </c>
      <c r="C926">
        <v>89</v>
      </c>
      <c r="D926" t="s">
        <v>826</v>
      </c>
    </row>
    <row r="927" spans="2:4" hidden="1" x14ac:dyDescent="0.2">
      <c r="B927" t="s">
        <v>2058</v>
      </c>
      <c r="C927">
        <v>91</v>
      </c>
      <c r="D927" t="s">
        <v>539</v>
      </c>
    </row>
    <row r="928" spans="2:4" hidden="1" x14ac:dyDescent="0.2">
      <c r="B928" t="s">
        <v>2058</v>
      </c>
      <c r="C928">
        <v>93</v>
      </c>
      <c r="D928" t="s">
        <v>614</v>
      </c>
    </row>
    <row r="929" spans="2:4" hidden="1" x14ac:dyDescent="0.2">
      <c r="B929" t="s">
        <v>2058</v>
      </c>
      <c r="C929">
        <v>95</v>
      </c>
      <c r="D929" t="s">
        <v>827</v>
      </c>
    </row>
    <row r="930" spans="2:4" hidden="1" x14ac:dyDescent="0.2">
      <c r="B930" t="s">
        <v>2058</v>
      </c>
      <c r="C930">
        <v>97</v>
      </c>
      <c r="D930" t="s">
        <v>615</v>
      </c>
    </row>
    <row r="931" spans="2:4" hidden="1" x14ac:dyDescent="0.2">
      <c r="B931" t="s">
        <v>2058</v>
      </c>
      <c r="C931">
        <v>99</v>
      </c>
      <c r="D931" t="s">
        <v>542</v>
      </c>
    </row>
    <row r="932" spans="2:4" hidden="1" x14ac:dyDescent="0.2">
      <c r="B932" t="s">
        <v>2058</v>
      </c>
      <c r="C932">
        <v>501</v>
      </c>
      <c r="D932" t="s">
        <v>828</v>
      </c>
    </row>
    <row r="933" spans="2:4" hidden="1" x14ac:dyDescent="0.2">
      <c r="B933" t="s">
        <v>2058</v>
      </c>
      <c r="C933">
        <v>101</v>
      </c>
      <c r="D933" t="s">
        <v>678</v>
      </c>
    </row>
    <row r="934" spans="2:4" hidden="1" x14ac:dyDescent="0.2">
      <c r="B934" t="s">
        <v>2058</v>
      </c>
      <c r="C934">
        <v>103</v>
      </c>
      <c r="D934" t="s">
        <v>201</v>
      </c>
    </row>
    <row r="935" spans="2:4" hidden="1" x14ac:dyDescent="0.2">
      <c r="B935" t="s">
        <v>2058</v>
      </c>
      <c r="C935">
        <v>105</v>
      </c>
      <c r="D935" t="s">
        <v>829</v>
      </c>
    </row>
    <row r="936" spans="2:4" hidden="1" x14ac:dyDescent="0.2">
      <c r="B936" t="s">
        <v>2058</v>
      </c>
      <c r="C936">
        <v>107</v>
      </c>
      <c r="D936" t="s">
        <v>830</v>
      </c>
    </row>
    <row r="937" spans="2:4" hidden="1" x14ac:dyDescent="0.2">
      <c r="B937" t="s">
        <v>2058</v>
      </c>
      <c r="C937">
        <v>109</v>
      </c>
      <c r="D937" t="s">
        <v>203</v>
      </c>
    </row>
    <row r="938" spans="2:4" hidden="1" x14ac:dyDescent="0.2">
      <c r="B938" t="s">
        <v>2058</v>
      </c>
      <c r="C938">
        <v>111</v>
      </c>
      <c r="D938" t="s">
        <v>204</v>
      </c>
    </row>
    <row r="939" spans="2:4" hidden="1" x14ac:dyDescent="0.2">
      <c r="B939" t="s">
        <v>2058</v>
      </c>
      <c r="C939">
        <v>113</v>
      </c>
      <c r="D939" t="s">
        <v>831</v>
      </c>
    </row>
    <row r="940" spans="2:4" hidden="1" x14ac:dyDescent="0.2">
      <c r="B940" t="s">
        <v>2058</v>
      </c>
      <c r="C940">
        <v>115</v>
      </c>
      <c r="D940" t="s">
        <v>261</v>
      </c>
    </row>
    <row r="941" spans="2:4" hidden="1" x14ac:dyDescent="0.2">
      <c r="B941" t="s">
        <v>2058</v>
      </c>
      <c r="C941">
        <v>117</v>
      </c>
      <c r="D941" t="s">
        <v>832</v>
      </c>
    </row>
    <row r="942" spans="2:4" hidden="1" x14ac:dyDescent="0.2">
      <c r="B942" t="s">
        <v>2058</v>
      </c>
      <c r="C942">
        <v>119</v>
      </c>
      <c r="D942" t="s">
        <v>833</v>
      </c>
    </row>
    <row r="943" spans="2:4" hidden="1" x14ac:dyDescent="0.2">
      <c r="B943" t="s">
        <v>2058</v>
      </c>
      <c r="C943">
        <v>121</v>
      </c>
      <c r="D943" t="s">
        <v>685</v>
      </c>
    </row>
    <row r="944" spans="2:4" hidden="1" x14ac:dyDescent="0.2">
      <c r="B944" t="s">
        <v>2058</v>
      </c>
      <c r="C944">
        <v>123</v>
      </c>
      <c r="D944" t="s">
        <v>834</v>
      </c>
    </row>
    <row r="945" spans="2:4" hidden="1" x14ac:dyDescent="0.2">
      <c r="B945" t="s">
        <v>2058</v>
      </c>
      <c r="C945">
        <v>125</v>
      </c>
      <c r="D945" t="s">
        <v>835</v>
      </c>
    </row>
    <row r="946" spans="2:4" hidden="1" x14ac:dyDescent="0.2">
      <c r="B946" t="s">
        <v>2058</v>
      </c>
      <c r="C946">
        <v>127</v>
      </c>
      <c r="D946" t="s">
        <v>207</v>
      </c>
    </row>
    <row r="947" spans="2:4" hidden="1" x14ac:dyDescent="0.2">
      <c r="B947" t="s">
        <v>2058</v>
      </c>
      <c r="C947">
        <v>129</v>
      </c>
      <c r="D947" t="s">
        <v>208</v>
      </c>
    </row>
    <row r="948" spans="2:4" hidden="1" x14ac:dyDescent="0.2">
      <c r="B948" t="s">
        <v>2058</v>
      </c>
      <c r="C948">
        <v>131</v>
      </c>
      <c r="D948" t="s">
        <v>836</v>
      </c>
    </row>
    <row r="949" spans="2:4" hidden="1" x14ac:dyDescent="0.2">
      <c r="B949" t="s">
        <v>2058</v>
      </c>
      <c r="C949">
        <v>133</v>
      </c>
      <c r="D949" t="s">
        <v>837</v>
      </c>
    </row>
    <row r="950" spans="2:4" hidden="1" x14ac:dyDescent="0.2">
      <c r="B950" t="s">
        <v>2058</v>
      </c>
      <c r="C950">
        <v>135</v>
      </c>
      <c r="D950" t="s">
        <v>651</v>
      </c>
    </row>
    <row r="951" spans="2:4" hidden="1" x14ac:dyDescent="0.2">
      <c r="B951" t="s">
        <v>2058</v>
      </c>
      <c r="C951">
        <v>137</v>
      </c>
      <c r="D951" t="s">
        <v>263</v>
      </c>
    </row>
    <row r="952" spans="2:4" hidden="1" x14ac:dyDescent="0.2">
      <c r="B952" t="s">
        <v>2058</v>
      </c>
      <c r="C952">
        <v>139</v>
      </c>
      <c r="D952" t="s">
        <v>687</v>
      </c>
    </row>
    <row r="953" spans="2:4" hidden="1" x14ac:dyDescent="0.2">
      <c r="B953" t="s">
        <v>2058</v>
      </c>
      <c r="C953">
        <v>141</v>
      </c>
      <c r="D953" t="s">
        <v>265</v>
      </c>
    </row>
    <row r="954" spans="2:4" hidden="1" x14ac:dyDescent="0.2">
      <c r="B954" t="s">
        <v>2058</v>
      </c>
      <c r="C954">
        <v>143</v>
      </c>
      <c r="D954" t="s">
        <v>620</v>
      </c>
    </row>
    <row r="955" spans="2:4" hidden="1" x14ac:dyDescent="0.2">
      <c r="B955" t="s">
        <v>2058</v>
      </c>
      <c r="C955">
        <v>151</v>
      </c>
      <c r="D955" t="s">
        <v>212</v>
      </c>
    </row>
    <row r="956" spans="2:4" hidden="1" x14ac:dyDescent="0.2">
      <c r="B956" t="s">
        <v>2058</v>
      </c>
      <c r="C956">
        <v>153</v>
      </c>
      <c r="D956" t="s">
        <v>838</v>
      </c>
    </row>
    <row r="957" spans="2:4" hidden="1" x14ac:dyDescent="0.2">
      <c r="B957" t="s">
        <v>2058</v>
      </c>
      <c r="C957">
        <v>155</v>
      </c>
      <c r="D957" t="s">
        <v>214</v>
      </c>
    </row>
    <row r="958" spans="2:4" hidden="1" x14ac:dyDescent="0.2">
      <c r="B958" t="s">
        <v>2058</v>
      </c>
      <c r="C958">
        <v>157</v>
      </c>
      <c r="D958" t="s">
        <v>215</v>
      </c>
    </row>
    <row r="959" spans="2:4" hidden="1" x14ac:dyDescent="0.2">
      <c r="B959" t="s">
        <v>2058</v>
      </c>
      <c r="C959">
        <v>159</v>
      </c>
      <c r="D959" t="s">
        <v>465</v>
      </c>
    </row>
    <row r="960" spans="2:4" hidden="1" x14ac:dyDescent="0.2">
      <c r="B960" t="s">
        <v>2058</v>
      </c>
      <c r="C960">
        <v>161</v>
      </c>
      <c r="D960" t="s">
        <v>690</v>
      </c>
    </row>
    <row r="961" spans="2:4" hidden="1" x14ac:dyDescent="0.2">
      <c r="B961" t="s">
        <v>2058</v>
      </c>
      <c r="C961">
        <v>145</v>
      </c>
      <c r="D961" t="s">
        <v>839</v>
      </c>
    </row>
    <row r="962" spans="2:4" hidden="1" x14ac:dyDescent="0.2">
      <c r="B962" t="s">
        <v>2058</v>
      </c>
      <c r="C962">
        <v>147</v>
      </c>
      <c r="D962" t="s">
        <v>840</v>
      </c>
    </row>
    <row r="963" spans="2:4" hidden="1" x14ac:dyDescent="0.2">
      <c r="B963" t="s">
        <v>2058</v>
      </c>
      <c r="C963">
        <v>149</v>
      </c>
      <c r="D963" t="s">
        <v>694</v>
      </c>
    </row>
    <row r="964" spans="2:4" hidden="1" x14ac:dyDescent="0.2">
      <c r="B964" t="s">
        <v>2058</v>
      </c>
      <c r="C964">
        <v>163</v>
      </c>
      <c r="D964" t="s">
        <v>766</v>
      </c>
    </row>
    <row r="965" spans="2:4" hidden="1" x14ac:dyDescent="0.2">
      <c r="B965" t="s">
        <v>2058</v>
      </c>
      <c r="C965">
        <v>165</v>
      </c>
      <c r="D965" t="s">
        <v>841</v>
      </c>
    </row>
    <row r="966" spans="2:4" hidden="1" x14ac:dyDescent="0.2">
      <c r="B966" t="s">
        <v>2058</v>
      </c>
      <c r="C966">
        <v>167</v>
      </c>
      <c r="D966" t="s">
        <v>696</v>
      </c>
    </row>
    <row r="967" spans="2:4" hidden="1" x14ac:dyDescent="0.2">
      <c r="B967" t="s">
        <v>2058</v>
      </c>
      <c r="C967">
        <v>169</v>
      </c>
      <c r="D967" t="s">
        <v>842</v>
      </c>
    </row>
    <row r="968" spans="2:4" hidden="1" x14ac:dyDescent="0.2">
      <c r="B968" t="s">
        <v>2058</v>
      </c>
      <c r="C968">
        <v>502</v>
      </c>
      <c r="D968" t="s">
        <v>843</v>
      </c>
    </row>
    <row r="969" spans="2:4" hidden="1" x14ac:dyDescent="0.2">
      <c r="B969" t="s">
        <v>2058</v>
      </c>
      <c r="C969">
        <v>171</v>
      </c>
      <c r="D969" t="s">
        <v>217</v>
      </c>
    </row>
    <row r="970" spans="2:4" hidden="1" x14ac:dyDescent="0.2">
      <c r="B970" t="s">
        <v>2058</v>
      </c>
      <c r="C970">
        <v>173</v>
      </c>
      <c r="D970" t="s">
        <v>269</v>
      </c>
    </row>
    <row r="971" spans="2:4" hidden="1" x14ac:dyDescent="0.2">
      <c r="B971" t="s">
        <v>2058</v>
      </c>
      <c r="C971">
        <v>175</v>
      </c>
      <c r="D971" t="s">
        <v>218</v>
      </c>
    </row>
    <row r="972" spans="2:4" hidden="1" x14ac:dyDescent="0.2">
      <c r="B972" t="s">
        <v>2058</v>
      </c>
      <c r="C972">
        <v>177</v>
      </c>
      <c r="D972" t="s">
        <v>844</v>
      </c>
    </row>
    <row r="973" spans="2:4" hidden="1" x14ac:dyDescent="0.2">
      <c r="B973" t="s">
        <v>2058</v>
      </c>
      <c r="C973">
        <v>179</v>
      </c>
      <c r="D973" t="s">
        <v>845</v>
      </c>
    </row>
    <row r="974" spans="2:4" hidden="1" x14ac:dyDescent="0.2">
      <c r="B974" t="s">
        <v>2058</v>
      </c>
      <c r="C974">
        <v>181</v>
      </c>
      <c r="D974" t="s">
        <v>846</v>
      </c>
    </row>
    <row r="975" spans="2:4" hidden="1" x14ac:dyDescent="0.2">
      <c r="B975" t="s">
        <v>2058</v>
      </c>
      <c r="C975">
        <v>183</v>
      </c>
      <c r="D975" t="s">
        <v>721</v>
      </c>
    </row>
    <row r="976" spans="2:4" hidden="1" x14ac:dyDescent="0.2">
      <c r="B976" t="s">
        <v>2058</v>
      </c>
      <c r="C976">
        <v>185</v>
      </c>
      <c r="D976" t="s">
        <v>847</v>
      </c>
    </row>
    <row r="977" spans="2:4" hidden="1" x14ac:dyDescent="0.2">
      <c r="B977" t="s">
        <v>2058</v>
      </c>
      <c r="C977">
        <v>187</v>
      </c>
      <c r="D977" t="s">
        <v>722</v>
      </c>
    </row>
    <row r="978" spans="2:4" hidden="1" x14ac:dyDescent="0.2">
      <c r="B978" t="s">
        <v>2058</v>
      </c>
      <c r="C978">
        <v>189</v>
      </c>
      <c r="D978" t="s">
        <v>848</v>
      </c>
    </row>
    <row r="979" spans="2:4" hidden="1" x14ac:dyDescent="0.2">
      <c r="B979" t="s">
        <v>2058</v>
      </c>
      <c r="C979">
        <v>191</v>
      </c>
      <c r="D979" t="s">
        <v>849</v>
      </c>
    </row>
    <row r="980" spans="2:4" hidden="1" x14ac:dyDescent="0.2">
      <c r="B980" t="s">
        <v>2058</v>
      </c>
      <c r="C980">
        <v>193</v>
      </c>
      <c r="D980" t="s">
        <v>219</v>
      </c>
    </row>
    <row r="981" spans="2:4" hidden="1" x14ac:dyDescent="0.2">
      <c r="B981" t="s">
        <v>2058</v>
      </c>
      <c r="C981">
        <v>195</v>
      </c>
      <c r="D981" t="s">
        <v>221</v>
      </c>
    </row>
    <row r="982" spans="2:4" hidden="1" x14ac:dyDescent="0.2">
      <c r="B982" t="s">
        <v>2058</v>
      </c>
      <c r="C982">
        <v>197</v>
      </c>
      <c r="D982" t="s">
        <v>850</v>
      </c>
    </row>
    <row r="983" spans="2:4" hidden="1" x14ac:dyDescent="0.2">
      <c r="B983" t="s">
        <v>2058</v>
      </c>
      <c r="C983">
        <v>199</v>
      </c>
      <c r="D983" t="s">
        <v>278</v>
      </c>
    </row>
    <row r="984" spans="2:4" hidden="1" x14ac:dyDescent="0.2">
      <c r="B984" t="s">
        <v>2058</v>
      </c>
      <c r="C984">
        <v>201</v>
      </c>
      <c r="D984" t="s">
        <v>851</v>
      </c>
    </row>
    <row r="985" spans="2:4" hidden="1" x14ac:dyDescent="0.2">
      <c r="B985" t="s">
        <v>2058</v>
      </c>
      <c r="C985">
        <v>203</v>
      </c>
      <c r="D985" t="s">
        <v>852</v>
      </c>
    </row>
    <row r="986" spans="2:4" hidden="1" x14ac:dyDescent="0.2">
      <c r="B986" t="s">
        <v>2058</v>
      </c>
      <c r="C986">
        <v>205</v>
      </c>
      <c r="D986" t="s">
        <v>853</v>
      </c>
    </row>
    <row r="987" spans="2:4" hidden="1" x14ac:dyDescent="0.2">
      <c r="B987" t="s">
        <v>2058</v>
      </c>
      <c r="C987">
        <v>207</v>
      </c>
      <c r="D987" t="s">
        <v>223</v>
      </c>
    </row>
    <row r="988" spans="2:4" hidden="1" x14ac:dyDescent="0.2">
      <c r="B988" t="s">
        <v>2058</v>
      </c>
      <c r="C988">
        <v>209</v>
      </c>
      <c r="D988" t="s">
        <v>280</v>
      </c>
    </row>
    <row r="989" spans="2:4" hidden="1" x14ac:dyDescent="0.2">
      <c r="B989" t="s">
        <v>2058</v>
      </c>
      <c r="C989">
        <v>211</v>
      </c>
      <c r="D989" t="s">
        <v>224</v>
      </c>
    </row>
    <row r="990" spans="2:4" hidden="1" x14ac:dyDescent="0.2">
      <c r="B990" t="s">
        <v>2058</v>
      </c>
      <c r="C990">
        <v>213</v>
      </c>
      <c r="D990" t="s">
        <v>854</v>
      </c>
    </row>
    <row r="991" spans="2:4" hidden="1" x14ac:dyDescent="0.2">
      <c r="B991" t="s">
        <v>2058</v>
      </c>
      <c r="C991">
        <v>215</v>
      </c>
      <c r="D991" t="s">
        <v>725</v>
      </c>
    </row>
    <row r="992" spans="2:4" hidden="1" x14ac:dyDescent="0.2">
      <c r="B992" t="s">
        <v>2058</v>
      </c>
      <c r="C992">
        <v>217</v>
      </c>
      <c r="D992" t="s">
        <v>480</v>
      </c>
    </row>
    <row r="993" spans="2:4" hidden="1" x14ac:dyDescent="0.2">
      <c r="B993" t="s">
        <v>2058</v>
      </c>
      <c r="C993">
        <v>219</v>
      </c>
      <c r="D993" t="s">
        <v>855</v>
      </c>
    </row>
    <row r="994" spans="2:4" hidden="1" x14ac:dyDescent="0.2">
      <c r="B994" t="s">
        <v>2058</v>
      </c>
      <c r="C994">
        <v>221</v>
      </c>
      <c r="D994" t="s">
        <v>856</v>
      </c>
    </row>
    <row r="995" spans="2:4" hidden="1" x14ac:dyDescent="0.2">
      <c r="B995" t="s">
        <v>2058</v>
      </c>
      <c r="C995">
        <v>223</v>
      </c>
      <c r="D995" t="s">
        <v>857</v>
      </c>
    </row>
    <row r="996" spans="2:4" hidden="1" x14ac:dyDescent="0.2">
      <c r="B996" t="s">
        <v>2058</v>
      </c>
      <c r="C996">
        <v>225</v>
      </c>
      <c r="D996" t="s">
        <v>287</v>
      </c>
    </row>
    <row r="997" spans="2:4" hidden="1" x14ac:dyDescent="0.2">
      <c r="B997" t="s">
        <v>2058</v>
      </c>
      <c r="C997">
        <v>227</v>
      </c>
      <c r="D997" t="s">
        <v>588</v>
      </c>
    </row>
    <row r="998" spans="2:4" hidden="1" x14ac:dyDescent="0.2">
      <c r="B998" t="s">
        <v>2058</v>
      </c>
      <c r="C998">
        <v>229</v>
      </c>
      <c r="D998" t="s">
        <v>231</v>
      </c>
    </row>
    <row r="999" spans="2:4" hidden="1" x14ac:dyDescent="0.2">
      <c r="B999" t="s">
        <v>2058</v>
      </c>
      <c r="C999">
        <v>231</v>
      </c>
      <c r="D999" t="s">
        <v>589</v>
      </c>
    </row>
    <row r="1000" spans="2:4" hidden="1" x14ac:dyDescent="0.2">
      <c r="B1000" t="s">
        <v>2058</v>
      </c>
      <c r="C1000">
        <v>233</v>
      </c>
      <c r="D1000" t="s">
        <v>590</v>
      </c>
    </row>
    <row r="1001" spans="2:4" hidden="1" x14ac:dyDescent="0.2">
      <c r="B1001" t="s">
        <v>2058</v>
      </c>
      <c r="C1001">
        <v>235</v>
      </c>
      <c r="D1001" t="s">
        <v>731</v>
      </c>
    </row>
    <row r="1002" spans="2:4" hidden="1" x14ac:dyDescent="0.2">
      <c r="B1002" t="s">
        <v>2058</v>
      </c>
      <c r="C1002">
        <v>237</v>
      </c>
      <c r="D1002" t="s">
        <v>858</v>
      </c>
    </row>
    <row r="1003" spans="2:4" hidden="1" x14ac:dyDescent="0.2">
      <c r="B1003" t="s">
        <v>2058</v>
      </c>
      <c r="C1003">
        <v>239</v>
      </c>
      <c r="D1003" t="s">
        <v>715</v>
      </c>
    </row>
    <row r="1004" spans="2:4" hidden="1" x14ac:dyDescent="0.2">
      <c r="B1004" t="s">
        <v>2059</v>
      </c>
      <c r="C1004">
        <v>1</v>
      </c>
      <c r="D1004" t="s">
        <v>859</v>
      </c>
    </row>
    <row r="1005" spans="2:4" hidden="1" x14ac:dyDescent="0.2">
      <c r="B1005" t="s">
        <v>2059</v>
      </c>
      <c r="C1005">
        <v>3</v>
      </c>
      <c r="D1005" t="s">
        <v>716</v>
      </c>
    </row>
    <row r="1006" spans="2:4" hidden="1" x14ac:dyDescent="0.2">
      <c r="B1006" t="s">
        <v>2059</v>
      </c>
      <c r="C1006">
        <v>5</v>
      </c>
      <c r="D1006" t="s">
        <v>860</v>
      </c>
    </row>
    <row r="1007" spans="2:4" hidden="1" x14ac:dyDescent="0.2">
      <c r="B1007" t="s">
        <v>2059</v>
      </c>
      <c r="C1007">
        <v>7</v>
      </c>
      <c r="D1007" t="s">
        <v>861</v>
      </c>
    </row>
    <row r="1008" spans="2:4" hidden="1" x14ac:dyDescent="0.2">
      <c r="B1008" t="s">
        <v>2059</v>
      </c>
      <c r="C1008">
        <v>9</v>
      </c>
      <c r="D1008" t="s">
        <v>862</v>
      </c>
    </row>
    <row r="1009" spans="2:4" hidden="1" x14ac:dyDescent="0.2">
      <c r="B1009" t="s">
        <v>2059</v>
      </c>
      <c r="C1009">
        <v>11</v>
      </c>
      <c r="D1009" t="s">
        <v>863</v>
      </c>
    </row>
    <row r="1010" spans="2:4" hidden="1" x14ac:dyDescent="0.2">
      <c r="B1010" t="s">
        <v>2059</v>
      </c>
      <c r="C1010">
        <v>13</v>
      </c>
      <c r="D1010" t="s">
        <v>864</v>
      </c>
    </row>
    <row r="1011" spans="2:4" hidden="1" x14ac:dyDescent="0.2">
      <c r="B1011" t="s">
        <v>2059</v>
      </c>
      <c r="C1011">
        <v>15</v>
      </c>
      <c r="D1011" t="s">
        <v>865</v>
      </c>
    </row>
    <row r="1012" spans="2:4" hidden="1" x14ac:dyDescent="0.2">
      <c r="B1012" t="s">
        <v>2059</v>
      </c>
      <c r="C1012">
        <v>17</v>
      </c>
      <c r="D1012" t="s">
        <v>866</v>
      </c>
    </row>
    <row r="1013" spans="2:4" hidden="1" x14ac:dyDescent="0.2">
      <c r="B1013" t="s">
        <v>2059</v>
      </c>
      <c r="C1013">
        <v>19</v>
      </c>
      <c r="D1013" t="s">
        <v>867</v>
      </c>
    </row>
    <row r="1014" spans="2:4" hidden="1" x14ac:dyDescent="0.2">
      <c r="B1014" t="s">
        <v>2059</v>
      </c>
      <c r="C1014">
        <v>21</v>
      </c>
      <c r="D1014" t="s">
        <v>812</v>
      </c>
    </row>
    <row r="1015" spans="2:4" hidden="1" x14ac:dyDescent="0.2">
      <c r="B1015" t="s">
        <v>2059</v>
      </c>
      <c r="C1015">
        <v>23</v>
      </c>
      <c r="D1015" t="s">
        <v>868</v>
      </c>
    </row>
    <row r="1016" spans="2:4" hidden="1" x14ac:dyDescent="0.2">
      <c r="B1016" t="s">
        <v>2059</v>
      </c>
      <c r="C1016">
        <v>25</v>
      </c>
      <c r="D1016" t="s">
        <v>869</v>
      </c>
    </row>
    <row r="1017" spans="2:4" hidden="1" x14ac:dyDescent="0.2">
      <c r="B1017" t="s">
        <v>2059</v>
      </c>
      <c r="C1017">
        <v>29</v>
      </c>
      <c r="D1017" t="s">
        <v>870</v>
      </c>
    </row>
    <row r="1018" spans="2:4" hidden="1" x14ac:dyDescent="0.2">
      <c r="B1018" t="s">
        <v>2059</v>
      </c>
      <c r="C1018">
        <v>31</v>
      </c>
      <c r="D1018" t="s">
        <v>871</v>
      </c>
    </row>
    <row r="1019" spans="2:4" hidden="1" x14ac:dyDescent="0.2">
      <c r="B1019" t="s">
        <v>2059</v>
      </c>
      <c r="C1019">
        <v>501</v>
      </c>
      <c r="D1019" t="s">
        <v>872</v>
      </c>
    </row>
    <row r="1020" spans="2:4" hidden="1" x14ac:dyDescent="0.2">
      <c r="B1020" t="s">
        <v>2059</v>
      </c>
      <c r="C1020">
        <v>33</v>
      </c>
      <c r="D1020" t="s">
        <v>873</v>
      </c>
    </row>
    <row r="1021" spans="2:4" hidden="1" x14ac:dyDescent="0.2">
      <c r="B1021" t="s">
        <v>2059</v>
      </c>
      <c r="C1021">
        <v>35</v>
      </c>
      <c r="D1021" t="s">
        <v>874</v>
      </c>
    </row>
    <row r="1022" spans="2:4" hidden="1" x14ac:dyDescent="0.2">
      <c r="B1022" t="s">
        <v>2059</v>
      </c>
      <c r="C1022">
        <v>37</v>
      </c>
      <c r="D1022" t="s">
        <v>875</v>
      </c>
    </row>
    <row r="1023" spans="2:4" hidden="1" x14ac:dyDescent="0.2">
      <c r="B1023" t="s">
        <v>2059</v>
      </c>
      <c r="C1023">
        <v>39</v>
      </c>
      <c r="D1023" t="s">
        <v>876</v>
      </c>
    </row>
    <row r="1024" spans="2:4" hidden="1" x14ac:dyDescent="0.2">
      <c r="B1024" t="s">
        <v>2059</v>
      </c>
      <c r="C1024">
        <v>41</v>
      </c>
      <c r="D1024" t="s">
        <v>197</v>
      </c>
    </row>
    <row r="1025" spans="2:4" hidden="1" x14ac:dyDescent="0.2">
      <c r="B1025" t="s">
        <v>2059</v>
      </c>
      <c r="C1025">
        <v>43</v>
      </c>
      <c r="D1025" t="s">
        <v>255</v>
      </c>
    </row>
    <row r="1026" spans="2:4" hidden="1" x14ac:dyDescent="0.2">
      <c r="B1026" t="s">
        <v>2059</v>
      </c>
      <c r="C1026">
        <v>45</v>
      </c>
      <c r="D1026" t="s">
        <v>877</v>
      </c>
    </row>
    <row r="1027" spans="2:4" hidden="1" x14ac:dyDescent="0.2">
      <c r="B1027" t="s">
        <v>2059</v>
      </c>
      <c r="C1027">
        <v>47</v>
      </c>
      <c r="D1027" t="s">
        <v>878</v>
      </c>
    </row>
    <row r="1028" spans="2:4" hidden="1" x14ac:dyDescent="0.2">
      <c r="B1028" t="s">
        <v>2059</v>
      </c>
      <c r="C1028">
        <v>49</v>
      </c>
      <c r="D1028" t="s">
        <v>203</v>
      </c>
    </row>
    <row r="1029" spans="2:4" hidden="1" x14ac:dyDescent="0.2">
      <c r="B1029" t="s">
        <v>2059</v>
      </c>
      <c r="C1029">
        <v>51</v>
      </c>
      <c r="D1029" t="s">
        <v>204</v>
      </c>
    </row>
    <row r="1030" spans="2:4" hidden="1" x14ac:dyDescent="0.2">
      <c r="B1030" t="s">
        <v>2059</v>
      </c>
      <c r="C1030">
        <v>53</v>
      </c>
      <c r="D1030" t="s">
        <v>879</v>
      </c>
    </row>
    <row r="1031" spans="2:4" hidden="1" x14ac:dyDescent="0.2">
      <c r="B1031" t="s">
        <v>2059</v>
      </c>
      <c r="C1031">
        <v>59</v>
      </c>
      <c r="D1031" t="s">
        <v>686</v>
      </c>
    </row>
    <row r="1032" spans="2:4" hidden="1" x14ac:dyDescent="0.2">
      <c r="B1032" t="s">
        <v>2059</v>
      </c>
      <c r="C1032">
        <v>55</v>
      </c>
      <c r="D1032" t="s">
        <v>262</v>
      </c>
    </row>
    <row r="1033" spans="2:4" hidden="1" x14ac:dyDescent="0.2">
      <c r="B1033" t="s">
        <v>2059</v>
      </c>
      <c r="C1033">
        <v>57</v>
      </c>
      <c r="D1033" t="s">
        <v>880</v>
      </c>
    </row>
    <row r="1034" spans="2:4" hidden="1" x14ac:dyDescent="0.2">
      <c r="B1034" t="s">
        <v>2059</v>
      </c>
      <c r="C1034">
        <v>61</v>
      </c>
      <c r="D1034" t="s">
        <v>263</v>
      </c>
    </row>
    <row r="1035" spans="2:4" hidden="1" x14ac:dyDescent="0.2">
      <c r="B1035" t="s">
        <v>2059</v>
      </c>
      <c r="C1035">
        <v>63</v>
      </c>
      <c r="D1035" t="s">
        <v>687</v>
      </c>
    </row>
    <row r="1036" spans="2:4" hidden="1" x14ac:dyDescent="0.2">
      <c r="B1036" t="s">
        <v>2059</v>
      </c>
      <c r="C1036">
        <v>65</v>
      </c>
      <c r="D1036" t="s">
        <v>212</v>
      </c>
    </row>
    <row r="1037" spans="2:4" hidden="1" x14ac:dyDescent="0.2">
      <c r="B1037" t="s">
        <v>2059</v>
      </c>
      <c r="C1037">
        <v>71</v>
      </c>
      <c r="D1037" t="s">
        <v>881</v>
      </c>
    </row>
    <row r="1038" spans="2:4" hidden="1" x14ac:dyDescent="0.2">
      <c r="B1038" t="s">
        <v>2059</v>
      </c>
      <c r="C1038">
        <v>73</v>
      </c>
      <c r="D1038" t="s">
        <v>272</v>
      </c>
    </row>
    <row r="1039" spans="2:4" hidden="1" x14ac:dyDescent="0.2">
      <c r="B1039" t="s">
        <v>2059</v>
      </c>
      <c r="C1039">
        <v>75</v>
      </c>
      <c r="D1039" t="s">
        <v>882</v>
      </c>
    </row>
    <row r="1040" spans="2:4" hidden="1" x14ac:dyDescent="0.2">
      <c r="B1040" t="s">
        <v>2059</v>
      </c>
      <c r="C1040">
        <v>77</v>
      </c>
      <c r="D1040" t="s">
        <v>883</v>
      </c>
    </row>
    <row r="1041" spans="2:4" hidden="1" x14ac:dyDescent="0.2">
      <c r="B1041" t="s">
        <v>2059</v>
      </c>
      <c r="C1041">
        <v>79</v>
      </c>
      <c r="D1041" t="s">
        <v>884</v>
      </c>
    </row>
    <row r="1042" spans="2:4" hidden="1" x14ac:dyDescent="0.2">
      <c r="B1042" t="s">
        <v>2059</v>
      </c>
      <c r="C1042">
        <v>81</v>
      </c>
      <c r="D1042" t="s">
        <v>885</v>
      </c>
    </row>
    <row r="1043" spans="2:4" hidden="1" x14ac:dyDescent="0.2">
      <c r="B1043" t="s">
        <v>2059</v>
      </c>
      <c r="C1043">
        <v>83</v>
      </c>
      <c r="D1043" t="s">
        <v>701</v>
      </c>
    </row>
    <row r="1044" spans="2:4" hidden="1" x14ac:dyDescent="0.2">
      <c r="B1044" t="s">
        <v>2059</v>
      </c>
      <c r="C1044">
        <v>85</v>
      </c>
      <c r="D1044" t="s">
        <v>886</v>
      </c>
    </row>
    <row r="1045" spans="2:4" hidden="1" x14ac:dyDescent="0.2">
      <c r="B1045" t="s">
        <v>2059</v>
      </c>
      <c r="C1045">
        <v>87</v>
      </c>
      <c r="D1045" t="s">
        <v>887</v>
      </c>
    </row>
    <row r="1046" spans="2:4" hidden="1" x14ac:dyDescent="0.2">
      <c r="B1046" t="s">
        <v>2059</v>
      </c>
      <c r="C1046">
        <v>89</v>
      </c>
      <c r="D1046" t="s">
        <v>888</v>
      </c>
    </row>
    <row r="1047" spans="2:4" hidden="1" x14ac:dyDescent="0.2">
      <c r="B1047" t="s">
        <v>2059</v>
      </c>
      <c r="C1047">
        <v>91</v>
      </c>
      <c r="D1047" t="s">
        <v>889</v>
      </c>
    </row>
    <row r="1048" spans="2:4" hidden="1" x14ac:dyDescent="0.2">
      <c r="B1048" t="s">
        <v>2059</v>
      </c>
      <c r="C1048">
        <v>93</v>
      </c>
      <c r="D1048" t="s">
        <v>890</v>
      </c>
    </row>
    <row r="1049" spans="2:4" hidden="1" x14ac:dyDescent="0.2">
      <c r="B1049" t="s">
        <v>2059</v>
      </c>
      <c r="C1049">
        <v>95</v>
      </c>
      <c r="D1049" t="s">
        <v>891</v>
      </c>
    </row>
    <row r="1050" spans="2:4" hidden="1" x14ac:dyDescent="0.2">
      <c r="B1050" t="s">
        <v>2059</v>
      </c>
      <c r="C1050">
        <v>97</v>
      </c>
      <c r="D1050" t="s">
        <v>892</v>
      </c>
    </row>
    <row r="1051" spans="2:4" hidden="1" x14ac:dyDescent="0.2">
      <c r="B1051" t="s">
        <v>2059</v>
      </c>
      <c r="C1051">
        <v>99</v>
      </c>
      <c r="D1051" t="s">
        <v>893</v>
      </c>
    </row>
    <row r="1052" spans="2:4" hidden="1" x14ac:dyDescent="0.2">
      <c r="B1052" t="s">
        <v>2059</v>
      </c>
      <c r="C1052">
        <v>101</v>
      </c>
      <c r="D1052" t="s">
        <v>894</v>
      </c>
    </row>
    <row r="1053" spans="2:4" hidden="1" x14ac:dyDescent="0.2">
      <c r="B1053" t="s">
        <v>2059</v>
      </c>
      <c r="C1053">
        <v>103</v>
      </c>
      <c r="D1053" t="s">
        <v>895</v>
      </c>
    </row>
    <row r="1054" spans="2:4" hidden="1" x14ac:dyDescent="0.2">
      <c r="B1054" t="s">
        <v>2059</v>
      </c>
      <c r="C1054">
        <v>105</v>
      </c>
      <c r="D1054" t="s">
        <v>896</v>
      </c>
    </row>
    <row r="1055" spans="2:4" hidden="1" x14ac:dyDescent="0.2">
      <c r="B1055" t="s">
        <v>2059</v>
      </c>
      <c r="C1055">
        <v>107</v>
      </c>
      <c r="D1055" t="s">
        <v>897</v>
      </c>
    </row>
    <row r="1056" spans="2:4" hidden="1" x14ac:dyDescent="0.2">
      <c r="B1056" t="s">
        <v>2059</v>
      </c>
      <c r="C1056">
        <v>109</v>
      </c>
      <c r="D1056" t="s">
        <v>898</v>
      </c>
    </row>
    <row r="1057" spans="2:4" hidden="1" x14ac:dyDescent="0.2">
      <c r="B1057" t="s">
        <v>2059</v>
      </c>
      <c r="C1057">
        <v>111</v>
      </c>
      <c r="D1057" t="s">
        <v>287</v>
      </c>
    </row>
    <row r="1058" spans="2:4" hidden="1" x14ac:dyDescent="0.2">
      <c r="B1058" t="s">
        <v>2059</v>
      </c>
      <c r="C1058">
        <v>113</v>
      </c>
      <c r="D1058" t="s">
        <v>709</v>
      </c>
    </row>
    <row r="1059" spans="2:4" hidden="1" x14ac:dyDescent="0.2">
      <c r="B1059" t="s">
        <v>2059</v>
      </c>
      <c r="C1059">
        <v>115</v>
      </c>
      <c r="D1059" t="s">
        <v>899</v>
      </c>
    </row>
    <row r="1060" spans="2:4" hidden="1" x14ac:dyDescent="0.2">
      <c r="B1060" t="s">
        <v>2059</v>
      </c>
      <c r="C1060">
        <v>121</v>
      </c>
      <c r="D1060" t="s">
        <v>900</v>
      </c>
    </row>
    <row r="1061" spans="2:4" hidden="1" x14ac:dyDescent="0.2">
      <c r="B1061" t="s">
        <v>2059</v>
      </c>
      <c r="C1061">
        <v>123</v>
      </c>
      <c r="D1061" t="s">
        <v>901</v>
      </c>
    </row>
    <row r="1062" spans="2:4" hidden="1" x14ac:dyDescent="0.2">
      <c r="B1062" t="s">
        <v>2059</v>
      </c>
      <c r="C1062">
        <v>125</v>
      </c>
      <c r="D1062" t="s">
        <v>902</v>
      </c>
    </row>
    <row r="1063" spans="2:4" hidden="1" x14ac:dyDescent="0.2">
      <c r="B1063" t="s">
        <v>2059</v>
      </c>
      <c r="C1063">
        <v>117</v>
      </c>
      <c r="D1063" t="s">
        <v>231</v>
      </c>
    </row>
    <row r="1064" spans="2:4" hidden="1" x14ac:dyDescent="0.2">
      <c r="B1064" t="s">
        <v>2059</v>
      </c>
      <c r="C1064">
        <v>119</v>
      </c>
      <c r="D1064" t="s">
        <v>590</v>
      </c>
    </row>
    <row r="1065" spans="2:4" hidden="1" x14ac:dyDescent="0.2">
      <c r="B1065" t="s">
        <v>2059</v>
      </c>
      <c r="C1065">
        <v>167</v>
      </c>
      <c r="D1065" t="s">
        <v>903</v>
      </c>
    </row>
    <row r="1066" spans="2:4" hidden="1" x14ac:dyDescent="0.2">
      <c r="B1066" t="s">
        <v>2059</v>
      </c>
      <c r="C1066">
        <v>127</v>
      </c>
      <c r="D1066" t="s">
        <v>904</v>
      </c>
    </row>
    <row r="1067" spans="2:4" hidden="1" x14ac:dyDescent="0.2">
      <c r="B1067" t="s">
        <v>2059</v>
      </c>
      <c r="C1067">
        <v>169</v>
      </c>
      <c r="D1067" t="s">
        <v>905</v>
      </c>
    </row>
    <row r="1068" spans="2:4" hidden="1" x14ac:dyDescent="0.2">
      <c r="B1068" t="s">
        <v>2063</v>
      </c>
      <c r="C1068">
        <v>1</v>
      </c>
      <c r="D1068" t="s">
        <v>906</v>
      </c>
    </row>
    <row r="1069" spans="2:4" hidden="1" x14ac:dyDescent="0.2">
      <c r="B1069" t="s">
        <v>2063</v>
      </c>
      <c r="C1069">
        <v>3</v>
      </c>
      <c r="D1069" t="s">
        <v>907</v>
      </c>
    </row>
    <row r="1070" spans="2:4" hidden="1" x14ac:dyDescent="0.2">
      <c r="B1070" t="s">
        <v>2063</v>
      </c>
      <c r="C1070">
        <v>5</v>
      </c>
      <c r="D1070" t="s">
        <v>908</v>
      </c>
    </row>
    <row r="1071" spans="2:4" hidden="1" x14ac:dyDescent="0.2">
      <c r="B1071" t="s">
        <v>2063</v>
      </c>
      <c r="C1071">
        <v>7</v>
      </c>
      <c r="D1071" t="s">
        <v>909</v>
      </c>
    </row>
    <row r="1072" spans="2:4" hidden="1" x14ac:dyDescent="0.2">
      <c r="B1072" t="s">
        <v>2063</v>
      </c>
      <c r="C1072">
        <v>9</v>
      </c>
      <c r="D1072" t="s">
        <v>910</v>
      </c>
    </row>
    <row r="1073" spans="2:4" hidden="1" x14ac:dyDescent="0.2">
      <c r="B1073" t="s">
        <v>2063</v>
      </c>
      <c r="C1073">
        <v>11</v>
      </c>
      <c r="D1073" t="s">
        <v>197</v>
      </c>
    </row>
    <row r="1074" spans="2:4" hidden="1" x14ac:dyDescent="0.2">
      <c r="B1074" t="s">
        <v>2063</v>
      </c>
      <c r="C1074">
        <v>13</v>
      </c>
      <c r="D1074" t="s">
        <v>911</v>
      </c>
    </row>
    <row r="1075" spans="2:4" hidden="1" x14ac:dyDescent="0.2">
      <c r="B1075" t="s">
        <v>2063</v>
      </c>
      <c r="C1075">
        <v>15</v>
      </c>
      <c r="D1075" t="s">
        <v>912</v>
      </c>
    </row>
    <row r="1076" spans="2:4" hidden="1" x14ac:dyDescent="0.2">
      <c r="B1076" t="s">
        <v>2063</v>
      </c>
      <c r="C1076">
        <v>17</v>
      </c>
      <c r="D1076" t="s">
        <v>426</v>
      </c>
    </row>
    <row r="1077" spans="2:4" hidden="1" x14ac:dyDescent="0.2">
      <c r="B1077" t="s">
        <v>2063</v>
      </c>
      <c r="C1077">
        <v>19</v>
      </c>
      <c r="D1077" t="s">
        <v>913</v>
      </c>
    </row>
    <row r="1078" spans="2:4" hidden="1" x14ac:dyDescent="0.2">
      <c r="B1078" t="s">
        <v>2063</v>
      </c>
      <c r="C1078">
        <v>21</v>
      </c>
      <c r="D1078" t="s">
        <v>914</v>
      </c>
    </row>
    <row r="1079" spans="2:4" hidden="1" x14ac:dyDescent="0.2">
      <c r="B1079" t="s">
        <v>2063</v>
      </c>
      <c r="C1079">
        <v>23</v>
      </c>
      <c r="D1079" t="s">
        <v>623</v>
      </c>
    </row>
    <row r="1080" spans="2:4" hidden="1" x14ac:dyDescent="0.2">
      <c r="B1080" t="s">
        <v>2063</v>
      </c>
      <c r="C1080">
        <v>25</v>
      </c>
      <c r="D1080" t="s">
        <v>915</v>
      </c>
    </row>
    <row r="1081" spans="2:4" hidden="1" x14ac:dyDescent="0.2">
      <c r="B1081" t="s">
        <v>2063</v>
      </c>
      <c r="C1081">
        <v>27</v>
      </c>
      <c r="D1081" t="s">
        <v>916</v>
      </c>
    </row>
    <row r="1082" spans="2:4" hidden="1" x14ac:dyDescent="0.2">
      <c r="B1082" t="s">
        <v>2061</v>
      </c>
      <c r="C1082">
        <v>1</v>
      </c>
      <c r="D1082" t="s">
        <v>917</v>
      </c>
    </row>
    <row r="1083" spans="2:4" hidden="1" x14ac:dyDescent="0.2">
      <c r="B1083" t="s">
        <v>2061</v>
      </c>
      <c r="C1083">
        <v>3</v>
      </c>
      <c r="D1083" t="s">
        <v>918</v>
      </c>
    </row>
    <row r="1084" spans="2:4" hidden="1" x14ac:dyDescent="0.2">
      <c r="B1084" t="s">
        <v>2061</v>
      </c>
      <c r="C1084">
        <v>5</v>
      </c>
      <c r="D1084" t="s">
        <v>919</v>
      </c>
    </row>
    <row r="1085" spans="2:4" hidden="1" x14ac:dyDescent="0.2">
      <c r="B1085" t="s">
        <v>2061</v>
      </c>
      <c r="C1085">
        <v>510</v>
      </c>
      <c r="D1085" t="s">
        <v>920</v>
      </c>
    </row>
    <row r="1086" spans="2:4" hidden="1" x14ac:dyDescent="0.2">
      <c r="B1086" t="s">
        <v>2061</v>
      </c>
      <c r="C1086">
        <v>9</v>
      </c>
      <c r="D1086" t="s">
        <v>921</v>
      </c>
    </row>
    <row r="1087" spans="2:4" hidden="1" x14ac:dyDescent="0.2">
      <c r="B1087" t="s">
        <v>2061</v>
      </c>
      <c r="C1087">
        <v>11</v>
      </c>
      <c r="D1087" t="s">
        <v>922</v>
      </c>
    </row>
    <row r="1088" spans="2:4" hidden="1" x14ac:dyDescent="0.2">
      <c r="B1088" t="s">
        <v>2061</v>
      </c>
      <c r="C1088">
        <v>13</v>
      </c>
      <c r="D1088" t="s">
        <v>240</v>
      </c>
    </row>
    <row r="1089" spans="2:4" hidden="1" x14ac:dyDescent="0.2">
      <c r="B1089" t="s">
        <v>2061</v>
      </c>
      <c r="C1089">
        <v>15</v>
      </c>
      <c r="D1089" t="s">
        <v>923</v>
      </c>
    </row>
    <row r="1090" spans="2:4" hidden="1" x14ac:dyDescent="0.2">
      <c r="B1090" t="s">
        <v>2061</v>
      </c>
      <c r="C1090">
        <v>17</v>
      </c>
      <c r="D1090" t="s">
        <v>924</v>
      </c>
    </row>
    <row r="1091" spans="2:4" hidden="1" x14ac:dyDescent="0.2">
      <c r="B1091" t="s">
        <v>2061</v>
      </c>
      <c r="C1091">
        <v>19</v>
      </c>
      <c r="D1091" t="s">
        <v>925</v>
      </c>
    </row>
    <row r="1092" spans="2:4" hidden="1" x14ac:dyDescent="0.2">
      <c r="B1092" t="s">
        <v>2061</v>
      </c>
      <c r="C1092">
        <v>21</v>
      </c>
      <c r="D1092" t="s">
        <v>926</v>
      </c>
    </row>
    <row r="1093" spans="2:4" hidden="1" x14ac:dyDescent="0.2">
      <c r="B1093" t="s">
        <v>2061</v>
      </c>
      <c r="C1093">
        <v>23</v>
      </c>
      <c r="D1093" t="s">
        <v>927</v>
      </c>
    </row>
    <row r="1094" spans="2:4" hidden="1" x14ac:dyDescent="0.2">
      <c r="B1094" t="s">
        <v>2061</v>
      </c>
      <c r="C1094">
        <v>25</v>
      </c>
      <c r="D1094" t="s">
        <v>928</v>
      </c>
    </row>
    <row r="1095" spans="2:4" hidden="1" x14ac:dyDescent="0.2">
      <c r="B1095" t="s">
        <v>2061</v>
      </c>
      <c r="C1095">
        <v>27</v>
      </c>
      <c r="D1095" t="s">
        <v>258</v>
      </c>
    </row>
    <row r="1096" spans="2:4" hidden="1" x14ac:dyDescent="0.2">
      <c r="B1096" t="s">
        <v>2061</v>
      </c>
      <c r="C1096">
        <v>29</v>
      </c>
      <c r="D1096" t="s">
        <v>432</v>
      </c>
    </row>
    <row r="1097" spans="2:4" hidden="1" x14ac:dyDescent="0.2">
      <c r="B1097" t="s">
        <v>2061</v>
      </c>
      <c r="C1097">
        <v>31</v>
      </c>
      <c r="D1097" t="s">
        <v>269</v>
      </c>
    </row>
    <row r="1098" spans="2:4" hidden="1" x14ac:dyDescent="0.2">
      <c r="B1098" t="s">
        <v>2061</v>
      </c>
      <c r="C1098">
        <v>33</v>
      </c>
      <c r="D1098" t="s">
        <v>929</v>
      </c>
    </row>
    <row r="1099" spans="2:4" hidden="1" x14ac:dyDescent="0.2">
      <c r="B1099" t="s">
        <v>2061</v>
      </c>
      <c r="C1099">
        <v>35</v>
      </c>
      <c r="D1099" t="s">
        <v>930</v>
      </c>
    </row>
    <row r="1100" spans="2:4" hidden="1" x14ac:dyDescent="0.2">
      <c r="B1100" t="s">
        <v>2061</v>
      </c>
      <c r="C1100">
        <v>39</v>
      </c>
      <c r="D1100" t="s">
        <v>931</v>
      </c>
    </row>
    <row r="1101" spans="2:4" hidden="1" x14ac:dyDescent="0.2">
      <c r="B1101" t="s">
        <v>2061</v>
      </c>
      <c r="C1101">
        <v>37</v>
      </c>
      <c r="D1101" t="s">
        <v>932</v>
      </c>
    </row>
    <row r="1102" spans="2:4" hidden="1" x14ac:dyDescent="0.2">
      <c r="B1102" t="s">
        <v>2061</v>
      </c>
      <c r="C1102">
        <v>41</v>
      </c>
      <c r="D1102" t="s">
        <v>573</v>
      </c>
    </row>
    <row r="1103" spans="2:4" hidden="1" x14ac:dyDescent="0.2">
      <c r="B1103" t="s">
        <v>2061</v>
      </c>
      <c r="C1103">
        <v>43</v>
      </c>
      <c r="D1103" t="s">
        <v>231</v>
      </c>
    </row>
    <row r="1104" spans="2:4" hidden="1" x14ac:dyDescent="0.2">
      <c r="B1104" t="s">
        <v>2061</v>
      </c>
      <c r="C1104">
        <v>45</v>
      </c>
      <c r="D1104" t="s">
        <v>933</v>
      </c>
    </row>
    <row r="1105" spans="2:4" hidden="1" x14ac:dyDescent="0.2">
      <c r="B1105" t="s">
        <v>2061</v>
      </c>
      <c r="C1105">
        <v>47</v>
      </c>
      <c r="D1105" t="s">
        <v>916</v>
      </c>
    </row>
    <row r="1106" spans="2:4" hidden="1" x14ac:dyDescent="0.2">
      <c r="B1106" t="s">
        <v>2060</v>
      </c>
      <c r="C1106">
        <v>1</v>
      </c>
      <c r="D1106" t="s">
        <v>934</v>
      </c>
    </row>
    <row r="1107" spans="2:4" hidden="1" x14ac:dyDescent="0.2">
      <c r="B1107" t="s">
        <v>2060</v>
      </c>
      <c r="C1107">
        <v>3</v>
      </c>
      <c r="D1107" t="s">
        <v>935</v>
      </c>
    </row>
    <row r="1108" spans="2:4" hidden="1" x14ac:dyDescent="0.2">
      <c r="B1108" t="s">
        <v>2060</v>
      </c>
      <c r="C1108">
        <v>5</v>
      </c>
      <c r="D1108" t="s">
        <v>670</v>
      </c>
    </row>
    <row r="1109" spans="2:4" hidden="1" x14ac:dyDescent="0.2">
      <c r="B1109" t="s">
        <v>2060</v>
      </c>
      <c r="C1109">
        <v>7</v>
      </c>
      <c r="D1109" t="s">
        <v>197</v>
      </c>
    </row>
    <row r="1110" spans="2:4" hidden="1" x14ac:dyDescent="0.2">
      <c r="B1110" t="s">
        <v>2060</v>
      </c>
      <c r="C1110">
        <v>9</v>
      </c>
      <c r="D1110" t="s">
        <v>539</v>
      </c>
    </row>
    <row r="1111" spans="2:4" hidden="1" x14ac:dyDescent="0.2">
      <c r="B1111" t="s">
        <v>2060</v>
      </c>
      <c r="C1111">
        <v>11</v>
      </c>
      <c r="D1111" t="s">
        <v>936</v>
      </c>
    </row>
    <row r="1112" spans="2:4" hidden="1" x14ac:dyDescent="0.2">
      <c r="B1112" t="s">
        <v>2060</v>
      </c>
      <c r="C1112">
        <v>13</v>
      </c>
      <c r="D1112" t="s">
        <v>685</v>
      </c>
    </row>
    <row r="1113" spans="2:4" hidden="1" x14ac:dyDescent="0.2">
      <c r="B1113" t="s">
        <v>2060</v>
      </c>
      <c r="C1113">
        <v>15</v>
      </c>
      <c r="D1113" t="s">
        <v>263</v>
      </c>
    </row>
    <row r="1114" spans="2:4" hidden="1" x14ac:dyDescent="0.2">
      <c r="B1114" t="s">
        <v>2060</v>
      </c>
      <c r="C1114">
        <v>17</v>
      </c>
      <c r="D1114" t="s">
        <v>937</v>
      </c>
    </row>
    <row r="1115" spans="2:4" hidden="1" x14ac:dyDescent="0.2">
      <c r="B1115" t="s">
        <v>2060</v>
      </c>
      <c r="C1115">
        <v>19</v>
      </c>
      <c r="D1115" t="s">
        <v>938</v>
      </c>
    </row>
    <row r="1116" spans="2:4" hidden="1" x14ac:dyDescent="0.2">
      <c r="B1116" t="s">
        <v>2060</v>
      </c>
      <c r="C1116">
        <v>21</v>
      </c>
      <c r="D1116" t="s">
        <v>939</v>
      </c>
    </row>
    <row r="1117" spans="2:4" hidden="1" x14ac:dyDescent="0.2">
      <c r="B1117" t="s">
        <v>2060</v>
      </c>
      <c r="C1117">
        <v>23</v>
      </c>
      <c r="D1117" t="s">
        <v>940</v>
      </c>
    </row>
    <row r="1118" spans="2:4" hidden="1" x14ac:dyDescent="0.2">
      <c r="B1118" t="s">
        <v>2060</v>
      </c>
      <c r="C1118">
        <v>25</v>
      </c>
      <c r="D1118" t="s">
        <v>931</v>
      </c>
    </row>
    <row r="1119" spans="2:4" hidden="1" x14ac:dyDescent="0.2">
      <c r="B1119" t="s">
        <v>2060</v>
      </c>
      <c r="C1119">
        <v>27</v>
      </c>
      <c r="D1119" t="s">
        <v>941</v>
      </c>
    </row>
    <row r="1120" spans="2:4" hidden="1" x14ac:dyDescent="0.2">
      <c r="B1120" t="s">
        <v>2060</v>
      </c>
      <c r="C1120">
        <v>29</v>
      </c>
      <c r="D1120" t="s">
        <v>231</v>
      </c>
    </row>
    <row r="1121" spans="2:4" hidden="1" x14ac:dyDescent="0.2">
      <c r="B1121" t="s">
        <v>2060</v>
      </c>
      <c r="C1121">
        <v>31</v>
      </c>
      <c r="D1121" t="s">
        <v>942</v>
      </c>
    </row>
    <row r="1122" spans="2:4" hidden="1" x14ac:dyDescent="0.2">
      <c r="B1122" t="s">
        <v>2062</v>
      </c>
      <c r="C1122">
        <v>7</v>
      </c>
      <c r="D1122" t="s">
        <v>943</v>
      </c>
    </row>
    <row r="1123" spans="2:4" hidden="1" x14ac:dyDescent="0.2">
      <c r="B1123" t="s">
        <v>2062</v>
      </c>
      <c r="C1123">
        <v>10</v>
      </c>
      <c r="D1123" t="s">
        <v>944</v>
      </c>
    </row>
    <row r="1124" spans="2:4" hidden="1" x14ac:dyDescent="0.2">
      <c r="B1124" t="s">
        <v>2062</v>
      </c>
      <c r="C1124">
        <v>30</v>
      </c>
      <c r="D1124" t="s">
        <v>945</v>
      </c>
    </row>
    <row r="1125" spans="2:4" hidden="1" x14ac:dyDescent="0.2">
      <c r="B1125" t="s">
        <v>2062</v>
      </c>
      <c r="C1125">
        <v>40</v>
      </c>
      <c r="D1125" t="s">
        <v>946</v>
      </c>
    </row>
    <row r="1126" spans="2:4" hidden="1" x14ac:dyDescent="0.2">
      <c r="B1126" t="s">
        <v>2062</v>
      </c>
      <c r="C1126">
        <v>50</v>
      </c>
      <c r="D1126" t="s">
        <v>947</v>
      </c>
    </row>
    <row r="1127" spans="2:4" hidden="1" x14ac:dyDescent="0.2">
      <c r="B1127" t="s">
        <v>2062</v>
      </c>
      <c r="C1127">
        <v>60</v>
      </c>
      <c r="D1127" t="s">
        <v>948</v>
      </c>
    </row>
    <row r="1128" spans="2:4" hidden="1" x14ac:dyDescent="0.2">
      <c r="B1128" t="s">
        <v>2062</v>
      </c>
      <c r="C1128">
        <v>70</v>
      </c>
      <c r="D1128" t="s">
        <v>949</v>
      </c>
    </row>
    <row r="1129" spans="2:4" hidden="1" x14ac:dyDescent="0.2">
      <c r="B1129" t="s">
        <v>2062</v>
      </c>
      <c r="C1129">
        <v>73</v>
      </c>
      <c r="D1129" t="s">
        <v>950</v>
      </c>
    </row>
    <row r="1130" spans="2:4" hidden="1" x14ac:dyDescent="0.2">
      <c r="B1130" t="s">
        <v>2062</v>
      </c>
      <c r="C1130">
        <v>80</v>
      </c>
      <c r="D1130" t="s">
        <v>951</v>
      </c>
    </row>
    <row r="1131" spans="2:4" hidden="1" x14ac:dyDescent="0.2">
      <c r="B1131" t="s">
        <v>2062</v>
      </c>
      <c r="C1131">
        <v>90</v>
      </c>
      <c r="D1131" t="s">
        <v>952</v>
      </c>
    </row>
    <row r="1132" spans="2:4" hidden="1" x14ac:dyDescent="0.2">
      <c r="B1132" t="s">
        <v>2062</v>
      </c>
      <c r="C1132">
        <v>100</v>
      </c>
      <c r="D1132" t="s">
        <v>953</v>
      </c>
    </row>
    <row r="1133" spans="2:4" hidden="1" x14ac:dyDescent="0.2">
      <c r="B1133" t="s">
        <v>2062</v>
      </c>
      <c r="C1133">
        <v>110</v>
      </c>
      <c r="D1133" t="s">
        <v>954</v>
      </c>
    </row>
    <row r="1134" spans="2:4" hidden="1" x14ac:dyDescent="0.2">
      <c r="B1134" t="s">
        <v>2062</v>
      </c>
      <c r="C1134">
        <v>120</v>
      </c>
      <c r="D1134" t="s">
        <v>955</v>
      </c>
    </row>
    <row r="1135" spans="2:4" hidden="1" x14ac:dyDescent="0.2">
      <c r="B1135" t="s">
        <v>2062</v>
      </c>
      <c r="C1135">
        <v>130</v>
      </c>
      <c r="D1135" t="s">
        <v>956</v>
      </c>
    </row>
    <row r="1136" spans="2:4" hidden="1" x14ac:dyDescent="0.2">
      <c r="B1136" t="s">
        <v>2062</v>
      </c>
      <c r="C1136">
        <v>140</v>
      </c>
      <c r="D1136" t="s">
        <v>957</v>
      </c>
    </row>
    <row r="1137" spans="2:4" hidden="1" x14ac:dyDescent="0.2">
      <c r="B1137" t="s">
        <v>2062</v>
      </c>
      <c r="C1137">
        <v>150</v>
      </c>
      <c r="D1137" t="s">
        <v>958</v>
      </c>
    </row>
    <row r="1138" spans="2:4" hidden="1" x14ac:dyDescent="0.2">
      <c r="B1138" t="s">
        <v>2062</v>
      </c>
      <c r="C1138">
        <v>160</v>
      </c>
      <c r="D1138" t="s">
        <v>959</v>
      </c>
    </row>
    <row r="1139" spans="2:4" hidden="1" x14ac:dyDescent="0.2">
      <c r="B1139" t="s">
        <v>2062</v>
      </c>
      <c r="C1139">
        <v>170</v>
      </c>
      <c r="D1139" t="s">
        <v>960</v>
      </c>
    </row>
    <row r="1140" spans="2:4" hidden="1" x14ac:dyDescent="0.2">
      <c r="B1140" t="s">
        <v>2062</v>
      </c>
      <c r="C1140">
        <v>180</v>
      </c>
      <c r="D1140" t="s">
        <v>961</v>
      </c>
    </row>
    <row r="1141" spans="2:4" hidden="1" x14ac:dyDescent="0.2">
      <c r="B1141" t="s">
        <v>2062</v>
      </c>
      <c r="C1141">
        <v>190</v>
      </c>
      <c r="D1141" t="s">
        <v>962</v>
      </c>
    </row>
    <row r="1142" spans="2:4" hidden="1" x14ac:dyDescent="0.2">
      <c r="B1142" t="s">
        <v>2062</v>
      </c>
      <c r="C1142">
        <v>300</v>
      </c>
      <c r="D1142" t="s">
        <v>963</v>
      </c>
    </row>
    <row r="1143" spans="2:4" hidden="1" x14ac:dyDescent="0.2">
      <c r="B1143" t="s">
        <v>2062</v>
      </c>
      <c r="C1143">
        <v>310</v>
      </c>
      <c r="D1143" t="s">
        <v>964</v>
      </c>
    </row>
    <row r="1144" spans="2:4" hidden="1" x14ac:dyDescent="0.2">
      <c r="B1144" t="s">
        <v>2062</v>
      </c>
      <c r="C1144">
        <v>320</v>
      </c>
      <c r="D1144" t="s">
        <v>965</v>
      </c>
    </row>
    <row r="1145" spans="2:4" hidden="1" x14ac:dyDescent="0.2">
      <c r="B1145" t="s">
        <v>2062</v>
      </c>
      <c r="C1145">
        <v>330</v>
      </c>
      <c r="D1145" t="s">
        <v>966</v>
      </c>
    </row>
    <row r="1146" spans="2:4" hidden="1" x14ac:dyDescent="0.2">
      <c r="B1146" t="s">
        <v>2062</v>
      </c>
      <c r="C1146">
        <v>340</v>
      </c>
      <c r="D1146" t="s">
        <v>967</v>
      </c>
    </row>
    <row r="1147" spans="2:4" hidden="1" x14ac:dyDescent="0.2">
      <c r="B1147" t="s">
        <v>2062</v>
      </c>
      <c r="C1147">
        <v>350</v>
      </c>
      <c r="D1147" t="s">
        <v>968</v>
      </c>
    </row>
    <row r="1148" spans="2:4" hidden="1" x14ac:dyDescent="0.2">
      <c r="B1148" t="s">
        <v>2062</v>
      </c>
      <c r="C1148">
        <v>360</v>
      </c>
      <c r="D1148" t="s">
        <v>969</v>
      </c>
    </row>
    <row r="1149" spans="2:4" hidden="1" x14ac:dyDescent="0.2">
      <c r="B1149" t="s">
        <v>2062</v>
      </c>
      <c r="C1149">
        <v>385</v>
      </c>
      <c r="D1149" t="s">
        <v>970</v>
      </c>
    </row>
    <row r="1150" spans="2:4" hidden="1" x14ac:dyDescent="0.2">
      <c r="B1150" t="s">
        <v>2062</v>
      </c>
      <c r="C1150">
        <v>390</v>
      </c>
      <c r="D1150" t="s">
        <v>971</v>
      </c>
    </row>
    <row r="1151" spans="2:4" hidden="1" x14ac:dyDescent="0.2">
      <c r="B1151" t="s">
        <v>2062</v>
      </c>
      <c r="C1151">
        <v>400</v>
      </c>
      <c r="D1151" t="s">
        <v>972</v>
      </c>
    </row>
    <row r="1152" spans="2:4" hidden="1" x14ac:dyDescent="0.2">
      <c r="B1152" t="s">
        <v>2062</v>
      </c>
      <c r="C1152">
        <v>410</v>
      </c>
      <c r="D1152" t="s">
        <v>973</v>
      </c>
    </row>
    <row r="1153" spans="2:4" hidden="1" x14ac:dyDescent="0.2">
      <c r="B1153" t="s">
        <v>2062</v>
      </c>
      <c r="C1153">
        <v>420</v>
      </c>
      <c r="D1153" t="s">
        <v>974</v>
      </c>
    </row>
    <row r="1154" spans="2:4" hidden="1" x14ac:dyDescent="0.2">
      <c r="B1154" t="s">
        <v>2062</v>
      </c>
      <c r="C1154">
        <v>430</v>
      </c>
      <c r="D1154" t="s">
        <v>975</v>
      </c>
    </row>
    <row r="1155" spans="2:4" hidden="1" x14ac:dyDescent="0.2">
      <c r="B1155" t="s">
        <v>2064</v>
      </c>
      <c r="C1155">
        <v>1</v>
      </c>
      <c r="D1155" t="s">
        <v>976</v>
      </c>
    </row>
    <row r="1156" spans="2:4" hidden="1" x14ac:dyDescent="0.2">
      <c r="B1156" t="s">
        <v>2064</v>
      </c>
      <c r="C1156">
        <v>3</v>
      </c>
      <c r="D1156" t="s">
        <v>977</v>
      </c>
    </row>
    <row r="1157" spans="2:4" hidden="1" x14ac:dyDescent="0.2">
      <c r="B1157" t="s">
        <v>2064</v>
      </c>
      <c r="C1157">
        <v>5</v>
      </c>
      <c r="D1157" t="s">
        <v>978</v>
      </c>
    </row>
    <row r="1158" spans="2:4" hidden="1" x14ac:dyDescent="0.2">
      <c r="B1158" t="s">
        <v>2064</v>
      </c>
      <c r="C1158">
        <v>7</v>
      </c>
      <c r="D1158" t="s">
        <v>979</v>
      </c>
    </row>
    <row r="1159" spans="2:4" hidden="1" x14ac:dyDescent="0.2">
      <c r="B1159" t="s">
        <v>2064</v>
      </c>
      <c r="C1159">
        <v>9</v>
      </c>
      <c r="D1159" t="s">
        <v>980</v>
      </c>
    </row>
    <row r="1160" spans="2:4" hidden="1" x14ac:dyDescent="0.2">
      <c r="B1160" t="s">
        <v>2064</v>
      </c>
      <c r="C1160">
        <v>11</v>
      </c>
      <c r="D1160" t="s">
        <v>981</v>
      </c>
    </row>
    <row r="1161" spans="2:4" hidden="1" x14ac:dyDescent="0.2">
      <c r="B1161" t="s">
        <v>2064</v>
      </c>
      <c r="C1161">
        <v>13</v>
      </c>
      <c r="D1161" t="s">
        <v>982</v>
      </c>
    </row>
    <row r="1162" spans="2:4" hidden="1" x14ac:dyDescent="0.2">
      <c r="B1162" t="s">
        <v>2064</v>
      </c>
      <c r="C1162">
        <v>15</v>
      </c>
      <c r="D1162" t="s">
        <v>983</v>
      </c>
    </row>
    <row r="1163" spans="2:4" hidden="1" x14ac:dyDescent="0.2">
      <c r="B1163" t="s">
        <v>2064</v>
      </c>
      <c r="C1163">
        <v>17</v>
      </c>
      <c r="D1163" t="s">
        <v>437</v>
      </c>
    </row>
    <row r="1164" spans="2:4" hidden="1" x14ac:dyDescent="0.2">
      <c r="B1164" t="s">
        <v>2064</v>
      </c>
      <c r="C1164">
        <v>19</v>
      </c>
      <c r="D1164" t="s">
        <v>984</v>
      </c>
    </row>
    <row r="1165" spans="2:4" hidden="1" x14ac:dyDescent="0.2">
      <c r="B1165" t="s">
        <v>2064</v>
      </c>
      <c r="C1165">
        <v>21</v>
      </c>
      <c r="D1165" t="s">
        <v>495</v>
      </c>
    </row>
    <row r="1166" spans="2:4" hidden="1" x14ac:dyDescent="0.2">
      <c r="B1166" t="s">
        <v>2064</v>
      </c>
      <c r="C1166">
        <v>23</v>
      </c>
      <c r="D1166" t="s">
        <v>985</v>
      </c>
    </row>
    <row r="1167" spans="2:4" hidden="1" x14ac:dyDescent="0.2">
      <c r="B1167" t="s">
        <v>2064</v>
      </c>
      <c r="C1167">
        <v>25</v>
      </c>
      <c r="D1167" t="s">
        <v>176</v>
      </c>
    </row>
    <row r="1168" spans="2:4" hidden="1" x14ac:dyDescent="0.2">
      <c r="B1168" t="s">
        <v>2064</v>
      </c>
      <c r="C1168">
        <v>27</v>
      </c>
      <c r="D1168" t="s">
        <v>605</v>
      </c>
    </row>
    <row r="1169" spans="2:4" hidden="1" x14ac:dyDescent="0.2">
      <c r="B1169" t="s">
        <v>2064</v>
      </c>
      <c r="C1169">
        <v>29</v>
      </c>
      <c r="D1169" t="s">
        <v>986</v>
      </c>
    </row>
    <row r="1170" spans="2:4" hidden="1" x14ac:dyDescent="0.2">
      <c r="B1170" t="s">
        <v>2064</v>
      </c>
      <c r="C1170">
        <v>31</v>
      </c>
      <c r="D1170" t="s">
        <v>987</v>
      </c>
    </row>
    <row r="1171" spans="2:4" hidden="1" x14ac:dyDescent="0.2">
      <c r="B1171" t="s">
        <v>2064</v>
      </c>
      <c r="C1171">
        <v>33</v>
      </c>
      <c r="D1171" t="s">
        <v>988</v>
      </c>
    </row>
    <row r="1172" spans="2:4" hidden="1" x14ac:dyDescent="0.2">
      <c r="B1172" t="s">
        <v>2064</v>
      </c>
      <c r="C1172">
        <v>35</v>
      </c>
      <c r="D1172" t="s">
        <v>989</v>
      </c>
    </row>
    <row r="1173" spans="2:4" hidden="1" x14ac:dyDescent="0.2">
      <c r="B1173" t="s">
        <v>2064</v>
      </c>
      <c r="C1173">
        <v>507</v>
      </c>
      <c r="D1173" t="s">
        <v>990</v>
      </c>
    </row>
    <row r="1174" spans="2:4" hidden="1" x14ac:dyDescent="0.2">
      <c r="B1174" t="s">
        <v>2064</v>
      </c>
      <c r="C1174">
        <v>502</v>
      </c>
      <c r="D1174" t="s">
        <v>991</v>
      </c>
    </row>
    <row r="1175" spans="2:4" hidden="1" x14ac:dyDescent="0.2">
      <c r="B1175" t="s">
        <v>2064</v>
      </c>
      <c r="C1175">
        <v>37</v>
      </c>
      <c r="D1175" t="s">
        <v>608</v>
      </c>
    </row>
    <row r="1176" spans="2:4" hidden="1" x14ac:dyDescent="0.2">
      <c r="B1176" t="s">
        <v>2064</v>
      </c>
      <c r="C1176">
        <v>39</v>
      </c>
      <c r="D1176" t="s">
        <v>247</v>
      </c>
    </row>
    <row r="1177" spans="2:4" hidden="1" x14ac:dyDescent="0.2">
      <c r="B1177" t="s">
        <v>2064</v>
      </c>
      <c r="C1177">
        <v>41</v>
      </c>
      <c r="D1177" t="s">
        <v>382</v>
      </c>
    </row>
    <row r="1178" spans="2:4" hidden="1" x14ac:dyDescent="0.2">
      <c r="B1178" t="s">
        <v>2064</v>
      </c>
      <c r="C1178">
        <v>43</v>
      </c>
      <c r="D1178" t="s">
        <v>611</v>
      </c>
    </row>
    <row r="1179" spans="2:4" hidden="1" x14ac:dyDescent="0.2">
      <c r="B1179" t="s">
        <v>2064</v>
      </c>
      <c r="C1179">
        <v>45</v>
      </c>
      <c r="D1179" t="s">
        <v>992</v>
      </c>
    </row>
    <row r="1180" spans="2:4" hidden="1" x14ac:dyDescent="0.2">
      <c r="B1180" t="s">
        <v>2064</v>
      </c>
      <c r="C1180">
        <v>47</v>
      </c>
      <c r="D1180" t="s">
        <v>612</v>
      </c>
    </row>
    <row r="1181" spans="2:4" hidden="1" x14ac:dyDescent="0.2">
      <c r="B1181" t="s">
        <v>2064</v>
      </c>
      <c r="C1181">
        <v>49</v>
      </c>
      <c r="D1181" t="s">
        <v>993</v>
      </c>
    </row>
    <row r="1182" spans="2:4" hidden="1" x14ac:dyDescent="0.2">
      <c r="B1182" t="s">
        <v>2064</v>
      </c>
      <c r="C1182">
        <v>51</v>
      </c>
      <c r="D1182" t="s">
        <v>994</v>
      </c>
    </row>
    <row r="1183" spans="2:4" hidden="1" x14ac:dyDescent="0.2">
      <c r="B1183" t="s">
        <v>2064</v>
      </c>
      <c r="C1183">
        <v>53</v>
      </c>
      <c r="D1183" t="s">
        <v>995</v>
      </c>
    </row>
    <row r="1184" spans="2:4" hidden="1" x14ac:dyDescent="0.2">
      <c r="B1184" t="s">
        <v>2064</v>
      </c>
      <c r="C1184">
        <v>55</v>
      </c>
      <c r="D1184" t="s">
        <v>996</v>
      </c>
    </row>
    <row r="1185" spans="2:4" hidden="1" x14ac:dyDescent="0.2">
      <c r="B1185" t="s">
        <v>2064</v>
      </c>
      <c r="C1185">
        <v>57</v>
      </c>
      <c r="D1185" t="s">
        <v>997</v>
      </c>
    </row>
    <row r="1186" spans="2:4" hidden="1" x14ac:dyDescent="0.2">
      <c r="B1186" t="s">
        <v>2064</v>
      </c>
      <c r="C1186">
        <v>59</v>
      </c>
      <c r="D1186" t="s">
        <v>998</v>
      </c>
    </row>
    <row r="1187" spans="2:4" hidden="1" x14ac:dyDescent="0.2">
      <c r="B1187" t="s">
        <v>2064</v>
      </c>
      <c r="C1187">
        <v>61</v>
      </c>
      <c r="D1187" t="s">
        <v>999</v>
      </c>
    </row>
    <row r="1188" spans="2:4" hidden="1" x14ac:dyDescent="0.2">
      <c r="B1188" t="s">
        <v>2064</v>
      </c>
      <c r="C1188">
        <v>63</v>
      </c>
      <c r="D1188" t="s">
        <v>1000</v>
      </c>
    </row>
    <row r="1189" spans="2:4" hidden="1" x14ac:dyDescent="0.2">
      <c r="B1189" t="s">
        <v>2064</v>
      </c>
      <c r="C1189">
        <v>65</v>
      </c>
      <c r="D1189" t="s">
        <v>1001</v>
      </c>
    </row>
    <row r="1190" spans="2:4" hidden="1" x14ac:dyDescent="0.2">
      <c r="B1190" t="s">
        <v>2064</v>
      </c>
      <c r="C1190">
        <v>503</v>
      </c>
      <c r="D1190" t="s">
        <v>1002</v>
      </c>
    </row>
    <row r="1191" spans="2:4" hidden="1" x14ac:dyDescent="0.2">
      <c r="B1191" t="s">
        <v>2064</v>
      </c>
      <c r="C1191">
        <v>71</v>
      </c>
      <c r="D1191" t="s">
        <v>1003</v>
      </c>
    </row>
    <row r="1192" spans="2:4" hidden="1" x14ac:dyDescent="0.2">
      <c r="B1192" t="s">
        <v>2064</v>
      </c>
      <c r="C1192">
        <v>73</v>
      </c>
      <c r="D1192" t="s">
        <v>1004</v>
      </c>
    </row>
    <row r="1193" spans="2:4" hidden="1" x14ac:dyDescent="0.2">
      <c r="B1193" t="s">
        <v>2064</v>
      </c>
      <c r="C1193">
        <v>75</v>
      </c>
      <c r="D1193" t="s">
        <v>203</v>
      </c>
    </row>
    <row r="1194" spans="2:4" hidden="1" x14ac:dyDescent="0.2">
      <c r="B1194" t="s">
        <v>2064</v>
      </c>
      <c r="C1194">
        <v>77</v>
      </c>
      <c r="D1194" t="s">
        <v>1005</v>
      </c>
    </row>
    <row r="1195" spans="2:4" hidden="1" x14ac:dyDescent="0.2">
      <c r="B1195" t="s">
        <v>2064</v>
      </c>
      <c r="C1195">
        <v>79</v>
      </c>
      <c r="D1195" t="s">
        <v>1006</v>
      </c>
    </row>
    <row r="1196" spans="2:4" hidden="1" x14ac:dyDescent="0.2">
      <c r="B1196" t="s">
        <v>2064</v>
      </c>
      <c r="C1196">
        <v>81</v>
      </c>
      <c r="D1196" t="s">
        <v>432</v>
      </c>
    </row>
    <row r="1197" spans="2:4" hidden="1" x14ac:dyDescent="0.2">
      <c r="B1197" t="s">
        <v>2064</v>
      </c>
      <c r="C1197">
        <v>83</v>
      </c>
      <c r="D1197" t="s">
        <v>1007</v>
      </c>
    </row>
    <row r="1198" spans="2:4" hidden="1" x14ac:dyDescent="0.2">
      <c r="B1198" t="s">
        <v>2064</v>
      </c>
      <c r="C1198">
        <v>85</v>
      </c>
      <c r="D1198" t="s">
        <v>328</v>
      </c>
    </row>
    <row r="1199" spans="2:4" hidden="1" x14ac:dyDescent="0.2">
      <c r="B1199" t="s">
        <v>2064</v>
      </c>
      <c r="C1199">
        <v>87</v>
      </c>
      <c r="D1199" t="s">
        <v>1008</v>
      </c>
    </row>
    <row r="1200" spans="2:4" hidden="1" x14ac:dyDescent="0.2">
      <c r="B1200" t="s">
        <v>2064</v>
      </c>
      <c r="C1200">
        <v>89</v>
      </c>
      <c r="D1200" t="s">
        <v>1009</v>
      </c>
    </row>
    <row r="1201" spans="2:4" hidden="1" x14ac:dyDescent="0.2">
      <c r="B1201" t="s">
        <v>2064</v>
      </c>
      <c r="C1201">
        <v>91</v>
      </c>
      <c r="D1201" t="s">
        <v>1010</v>
      </c>
    </row>
    <row r="1202" spans="2:4" hidden="1" x14ac:dyDescent="0.2">
      <c r="B1202" t="s">
        <v>2064</v>
      </c>
      <c r="C1202">
        <v>93</v>
      </c>
      <c r="D1202" t="s">
        <v>687</v>
      </c>
    </row>
    <row r="1203" spans="2:4" hidden="1" x14ac:dyDescent="0.2">
      <c r="B1203" t="s">
        <v>2064</v>
      </c>
      <c r="C1203">
        <v>67</v>
      </c>
      <c r="D1203" t="s">
        <v>1011</v>
      </c>
    </row>
    <row r="1204" spans="2:4" hidden="1" x14ac:dyDescent="0.2">
      <c r="B1204" t="s">
        <v>2064</v>
      </c>
      <c r="C1204">
        <v>69</v>
      </c>
      <c r="D1204" t="s">
        <v>1012</v>
      </c>
    </row>
    <row r="1205" spans="2:4" hidden="1" x14ac:dyDescent="0.2">
      <c r="B1205" t="s">
        <v>2064</v>
      </c>
      <c r="C1205">
        <v>95</v>
      </c>
      <c r="D1205" t="s">
        <v>1013</v>
      </c>
    </row>
    <row r="1206" spans="2:4" hidden="1" x14ac:dyDescent="0.2">
      <c r="B1206" t="s">
        <v>2064</v>
      </c>
      <c r="C1206">
        <v>97</v>
      </c>
      <c r="D1206" t="s">
        <v>1014</v>
      </c>
    </row>
    <row r="1207" spans="2:4" hidden="1" x14ac:dyDescent="0.2">
      <c r="B1207" t="s">
        <v>2064</v>
      </c>
      <c r="C1207">
        <v>99</v>
      </c>
      <c r="D1207" t="s">
        <v>1015</v>
      </c>
    </row>
    <row r="1208" spans="2:4" hidden="1" x14ac:dyDescent="0.2">
      <c r="B1208" t="s">
        <v>2064</v>
      </c>
      <c r="C1208">
        <v>101</v>
      </c>
      <c r="D1208" t="s">
        <v>1016</v>
      </c>
    </row>
    <row r="1209" spans="2:4" hidden="1" x14ac:dyDescent="0.2">
      <c r="B1209" t="s">
        <v>2064</v>
      </c>
      <c r="C1209">
        <v>103</v>
      </c>
      <c r="D1209" t="s">
        <v>1017</v>
      </c>
    </row>
    <row r="1210" spans="2:4" hidden="1" x14ac:dyDescent="0.2">
      <c r="B1210" t="s">
        <v>2064</v>
      </c>
      <c r="C1210">
        <v>105</v>
      </c>
      <c r="D1210" t="s">
        <v>690</v>
      </c>
    </row>
    <row r="1211" spans="2:4" hidden="1" x14ac:dyDescent="0.2">
      <c r="B1211" t="s">
        <v>2064</v>
      </c>
      <c r="C1211">
        <v>107</v>
      </c>
      <c r="D1211" t="s">
        <v>1018</v>
      </c>
    </row>
    <row r="1212" spans="2:4" hidden="1" x14ac:dyDescent="0.2">
      <c r="B1212" t="s">
        <v>2064</v>
      </c>
      <c r="C1212">
        <v>504</v>
      </c>
      <c r="D1212" t="s">
        <v>1019</v>
      </c>
    </row>
    <row r="1213" spans="2:4" hidden="1" x14ac:dyDescent="0.2">
      <c r="B1213" t="s">
        <v>2064</v>
      </c>
      <c r="C1213">
        <v>109</v>
      </c>
      <c r="D1213" t="s">
        <v>1020</v>
      </c>
    </row>
    <row r="1214" spans="2:4" hidden="1" x14ac:dyDescent="0.2">
      <c r="B1214" t="s">
        <v>2064</v>
      </c>
      <c r="C1214">
        <v>111</v>
      </c>
      <c r="D1214" t="s">
        <v>1021</v>
      </c>
    </row>
    <row r="1215" spans="2:4" hidden="1" x14ac:dyDescent="0.2">
      <c r="B1215" t="s">
        <v>2064</v>
      </c>
      <c r="C1215">
        <v>113</v>
      </c>
      <c r="D1215" t="s">
        <v>1022</v>
      </c>
    </row>
    <row r="1216" spans="2:4" hidden="1" x14ac:dyDescent="0.2">
      <c r="B1216" t="s">
        <v>2064</v>
      </c>
      <c r="C1216">
        <v>115</v>
      </c>
      <c r="D1216" t="s">
        <v>217</v>
      </c>
    </row>
    <row r="1217" spans="2:4" hidden="1" x14ac:dyDescent="0.2">
      <c r="B1217" t="s">
        <v>2064</v>
      </c>
      <c r="C1217">
        <v>117</v>
      </c>
      <c r="D1217" t="s">
        <v>1023</v>
      </c>
    </row>
    <row r="1218" spans="2:4" hidden="1" x14ac:dyDescent="0.2">
      <c r="B1218" t="s">
        <v>2064</v>
      </c>
      <c r="C1218">
        <v>119</v>
      </c>
      <c r="D1218" t="s">
        <v>1024</v>
      </c>
    </row>
    <row r="1219" spans="2:4" hidden="1" x14ac:dyDescent="0.2">
      <c r="B1219" t="s">
        <v>2064</v>
      </c>
      <c r="C1219">
        <v>121</v>
      </c>
      <c r="D1219" t="s">
        <v>1025</v>
      </c>
    </row>
    <row r="1220" spans="2:4" hidden="1" x14ac:dyDescent="0.2">
      <c r="B1220" t="s">
        <v>2064</v>
      </c>
      <c r="C1220">
        <v>123</v>
      </c>
      <c r="D1220" t="s">
        <v>1026</v>
      </c>
    </row>
    <row r="1221" spans="2:4" hidden="1" x14ac:dyDescent="0.2">
      <c r="B1221" t="s">
        <v>2064</v>
      </c>
      <c r="C1221">
        <v>125</v>
      </c>
      <c r="D1221" t="s">
        <v>1027</v>
      </c>
    </row>
    <row r="1222" spans="2:4" hidden="1" x14ac:dyDescent="0.2">
      <c r="B1222" t="s">
        <v>2064</v>
      </c>
      <c r="C1222">
        <v>127</v>
      </c>
      <c r="D1222" t="s">
        <v>1028</v>
      </c>
    </row>
    <row r="1223" spans="2:4" hidden="1" x14ac:dyDescent="0.2">
      <c r="B1223" t="s">
        <v>2064</v>
      </c>
      <c r="C1223">
        <v>129</v>
      </c>
      <c r="D1223" t="s">
        <v>1029</v>
      </c>
    </row>
    <row r="1224" spans="2:4" hidden="1" x14ac:dyDescent="0.2">
      <c r="B1224" t="s">
        <v>2064</v>
      </c>
      <c r="C1224">
        <v>131</v>
      </c>
      <c r="D1224" t="s">
        <v>1030</v>
      </c>
    </row>
    <row r="1225" spans="2:4" hidden="1" x14ac:dyDescent="0.2">
      <c r="B1225" t="s">
        <v>2064</v>
      </c>
      <c r="C1225">
        <v>133</v>
      </c>
      <c r="D1225" t="s">
        <v>469</v>
      </c>
    </row>
    <row r="1226" spans="2:4" hidden="1" x14ac:dyDescent="0.2">
      <c r="B1226" t="s">
        <v>2064</v>
      </c>
      <c r="C1226">
        <v>505</v>
      </c>
      <c r="D1226" t="s">
        <v>1031</v>
      </c>
    </row>
    <row r="1227" spans="2:4" hidden="1" x14ac:dyDescent="0.2">
      <c r="B1227" t="s">
        <v>2064</v>
      </c>
      <c r="C1227">
        <v>135</v>
      </c>
      <c r="D1227" t="s">
        <v>1032</v>
      </c>
    </row>
    <row r="1228" spans="2:4" hidden="1" x14ac:dyDescent="0.2">
      <c r="B1228" t="s">
        <v>2064</v>
      </c>
      <c r="C1228">
        <v>137</v>
      </c>
      <c r="D1228" t="s">
        <v>1033</v>
      </c>
    </row>
    <row r="1229" spans="2:4" hidden="1" x14ac:dyDescent="0.2">
      <c r="B1229" t="s">
        <v>2064</v>
      </c>
      <c r="C1229">
        <v>506</v>
      </c>
      <c r="D1229" t="s">
        <v>1034</v>
      </c>
    </row>
    <row r="1230" spans="2:4" hidden="1" x14ac:dyDescent="0.2">
      <c r="B1230" t="s">
        <v>2064</v>
      </c>
      <c r="C1230">
        <v>139</v>
      </c>
      <c r="D1230" t="s">
        <v>775</v>
      </c>
    </row>
    <row r="1231" spans="2:4" hidden="1" x14ac:dyDescent="0.2">
      <c r="B1231" t="s">
        <v>2064</v>
      </c>
      <c r="C1231">
        <v>141</v>
      </c>
      <c r="D1231" t="s">
        <v>1035</v>
      </c>
    </row>
    <row r="1232" spans="2:4" hidden="1" x14ac:dyDescent="0.2">
      <c r="B1232" t="s">
        <v>2064</v>
      </c>
      <c r="C1232">
        <v>143</v>
      </c>
      <c r="D1232" t="s">
        <v>1036</v>
      </c>
    </row>
    <row r="1233" spans="2:4" hidden="1" x14ac:dyDescent="0.2">
      <c r="B1233" t="s">
        <v>2064</v>
      </c>
      <c r="C1233">
        <v>145</v>
      </c>
      <c r="D1233" t="s">
        <v>1037</v>
      </c>
    </row>
    <row r="1234" spans="2:4" hidden="1" x14ac:dyDescent="0.2">
      <c r="B1234" t="s">
        <v>2064</v>
      </c>
      <c r="C1234">
        <v>151</v>
      </c>
      <c r="D1234" t="s">
        <v>1038</v>
      </c>
    </row>
    <row r="1235" spans="2:4" hidden="1" x14ac:dyDescent="0.2">
      <c r="B1235" t="s">
        <v>2064</v>
      </c>
      <c r="C1235">
        <v>153</v>
      </c>
      <c r="D1235" t="s">
        <v>1039</v>
      </c>
    </row>
    <row r="1236" spans="2:4" hidden="1" x14ac:dyDescent="0.2">
      <c r="B1236" t="s">
        <v>2064</v>
      </c>
      <c r="C1236">
        <v>155</v>
      </c>
      <c r="D1236" t="s">
        <v>1040</v>
      </c>
    </row>
    <row r="1237" spans="2:4" hidden="1" x14ac:dyDescent="0.2">
      <c r="B1237" t="s">
        <v>2064</v>
      </c>
      <c r="C1237">
        <v>147</v>
      </c>
      <c r="D1237" t="s">
        <v>225</v>
      </c>
    </row>
    <row r="1238" spans="2:4" hidden="1" x14ac:dyDescent="0.2">
      <c r="B1238" t="s">
        <v>2064</v>
      </c>
      <c r="C1238">
        <v>149</v>
      </c>
      <c r="D1238" t="s">
        <v>726</v>
      </c>
    </row>
    <row r="1239" spans="2:4" hidden="1" x14ac:dyDescent="0.2">
      <c r="B1239" t="s">
        <v>2064</v>
      </c>
      <c r="C1239">
        <v>157</v>
      </c>
      <c r="D1239" t="s">
        <v>1041</v>
      </c>
    </row>
    <row r="1240" spans="2:4" hidden="1" x14ac:dyDescent="0.2">
      <c r="B1240" t="s">
        <v>2064</v>
      </c>
      <c r="C1240">
        <v>159</v>
      </c>
      <c r="D1240" t="s">
        <v>288</v>
      </c>
    </row>
    <row r="1241" spans="2:4" hidden="1" x14ac:dyDescent="0.2">
      <c r="B1241" t="s">
        <v>2064</v>
      </c>
      <c r="C1241">
        <v>161</v>
      </c>
      <c r="D1241" t="s">
        <v>1042</v>
      </c>
    </row>
    <row r="1242" spans="2:4" hidden="1" x14ac:dyDescent="0.2">
      <c r="B1242" t="s">
        <v>2064</v>
      </c>
      <c r="C1242">
        <v>163</v>
      </c>
      <c r="D1242" t="s">
        <v>589</v>
      </c>
    </row>
    <row r="1243" spans="2:4" hidden="1" x14ac:dyDescent="0.2">
      <c r="B1243" t="s">
        <v>2064</v>
      </c>
      <c r="C1243">
        <v>165</v>
      </c>
      <c r="D1243" t="s">
        <v>1043</v>
      </c>
    </row>
    <row r="1244" spans="2:4" hidden="1" x14ac:dyDescent="0.2">
      <c r="B1244" t="s">
        <v>2066</v>
      </c>
      <c r="C1244">
        <v>1</v>
      </c>
      <c r="D1244" t="s">
        <v>1044</v>
      </c>
    </row>
    <row r="1245" spans="2:4" hidden="1" x14ac:dyDescent="0.2">
      <c r="B1245" t="s">
        <v>2066</v>
      </c>
      <c r="C1245">
        <v>3</v>
      </c>
      <c r="D1245" t="s">
        <v>1045</v>
      </c>
    </row>
    <row r="1246" spans="2:4" hidden="1" x14ac:dyDescent="0.2">
      <c r="B1246" t="s">
        <v>2066</v>
      </c>
      <c r="C1246">
        <v>5</v>
      </c>
      <c r="D1246" t="s">
        <v>1046</v>
      </c>
    </row>
    <row r="1247" spans="2:4" hidden="1" x14ac:dyDescent="0.2">
      <c r="B1247" t="s">
        <v>2066</v>
      </c>
      <c r="C1247">
        <v>7</v>
      </c>
      <c r="D1247" t="s">
        <v>1047</v>
      </c>
    </row>
    <row r="1248" spans="2:4" hidden="1" x14ac:dyDescent="0.2">
      <c r="B1248" t="s">
        <v>2066</v>
      </c>
      <c r="C1248">
        <v>9</v>
      </c>
      <c r="D1248" t="s">
        <v>237</v>
      </c>
    </row>
    <row r="1249" spans="2:4" hidden="1" x14ac:dyDescent="0.2">
      <c r="B1249" t="s">
        <v>2066</v>
      </c>
      <c r="C1249">
        <v>11</v>
      </c>
      <c r="D1249" t="s">
        <v>1048</v>
      </c>
    </row>
    <row r="1250" spans="2:4" hidden="1" x14ac:dyDescent="0.2">
      <c r="B1250" t="s">
        <v>2066</v>
      </c>
      <c r="C1250">
        <v>13</v>
      </c>
      <c r="D1250" t="s">
        <v>1049</v>
      </c>
    </row>
    <row r="1251" spans="2:4" hidden="1" x14ac:dyDescent="0.2">
      <c r="B1251" t="s">
        <v>2066</v>
      </c>
      <c r="C1251">
        <v>15</v>
      </c>
      <c r="D1251" t="s">
        <v>664</v>
      </c>
    </row>
    <row r="1252" spans="2:4" hidden="1" x14ac:dyDescent="0.2">
      <c r="B1252" t="s">
        <v>2066</v>
      </c>
      <c r="C1252">
        <v>17</v>
      </c>
      <c r="D1252" t="s">
        <v>1050</v>
      </c>
    </row>
    <row r="1253" spans="2:4" hidden="1" x14ac:dyDescent="0.2">
      <c r="B1253" t="s">
        <v>2066</v>
      </c>
      <c r="C1253">
        <v>19</v>
      </c>
      <c r="D1253" t="s">
        <v>1051</v>
      </c>
    </row>
    <row r="1254" spans="2:4" hidden="1" x14ac:dyDescent="0.2">
      <c r="B1254" t="s">
        <v>2066</v>
      </c>
      <c r="C1254">
        <v>21</v>
      </c>
      <c r="D1254" t="s">
        <v>605</v>
      </c>
    </row>
    <row r="1255" spans="2:4" hidden="1" x14ac:dyDescent="0.2">
      <c r="B1255" t="s">
        <v>2066</v>
      </c>
      <c r="C1255">
        <v>23</v>
      </c>
      <c r="D1255" t="s">
        <v>988</v>
      </c>
    </row>
    <row r="1256" spans="2:4" hidden="1" x14ac:dyDescent="0.2">
      <c r="B1256" t="s">
        <v>2066</v>
      </c>
      <c r="C1256">
        <v>25</v>
      </c>
      <c r="D1256" t="s">
        <v>1052</v>
      </c>
    </row>
    <row r="1257" spans="2:4" hidden="1" x14ac:dyDescent="0.2">
      <c r="B1257" t="s">
        <v>2066</v>
      </c>
      <c r="C1257">
        <v>27</v>
      </c>
      <c r="D1257" t="s">
        <v>182</v>
      </c>
    </row>
    <row r="1258" spans="2:4" hidden="1" x14ac:dyDescent="0.2">
      <c r="B1258" t="s">
        <v>2066</v>
      </c>
      <c r="C1258">
        <v>29</v>
      </c>
      <c r="D1258" t="s">
        <v>642</v>
      </c>
    </row>
    <row r="1259" spans="2:4" hidden="1" x14ac:dyDescent="0.2">
      <c r="B1259" t="s">
        <v>2066</v>
      </c>
      <c r="C1259">
        <v>31</v>
      </c>
      <c r="D1259" t="s">
        <v>514</v>
      </c>
    </row>
    <row r="1260" spans="2:4" hidden="1" x14ac:dyDescent="0.2">
      <c r="B1260" t="s">
        <v>2066</v>
      </c>
      <c r="C1260">
        <v>33</v>
      </c>
      <c r="D1260" t="s">
        <v>1053</v>
      </c>
    </row>
    <row r="1261" spans="2:4" hidden="1" x14ac:dyDescent="0.2">
      <c r="B1261" t="s">
        <v>2066</v>
      </c>
      <c r="C1261">
        <v>35</v>
      </c>
      <c r="D1261" t="s">
        <v>1054</v>
      </c>
    </row>
    <row r="1262" spans="2:4" hidden="1" x14ac:dyDescent="0.2">
      <c r="B1262" t="s">
        <v>2066</v>
      </c>
      <c r="C1262">
        <v>37</v>
      </c>
      <c r="D1262" t="s">
        <v>1055</v>
      </c>
    </row>
    <row r="1263" spans="2:4" hidden="1" x14ac:dyDescent="0.2">
      <c r="B1263" t="s">
        <v>2066</v>
      </c>
      <c r="C1263">
        <v>39</v>
      </c>
      <c r="D1263" t="s">
        <v>520</v>
      </c>
    </row>
    <row r="1264" spans="2:4" hidden="1" x14ac:dyDescent="0.2">
      <c r="B1264" t="s">
        <v>2066</v>
      </c>
      <c r="C1264">
        <v>41</v>
      </c>
      <c r="D1264" t="s">
        <v>385</v>
      </c>
    </row>
    <row r="1265" spans="2:4" hidden="1" x14ac:dyDescent="0.2">
      <c r="B1265" t="s">
        <v>2066</v>
      </c>
      <c r="C1265">
        <v>43</v>
      </c>
      <c r="D1265" t="s">
        <v>1056</v>
      </c>
    </row>
    <row r="1266" spans="2:4" hidden="1" x14ac:dyDescent="0.2">
      <c r="B1266" t="s">
        <v>2066</v>
      </c>
      <c r="C1266">
        <v>45</v>
      </c>
      <c r="D1266" t="s">
        <v>1057</v>
      </c>
    </row>
    <row r="1267" spans="2:4" hidden="1" x14ac:dyDescent="0.2">
      <c r="B1267" t="s">
        <v>2066</v>
      </c>
      <c r="C1267">
        <v>47</v>
      </c>
      <c r="D1267" t="s">
        <v>1058</v>
      </c>
    </row>
    <row r="1268" spans="2:4" hidden="1" x14ac:dyDescent="0.2">
      <c r="B1268" t="s">
        <v>2066</v>
      </c>
      <c r="C1268">
        <v>49</v>
      </c>
      <c r="D1268" t="s">
        <v>1059</v>
      </c>
    </row>
    <row r="1269" spans="2:4" hidden="1" x14ac:dyDescent="0.2">
      <c r="B1269" t="s">
        <v>2066</v>
      </c>
      <c r="C1269">
        <v>51</v>
      </c>
      <c r="D1269" t="s">
        <v>255</v>
      </c>
    </row>
    <row r="1270" spans="2:4" hidden="1" x14ac:dyDescent="0.2">
      <c r="B1270" t="s">
        <v>2066</v>
      </c>
      <c r="C1270">
        <v>53</v>
      </c>
      <c r="D1270" t="s">
        <v>1060</v>
      </c>
    </row>
    <row r="1271" spans="2:4" hidden="1" x14ac:dyDescent="0.2">
      <c r="B1271" t="s">
        <v>2066</v>
      </c>
      <c r="C1271">
        <v>55</v>
      </c>
      <c r="D1271" t="s">
        <v>202</v>
      </c>
    </row>
    <row r="1272" spans="2:4" hidden="1" x14ac:dyDescent="0.2">
      <c r="B1272" t="s">
        <v>2066</v>
      </c>
      <c r="C1272">
        <v>57</v>
      </c>
      <c r="D1272" t="s">
        <v>1061</v>
      </c>
    </row>
    <row r="1273" spans="2:4" hidden="1" x14ac:dyDescent="0.2">
      <c r="B1273" t="s">
        <v>2066</v>
      </c>
      <c r="C1273">
        <v>59</v>
      </c>
      <c r="D1273" t="s">
        <v>1062</v>
      </c>
    </row>
    <row r="1274" spans="2:4" hidden="1" x14ac:dyDescent="0.2">
      <c r="B1274" t="s">
        <v>2066</v>
      </c>
      <c r="C1274">
        <v>61</v>
      </c>
      <c r="D1274" t="s">
        <v>1063</v>
      </c>
    </row>
    <row r="1275" spans="2:4" hidden="1" x14ac:dyDescent="0.2">
      <c r="B1275" t="s">
        <v>2066</v>
      </c>
      <c r="C1275">
        <v>63</v>
      </c>
      <c r="D1275" t="s">
        <v>203</v>
      </c>
    </row>
    <row r="1276" spans="2:4" hidden="1" x14ac:dyDescent="0.2">
      <c r="B1276" t="s">
        <v>2066</v>
      </c>
      <c r="C1276">
        <v>65</v>
      </c>
      <c r="D1276" t="s">
        <v>1064</v>
      </c>
    </row>
    <row r="1277" spans="2:4" hidden="1" x14ac:dyDescent="0.2">
      <c r="B1277" t="s">
        <v>2066</v>
      </c>
      <c r="C1277">
        <v>67</v>
      </c>
      <c r="D1277" t="s">
        <v>1065</v>
      </c>
    </row>
    <row r="1278" spans="2:4" hidden="1" x14ac:dyDescent="0.2">
      <c r="B1278" t="s">
        <v>2066</v>
      </c>
      <c r="C1278">
        <v>69</v>
      </c>
      <c r="D1278" t="s">
        <v>1066</v>
      </c>
    </row>
    <row r="1279" spans="2:4" hidden="1" x14ac:dyDescent="0.2">
      <c r="B1279" t="s">
        <v>2066</v>
      </c>
      <c r="C1279">
        <v>71</v>
      </c>
      <c r="D1279" t="s">
        <v>1067</v>
      </c>
    </row>
    <row r="1280" spans="2:4" hidden="1" x14ac:dyDescent="0.2">
      <c r="B1280" t="s">
        <v>2066</v>
      </c>
      <c r="C1280">
        <v>73</v>
      </c>
      <c r="D1280" t="s">
        <v>1068</v>
      </c>
    </row>
    <row r="1281" spans="2:4" hidden="1" x14ac:dyDescent="0.2">
      <c r="B1281" t="s">
        <v>2066</v>
      </c>
      <c r="C1281">
        <v>75</v>
      </c>
      <c r="D1281" t="s">
        <v>328</v>
      </c>
    </row>
    <row r="1282" spans="2:4" hidden="1" x14ac:dyDescent="0.2">
      <c r="B1282" t="s">
        <v>2066</v>
      </c>
      <c r="C1282">
        <v>77</v>
      </c>
      <c r="D1282" t="s">
        <v>1069</v>
      </c>
    </row>
    <row r="1283" spans="2:4" hidden="1" x14ac:dyDescent="0.2">
      <c r="B1283" t="s">
        <v>2066</v>
      </c>
      <c r="C1283">
        <v>79</v>
      </c>
      <c r="D1283" t="s">
        <v>1070</v>
      </c>
    </row>
    <row r="1284" spans="2:4" hidden="1" x14ac:dyDescent="0.2">
      <c r="B1284" t="s">
        <v>2066</v>
      </c>
      <c r="C1284">
        <v>81</v>
      </c>
      <c r="D1284" t="s">
        <v>263</v>
      </c>
    </row>
    <row r="1285" spans="2:4" hidden="1" x14ac:dyDescent="0.2">
      <c r="B1285" t="s">
        <v>2066</v>
      </c>
      <c r="C1285">
        <v>83</v>
      </c>
      <c r="D1285" t="s">
        <v>620</v>
      </c>
    </row>
    <row r="1286" spans="2:4" hidden="1" x14ac:dyDescent="0.2">
      <c r="B1286" t="s">
        <v>2066</v>
      </c>
      <c r="C1286">
        <v>87</v>
      </c>
      <c r="D1286" t="s">
        <v>1071</v>
      </c>
    </row>
    <row r="1287" spans="2:4" hidden="1" x14ac:dyDescent="0.2">
      <c r="B1287" t="s">
        <v>2066</v>
      </c>
      <c r="C1287">
        <v>89</v>
      </c>
      <c r="D1287" t="s">
        <v>215</v>
      </c>
    </row>
    <row r="1288" spans="2:4" hidden="1" x14ac:dyDescent="0.2">
      <c r="B1288" t="s">
        <v>2066</v>
      </c>
      <c r="C1288">
        <v>91</v>
      </c>
      <c r="D1288" t="s">
        <v>465</v>
      </c>
    </row>
    <row r="1289" spans="2:4" hidden="1" x14ac:dyDescent="0.2">
      <c r="B1289" t="s">
        <v>2066</v>
      </c>
      <c r="C1289">
        <v>85</v>
      </c>
      <c r="D1289" t="s">
        <v>1072</v>
      </c>
    </row>
    <row r="1290" spans="2:4" hidden="1" x14ac:dyDescent="0.2">
      <c r="B1290" t="s">
        <v>2066</v>
      </c>
      <c r="C1290">
        <v>93</v>
      </c>
      <c r="D1290" t="s">
        <v>1073</v>
      </c>
    </row>
    <row r="1291" spans="2:4" hidden="1" x14ac:dyDescent="0.2">
      <c r="B1291" t="s">
        <v>2066</v>
      </c>
      <c r="C1291">
        <v>95</v>
      </c>
      <c r="D1291" t="s">
        <v>1074</v>
      </c>
    </row>
    <row r="1292" spans="2:4" hidden="1" x14ac:dyDescent="0.2">
      <c r="B1292" t="s">
        <v>2066</v>
      </c>
      <c r="C1292">
        <v>97</v>
      </c>
      <c r="D1292" t="s">
        <v>1075</v>
      </c>
    </row>
    <row r="1293" spans="2:4" hidden="1" x14ac:dyDescent="0.2">
      <c r="B1293" t="s">
        <v>2066</v>
      </c>
      <c r="C1293">
        <v>99</v>
      </c>
      <c r="D1293" t="s">
        <v>1076</v>
      </c>
    </row>
    <row r="1294" spans="2:4" hidden="1" x14ac:dyDescent="0.2">
      <c r="B1294" t="s">
        <v>2066</v>
      </c>
      <c r="C1294">
        <v>101</v>
      </c>
      <c r="D1294" t="s">
        <v>557</v>
      </c>
    </row>
    <row r="1295" spans="2:4" hidden="1" x14ac:dyDescent="0.2">
      <c r="B1295" t="s">
        <v>2066</v>
      </c>
      <c r="C1295">
        <v>103</v>
      </c>
      <c r="D1295" t="s">
        <v>1077</v>
      </c>
    </row>
    <row r="1296" spans="2:4" hidden="1" x14ac:dyDescent="0.2">
      <c r="B1296" t="s">
        <v>2066</v>
      </c>
      <c r="C1296">
        <v>105</v>
      </c>
      <c r="D1296" t="s">
        <v>1078</v>
      </c>
    </row>
    <row r="1297" spans="2:4" hidden="1" x14ac:dyDescent="0.2">
      <c r="B1297" t="s">
        <v>2066</v>
      </c>
      <c r="C1297">
        <v>107</v>
      </c>
      <c r="D1297" t="s">
        <v>1079</v>
      </c>
    </row>
    <row r="1298" spans="2:4" hidden="1" x14ac:dyDescent="0.2">
      <c r="B1298" t="s">
        <v>2066</v>
      </c>
      <c r="C1298">
        <v>109</v>
      </c>
      <c r="D1298" t="s">
        <v>1080</v>
      </c>
    </row>
    <row r="1299" spans="2:4" hidden="1" x14ac:dyDescent="0.2">
      <c r="B1299" t="s">
        <v>2066</v>
      </c>
      <c r="C1299">
        <v>111</v>
      </c>
      <c r="D1299" t="s">
        <v>1081</v>
      </c>
    </row>
    <row r="1300" spans="2:4" hidden="1" x14ac:dyDescent="0.2">
      <c r="B1300" t="s">
        <v>2066</v>
      </c>
      <c r="C1300">
        <v>113</v>
      </c>
      <c r="D1300" t="s">
        <v>1082</v>
      </c>
    </row>
    <row r="1301" spans="2:4" hidden="1" x14ac:dyDescent="0.2">
      <c r="B1301" t="s">
        <v>2066</v>
      </c>
      <c r="C1301">
        <v>115</v>
      </c>
      <c r="D1301" t="s">
        <v>1083</v>
      </c>
    </row>
    <row r="1302" spans="2:4" hidden="1" x14ac:dyDescent="0.2">
      <c r="B1302" t="s">
        <v>2066</v>
      </c>
      <c r="C1302">
        <v>117</v>
      </c>
      <c r="D1302" t="s">
        <v>1084</v>
      </c>
    </row>
    <row r="1303" spans="2:4" hidden="1" x14ac:dyDescent="0.2">
      <c r="B1303" t="s">
        <v>2066</v>
      </c>
      <c r="C1303">
        <v>119</v>
      </c>
      <c r="D1303" t="s">
        <v>275</v>
      </c>
    </row>
    <row r="1304" spans="2:4" hidden="1" x14ac:dyDescent="0.2">
      <c r="B1304" t="s">
        <v>2066</v>
      </c>
      <c r="C1304">
        <v>121</v>
      </c>
      <c r="D1304" t="s">
        <v>276</v>
      </c>
    </row>
    <row r="1305" spans="2:4" hidden="1" x14ac:dyDescent="0.2">
      <c r="B1305" t="s">
        <v>2066</v>
      </c>
      <c r="C1305">
        <v>123</v>
      </c>
      <c r="D1305" t="s">
        <v>1085</v>
      </c>
    </row>
    <row r="1306" spans="2:4" hidden="1" x14ac:dyDescent="0.2">
      <c r="B1306" t="s">
        <v>2066</v>
      </c>
      <c r="C1306">
        <v>125</v>
      </c>
      <c r="D1306" t="s">
        <v>1086</v>
      </c>
    </row>
    <row r="1307" spans="2:4" hidden="1" x14ac:dyDescent="0.2">
      <c r="B1307" t="s">
        <v>2066</v>
      </c>
      <c r="C1307">
        <v>127</v>
      </c>
      <c r="D1307" t="s">
        <v>1087</v>
      </c>
    </row>
    <row r="1308" spans="2:4" hidden="1" x14ac:dyDescent="0.2">
      <c r="B1308" t="s">
        <v>2066</v>
      </c>
      <c r="C1308">
        <v>129</v>
      </c>
      <c r="D1308" t="s">
        <v>1088</v>
      </c>
    </row>
    <row r="1309" spans="2:4" hidden="1" x14ac:dyDescent="0.2">
      <c r="B1309" t="s">
        <v>2066</v>
      </c>
      <c r="C1309">
        <v>131</v>
      </c>
      <c r="D1309" t="s">
        <v>782</v>
      </c>
    </row>
    <row r="1310" spans="2:4" hidden="1" x14ac:dyDescent="0.2">
      <c r="B1310" t="s">
        <v>2066</v>
      </c>
      <c r="C1310">
        <v>133</v>
      </c>
      <c r="D1310" t="s">
        <v>1089</v>
      </c>
    </row>
    <row r="1311" spans="2:4" hidden="1" x14ac:dyDescent="0.2">
      <c r="B1311" t="s">
        <v>2066</v>
      </c>
      <c r="C1311">
        <v>135</v>
      </c>
      <c r="D1311" t="s">
        <v>1090</v>
      </c>
    </row>
    <row r="1312" spans="2:4" hidden="1" x14ac:dyDescent="0.2">
      <c r="B1312" t="s">
        <v>2066</v>
      </c>
      <c r="C1312">
        <v>139</v>
      </c>
      <c r="D1312" t="s">
        <v>280</v>
      </c>
    </row>
    <row r="1313" spans="2:4" hidden="1" x14ac:dyDescent="0.2">
      <c r="B1313" t="s">
        <v>2066</v>
      </c>
      <c r="C1313">
        <v>141</v>
      </c>
      <c r="D1313" t="s">
        <v>1091</v>
      </c>
    </row>
    <row r="1314" spans="2:4" hidden="1" x14ac:dyDescent="0.2">
      <c r="B1314" t="s">
        <v>2066</v>
      </c>
      <c r="C1314">
        <v>143</v>
      </c>
      <c r="D1314" t="s">
        <v>1092</v>
      </c>
    </row>
    <row r="1315" spans="2:4" hidden="1" x14ac:dyDescent="0.2">
      <c r="B1315" t="s">
        <v>2066</v>
      </c>
      <c r="C1315">
        <v>137</v>
      </c>
      <c r="D1315" t="s">
        <v>1093</v>
      </c>
    </row>
    <row r="1316" spans="2:4" hidden="1" x14ac:dyDescent="0.2">
      <c r="B1316" t="s">
        <v>2066</v>
      </c>
      <c r="C1316">
        <v>145</v>
      </c>
      <c r="D1316" t="s">
        <v>1094</v>
      </c>
    </row>
    <row r="1317" spans="2:4" hidden="1" x14ac:dyDescent="0.2">
      <c r="B1317" t="s">
        <v>2066</v>
      </c>
      <c r="C1317">
        <v>147</v>
      </c>
      <c r="D1317" t="s">
        <v>1095</v>
      </c>
    </row>
    <row r="1318" spans="2:4" hidden="1" x14ac:dyDescent="0.2">
      <c r="B1318" t="s">
        <v>2066</v>
      </c>
      <c r="C1318">
        <v>149</v>
      </c>
      <c r="D1318" t="s">
        <v>792</v>
      </c>
    </row>
    <row r="1319" spans="2:4" hidden="1" x14ac:dyDescent="0.2">
      <c r="B1319" t="s">
        <v>2066</v>
      </c>
      <c r="C1319">
        <v>151</v>
      </c>
      <c r="D1319" t="s">
        <v>1096</v>
      </c>
    </row>
    <row r="1320" spans="2:4" hidden="1" x14ac:dyDescent="0.2">
      <c r="B1320" t="s">
        <v>2066</v>
      </c>
      <c r="C1320">
        <v>153</v>
      </c>
      <c r="D1320" t="s">
        <v>855</v>
      </c>
    </row>
    <row r="1321" spans="2:4" hidden="1" x14ac:dyDescent="0.2">
      <c r="B1321" t="s">
        <v>2066</v>
      </c>
      <c r="C1321">
        <v>155</v>
      </c>
      <c r="D1321" t="s">
        <v>1097</v>
      </c>
    </row>
    <row r="1322" spans="2:4" hidden="1" x14ac:dyDescent="0.2">
      <c r="B1322" t="s">
        <v>2066</v>
      </c>
      <c r="C1322">
        <v>157</v>
      </c>
      <c r="D1322" t="s">
        <v>1098</v>
      </c>
    </row>
    <row r="1323" spans="2:4" hidden="1" x14ac:dyDescent="0.2">
      <c r="B1323" t="s">
        <v>2066</v>
      </c>
      <c r="C1323">
        <v>159</v>
      </c>
      <c r="D1323" t="s">
        <v>1099</v>
      </c>
    </row>
    <row r="1324" spans="2:4" hidden="1" x14ac:dyDescent="0.2">
      <c r="B1324" t="s">
        <v>2066</v>
      </c>
      <c r="C1324">
        <v>161</v>
      </c>
      <c r="D1324" t="s">
        <v>1100</v>
      </c>
    </row>
    <row r="1325" spans="2:4" hidden="1" x14ac:dyDescent="0.2">
      <c r="B1325" t="s">
        <v>2066</v>
      </c>
      <c r="C1325">
        <v>501</v>
      </c>
      <c r="D1325" t="s">
        <v>1101</v>
      </c>
    </row>
    <row r="1326" spans="2:4" hidden="1" x14ac:dyDescent="0.2">
      <c r="B1326" t="s">
        <v>2066</v>
      </c>
      <c r="C1326">
        <v>163</v>
      </c>
      <c r="D1326" t="s">
        <v>231</v>
      </c>
    </row>
    <row r="1327" spans="2:4" hidden="1" x14ac:dyDescent="0.2">
      <c r="B1327" t="s">
        <v>2066</v>
      </c>
      <c r="C1327">
        <v>165</v>
      </c>
      <c r="D1327" t="s">
        <v>1102</v>
      </c>
    </row>
    <row r="1328" spans="2:4" hidden="1" x14ac:dyDescent="0.2">
      <c r="B1328" t="s">
        <v>2066</v>
      </c>
      <c r="C1328">
        <v>167</v>
      </c>
      <c r="D1328" t="s">
        <v>903</v>
      </c>
    </row>
    <row r="1329" spans="2:4" hidden="1" x14ac:dyDescent="0.2">
      <c r="B1329" t="s">
        <v>2066</v>
      </c>
      <c r="C1329">
        <v>169</v>
      </c>
      <c r="D1329" t="s">
        <v>905</v>
      </c>
    </row>
    <row r="1330" spans="2:4" hidden="1" x14ac:dyDescent="0.2">
      <c r="B1330" t="s">
        <v>2066</v>
      </c>
      <c r="C1330">
        <v>171</v>
      </c>
      <c r="D1330" t="s">
        <v>627</v>
      </c>
    </row>
    <row r="1331" spans="2:4" hidden="1" x14ac:dyDescent="0.2">
      <c r="B1331" t="s">
        <v>2066</v>
      </c>
      <c r="C1331">
        <v>173</v>
      </c>
      <c r="D1331" t="s">
        <v>1103</v>
      </c>
    </row>
    <row r="1332" spans="2:4" hidden="1" x14ac:dyDescent="0.2">
      <c r="B1332" t="s">
        <v>2068</v>
      </c>
      <c r="C1332">
        <v>1</v>
      </c>
      <c r="D1332" t="s">
        <v>602</v>
      </c>
    </row>
    <row r="1333" spans="2:4" hidden="1" x14ac:dyDescent="0.2">
      <c r="B1333" t="s">
        <v>2068</v>
      </c>
      <c r="C1333">
        <v>3</v>
      </c>
      <c r="D1333" t="s">
        <v>1104</v>
      </c>
    </row>
    <row r="1334" spans="2:4" hidden="1" x14ac:dyDescent="0.2">
      <c r="B1334" t="s">
        <v>2068</v>
      </c>
      <c r="C1334">
        <v>5</v>
      </c>
      <c r="D1334" t="s">
        <v>733</v>
      </c>
    </row>
    <row r="1335" spans="2:4" hidden="1" x14ac:dyDescent="0.2">
      <c r="B1335" t="s">
        <v>2068</v>
      </c>
      <c r="C1335">
        <v>7</v>
      </c>
      <c r="D1335" t="s">
        <v>1105</v>
      </c>
    </row>
    <row r="1336" spans="2:4" hidden="1" x14ac:dyDescent="0.2">
      <c r="B1336" t="s">
        <v>2068</v>
      </c>
      <c r="C1336">
        <v>9</v>
      </c>
      <c r="D1336" t="s">
        <v>983</v>
      </c>
    </row>
    <row r="1337" spans="2:4" hidden="1" x14ac:dyDescent="0.2">
      <c r="B1337" t="s">
        <v>2068</v>
      </c>
      <c r="C1337">
        <v>11</v>
      </c>
      <c r="D1337" t="s">
        <v>735</v>
      </c>
    </row>
    <row r="1338" spans="2:4" hidden="1" x14ac:dyDescent="0.2">
      <c r="B1338" t="s">
        <v>2068</v>
      </c>
      <c r="C1338">
        <v>13</v>
      </c>
      <c r="D1338" t="s">
        <v>1106</v>
      </c>
    </row>
    <row r="1339" spans="2:4" hidden="1" x14ac:dyDescent="0.2">
      <c r="B1339" t="s">
        <v>2068</v>
      </c>
      <c r="C1339">
        <v>15</v>
      </c>
      <c r="D1339" t="s">
        <v>237</v>
      </c>
    </row>
    <row r="1340" spans="2:4" hidden="1" x14ac:dyDescent="0.2">
      <c r="B1340" t="s">
        <v>2068</v>
      </c>
      <c r="C1340">
        <v>17</v>
      </c>
      <c r="D1340" t="s">
        <v>1107</v>
      </c>
    </row>
    <row r="1341" spans="2:4" hidden="1" x14ac:dyDescent="0.2">
      <c r="B1341" t="s">
        <v>2068</v>
      </c>
      <c r="C1341">
        <v>19</v>
      </c>
      <c r="D1341" t="s">
        <v>238</v>
      </c>
    </row>
    <row r="1342" spans="2:4" hidden="1" x14ac:dyDescent="0.2">
      <c r="B1342" t="s">
        <v>2068</v>
      </c>
      <c r="C1342">
        <v>21</v>
      </c>
      <c r="D1342" t="s">
        <v>603</v>
      </c>
    </row>
    <row r="1343" spans="2:4" hidden="1" x14ac:dyDescent="0.2">
      <c r="B1343" t="s">
        <v>2068</v>
      </c>
      <c r="C1343">
        <v>23</v>
      </c>
      <c r="D1343" t="s">
        <v>175</v>
      </c>
    </row>
    <row r="1344" spans="2:4" hidden="1" x14ac:dyDescent="0.2">
      <c r="B1344" t="s">
        <v>2068</v>
      </c>
      <c r="C1344">
        <v>25</v>
      </c>
      <c r="D1344" t="s">
        <v>812</v>
      </c>
    </row>
    <row r="1345" spans="2:4" hidden="1" x14ac:dyDescent="0.2">
      <c r="B1345" t="s">
        <v>2068</v>
      </c>
      <c r="C1345">
        <v>27</v>
      </c>
      <c r="D1345" t="s">
        <v>1108</v>
      </c>
    </row>
    <row r="1346" spans="2:4" hidden="1" x14ac:dyDescent="0.2">
      <c r="B1346" t="s">
        <v>2068</v>
      </c>
      <c r="C1346">
        <v>29</v>
      </c>
      <c r="D1346" t="s">
        <v>503</v>
      </c>
    </row>
    <row r="1347" spans="2:4" hidden="1" x14ac:dyDescent="0.2">
      <c r="B1347" t="s">
        <v>2068</v>
      </c>
      <c r="C1347">
        <v>31</v>
      </c>
      <c r="D1347" t="s">
        <v>1109</v>
      </c>
    </row>
    <row r="1348" spans="2:4" hidden="1" x14ac:dyDescent="0.2">
      <c r="B1348" t="s">
        <v>2068</v>
      </c>
      <c r="C1348">
        <v>33</v>
      </c>
      <c r="D1348" t="s">
        <v>240</v>
      </c>
    </row>
    <row r="1349" spans="2:4" hidden="1" x14ac:dyDescent="0.2">
      <c r="B1349" t="s">
        <v>2068</v>
      </c>
      <c r="C1349">
        <v>35</v>
      </c>
      <c r="D1349" t="s">
        <v>816</v>
      </c>
    </row>
    <row r="1350" spans="2:4" hidden="1" x14ac:dyDescent="0.2">
      <c r="B1350" t="s">
        <v>2068</v>
      </c>
      <c r="C1350">
        <v>37</v>
      </c>
      <c r="D1350" t="s">
        <v>605</v>
      </c>
    </row>
    <row r="1351" spans="2:4" hidden="1" x14ac:dyDescent="0.2">
      <c r="B1351" t="s">
        <v>2068</v>
      </c>
      <c r="C1351">
        <v>39</v>
      </c>
      <c r="D1351" t="s">
        <v>606</v>
      </c>
    </row>
    <row r="1352" spans="2:4" hidden="1" x14ac:dyDescent="0.2">
      <c r="B1352" t="s">
        <v>2068</v>
      </c>
      <c r="C1352">
        <v>41</v>
      </c>
      <c r="D1352" t="s">
        <v>1110</v>
      </c>
    </row>
    <row r="1353" spans="2:4" hidden="1" x14ac:dyDescent="0.2">
      <c r="B1353" t="s">
        <v>2068</v>
      </c>
      <c r="C1353">
        <v>43</v>
      </c>
      <c r="D1353" t="s">
        <v>667</v>
      </c>
    </row>
    <row r="1354" spans="2:4" hidden="1" x14ac:dyDescent="0.2">
      <c r="B1354" t="s">
        <v>2068</v>
      </c>
      <c r="C1354">
        <v>45</v>
      </c>
      <c r="D1354" t="s">
        <v>242</v>
      </c>
    </row>
    <row r="1355" spans="2:4" hidden="1" x14ac:dyDescent="0.2">
      <c r="B1355" t="s">
        <v>2068</v>
      </c>
      <c r="C1355">
        <v>47</v>
      </c>
      <c r="D1355" t="s">
        <v>182</v>
      </c>
    </row>
    <row r="1356" spans="2:4" hidden="1" x14ac:dyDescent="0.2">
      <c r="B1356" t="s">
        <v>2068</v>
      </c>
      <c r="C1356">
        <v>49</v>
      </c>
      <c r="D1356" t="s">
        <v>608</v>
      </c>
    </row>
    <row r="1357" spans="2:4" hidden="1" x14ac:dyDescent="0.2">
      <c r="B1357" t="s">
        <v>2068</v>
      </c>
      <c r="C1357">
        <v>51</v>
      </c>
      <c r="D1357" t="s">
        <v>1111</v>
      </c>
    </row>
    <row r="1358" spans="2:4" hidden="1" x14ac:dyDescent="0.2">
      <c r="B1358" t="s">
        <v>2068</v>
      </c>
      <c r="C1358">
        <v>53</v>
      </c>
      <c r="D1358" t="s">
        <v>1112</v>
      </c>
    </row>
    <row r="1359" spans="2:4" hidden="1" x14ac:dyDescent="0.2">
      <c r="B1359" t="s">
        <v>2068</v>
      </c>
      <c r="C1359">
        <v>55</v>
      </c>
      <c r="D1359" t="s">
        <v>247</v>
      </c>
    </row>
    <row r="1360" spans="2:4" hidden="1" x14ac:dyDescent="0.2">
      <c r="B1360" t="s">
        <v>2068</v>
      </c>
      <c r="C1360">
        <v>57</v>
      </c>
      <c r="D1360" t="s">
        <v>444</v>
      </c>
    </row>
    <row r="1361" spans="2:4" hidden="1" x14ac:dyDescent="0.2">
      <c r="B1361" t="s">
        <v>2068</v>
      </c>
      <c r="C1361">
        <v>59</v>
      </c>
      <c r="D1361" t="s">
        <v>192</v>
      </c>
    </row>
    <row r="1362" spans="2:4" hidden="1" x14ac:dyDescent="0.2">
      <c r="B1362" t="s">
        <v>2068</v>
      </c>
      <c r="C1362">
        <v>61</v>
      </c>
      <c r="D1362" t="s">
        <v>717</v>
      </c>
    </row>
    <row r="1363" spans="2:4" hidden="1" x14ac:dyDescent="0.2">
      <c r="B1363" t="s">
        <v>2068</v>
      </c>
      <c r="C1363">
        <v>63</v>
      </c>
      <c r="D1363" t="s">
        <v>519</v>
      </c>
    </row>
    <row r="1364" spans="2:4" hidden="1" x14ac:dyDescent="0.2">
      <c r="B1364" t="s">
        <v>2068</v>
      </c>
      <c r="C1364">
        <v>65</v>
      </c>
      <c r="D1364" t="s">
        <v>1113</v>
      </c>
    </row>
    <row r="1365" spans="2:4" hidden="1" x14ac:dyDescent="0.2">
      <c r="B1365" t="s">
        <v>2068</v>
      </c>
      <c r="C1365">
        <v>67</v>
      </c>
      <c r="D1365" t="s">
        <v>385</v>
      </c>
    </row>
    <row r="1366" spans="2:4" hidden="1" x14ac:dyDescent="0.2">
      <c r="B1366" t="s">
        <v>2068</v>
      </c>
      <c r="C1366">
        <v>69</v>
      </c>
      <c r="D1366" t="s">
        <v>1114</v>
      </c>
    </row>
    <row r="1367" spans="2:4" hidden="1" x14ac:dyDescent="0.2">
      <c r="B1367" t="s">
        <v>2068</v>
      </c>
      <c r="C1367">
        <v>71</v>
      </c>
      <c r="D1367" t="s">
        <v>197</v>
      </c>
    </row>
    <row r="1368" spans="2:4" hidden="1" x14ac:dyDescent="0.2">
      <c r="B1368" t="s">
        <v>2068</v>
      </c>
      <c r="C1368">
        <v>73</v>
      </c>
      <c r="D1368" t="s">
        <v>1115</v>
      </c>
    </row>
    <row r="1369" spans="2:4" hidden="1" x14ac:dyDescent="0.2">
      <c r="B1369" t="s">
        <v>2068</v>
      </c>
      <c r="C1369">
        <v>75</v>
      </c>
      <c r="D1369" t="s">
        <v>1116</v>
      </c>
    </row>
    <row r="1370" spans="2:4" hidden="1" x14ac:dyDescent="0.2">
      <c r="B1370" t="s">
        <v>2068</v>
      </c>
      <c r="C1370">
        <v>77</v>
      </c>
      <c r="D1370" t="s">
        <v>199</v>
      </c>
    </row>
    <row r="1371" spans="2:4" hidden="1" x14ac:dyDescent="0.2">
      <c r="B1371" t="s">
        <v>2068</v>
      </c>
      <c r="C1371">
        <v>79</v>
      </c>
      <c r="D1371" t="s">
        <v>613</v>
      </c>
    </row>
    <row r="1372" spans="2:4" hidden="1" x14ac:dyDescent="0.2">
      <c r="B1372" t="s">
        <v>2068</v>
      </c>
      <c r="C1372">
        <v>81</v>
      </c>
      <c r="D1372" t="s">
        <v>615</v>
      </c>
    </row>
    <row r="1373" spans="2:4" hidden="1" x14ac:dyDescent="0.2">
      <c r="B1373" t="s">
        <v>2068</v>
      </c>
      <c r="C1373">
        <v>83</v>
      </c>
      <c r="D1373" t="s">
        <v>201</v>
      </c>
    </row>
    <row r="1374" spans="2:4" hidden="1" x14ac:dyDescent="0.2">
      <c r="B1374" t="s">
        <v>2068</v>
      </c>
      <c r="C1374">
        <v>85</v>
      </c>
      <c r="D1374" t="s">
        <v>1117</v>
      </c>
    </row>
    <row r="1375" spans="2:4" hidden="1" x14ac:dyDescent="0.2">
      <c r="B1375" t="s">
        <v>2068</v>
      </c>
      <c r="C1375">
        <v>87</v>
      </c>
      <c r="D1375" t="s">
        <v>1118</v>
      </c>
    </row>
    <row r="1376" spans="2:4" hidden="1" x14ac:dyDescent="0.2">
      <c r="B1376" t="s">
        <v>2068</v>
      </c>
      <c r="C1376">
        <v>89</v>
      </c>
      <c r="D1376" t="s">
        <v>258</v>
      </c>
    </row>
    <row r="1377" spans="2:4" hidden="1" x14ac:dyDescent="0.2">
      <c r="B1377" t="s">
        <v>2068</v>
      </c>
      <c r="C1377">
        <v>91</v>
      </c>
      <c r="D1377" t="s">
        <v>1119</v>
      </c>
    </row>
    <row r="1378" spans="2:4" hidden="1" x14ac:dyDescent="0.2">
      <c r="B1378" t="s">
        <v>2068</v>
      </c>
      <c r="C1378">
        <v>93</v>
      </c>
      <c r="D1378" t="s">
        <v>1003</v>
      </c>
    </row>
    <row r="1379" spans="2:4" hidden="1" x14ac:dyDescent="0.2">
      <c r="B1379" t="s">
        <v>2068</v>
      </c>
      <c r="C1379">
        <v>95</v>
      </c>
      <c r="D1379" t="s">
        <v>203</v>
      </c>
    </row>
    <row r="1380" spans="2:4" hidden="1" x14ac:dyDescent="0.2">
      <c r="B1380" t="s">
        <v>2068</v>
      </c>
      <c r="C1380">
        <v>97</v>
      </c>
      <c r="D1380" t="s">
        <v>545</v>
      </c>
    </row>
    <row r="1381" spans="2:4" hidden="1" x14ac:dyDescent="0.2">
      <c r="B1381" t="s">
        <v>2068</v>
      </c>
      <c r="C1381">
        <v>99</v>
      </c>
      <c r="D1381" t="s">
        <v>204</v>
      </c>
    </row>
    <row r="1382" spans="2:4" hidden="1" x14ac:dyDescent="0.2">
      <c r="B1382" t="s">
        <v>2068</v>
      </c>
      <c r="C1382">
        <v>101</v>
      </c>
      <c r="D1382" t="s">
        <v>261</v>
      </c>
    </row>
    <row r="1383" spans="2:4" hidden="1" x14ac:dyDescent="0.2">
      <c r="B1383" t="s">
        <v>2068</v>
      </c>
      <c r="C1383">
        <v>103</v>
      </c>
      <c r="D1383" t="s">
        <v>685</v>
      </c>
    </row>
    <row r="1384" spans="2:4" hidden="1" x14ac:dyDescent="0.2">
      <c r="B1384" t="s">
        <v>2068</v>
      </c>
      <c r="C1384">
        <v>105</v>
      </c>
      <c r="D1384" t="s">
        <v>1120</v>
      </c>
    </row>
    <row r="1385" spans="2:4" hidden="1" x14ac:dyDescent="0.2">
      <c r="B1385" t="s">
        <v>2068</v>
      </c>
      <c r="C1385">
        <v>107</v>
      </c>
      <c r="D1385" t="s">
        <v>262</v>
      </c>
    </row>
    <row r="1386" spans="2:4" hidden="1" x14ac:dyDescent="0.2">
      <c r="B1386" t="s">
        <v>2068</v>
      </c>
      <c r="C1386">
        <v>109</v>
      </c>
      <c r="D1386" t="s">
        <v>207</v>
      </c>
    </row>
    <row r="1387" spans="2:4" hidden="1" x14ac:dyDescent="0.2">
      <c r="B1387" t="s">
        <v>2068</v>
      </c>
      <c r="C1387">
        <v>111</v>
      </c>
      <c r="D1387" t="s">
        <v>651</v>
      </c>
    </row>
    <row r="1388" spans="2:4" hidden="1" x14ac:dyDescent="0.2">
      <c r="B1388" t="s">
        <v>2068</v>
      </c>
      <c r="C1388">
        <v>113</v>
      </c>
      <c r="D1388" t="s">
        <v>263</v>
      </c>
    </row>
    <row r="1389" spans="2:4" hidden="1" x14ac:dyDescent="0.2">
      <c r="B1389" t="s">
        <v>2068</v>
      </c>
      <c r="C1389">
        <v>115</v>
      </c>
      <c r="D1389" t="s">
        <v>617</v>
      </c>
    </row>
    <row r="1390" spans="2:4" hidden="1" x14ac:dyDescent="0.2">
      <c r="B1390" t="s">
        <v>2068</v>
      </c>
      <c r="C1390">
        <v>117</v>
      </c>
      <c r="D1390" t="s">
        <v>687</v>
      </c>
    </row>
    <row r="1391" spans="2:4" hidden="1" x14ac:dyDescent="0.2">
      <c r="B1391" t="s">
        <v>2068</v>
      </c>
      <c r="C1391">
        <v>121</v>
      </c>
      <c r="D1391" t="s">
        <v>211</v>
      </c>
    </row>
    <row r="1392" spans="2:4" hidden="1" x14ac:dyDescent="0.2">
      <c r="B1392" t="s">
        <v>2068</v>
      </c>
      <c r="C1392">
        <v>123</v>
      </c>
      <c r="D1392" t="s">
        <v>212</v>
      </c>
    </row>
    <row r="1393" spans="2:4" hidden="1" x14ac:dyDescent="0.2">
      <c r="B1393" t="s">
        <v>2068</v>
      </c>
      <c r="C1393">
        <v>125</v>
      </c>
      <c r="D1393" t="s">
        <v>1121</v>
      </c>
    </row>
    <row r="1394" spans="2:4" hidden="1" x14ac:dyDescent="0.2">
      <c r="B1394" t="s">
        <v>2068</v>
      </c>
      <c r="C1394">
        <v>127</v>
      </c>
      <c r="D1394" t="s">
        <v>214</v>
      </c>
    </row>
    <row r="1395" spans="2:4" hidden="1" x14ac:dyDescent="0.2">
      <c r="B1395" t="s">
        <v>2068</v>
      </c>
      <c r="C1395">
        <v>119</v>
      </c>
      <c r="D1395" t="s">
        <v>1122</v>
      </c>
    </row>
    <row r="1396" spans="2:4" hidden="1" x14ac:dyDescent="0.2">
      <c r="B1396" t="s">
        <v>2068</v>
      </c>
      <c r="C1396">
        <v>129</v>
      </c>
      <c r="D1396" t="s">
        <v>696</v>
      </c>
    </row>
    <row r="1397" spans="2:4" hidden="1" x14ac:dyDescent="0.2">
      <c r="B1397" t="s">
        <v>2068</v>
      </c>
      <c r="C1397">
        <v>131</v>
      </c>
      <c r="D1397" t="s">
        <v>267</v>
      </c>
    </row>
    <row r="1398" spans="2:4" hidden="1" x14ac:dyDescent="0.2">
      <c r="B1398" t="s">
        <v>2068</v>
      </c>
      <c r="C1398">
        <v>133</v>
      </c>
      <c r="D1398" t="s">
        <v>268</v>
      </c>
    </row>
    <row r="1399" spans="2:4" hidden="1" x14ac:dyDescent="0.2">
      <c r="B1399" t="s">
        <v>2068</v>
      </c>
      <c r="C1399">
        <v>135</v>
      </c>
      <c r="D1399" t="s">
        <v>1123</v>
      </c>
    </row>
    <row r="1400" spans="2:4" hidden="1" x14ac:dyDescent="0.2">
      <c r="B1400" t="s">
        <v>2068</v>
      </c>
      <c r="C1400">
        <v>137</v>
      </c>
      <c r="D1400" t="s">
        <v>217</v>
      </c>
    </row>
    <row r="1401" spans="2:4" hidden="1" x14ac:dyDescent="0.2">
      <c r="B1401" t="s">
        <v>2068</v>
      </c>
      <c r="C1401">
        <v>139</v>
      </c>
      <c r="D1401" t="s">
        <v>269</v>
      </c>
    </row>
    <row r="1402" spans="2:4" hidden="1" x14ac:dyDescent="0.2">
      <c r="B1402" t="s">
        <v>2068</v>
      </c>
      <c r="C1402">
        <v>141</v>
      </c>
      <c r="D1402" t="s">
        <v>218</v>
      </c>
    </row>
    <row r="1403" spans="2:4" hidden="1" x14ac:dyDescent="0.2">
      <c r="B1403" t="s">
        <v>2068</v>
      </c>
      <c r="C1403">
        <v>143</v>
      </c>
      <c r="D1403" t="s">
        <v>1124</v>
      </c>
    </row>
    <row r="1404" spans="2:4" hidden="1" x14ac:dyDescent="0.2">
      <c r="B1404" t="s">
        <v>2068</v>
      </c>
      <c r="C1404">
        <v>145</v>
      </c>
      <c r="D1404" t="s">
        <v>271</v>
      </c>
    </row>
    <row r="1405" spans="2:4" hidden="1" x14ac:dyDescent="0.2">
      <c r="B1405" t="s">
        <v>2068</v>
      </c>
      <c r="C1405">
        <v>147</v>
      </c>
      <c r="D1405" t="s">
        <v>1125</v>
      </c>
    </row>
    <row r="1406" spans="2:4" hidden="1" x14ac:dyDescent="0.2">
      <c r="B1406" t="s">
        <v>2068</v>
      </c>
      <c r="C1406">
        <v>149</v>
      </c>
      <c r="D1406" t="s">
        <v>1126</v>
      </c>
    </row>
    <row r="1407" spans="2:4" hidden="1" x14ac:dyDescent="0.2">
      <c r="B1407" t="s">
        <v>2068</v>
      </c>
      <c r="C1407">
        <v>151</v>
      </c>
      <c r="D1407" t="s">
        <v>773</v>
      </c>
    </row>
    <row r="1408" spans="2:4" hidden="1" x14ac:dyDescent="0.2">
      <c r="B1408" t="s">
        <v>2068</v>
      </c>
      <c r="C1408">
        <v>153</v>
      </c>
      <c r="D1408" t="s">
        <v>1127</v>
      </c>
    </row>
    <row r="1409" spans="2:4" hidden="1" x14ac:dyDescent="0.2">
      <c r="B1409" t="s">
        <v>2068</v>
      </c>
      <c r="C1409">
        <v>155</v>
      </c>
      <c r="D1409" t="s">
        <v>1128</v>
      </c>
    </row>
    <row r="1410" spans="2:4" hidden="1" x14ac:dyDescent="0.2">
      <c r="B1410" t="s">
        <v>2068</v>
      </c>
      <c r="C1410">
        <v>157</v>
      </c>
      <c r="D1410" t="s">
        <v>219</v>
      </c>
    </row>
    <row r="1411" spans="2:4" hidden="1" x14ac:dyDescent="0.2">
      <c r="B1411" t="s">
        <v>2068</v>
      </c>
      <c r="C1411">
        <v>159</v>
      </c>
      <c r="D1411" t="s">
        <v>1129</v>
      </c>
    </row>
    <row r="1412" spans="2:4" hidden="1" x14ac:dyDescent="0.2">
      <c r="B1412" t="s">
        <v>2068</v>
      </c>
      <c r="C1412">
        <v>161</v>
      </c>
      <c r="D1412" t="s">
        <v>1130</v>
      </c>
    </row>
    <row r="1413" spans="2:4" hidden="1" x14ac:dyDescent="0.2">
      <c r="B1413" t="s">
        <v>2068</v>
      </c>
      <c r="C1413">
        <v>163</v>
      </c>
      <c r="D1413" t="s">
        <v>221</v>
      </c>
    </row>
    <row r="1414" spans="2:4" hidden="1" x14ac:dyDescent="0.2">
      <c r="B1414" t="s">
        <v>2068</v>
      </c>
      <c r="C1414">
        <v>165</v>
      </c>
      <c r="D1414" t="s">
        <v>1131</v>
      </c>
    </row>
    <row r="1415" spans="2:4" hidden="1" x14ac:dyDescent="0.2">
      <c r="B1415" t="s">
        <v>2068</v>
      </c>
      <c r="C1415">
        <v>167</v>
      </c>
      <c r="D1415" t="s">
        <v>275</v>
      </c>
    </row>
    <row r="1416" spans="2:4" hidden="1" x14ac:dyDescent="0.2">
      <c r="B1416" t="s">
        <v>2068</v>
      </c>
      <c r="C1416">
        <v>169</v>
      </c>
      <c r="D1416" t="s">
        <v>278</v>
      </c>
    </row>
    <row r="1417" spans="2:4" hidden="1" x14ac:dyDescent="0.2">
      <c r="B1417" t="s">
        <v>2068</v>
      </c>
      <c r="C1417">
        <v>171</v>
      </c>
      <c r="D1417" t="s">
        <v>473</v>
      </c>
    </row>
    <row r="1418" spans="2:4" hidden="1" x14ac:dyDescent="0.2">
      <c r="B1418" t="s">
        <v>2068</v>
      </c>
      <c r="C1418">
        <v>173</v>
      </c>
      <c r="D1418" t="s">
        <v>1132</v>
      </c>
    </row>
    <row r="1419" spans="2:4" hidden="1" x14ac:dyDescent="0.2">
      <c r="B1419" t="s">
        <v>2068</v>
      </c>
      <c r="C1419">
        <v>175</v>
      </c>
      <c r="D1419" t="s">
        <v>222</v>
      </c>
    </row>
    <row r="1420" spans="2:4" hidden="1" x14ac:dyDescent="0.2">
      <c r="B1420" t="s">
        <v>2068</v>
      </c>
      <c r="C1420">
        <v>177</v>
      </c>
      <c r="D1420" t="s">
        <v>1133</v>
      </c>
    </row>
    <row r="1421" spans="2:4" hidden="1" x14ac:dyDescent="0.2">
      <c r="B1421" t="s">
        <v>2068</v>
      </c>
      <c r="C1421">
        <v>179</v>
      </c>
      <c r="D1421" t="s">
        <v>1134</v>
      </c>
    </row>
    <row r="1422" spans="2:4" hidden="1" x14ac:dyDescent="0.2">
      <c r="B1422" t="s">
        <v>2068</v>
      </c>
      <c r="C1422">
        <v>181</v>
      </c>
      <c r="D1422" t="s">
        <v>723</v>
      </c>
    </row>
    <row r="1423" spans="2:4" hidden="1" x14ac:dyDescent="0.2">
      <c r="B1423" t="s">
        <v>2068</v>
      </c>
      <c r="C1423">
        <v>195</v>
      </c>
      <c r="D1423" t="s">
        <v>279</v>
      </c>
    </row>
    <row r="1424" spans="2:4" hidden="1" x14ac:dyDescent="0.2">
      <c r="B1424" t="s">
        <v>2068</v>
      </c>
      <c r="C1424">
        <v>197</v>
      </c>
      <c r="D1424" t="s">
        <v>704</v>
      </c>
    </row>
    <row r="1425" spans="2:4" hidden="1" x14ac:dyDescent="0.2">
      <c r="B1425" t="s">
        <v>2068</v>
      </c>
      <c r="C1425">
        <v>199</v>
      </c>
      <c r="D1425" t="s">
        <v>1135</v>
      </c>
    </row>
    <row r="1426" spans="2:4" hidden="1" x14ac:dyDescent="0.2">
      <c r="B1426" t="s">
        <v>2068</v>
      </c>
      <c r="C1426">
        <v>201</v>
      </c>
      <c r="D1426" t="s">
        <v>280</v>
      </c>
    </row>
    <row r="1427" spans="2:4" hidden="1" x14ac:dyDescent="0.2">
      <c r="B1427" t="s">
        <v>2068</v>
      </c>
      <c r="C1427">
        <v>203</v>
      </c>
      <c r="D1427" t="s">
        <v>1136</v>
      </c>
    </row>
    <row r="1428" spans="2:4" hidden="1" x14ac:dyDescent="0.2">
      <c r="B1428" t="s">
        <v>2068</v>
      </c>
      <c r="C1428">
        <v>205</v>
      </c>
      <c r="D1428" t="s">
        <v>224</v>
      </c>
    </row>
    <row r="1429" spans="2:4" hidden="1" x14ac:dyDescent="0.2">
      <c r="B1429" t="s">
        <v>2068</v>
      </c>
      <c r="C1429">
        <v>183</v>
      </c>
      <c r="D1429" t="s">
        <v>888</v>
      </c>
    </row>
    <row r="1430" spans="2:4" hidden="1" x14ac:dyDescent="0.2">
      <c r="B1430" t="s">
        <v>2068</v>
      </c>
      <c r="C1430">
        <v>185</v>
      </c>
      <c r="D1430" t="s">
        <v>225</v>
      </c>
    </row>
    <row r="1431" spans="2:4" hidden="1" x14ac:dyDescent="0.2">
      <c r="B1431" t="s">
        <v>2068</v>
      </c>
      <c r="C1431">
        <v>187</v>
      </c>
      <c r="D1431" t="s">
        <v>1137</v>
      </c>
    </row>
    <row r="1432" spans="2:4" hidden="1" x14ac:dyDescent="0.2">
      <c r="B1432" t="s">
        <v>2068</v>
      </c>
      <c r="C1432">
        <v>189</v>
      </c>
      <c r="D1432" t="s">
        <v>1093</v>
      </c>
    </row>
    <row r="1433" spans="2:4" hidden="1" x14ac:dyDescent="0.2">
      <c r="B1433" t="s">
        <v>2068</v>
      </c>
      <c r="C1433">
        <v>510</v>
      </c>
      <c r="D1433" t="s">
        <v>1138</v>
      </c>
    </row>
    <row r="1434" spans="2:4" hidden="1" x14ac:dyDescent="0.2">
      <c r="B1434" t="s">
        <v>2068</v>
      </c>
      <c r="C1434">
        <v>186</v>
      </c>
      <c r="D1434" t="s">
        <v>1139</v>
      </c>
    </row>
    <row r="1435" spans="2:4" hidden="1" x14ac:dyDescent="0.2">
      <c r="B1435" t="s">
        <v>2068</v>
      </c>
      <c r="C1435">
        <v>207</v>
      </c>
      <c r="D1435" t="s">
        <v>1140</v>
      </c>
    </row>
    <row r="1436" spans="2:4" hidden="1" x14ac:dyDescent="0.2">
      <c r="B1436" t="s">
        <v>2068</v>
      </c>
      <c r="C1436">
        <v>209</v>
      </c>
      <c r="D1436" t="s">
        <v>286</v>
      </c>
    </row>
    <row r="1437" spans="2:4" hidden="1" x14ac:dyDescent="0.2">
      <c r="B1437" t="s">
        <v>2068</v>
      </c>
      <c r="C1437">
        <v>211</v>
      </c>
      <c r="D1437" t="s">
        <v>728</v>
      </c>
    </row>
    <row r="1438" spans="2:4" hidden="1" x14ac:dyDescent="0.2">
      <c r="B1438" t="s">
        <v>2068</v>
      </c>
      <c r="C1438">
        <v>213</v>
      </c>
      <c r="D1438" t="s">
        <v>1141</v>
      </c>
    </row>
    <row r="1439" spans="2:4" hidden="1" x14ac:dyDescent="0.2">
      <c r="B1439" t="s">
        <v>2068</v>
      </c>
      <c r="C1439">
        <v>215</v>
      </c>
      <c r="D1439" t="s">
        <v>1142</v>
      </c>
    </row>
    <row r="1440" spans="2:4" hidden="1" x14ac:dyDescent="0.2">
      <c r="B1440" t="s">
        <v>2068</v>
      </c>
      <c r="C1440">
        <v>217</v>
      </c>
      <c r="D1440" t="s">
        <v>899</v>
      </c>
    </row>
    <row r="1441" spans="2:4" hidden="1" x14ac:dyDescent="0.2">
      <c r="B1441" t="s">
        <v>2068</v>
      </c>
      <c r="C1441">
        <v>219</v>
      </c>
      <c r="D1441" t="s">
        <v>588</v>
      </c>
    </row>
    <row r="1442" spans="2:4" hidden="1" x14ac:dyDescent="0.2">
      <c r="B1442" t="s">
        <v>2068</v>
      </c>
      <c r="C1442">
        <v>221</v>
      </c>
      <c r="D1442" t="s">
        <v>231</v>
      </c>
    </row>
    <row r="1443" spans="2:4" hidden="1" x14ac:dyDescent="0.2">
      <c r="B1443" t="s">
        <v>2068</v>
      </c>
      <c r="C1443">
        <v>223</v>
      </c>
      <c r="D1443" t="s">
        <v>589</v>
      </c>
    </row>
    <row r="1444" spans="2:4" hidden="1" x14ac:dyDescent="0.2">
      <c r="B1444" t="s">
        <v>2068</v>
      </c>
      <c r="C1444">
        <v>225</v>
      </c>
      <c r="D1444" t="s">
        <v>590</v>
      </c>
    </row>
    <row r="1445" spans="2:4" hidden="1" x14ac:dyDescent="0.2">
      <c r="B1445" t="s">
        <v>2068</v>
      </c>
      <c r="C1445">
        <v>227</v>
      </c>
      <c r="D1445" t="s">
        <v>595</v>
      </c>
    </row>
    <row r="1446" spans="2:4" hidden="1" x14ac:dyDescent="0.2">
      <c r="B1446" t="s">
        <v>2068</v>
      </c>
      <c r="C1446">
        <v>229</v>
      </c>
      <c r="D1446" t="s">
        <v>627</v>
      </c>
    </row>
    <row r="1447" spans="2:4" hidden="1" x14ac:dyDescent="0.2">
      <c r="B1447" t="s">
        <v>2078</v>
      </c>
      <c r="C1447">
        <v>85</v>
      </c>
      <c r="D1447" t="s">
        <v>1143</v>
      </c>
    </row>
    <row r="1448" spans="2:4" hidden="1" x14ac:dyDescent="0.2">
      <c r="B1448" t="s">
        <v>2078</v>
      </c>
      <c r="C1448">
        <v>100</v>
      </c>
      <c r="D1448" t="s">
        <v>1144</v>
      </c>
    </row>
    <row r="1449" spans="2:4" hidden="1" x14ac:dyDescent="0.2">
      <c r="B1449" t="s">
        <v>2078</v>
      </c>
      <c r="C1449">
        <v>110</v>
      </c>
      <c r="D1449" t="s">
        <v>1145</v>
      </c>
    </row>
    <row r="1450" spans="2:4" hidden="1" x14ac:dyDescent="0.2">
      <c r="B1450" t="s">
        <v>2078</v>
      </c>
      <c r="C1450">
        <v>120</v>
      </c>
      <c r="D1450" t="s">
        <v>1146</v>
      </c>
    </row>
    <row r="1451" spans="2:4" hidden="1" x14ac:dyDescent="0.2">
      <c r="B1451" t="s">
        <v>2067</v>
      </c>
      <c r="C1451">
        <v>1</v>
      </c>
      <c r="D1451" t="s">
        <v>368</v>
      </c>
    </row>
    <row r="1452" spans="2:4" hidden="1" x14ac:dyDescent="0.2">
      <c r="B1452" t="s">
        <v>2067</v>
      </c>
      <c r="C1452">
        <v>3</v>
      </c>
      <c r="D1452" t="s">
        <v>1147</v>
      </c>
    </row>
    <row r="1453" spans="2:4" hidden="1" x14ac:dyDescent="0.2">
      <c r="B1453" t="s">
        <v>2067</v>
      </c>
      <c r="C1453">
        <v>5</v>
      </c>
      <c r="D1453" t="s">
        <v>1148</v>
      </c>
    </row>
    <row r="1454" spans="2:4" hidden="1" x14ac:dyDescent="0.2">
      <c r="B1454" t="s">
        <v>2067</v>
      </c>
      <c r="C1454">
        <v>7</v>
      </c>
      <c r="D1454" t="s">
        <v>1149</v>
      </c>
    </row>
    <row r="1455" spans="2:4" hidden="1" x14ac:dyDescent="0.2">
      <c r="B1455" t="s">
        <v>2067</v>
      </c>
      <c r="C1455">
        <v>9</v>
      </c>
      <c r="D1455" t="s">
        <v>237</v>
      </c>
    </row>
    <row r="1456" spans="2:4" hidden="1" x14ac:dyDescent="0.2">
      <c r="B1456" t="s">
        <v>2067</v>
      </c>
      <c r="C1456">
        <v>11</v>
      </c>
      <c r="D1456" t="s">
        <v>1150</v>
      </c>
    </row>
    <row r="1457" spans="2:4" hidden="1" x14ac:dyDescent="0.2">
      <c r="B1457" t="s">
        <v>2067</v>
      </c>
      <c r="C1457">
        <v>13</v>
      </c>
      <c r="D1457" t="s">
        <v>176</v>
      </c>
    </row>
    <row r="1458" spans="2:4" hidden="1" x14ac:dyDescent="0.2">
      <c r="B1458" t="s">
        <v>2067</v>
      </c>
      <c r="C1458">
        <v>15</v>
      </c>
      <c r="D1458" t="s">
        <v>240</v>
      </c>
    </row>
    <row r="1459" spans="2:4" hidden="1" x14ac:dyDescent="0.2">
      <c r="B1459" t="s">
        <v>2067</v>
      </c>
      <c r="C1459">
        <v>17</v>
      </c>
      <c r="D1459" t="s">
        <v>607</v>
      </c>
    </row>
    <row r="1460" spans="2:4" hidden="1" x14ac:dyDescent="0.2">
      <c r="B1460" t="s">
        <v>2067</v>
      </c>
      <c r="C1460">
        <v>19</v>
      </c>
      <c r="D1460" t="s">
        <v>180</v>
      </c>
    </row>
    <row r="1461" spans="2:4" hidden="1" x14ac:dyDescent="0.2">
      <c r="B1461" t="s">
        <v>2067</v>
      </c>
      <c r="C1461">
        <v>21</v>
      </c>
      <c r="D1461" t="s">
        <v>1151</v>
      </c>
    </row>
    <row r="1462" spans="2:4" hidden="1" x14ac:dyDescent="0.2">
      <c r="B1462" t="s">
        <v>2067</v>
      </c>
      <c r="C1462">
        <v>23</v>
      </c>
      <c r="D1462" t="s">
        <v>181</v>
      </c>
    </row>
    <row r="1463" spans="2:4" hidden="1" x14ac:dyDescent="0.2">
      <c r="B1463" t="s">
        <v>2067</v>
      </c>
      <c r="C1463">
        <v>25</v>
      </c>
      <c r="D1463" t="s">
        <v>182</v>
      </c>
    </row>
    <row r="1464" spans="2:4" hidden="1" x14ac:dyDescent="0.2">
      <c r="B1464" t="s">
        <v>2067</v>
      </c>
      <c r="C1464">
        <v>27</v>
      </c>
      <c r="D1464" t="s">
        <v>1152</v>
      </c>
    </row>
    <row r="1465" spans="2:4" hidden="1" x14ac:dyDescent="0.2">
      <c r="B1465" t="s">
        <v>2067</v>
      </c>
      <c r="C1465">
        <v>29</v>
      </c>
      <c r="D1465" t="s">
        <v>1153</v>
      </c>
    </row>
    <row r="1466" spans="2:4" hidden="1" x14ac:dyDescent="0.2">
      <c r="B1466" t="s">
        <v>2067</v>
      </c>
      <c r="C1466">
        <v>31</v>
      </c>
      <c r="D1466" t="s">
        <v>188</v>
      </c>
    </row>
    <row r="1467" spans="2:4" hidden="1" x14ac:dyDescent="0.2">
      <c r="B1467" t="s">
        <v>2067</v>
      </c>
      <c r="C1467">
        <v>33</v>
      </c>
      <c r="D1467" t="s">
        <v>1154</v>
      </c>
    </row>
    <row r="1468" spans="2:4" hidden="1" x14ac:dyDescent="0.2">
      <c r="B1468" t="s">
        <v>2067</v>
      </c>
      <c r="C1468">
        <v>35</v>
      </c>
      <c r="D1468" t="s">
        <v>1155</v>
      </c>
    </row>
    <row r="1469" spans="2:4" hidden="1" x14ac:dyDescent="0.2">
      <c r="B1469" t="s">
        <v>2067</v>
      </c>
      <c r="C1469">
        <v>37</v>
      </c>
      <c r="D1469" t="s">
        <v>197</v>
      </c>
    </row>
    <row r="1470" spans="2:4" hidden="1" x14ac:dyDescent="0.2">
      <c r="B1470" t="s">
        <v>2067</v>
      </c>
      <c r="C1470">
        <v>39</v>
      </c>
      <c r="D1470" t="s">
        <v>1156</v>
      </c>
    </row>
    <row r="1471" spans="2:4" hidden="1" x14ac:dyDescent="0.2">
      <c r="B1471" t="s">
        <v>2067</v>
      </c>
      <c r="C1471">
        <v>41</v>
      </c>
      <c r="D1471" t="s">
        <v>199</v>
      </c>
    </row>
    <row r="1472" spans="2:4" hidden="1" x14ac:dyDescent="0.2">
      <c r="B1472" t="s">
        <v>2067</v>
      </c>
      <c r="C1472">
        <v>43</v>
      </c>
      <c r="D1472" t="s">
        <v>1157</v>
      </c>
    </row>
    <row r="1473" spans="2:4" hidden="1" x14ac:dyDescent="0.2">
      <c r="B1473" t="s">
        <v>2067</v>
      </c>
      <c r="C1473">
        <v>45</v>
      </c>
      <c r="D1473" t="s">
        <v>539</v>
      </c>
    </row>
    <row r="1474" spans="2:4" hidden="1" x14ac:dyDescent="0.2">
      <c r="B1474" t="s">
        <v>2067</v>
      </c>
      <c r="C1474">
        <v>47</v>
      </c>
      <c r="D1474" t="s">
        <v>615</v>
      </c>
    </row>
    <row r="1475" spans="2:4" hidden="1" x14ac:dyDescent="0.2">
      <c r="B1475" t="s">
        <v>2067</v>
      </c>
      <c r="C1475">
        <v>49</v>
      </c>
      <c r="D1475" t="s">
        <v>1158</v>
      </c>
    </row>
    <row r="1476" spans="2:4" hidden="1" x14ac:dyDescent="0.2">
      <c r="B1476" t="s">
        <v>2067</v>
      </c>
      <c r="C1476">
        <v>501</v>
      </c>
      <c r="D1476" t="s">
        <v>1159</v>
      </c>
    </row>
    <row r="1477" spans="2:4" hidden="1" x14ac:dyDescent="0.2">
      <c r="B1477" t="s">
        <v>2067</v>
      </c>
      <c r="C1477">
        <v>51</v>
      </c>
      <c r="D1477" t="s">
        <v>459</v>
      </c>
    </row>
    <row r="1478" spans="2:4" hidden="1" x14ac:dyDescent="0.2">
      <c r="B1478" t="s">
        <v>2067</v>
      </c>
      <c r="C1478">
        <v>53</v>
      </c>
      <c r="D1478" t="s">
        <v>1160</v>
      </c>
    </row>
    <row r="1479" spans="2:4" hidden="1" x14ac:dyDescent="0.2">
      <c r="B1479" t="s">
        <v>2067</v>
      </c>
      <c r="C1479">
        <v>55</v>
      </c>
      <c r="D1479" t="s">
        <v>1161</v>
      </c>
    </row>
    <row r="1480" spans="2:4" hidden="1" x14ac:dyDescent="0.2">
      <c r="B1480" t="s">
        <v>2067</v>
      </c>
      <c r="C1480">
        <v>59</v>
      </c>
      <c r="D1480" t="s">
        <v>203</v>
      </c>
    </row>
    <row r="1481" spans="2:4" hidden="1" x14ac:dyDescent="0.2">
      <c r="B1481" t="s">
        <v>2067</v>
      </c>
      <c r="C1481">
        <v>61</v>
      </c>
      <c r="D1481" t="s">
        <v>545</v>
      </c>
    </row>
    <row r="1482" spans="2:4" hidden="1" x14ac:dyDescent="0.2">
      <c r="B1482" t="s">
        <v>2067</v>
      </c>
      <c r="C1482">
        <v>63</v>
      </c>
      <c r="D1482" t="s">
        <v>204</v>
      </c>
    </row>
    <row r="1483" spans="2:4" hidden="1" x14ac:dyDescent="0.2">
      <c r="B1483" t="s">
        <v>2067</v>
      </c>
      <c r="C1483">
        <v>65</v>
      </c>
      <c r="D1483" t="s">
        <v>879</v>
      </c>
    </row>
    <row r="1484" spans="2:4" hidden="1" x14ac:dyDescent="0.2">
      <c r="B1484" t="s">
        <v>2067</v>
      </c>
      <c r="C1484">
        <v>67</v>
      </c>
      <c r="D1484" t="s">
        <v>548</v>
      </c>
    </row>
    <row r="1485" spans="2:4" hidden="1" x14ac:dyDescent="0.2">
      <c r="B1485" t="s">
        <v>2067</v>
      </c>
      <c r="C1485">
        <v>69</v>
      </c>
      <c r="D1485" t="s">
        <v>1162</v>
      </c>
    </row>
    <row r="1486" spans="2:4" hidden="1" x14ac:dyDescent="0.2">
      <c r="B1486" t="s">
        <v>2067</v>
      </c>
      <c r="C1486">
        <v>71</v>
      </c>
      <c r="D1486" t="s">
        <v>262</v>
      </c>
    </row>
    <row r="1487" spans="2:4" hidden="1" x14ac:dyDescent="0.2">
      <c r="B1487" t="s">
        <v>2067</v>
      </c>
      <c r="C1487">
        <v>73</v>
      </c>
      <c r="D1487" t="s">
        <v>205</v>
      </c>
    </row>
    <row r="1488" spans="2:4" hidden="1" x14ac:dyDescent="0.2">
      <c r="B1488" t="s">
        <v>2067</v>
      </c>
      <c r="C1488">
        <v>75</v>
      </c>
      <c r="D1488" t="s">
        <v>206</v>
      </c>
    </row>
    <row r="1489" spans="2:4" hidden="1" x14ac:dyDescent="0.2">
      <c r="B1489" t="s">
        <v>2067</v>
      </c>
      <c r="C1489">
        <v>77</v>
      </c>
      <c r="D1489" t="s">
        <v>207</v>
      </c>
    </row>
    <row r="1490" spans="2:4" hidden="1" x14ac:dyDescent="0.2">
      <c r="B1490" t="s">
        <v>2067</v>
      </c>
      <c r="C1490">
        <v>79</v>
      </c>
      <c r="D1490" t="s">
        <v>1163</v>
      </c>
    </row>
    <row r="1491" spans="2:4" hidden="1" x14ac:dyDescent="0.2">
      <c r="B1491" t="s">
        <v>2067</v>
      </c>
      <c r="C1491">
        <v>81</v>
      </c>
      <c r="D1491" t="s">
        <v>208</v>
      </c>
    </row>
    <row r="1492" spans="2:4" hidden="1" x14ac:dyDescent="0.2">
      <c r="B1492" t="s">
        <v>2067</v>
      </c>
      <c r="C1492">
        <v>83</v>
      </c>
      <c r="D1492" t="s">
        <v>1164</v>
      </c>
    </row>
    <row r="1493" spans="2:4" hidden="1" x14ac:dyDescent="0.2">
      <c r="B1493" t="s">
        <v>2067</v>
      </c>
      <c r="C1493">
        <v>85</v>
      </c>
      <c r="D1493" t="s">
        <v>263</v>
      </c>
    </row>
    <row r="1494" spans="2:4" hidden="1" x14ac:dyDescent="0.2">
      <c r="B1494" t="s">
        <v>2067</v>
      </c>
      <c r="C1494">
        <v>87</v>
      </c>
      <c r="D1494" t="s">
        <v>210</v>
      </c>
    </row>
    <row r="1495" spans="2:4" hidden="1" x14ac:dyDescent="0.2">
      <c r="B1495" t="s">
        <v>2067</v>
      </c>
      <c r="C1495">
        <v>57</v>
      </c>
      <c r="D1495" t="s">
        <v>1165</v>
      </c>
    </row>
    <row r="1496" spans="2:4" hidden="1" x14ac:dyDescent="0.2">
      <c r="B1496" t="s">
        <v>2067</v>
      </c>
      <c r="C1496">
        <v>89</v>
      </c>
      <c r="D1496" t="s">
        <v>212</v>
      </c>
    </row>
    <row r="1497" spans="2:4" hidden="1" x14ac:dyDescent="0.2">
      <c r="B1497" t="s">
        <v>2067</v>
      </c>
      <c r="C1497">
        <v>91</v>
      </c>
      <c r="D1497" t="s">
        <v>214</v>
      </c>
    </row>
    <row r="1498" spans="2:4" hidden="1" x14ac:dyDescent="0.2">
      <c r="B1498" t="s">
        <v>2067</v>
      </c>
      <c r="C1498">
        <v>93</v>
      </c>
      <c r="D1498" t="s">
        <v>215</v>
      </c>
    </row>
    <row r="1499" spans="2:4" hidden="1" x14ac:dyDescent="0.2">
      <c r="B1499" t="s">
        <v>2067</v>
      </c>
      <c r="C1499">
        <v>95</v>
      </c>
      <c r="D1499" t="s">
        <v>217</v>
      </c>
    </row>
    <row r="1500" spans="2:4" hidden="1" x14ac:dyDescent="0.2">
      <c r="B1500" t="s">
        <v>2067</v>
      </c>
      <c r="C1500">
        <v>502</v>
      </c>
      <c r="D1500" t="s">
        <v>1166</v>
      </c>
    </row>
    <row r="1501" spans="2:4" hidden="1" x14ac:dyDescent="0.2">
      <c r="B1501" t="s">
        <v>2067</v>
      </c>
      <c r="C1501">
        <v>97</v>
      </c>
      <c r="D1501" t="s">
        <v>269</v>
      </c>
    </row>
    <row r="1502" spans="2:4" hidden="1" x14ac:dyDescent="0.2">
      <c r="B1502" t="s">
        <v>2067</v>
      </c>
      <c r="C1502">
        <v>99</v>
      </c>
      <c r="D1502" t="s">
        <v>1167</v>
      </c>
    </row>
    <row r="1503" spans="2:4" hidden="1" x14ac:dyDescent="0.2">
      <c r="B1503" t="s">
        <v>2067</v>
      </c>
      <c r="C1503">
        <v>101</v>
      </c>
      <c r="D1503" t="s">
        <v>271</v>
      </c>
    </row>
    <row r="1504" spans="2:4" hidden="1" x14ac:dyDescent="0.2">
      <c r="B1504" t="s">
        <v>2067</v>
      </c>
      <c r="C1504">
        <v>103</v>
      </c>
      <c r="D1504" t="s">
        <v>1168</v>
      </c>
    </row>
    <row r="1505" spans="2:4" hidden="1" x14ac:dyDescent="0.2">
      <c r="B1505" t="s">
        <v>2067</v>
      </c>
      <c r="C1505">
        <v>105</v>
      </c>
      <c r="D1505" t="s">
        <v>1169</v>
      </c>
    </row>
    <row r="1506" spans="2:4" hidden="1" x14ac:dyDescent="0.2">
      <c r="B1506" t="s">
        <v>2067</v>
      </c>
      <c r="C1506">
        <v>107</v>
      </c>
      <c r="D1506" t="s">
        <v>1170</v>
      </c>
    </row>
    <row r="1507" spans="2:4" hidden="1" x14ac:dyDescent="0.2">
      <c r="B1507" t="s">
        <v>2067</v>
      </c>
      <c r="C1507">
        <v>109</v>
      </c>
      <c r="D1507" t="s">
        <v>1171</v>
      </c>
    </row>
    <row r="1508" spans="2:4" hidden="1" x14ac:dyDescent="0.2">
      <c r="B1508" t="s">
        <v>2067</v>
      </c>
      <c r="C1508">
        <v>111</v>
      </c>
      <c r="D1508" t="s">
        <v>219</v>
      </c>
    </row>
    <row r="1509" spans="2:4" hidden="1" x14ac:dyDescent="0.2">
      <c r="B1509" t="s">
        <v>2067</v>
      </c>
      <c r="C1509">
        <v>113</v>
      </c>
      <c r="D1509" t="s">
        <v>221</v>
      </c>
    </row>
    <row r="1510" spans="2:4" hidden="1" x14ac:dyDescent="0.2">
      <c r="B1510" t="s">
        <v>2067</v>
      </c>
      <c r="C1510">
        <v>115</v>
      </c>
      <c r="D1510" t="s">
        <v>1172</v>
      </c>
    </row>
    <row r="1511" spans="2:4" hidden="1" x14ac:dyDescent="0.2">
      <c r="B1511" t="s">
        <v>2067</v>
      </c>
      <c r="C1511">
        <v>117</v>
      </c>
      <c r="D1511" t="s">
        <v>1173</v>
      </c>
    </row>
    <row r="1512" spans="2:4" hidden="1" x14ac:dyDescent="0.2">
      <c r="B1512" t="s">
        <v>2067</v>
      </c>
      <c r="C1512">
        <v>119</v>
      </c>
      <c r="D1512" t="s">
        <v>564</v>
      </c>
    </row>
    <row r="1513" spans="2:4" hidden="1" x14ac:dyDescent="0.2">
      <c r="B1513" t="s">
        <v>2067</v>
      </c>
      <c r="C1513">
        <v>121</v>
      </c>
      <c r="D1513" t="s">
        <v>1174</v>
      </c>
    </row>
    <row r="1514" spans="2:4" hidden="1" x14ac:dyDescent="0.2">
      <c r="B1514" t="s">
        <v>2067</v>
      </c>
      <c r="C1514">
        <v>123</v>
      </c>
      <c r="D1514" t="s">
        <v>280</v>
      </c>
    </row>
    <row r="1515" spans="2:4" hidden="1" x14ac:dyDescent="0.2">
      <c r="B1515" t="s">
        <v>2067</v>
      </c>
      <c r="C1515">
        <v>125</v>
      </c>
      <c r="D1515" t="s">
        <v>1175</v>
      </c>
    </row>
    <row r="1516" spans="2:4" hidden="1" x14ac:dyDescent="0.2">
      <c r="B1516" t="s">
        <v>2067</v>
      </c>
      <c r="C1516">
        <v>127</v>
      </c>
      <c r="D1516" t="s">
        <v>854</v>
      </c>
    </row>
    <row r="1517" spans="2:4" hidden="1" x14ac:dyDescent="0.2">
      <c r="B1517" t="s">
        <v>2067</v>
      </c>
      <c r="C1517">
        <v>129</v>
      </c>
      <c r="D1517" t="s">
        <v>789</v>
      </c>
    </row>
    <row r="1518" spans="2:4" hidden="1" x14ac:dyDescent="0.2">
      <c r="B1518" t="s">
        <v>2067</v>
      </c>
      <c r="C1518">
        <v>131</v>
      </c>
      <c r="D1518" t="s">
        <v>286</v>
      </c>
    </row>
    <row r="1519" spans="2:4" hidden="1" x14ac:dyDescent="0.2">
      <c r="B1519" t="s">
        <v>2067</v>
      </c>
      <c r="C1519">
        <v>133</v>
      </c>
      <c r="D1519" t="s">
        <v>1176</v>
      </c>
    </row>
    <row r="1520" spans="2:4" hidden="1" x14ac:dyDescent="0.2">
      <c r="B1520" t="s">
        <v>2067</v>
      </c>
      <c r="C1520">
        <v>135</v>
      </c>
      <c r="D1520" t="s">
        <v>1177</v>
      </c>
    </row>
    <row r="1521" spans="2:4" hidden="1" x14ac:dyDescent="0.2">
      <c r="B1521" t="s">
        <v>2067</v>
      </c>
      <c r="C1521">
        <v>137</v>
      </c>
      <c r="D1521" t="s">
        <v>1178</v>
      </c>
    </row>
    <row r="1522" spans="2:4" hidden="1" x14ac:dyDescent="0.2">
      <c r="B1522" t="s">
        <v>2067</v>
      </c>
      <c r="C1522">
        <v>139</v>
      </c>
      <c r="D1522" t="s">
        <v>1179</v>
      </c>
    </row>
    <row r="1523" spans="2:4" hidden="1" x14ac:dyDescent="0.2">
      <c r="B1523" t="s">
        <v>2067</v>
      </c>
      <c r="C1523">
        <v>141</v>
      </c>
      <c r="D1523" t="s">
        <v>1180</v>
      </c>
    </row>
    <row r="1524" spans="2:4" hidden="1" x14ac:dyDescent="0.2">
      <c r="B1524" t="s">
        <v>2067</v>
      </c>
      <c r="C1524">
        <v>143</v>
      </c>
      <c r="D1524" t="s">
        <v>1181</v>
      </c>
    </row>
    <row r="1525" spans="2:4" hidden="1" x14ac:dyDescent="0.2">
      <c r="B1525" t="s">
        <v>2067</v>
      </c>
      <c r="C1525">
        <v>145</v>
      </c>
      <c r="D1525" t="s">
        <v>287</v>
      </c>
    </row>
    <row r="1526" spans="2:4" hidden="1" x14ac:dyDescent="0.2">
      <c r="B1526" t="s">
        <v>2067</v>
      </c>
      <c r="C1526">
        <v>147</v>
      </c>
      <c r="D1526" t="s">
        <v>1182</v>
      </c>
    </row>
    <row r="1527" spans="2:4" hidden="1" x14ac:dyDescent="0.2">
      <c r="B1527" t="s">
        <v>2067</v>
      </c>
      <c r="C1527">
        <v>149</v>
      </c>
      <c r="D1527" t="s">
        <v>588</v>
      </c>
    </row>
    <row r="1528" spans="2:4" hidden="1" x14ac:dyDescent="0.2">
      <c r="B1528" t="s">
        <v>2067</v>
      </c>
      <c r="C1528">
        <v>151</v>
      </c>
      <c r="D1528" t="s">
        <v>231</v>
      </c>
    </row>
    <row r="1529" spans="2:4" hidden="1" x14ac:dyDescent="0.2">
      <c r="B1529" t="s">
        <v>2067</v>
      </c>
      <c r="C1529">
        <v>153</v>
      </c>
      <c r="D1529" t="s">
        <v>589</v>
      </c>
    </row>
    <row r="1530" spans="2:4" hidden="1" x14ac:dyDescent="0.2">
      <c r="B1530" t="s">
        <v>2067</v>
      </c>
      <c r="C1530">
        <v>155</v>
      </c>
      <c r="D1530" t="s">
        <v>590</v>
      </c>
    </row>
    <row r="1531" spans="2:4" hidden="1" x14ac:dyDescent="0.2">
      <c r="B1531" t="s">
        <v>2067</v>
      </c>
      <c r="C1531">
        <v>157</v>
      </c>
      <c r="D1531" t="s">
        <v>594</v>
      </c>
    </row>
    <row r="1532" spans="2:4" hidden="1" x14ac:dyDescent="0.2">
      <c r="B1532" t="s">
        <v>2067</v>
      </c>
      <c r="C1532">
        <v>159</v>
      </c>
      <c r="D1532" t="s">
        <v>233</v>
      </c>
    </row>
    <row r="1533" spans="2:4" hidden="1" x14ac:dyDescent="0.2">
      <c r="B1533" t="s">
        <v>2067</v>
      </c>
      <c r="C1533">
        <v>161</v>
      </c>
      <c r="D1533" t="s">
        <v>1183</v>
      </c>
    </row>
    <row r="1534" spans="2:4" hidden="1" x14ac:dyDescent="0.2">
      <c r="B1534" t="s">
        <v>2067</v>
      </c>
      <c r="C1534">
        <v>163</v>
      </c>
      <c r="D1534" t="s">
        <v>1184</v>
      </c>
    </row>
    <row r="1535" spans="2:4" hidden="1" x14ac:dyDescent="0.2">
      <c r="B1535" t="s">
        <v>2069</v>
      </c>
      <c r="C1535">
        <v>1</v>
      </c>
      <c r="D1535" t="s">
        <v>1185</v>
      </c>
    </row>
    <row r="1536" spans="2:4" hidden="1" x14ac:dyDescent="0.2">
      <c r="B1536" t="s">
        <v>2069</v>
      </c>
      <c r="C1536">
        <v>3</v>
      </c>
      <c r="D1536" t="s">
        <v>1186</v>
      </c>
    </row>
    <row r="1537" spans="2:4" hidden="1" x14ac:dyDescent="0.2">
      <c r="B1537" t="s">
        <v>2069</v>
      </c>
      <c r="C1537">
        <v>5</v>
      </c>
      <c r="D1537" t="s">
        <v>1187</v>
      </c>
    </row>
    <row r="1538" spans="2:4" hidden="1" x14ac:dyDescent="0.2">
      <c r="B1538" t="s">
        <v>2069</v>
      </c>
      <c r="C1538">
        <v>501</v>
      </c>
      <c r="D1538" t="s">
        <v>1188</v>
      </c>
    </row>
    <row r="1539" spans="2:4" hidden="1" x14ac:dyDescent="0.2">
      <c r="B1539" t="s">
        <v>2069</v>
      </c>
      <c r="C1539">
        <v>7</v>
      </c>
      <c r="D1539" t="s">
        <v>1189</v>
      </c>
    </row>
    <row r="1540" spans="2:4" hidden="1" x14ac:dyDescent="0.2">
      <c r="B1540" t="s">
        <v>2069</v>
      </c>
      <c r="C1540">
        <v>9</v>
      </c>
      <c r="D1540" t="s">
        <v>1190</v>
      </c>
    </row>
    <row r="1541" spans="2:4" hidden="1" x14ac:dyDescent="0.2">
      <c r="B1541" t="s">
        <v>2069</v>
      </c>
      <c r="C1541">
        <v>11</v>
      </c>
      <c r="D1541" t="s">
        <v>816</v>
      </c>
    </row>
    <row r="1542" spans="2:4" hidden="1" x14ac:dyDescent="0.2">
      <c r="B1542" t="s">
        <v>2069</v>
      </c>
      <c r="C1542">
        <v>13</v>
      </c>
      <c r="D1542" t="s">
        <v>1191</v>
      </c>
    </row>
    <row r="1543" spans="2:4" hidden="1" x14ac:dyDescent="0.2">
      <c r="B1543" t="s">
        <v>2069</v>
      </c>
      <c r="C1543">
        <v>15</v>
      </c>
      <c r="D1543" t="s">
        <v>1192</v>
      </c>
    </row>
    <row r="1544" spans="2:4" hidden="1" x14ac:dyDescent="0.2">
      <c r="B1544" t="s">
        <v>2069</v>
      </c>
      <c r="C1544">
        <v>17</v>
      </c>
      <c r="D1544" t="s">
        <v>381</v>
      </c>
    </row>
    <row r="1545" spans="2:4" hidden="1" x14ac:dyDescent="0.2">
      <c r="B1545" t="s">
        <v>2069</v>
      </c>
      <c r="C1545">
        <v>19</v>
      </c>
      <c r="D1545" t="s">
        <v>1193</v>
      </c>
    </row>
    <row r="1546" spans="2:4" hidden="1" x14ac:dyDescent="0.2">
      <c r="B1546" t="s">
        <v>2069</v>
      </c>
      <c r="C1546">
        <v>21</v>
      </c>
      <c r="D1546" t="s">
        <v>517</v>
      </c>
    </row>
    <row r="1547" spans="2:4" hidden="1" x14ac:dyDescent="0.2">
      <c r="B1547" t="s">
        <v>2069</v>
      </c>
      <c r="C1547">
        <v>23</v>
      </c>
      <c r="D1547" t="s">
        <v>1194</v>
      </c>
    </row>
    <row r="1548" spans="2:4" hidden="1" x14ac:dyDescent="0.2">
      <c r="B1548" t="s">
        <v>2069</v>
      </c>
      <c r="C1548">
        <v>25</v>
      </c>
      <c r="D1548" t="s">
        <v>1195</v>
      </c>
    </row>
    <row r="1549" spans="2:4" hidden="1" x14ac:dyDescent="0.2">
      <c r="B1549" t="s">
        <v>2069</v>
      </c>
      <c r="C1549">
        <v>27</v>
      </c>
      <c r="D1549" t="s">
        <v>1196</v>
      </c>
    </row>
    <row r="1550" spans="2:4" hidden="1" x14ac:dyDescent="0.2">
      <c r="B1550" t="s">
        <v>2069</v>
      </c>
      <c r="C1550">
        <v>29</v>
      </c>
      <c r="D1550" t="s">
        <v>1197</v>
      </c>
    </row>
    <row r="1551" spans="2:4" hidden="1" x14ac:dyDescent="0.2">
      <c r="B1551" t="s">
        <v>2069</v>
      </c>
      <c r="C1551">
        <v>31</v>
      </c>
      <c r="D1551" t="s">
        <v>677</v>
      </c>
    </row>
    <row r="1552" spans="2:4" hidden="1" x14ac:dyDescent="0.2">
      <c r="B1552" t="s">
        <v>2069</v>
      </c>
      <c r="C1552">
        <v>33</v>
      </c>
      <c r="D1552" t="s">
        <v>1198</v>
      </c>
    </row>
    <row r="1553" spans="2:4" hidden="1" x14ac:dyDescent="0.2">
      <c r="B1553" t="s">
        <v>2069</v>
      </c>
      <c r="C1553">
        <v>35</v>
      </c>
      <c r="D1553" t="s">
        <v>1199</v>
      </c>
    </row>
    <row r="1554" spans="2:4" hidden="1" x14ac:dyDescent="0.2">
      <c r="B1554" t="s">
        <v>2069</v>
      </c>
      <c r="C1554">
        <v>502</v>
      </c>
      <c r="D1554" t="s">
        <v>1200</v>
      </c>
    </row>
    <row r="1555" spans="2:4" hidden="1" x14ac:dyDescent="0.2">
      <c r="B1555" t="s">
        <v>2069</v>
      </c>
      <c r="C1555">
        <v>37</v>
      </c>
      <c r="D1555" t="s">
        <v>1201</v>
      </c>
    </row>
    <row r="1556" spans="2:4" hidden="1" x14ac:dyDescent="0.2">
      <c r="B1556" t="s">
        <v>2069</v>
      </c>
      <c r="C1556">
        <v>39</v>
      </c>
      <c r="D1556" t="s">
        <v>1202</v>
      </c>
    </row>
    <row r="1557" spans="2:4" hidden="1" x14ac:dyDescent="0.2">
      <c r="B1557" t="s">
        <v>2069</v>
      </c>
      <c r="C1557">
        <v>41</v>
      </c>
      <c r="D1557" t="s">
        <v>1203</v>
      </c>
    </row>
    <row r="1558" spans="2:4" hidden="1" x14ac:dyDescent="0.2">
      <c r="B1558" t="s">
        <v>2069</v>
      </c>
      <c r="C1558">
        <v>43</v>
      </c>
      <c r="D1558" t="s">
        <v>204</v>
      </c>
    </row>
    <row r="1559" spans="2:4" hidden="1" x14ac:dyDescent="0.2">
      <c r="B1559" t="s">
        <v>2069</v>
      </c>
      <c r="C1559">
        <v>45</v>
      </c>
      <c r="D1559" t="s">
        <v>1204</v>
      </c>
    </row>
    <row r="1560" spans="2:4" hidden="1" x14ac:dyDescent="0.2">
      <c r="B1560" t="s">
        <v>2069</v>
      </c>
      <c r="C1560">
        <v>47</v>
      </c>
      <c r="D1560" t="s">
        <v>328</v>
      </c>
    </row>
    <row r="1561" spans="2:4" hidden="1" x14ac:dyDescent="0.2">
      <c r="B1561" t="s">
        <v>2069</v>
      </c>
      <c r="C1561">
        <v>49</v>
      </c>
      <c r="D1561" t="s">
        <v>1205</v>
      </c>
    </row>
    <row r="1562" spans="2:4" hidden="1" x14ac:dyDescent="0.2">
      <c r="B1562" t="s">
        <v>2069</v>
      </c>
      <c r="C1562">
        <v>51</v>
      </c>
      <c r="D1562" t="s">
        <v>463</v>
      </c>
    </row>
    <row r="1563" spans="2:4" hidden="1" x14ac:dyDescent="0.2">
      <c r="B1563" t="s">
        <v>2069</v>
      </c>
      <c r="C1563">
        <v>53</v>
      </c>
      <c r="D1563" t="s">
        <v>263</v>
      </c>
    </row>
    <row r="1564" spans="2:4" hidden="1" x14ac:dyDescent="0.2">
      <c r="B1564" t="s">
        <v>2069</v>
      </c>
      <c r="C1564">
        <v>57</v>
      </c>
      <c r="D1564" t="s">
        <v>212</v>
      </c>
    </row>
    <row r="1565" spans="2:4" hidden="1" x14ac:dyDescent="0.2">
      <c r="B1565" t="s">
        <v>2069</v>
      </c>
      <c r="C1565">
        <v>55</v>
      </c>
      <c r="D1565" t="s">
        <v>1206</v>
      </c>
    </row>
    <row r="1566" spans="2:4" hidden="1" x14ac:dyDescent="0.2">
      <c r="B1566" t="s">
        <v>2069</v>
      </c>
      <c r="C1566">
        <v>59</v>
      </c>
      <c r="D1566" t="s">
        <v>1207</v>
      </c>
    </row>
    <row r="1567" spans="2:4" hidden="1" x14ac:dyDescent="0.2">
      <c r="B1567" t="s">
        <v>2069</v>
      </c>
      <c r="C1567">
        <v>61</v>
      </c>
      <c r="D1567" t="s">
        <v>402</v>
      </c>
    </row>
    <row r="1568" spans="2:4" hidden="1" x14ac:dyDescent="0.2">
      <c r="B1568" t="s">
        <v>2069</v>
      </c>
      <c r="C1568">
        <v>63</v>
      </c>
      <c r="D1568" t="s">
        <v>1208</v>
      </c>
    </row>
    <row r="1569" spans="2:4" hidden="1" x14ac:dyDescent="0.2">
      <c r="B1569" t="s">
        <v>2069</v>
      </c>
      <c r="C1569">
        <v>65</v>
      </c>
      <c r="D1569" t="s">
        <v>1209</v>
      </c>
    </row>
    <row r="1570" spans="2:4" hidden="1" x14ac:dyDescent="0.2">
      <c r="B1570" t="s">
        <v>2069</v>
      </c>
      <c r="C1570">
        <v>67</v>
      </c>
      <c r="D1570" t="s">
        <v>408</v>
      </c>
    </row>
    <row r="1571" spans="2:4" hidden="1" x14ac:dyDescent="0.2">
      <c r="B1571" t="s">
        <v>2069</v>
      </c>
      <c r="C1571">
        <v>69</v>
      </c>
      <c r="D1571" t="s">
        <v>1210</v>
      </c>
    </row>
    <row r="1572" spans="2:4" hidden="1" x14ac:dyDescent="0.2">
      <c r="B1572" t="s">
        <v>2069</v>
      </c>
      <c r="C1572">
        <v>71</v>
      </c>
      <c r="D1572" t="s">
        <v>273</v>
      </c>
    </row>
    <row r="1573" spans="2:4" hidden="1" x14ac:dyDescent="0.2">
      <c r="B1573" t="s">
        <v>2069</v>
      </c>
      <c r="C1573">
        <v>73</v>
      </c>
      <c r="D1573" t="s">
        <v>1211</v>
      </c>
    </row>
    <row r="1574" spans="2:4" hidden="1" x14ac:dyDescent="0.2">
      <c r="B1574" t="s">
        <v>2069</v>
      </c>
      <c r="C1574">
        <v>75</v>
      </c>
      <c r="D1574" t="s">
        <v>1212</v>
      </c>
    </row>
    <row r="1575" spans="2:4" hidden="1" x14ac:dyDescent="0.2">
      <c r="B1575" t="s">
        <v>2069</v>
      </c>
      <c r="C1575">
        <v>77</v>
      </c>
      <c r="D1575" t="s">
        <v>850</v>
      </c>
    </row>
    <row r="1576" spans="2:4" hidden="1" x14ac:dyDescent="0.2">
      <c r="B1576" t="s">
        <v>2069</v>
      </c>
      <c r="C1576">
        <v>81</v>
      </c>
      <c r="D1576" t="s">
        <v>1213</v>
      </c>
    </row>
    <row r="1577" spans="2:4" hidden="1" x14ac:dyDescent="0.2">
      <c r="B1577" t="s">
        <v>2069</v>
      </c>
      <c r="C1577">
        <v>83</v>
      </c>
      <c r="D1577" t="s">
        <v>701</v>
      </c>
    </row>
    <row r="1578" spans="2:4" hidden="1" x14ac:dyDescent="0.2">
      <c r="B1578" t="s">
        <v>2069</v>
      </c>
      <c r="C1578">
        <v>85</v>
      </c>
      <c r="D1578" t="s">
        <v>1214</v>
      </c>
    </row>
    <row r="1579" spans="2:4" hidden="1" x14ac:dyDescent="0.2">
      <c r="B1579" t="s">
        <v>2069</v>
      </c>
      <c r="C1579">
        <v>87</v>
      </c>
      <c r="D1579" t="s">
        <v>1215</v>
      </c>
    </row>
    <row r="1580" spans="2:4" hidden="1" x14ac:dyDescent="0.2">
      <c r="B1580" t="s">
        <v>2069</v>
      </c>
      <c r="C1580">
        <v>89</v>
      </c>
      <c r="D1580" t="s">
        <v>1216</v>
      </c>
    </row>
    <row r="1581" spans="2:4" hidden="1" x14ac:dyDescent="0.2">
      <c r="B1581" t="s">
        <v>2069</v>
      </c>
      <c r="C1581">
        <v>91</v>
      </c>
      <c r="D1581" t="s">
        <v>787</v>
      </c>
    </row>
    <row r="1582" spans="2:4" hidden="1" x14ac:dyDescent="0.2">
      <c r="B1582" t="s">
        <v>2069</v>
      </c>
      <c r="C1582">
        <v>93</v>
      </c>
      <c r="D1582" t="s">
        <v>1217</v>
      </c>
    </row>
    <row r="1583" spans="2:4" hidden="1" x14ac:dyDescent="0.2">
      <c r="B1583" t="s">
        <v>2069</v>
      </c>
      <c r="C1583">
        <v>95</v>
      </c>
      <c r="D1583" t="s">
        <v>1218</v>
      </c>
    </row>
    <row r="1584" spans="2:4" hidden="1" x14ac:dyDescent="0.2">
      <c r="B1584" t="s">
        <v>2069</v>
      </c>
      <c r="C1584">
        <v>97</v>
      </c>
      <c r="D1584" t="s">
        <v>1219</v>
      </c>
    </row>
    <row r="1585" spans="2:4" hidden="1" x14ac:dyDescent="0.2">
      <c r="B1585" t="s">
        <v>2069</v>
      </c>
      <c r="C1585">
        <v>99</v>
      </c>
      <c r="D1585" t="s">
        <v>659</v>
      </c>
    </row>
    <row r="1586" spans="2:4" hidden="1" x14ac:dyDescent="0.2">
      <c r="B1586" t="s">
        <v>2069</v>
      </c>
      <c r="C1586">
        <v>101</v>
      </c>
      <c r="D1586" t="s">
        <v>1220</v>
      </c>
    </row>
    <row r="1587" spans="2:4" hidden="1" x14ac:dyDescent="0.2">
      <c r="B1587" t="s">
        <v>2069</v>
      </c>
      <c r="C1587">
        <v>103</v>
      </c>
      <c r="D1587" t="s">
        <v>1221</v>
      </c>
    </row>
    <row r="1588" spans="2:4" hidden="1" x14ac:dyDescent="0.2">
      <c r="B1588" t="s">
        <v>2069</v>
      </c>
      <c r="C1588">
        <v>105</v>
      </c>
      <c r="D1588" t="s">
        <v>661</v>
      </c>
    </row>
    <row r="1589" spans="2:4" hidden="1" x14ac:dyDescent="0.2">
      <c r="B1589" t="s">
        <v>2069</v>
      </c>
      <c r="C1589">
        <v>107</v>
      </c>
      <c r="D1589" t="s">
        <v>1222</v>
      </c>
    </row>
    <row r="1590" spans="2:4" hidden="1" x14ac:dyDescent="0.2">
      <c r="B1590" t="s">
        <v>2069</v>
      </c>
      <c r="C1590">
        <v>109</v>
      </c>
      <c r="D1590" t="s">
        <v>1223</v>
      </c>
    </row>
    <row r="1591" spans="2:4" hidden="1" x14ac:dyDescent="0.2">
      <c r="B1591" t="s">
        <v>2069</v>
      </c>
      <c r="C1591">
        <v>111</v>
      </c>
      <c r="D1591" t="s">
        <v>1224</v>
      </c>
    </row>
    <row r="1592" spans="2:4" hidden="1" x14ac:dyDescent="0.2">
      <c r="B1592" t="s">
        <v>2069</v>
      </c>
      <c r="C1592">
        <v>113</v>
      </c>
      <c r="D1592" t="s">
        <v>1224</v>
      </c>
    </row>
    <row r="1593" spans="2:4" hidden="1" x14ac:dyDescent="0.2">
      <c r="B1593" t="s">
        <v>2076</v>
      </c>
      <c r="C1593">
        <v>1</v>
      </c>
      <c r="D1593" t="s">
        <v>1225</v>
      </c>
    </row>
    <row r="1594" spans="2:4" hidden="1" x14ac:dyDescent="0.2">
      <c r="B1594" t="s">
        <v>2076</v>
      </c>
      <c r="C1594">
        <v>3</v>
      </c>
      <c r="D1594" t="s">
        <v>662</v>
      </c>
    </row>
    <row r="1595" spans="2:4" hidden="1" x14ac:dyDescent="0.2">
      <c r="B1595" t="s">
        <v>2076</v>
      </c>
      <c r="C1595">
        <v>5</v>
      </c>
      <c r="D1595" t="s">
        <v>1226</v>
      </c>
    </row>
    <row r="1596" spans="2:4" hidden="1" x14ac:dyDescent="0.2">
      <c r="B1596" t="s">
        <v>2076</v>
      </c>
      <c r="C1596">
        <v>7</v>
      </c>
      <c r="D1596" t="s">
        <v>1227</v>
      </c>
    </row>
    <row r="1597" spans="2:4" hidden="1" x14ac:dyDescent="0.2">
      <c r="B1597" t="s">
        <v>2076</v>
      </c>
      <c r="C1597">
        <v>9</v>
      </c>
      <c r="D1597" t="s">
        <v>1228</v>
      </c>
    </row>
    <row r="1598" spans="2:4" hidden="1" x14ac:dyDescent="0.2">
      <c r="B1598" t="s">
        <v>2076</v>
      </c>
      <c r="C1598">
        <v>11</v>
      </c>
      <c r="D1598" t="s">
        <v>1229</v>
      </c>
    </row>
    <row r="1599" spans="2:4" hidden="1" x14ac:dyDescent="0.2">
      <c r="B1599" t="s">
        <v>2076</v>
      </c>
      <c r="C1599">
        <v>13</v>
      </c>
      <c r="D1599" t="s">
        <v>1230</v>
      </c>
    </row>
    <row r="1600" spans="2:4" hidden="1" x14ac:dyDescent="0.2">
      <c r="B1600" t="s">
        <v>2076</v>
      </c>
      <c r="C1600">
        <v>15</v>
      </c>
      <c r="D1600" t="s">
        <v>1231</v>
      </c>
    </row>
    <row r="1601" spans="2:4" hidden="1" x14ac:dyDescent="0.2">
      <c r="B1601" t="s">
        <v>2076</v>
      </c>
      <c r="C1601">
        <v>17</v>
      </c>
      <c r="D1601" t="s">
        <v>1232</v>
      </c>
    </row>
    <row r="1602" spans="2:4" hidden="1" x14ac:dyDescent="0.2">
      <c r="B1602" t="s">
        <v>2076</v>
      </c>
      <c r="C1602">
        <v>19</v>
      </c>
      <c r="D1602" t="s">
        <v>1233</v>
      </c>
    </row>
    <row r="1603" spans="2:4" hidden="1" x14ac:dyDescent="0.2">
      <c r="B1603" t="s">
        <v>2076</v>
      </c>
      <c r="C1603">
        <v>21</v>
      </c>
      <c r="D1603" t="s">
        <v>1234</v>
      </c>
    </row>
    <row r="1604" spans="2:4" hidden="1" x14ac:dyDescent="0.2">
      <c r="B1604" t="s">
        <v>2076</v>
      </c>
      <c r="C1604">
        <v>23</v>
      </c>
      <c r="D1604" t="s">
        <v>501</v>
      </c>
    </row>
    <row r="1605" spans="2:4" hidden="1" x14ac:dyDescent="0.2">
      <c r="B1605" t="s">
        <v>2076</v>
      </c>
      <c r="C1605">
        <v>25</v>
      </c>
      <c r="D1605" t="s">
        <v>1235</v>
      </c>
    </row>
    <row r="1606" spans="2:4" hidden="1" x14ac:dyDescent="0.2">
      <c r="B1606" t="s">
        <v>2076</v>
      </c>
      <c r="C1606">
        <v>27</v>
      </c>
      <c r="D1606" t="s">
        <v>812</v>
      </c>
    </row>
    <row r="1607" spans="2:4" hidden="1" x14ac:dyDescent="0.2">
      <c r="B1607" t="s">
        <v>2076</v>
      </c>
      <c r="C1607">
        <v>29</v>
      </c>
      <c r="D1607" t="s">
        <v>503</v>
      </c>
    </row>
    <row r="1608" spans="2:4" hidden="1" x14ac:dyDescent="0.2">
      <c r="B1608" t="s">
        <v>2076</v>
      </c>
      <c r="C1608">
        <v>31</v>
      </c>
      <c r="D1608" t="s">
        <v>1236</v>
      </c>
    </row>
    <row r="1609" spans="2:4" hidden="1" x14ac:dyDescent="0.2">
      <c r="B1609" t="s">
        <v>2076</v>
      </c>
      <c r="C1609">
        <v>33</v>
      </c>
      <c r="D1609" t="s">
        <v>1237</v>
      </c>
    </row>
    <row r="1610" spans="2:4" hidden="1" x14ac:dyDescent="0.2">
      <c r="B1610" t="s">
        <v>2076</v>
      </c>
      <c r="C1610">
        <v>35</v>
      </c>
      <c r="D1610" t="s">
        <v>1238</v>
      </c>
    </row>
    <row r="1611" spans="2:4" hidden="1" x14ac:dyDescent="0.2">
      <c r="B1611" t="s">
        <v>2076</v>
      </c>
      <c r="C1611">
        <v>37</v>
      </c>
      <c r="D1611" t="s">
        <v>507</v>
      </c>
    </row>
    <row r="1612" spans="2:4" hidden="1" x14ac:dyDescent="0.2">
      <c r="B1612" t="s">
        <v>2076</v>
      </c>
      <c r="C1612">
        <v>39</v>
      </c>
      <c r="D1612" t="s">
        <v>178</v>
      </c>
    </row>
    <row r="1613" spans="2:4" hidden="1" x14ac:dyDescent="0.2">
      <c r="B1613" t="s">
        <v>2076</v>
      </c>
      <c r="C1613">
        <v>41</v>
      </c>
      <c r="D1613" t="s">
        <v>1239</v>
      </c>
    </row>
    <row r="1614" spans="2:4" hidden="1" x14ac:dyDescent="0.2">
      <c r="B1614" t="s">
        <v>2076</v>
      </c>
      <c r="C1614">
        <v>43</v>
      </c>
      <c r="D1614" t="s">
        <v>182</v>
      </c>
    </row>
    <row r="1615" spans="2:4" hidden="1" x14ac:dyDescent="0.2">
      <c r="B1615" t="s">
        <v>2076</v>
      </c>
      <c r="C1615">
        <v>45</v>
      </c>
      <c r="D1615" t="s">
        <v>243</v>
      </c>
    </row>
    <row r="1616" spans="2:4" hidden="1" x14ac:dyDescent="0.2">
      <c r="B1616" t="s">
        <v>2076</v>
      </c>
      <c r="C1616">
        <v>47</v>
      </c>
      <c r="D1616" t="s">
        <v>1240</v>
      </c>
    </row>
    <row r="1617" spans="2:4" hidden="1" x14ac:dyDescent="0.2">
      <c r="B1617" t="s">
        <v>2076</v>
      </c>
      <c r="C1617">
        <v>49</v>
      </c>
      <c r="D1617" t="s">
        <v>1241</v>
      </c>
    </row>
    <row r="1618" spans="2:4" hidden="1" x14ac:dyDescent="0.2">
      <c r="B1618" t="s">
        <v>2076</v>
      </c>
      <c r="C1618">
        <v>51</v>
      </c>
      <c r="D1618" t="s">
        <v>670</v>
      </c>
    </row>
    <row r="1619" spans="2:4" hidden="1" x14ac:dyDescent="0.2">
      <c r="B1619" t="s">
        <v>2076</v>
      </c>
      <c r="C1619">
        <v>53</v>
      </c>
      <c r="D1619" t="s">
        <v>1242</v>
      </c>
    </row>
    <row r="1620" spans="2:4" hidden="1" x14ac:dyDescent="0.2">
      <c r="B1620" t="s">
        <v>2076</v>
      </c>
      <c r="C1620">
        <v>55</v>
      </c>
      <c r="D1620" t="s">
        <v>1243</v>
      </c>
    </row>
    <row r="1621" spans="2:4" hidden="1" x14ac:dyDescent="0.2">
      <c r="B1621" t="s">
        <v>2076</v>
      </c>
      <c r="C1621">
        <v>57</v>
      </c>
      <c r="D1621" t="s">
        <v>1244</v>
      </c>
    </row>
    <row r="1622" spans="2:4" hidden="1" x14ac:dyDescent="0.2">
      <c r="B1622" t="s">
        <v>2076</v>
      </c>
      <c r="C1622">
        <v>59</v>
      </c>
      <c r="D1622" t="s">
        <v>1245</v>
      </c>
    </row>
    <row r="1623" spans="2:4" hidden="1" x14ac:dyDescent="0.2">
      <c r="B1623" t="s">
        <v>2076</v>
      </c>
      <c r="C1623">
        <v>61</v>
      </c>
      <c r="D1623" t="s">
        <v>1246</v>
      </c>
    </row>
    <row r="1624" spans="2:4" hidden="1" x14ac:dyDescent="0.2">
      <c r="B1624" t="s">
        <v>2076</v>
      </c>
      <c r="C1624">
        <v>63</v>
      </c>
      <c r="D1624" t="s">
        <v>1247</v>
      </c>
    </row>
    <row r="1625" spans="2:4" hidden="1" x14ac:dyDescent="0.2">
      <c r="B1625" t="s">
        <v>2076</v>
      </c>
      <c r="C1625">
        <v>65</v>
      </c>
      <c r="D1625" t="s">
        <v>1248</v>
      </c>
    </row>
    <row r="1626" spans="2:4" hidden="1" x14ac:dyDescent="0.2">
      <c r="B1626" t="s">
        <v>2076</v>
      </c>
      <c r="C1626">
        <v>67</v>
      </c>
      <c r="D1626" t="s">
        <v>530</v>
      </c>
    </row>
    <row r="1627" spans="2:4" hidden="1" x14ac:dyDescent="0.2">
      <c r="B1627" t="s">
        <v>2076</v>
      </c>
      <c r="C1627">
        <v>69</v>
      </c>
      <c r="D1627" t="s">
        <v>197</v>
      </c>
    </row>
    <row r="1628" spans="2:4" hidden="1" x14ac:dyDescent="0.2">
      <c r="B1628" t="s">
        <v>2076</v>
      </c>
      <c r="C1628">
        <v>71</v>
      </c>
      <c r="D1628" t="s">
        <v>1249</v>
      </c>
    </row>
    <row r="1629" spans="2:4" hidden="1" x14ac:dyDescent="0.2">
      <c r="B1629" t="s">
        <v>2076</v>
      </c>
      <c r="C1629">
        <v>73</v>
      </c>
      <c r="D1629" t="s">
        <v>1250</v>
      </c>
    </row>
    <row r="1630" spans="2:4" hidden="1" x14ac:dyDescent="0.2">
      <c r="B1630" t="s">
        <v>2076</v>
      </c>
      <c r="C1630">
        <v>75</v>
      </c>
      <c r="D1630" t="s">
        <v>301</v>
      </c>
    </row>
    <row r="1631" spans="2:4" hidden="1" x14ac:dyDescent="0.2">
      <c r="B1631" t="s">
        <v>2076</v>
      </c>
      <c r="C1631">
        <v>77</v>
      </c>
      <c r="D1631" t="s">
        <v>1251</v>
      </c>
    </row>
    <row r="1632" spans="2:4" hidden="1" x14ac:dyDescent="0.2">
      <c r="B1632" t="s">
        <v>2076</v>
      </c>
      <c r="C1632">
        <v>79</v>
      </c>
      <c r="D1632" t="s">
        <v>199</v>
      </c>
    </row>
    <row r="1633" spans="2:4" hidden="1" x14ac:dyDescent="0.2">
      <c r="B1633" t="s">
        <v>2076</v>
      </c>
      <c r="C1633">
        <v>81</v>
      </c>
      <c r="D1633" t="s">
        <v>1252</v>
      </c>
    </row>
    <row r="1634" spans="2:4" hidden="1" x14ac:dyDescent="0.2">
      <c r="B1634" t="s">
        <v>2076</v>
      </c>
      <c r="C1634">
        <v>83</v>
      </c>
      <c r="D1634" t="s">
        <v>1253</v>
      </c>
    </row>
    <row r="1635" spans="2:4" hidden="1" x14ac:dyDescent="0.2">
      <c r="B1635" t="s">
        <v>2076</v>
      </c>
      <c r="C1635">
        <v>85</v>
      </c>
      <c r="D1635" t="s">
        <v>1254</v>
      </c>
    </row>
    <row r="1636" spans="2:4" hidden="1" x14ac:dyDescent="0.2">
      <c r="B1636" t="s">
        <v>2076</v>
      </c>
      <c r="C1636">
        <v>87</v>
      </c>
      <c r="D1636" t="s">
        <v>1255</v>
      </c>
    </row>
    <row r="1637" spans="2:4" hidden="1" x14ac:dyDescent="0.2">
      <c r="B1637" t="s">
        <v>2076</v>
      </c>
      <c r="C1637">
        <v>89</v>
      </c>
      <c r="D1637" t="s">
        <v>678</v>
      </c>
    </row>
    <row r="1638" spans="2:4" hidden="1" x14ac:dyDescent="0.2">
      <c r="B1638" t="s">
        <v>2076</v>
      </c>
      <c r="C1638">
        <v>91</v>
      </c>
      <c r="D1638" t="s">
        <v>1256</v>
      </c>
    </row>
    <row r="1639" spans="2:4" hidden="1" x14ac:dyDescent="0.2">
      <c r="B1639" t="s">
        <v>2076</v>
      </c>
      <c r="C1639">
        <v>93</v>
      </c>
      <c r="D1639" t="s">
        <v>1257</v>
      </c>
    </row>
    <row r="1640" spans="2:4" hidden="1" x14ac:dyDescent="0.2">
      <c r="B1640" t="s">
        <v>2076</v>
      </c>
      <c r="C1640">
        <v>95</v>
      </c>
      <c r="D1640" t="s">
        <v>1258</v>
      </c>
    </row>
    <row r="1641" spans="2:4" hidden="1" x14ac:dyDescent="0.2">
      <c r="B1641" t="s">
        <v>2076</v>
      </c>
      <c r="C1641">
        <v>97</v>
      </c>
      <c r="D1641" t="s">
        <v>1259</v>
      </c>
    </row>
    <row r="1642" spans="2:4" hidden="1" x14ac:dyDescent="0.2">
      <c r="B1642" t="s">
        <v>2076</v>
      </c>
      <c r="C1642">
        <v>99</v>
      </c>
      <c r="D1642" t="s">
        <v>203</v>
      </c>
    </row>
    <row r="1643" spans="2:4" hidden="1" x14ac:dyDescent="0.2">
      <c r="B1643" t="s">
        <v>2076</v>
      </c>
      <c r="C1643">
        <v>101</v>
      </c>
      <c r="D1643" t="s">
        <v>1260</v>
      </c>
    </row>
    <row r="1644" spans="2:4" hidden="1" x14ac:dyDescent="0.2">
      <c r="B1644" t="s">
        <v>2076</v>
      </c>
      <c r="C1644">
        <v>103</v>
      </c>
      <c r="D1644" t="s">
        <v>548</v>
      </c>
    </row>
    <row r="1645" spans="2:4" hidden="1" x14ac:dyDescent="0.2">
      <c r="B1645" t="s">
        <v>2076</v>
      </c>
      <c r="C1645">
        <v>105</v>
      </c>
      <c r="D1645" t="s">
        <v>208</v>
      </c>
    </row>
    <row r="1646" spans="2:4" hidden="1" x14ac:dyDescent="0.2">
      <c r="B1646" t="s">
        <v>2076</v>
      </c>
      <c r="C1646">
        <v>107</v>
      </c>
      <c r="D1646" t="s">
        <v>1261</v>
      </c>
    </row>
    <row r="1647" spans="2:4" hidden="1" x14ac:dyDescent="0.2">
      <c r="B1647" t="s">
        <v>2076</v>
      </c>
      <c r="C1647">
        <v>109</v>
      </c>
      <c r="D1647" t="s">
        <v>263</v>
      </c>
    </row>
    <row r="1648" spans="2:4" hidden="1" x14ac:dyDescent="0.2">
      <c r="B1648" t="s">
        <v>2076</v>
      </c>
      <c r="C1648">
        <v>113</v>
      </c>
      <c r="D1648" t="s">
        <v>211</v>
      </c>
    </row>
    <row r="1649" spans="2:4" hidden="1" x14ac:dyDescent="0.2">
      <c r="B1649" t="s">
        <v>2076</v>
      </c>
      <c r="C1649">
        <v>115</v>
      </c>
      <c r="D1649" t="s">
        <v>212</v>
      </c>
    </row>
    <row r="1650" spans="2:4" hidden="1" x14ac:dyDescent="0.2">
      <c r="B1650" t="s">
        <v>2076</v>
      </c>
      <c r="C1650">
        <v>117</v>
      </c>
      <c r="D1650" t="s">
        <v>465</v>
      </c>
    </row>
    <row r="1651" spans="2:4" hidden="1" x14ac:dyDescent="0.2">
      <c r="B1651" t="s">
        <v>2076</v>
      </c>
      <c r="C1651">
        <v>111</v>
      </c>
      <c r="D1651" t="s">
        <v>1262</v>
      </c>
    </row>
    <row r="1652" spans="2:4" hidden="1" x14ac:dyDescent="0.2">
      <c r="B1652" t="s">
        <v>2076</v>
      </c>
      <c r="C1652">
        <v>119</v>
      </c>
      <c r="D1652" t="s">
        <v>1263</v>
      </c>
    </row>
    <row r="1653" spans="2:4" hidden="1" x14ac:dyDescent="0.2">
      <c r="B1653" t="s">
        <v>2076</v>
      </c>
      <c r="C1653">
        <v>121</v>
      </c>
      <c r="D1653" t="s">
        <v>556</v>
      </c>
    </row>
    <row r="1654" spans="2:4" hidden="1" x14ac:dyDescent="0.2">
      <c r="B1654" t="s">
        <v>2076</v>
      </c>
      <c r="C1654">
        <v>123</v>
      </c>
      <c r="D1654" t="s">
        <v>269</v>
      </c>
    </row>
    <row r="1655" spans="2:4" hidden="1" x14ac:dyDescent="0.2">
      <c r="B1655" t="s">
        <v>2076</v>
      </c>
      <c r="C1655">
        <v>125</v>
      </c>
      <c r="D1655" t="s">
        <v>1264</v>
      </c>
    </row>
    <row r="1656" spans="2:4" hidden="1" x14ac:dyDescent="0.2">
      <c r="B1656" t="s">
        <v>2076</v>
      </c>
      <c r="C1656">
        <v>127</v>
      </c>
      <c r="D1656" t="s">
        <v>1265</v>
      </c>
    </row>
    <row r="1657" spans="2:4" hidden="1" x14ac:dyDescent="0.2">
      <c r="B1657" t="s">
        <v>2076</v>
      </c>
      <c r="C1657">
        <v>129</v>
      </c>
      <c r="D1657" t="s">
        <v>1266</v>
      </c>
    </row>
    <row r="1658" spans="2:4" hidden="1" x14ac:dyDescent="0.2">
      <c r="B1658" t="s">
        <v>2076</v>
      </c>
      <c r="C1658">
        <v>131</v>
      </c>
      <c r="D1658" t="s">
        <v>1267</v>
      </c>
    </row>
    <row r="1659" spans="2:4" hidden="1" x14ac:dyDescent="0.2">
      <c r="B1659" t="s">
        <v>2076</v>
      </c>
      <c r="C1659">
        <v>133</v>
      </c>
      <c r="D1659" t="s">
        <v>1268</v>
      </c>
    </row>
    <row r="1660" spans="2:4" hidden="1" x14ac:dyDescent="0.2">
      <c r="B1660" t="s">
        <v>2076</v>
      </c>
      <c r="C1660">
        <v>135</v>
      </c>
      <c r="D1660" t="s">
        <v>340</v>
      </c>
    </row>
    <row r="1661" spans="2:4" hidden="1" x14ac:dyDescent="0.2">
      <c r="B1661" t="s">
        <v>2076</v>
      </c>
      <c r="C1661">
        <v>137</v>
      </c>
      <c r="D1661" t="s">
        <v>1269</v>
      </c>
    </row>
    <row r="1662" spans="2:4" hidden="1" x14ac:dyDescent="0.2">
      <c r="B1662" t="s">
        <v>2076</v>
      </c>
      <c r="C1662">
        <v>139</v>
      </c>
      <c r="D1662" t="s">
        <v>1270</v>
      </c>
    </row>
    <row r="1663" spans="2:4" hidden="1" x14ac:dyDescent="0.2">
      <c r="B1663" t="s">
        <v>2076</v>
      </c>
      <c r="C1663">
        <v>141</v>
      </c>
      <c r="D1663" t="s">
        <v>1271</v>
      </c>
    </row>
    <row r="1664" spans="2:4" hidden="1" x14ac:dyDescent="0.2">
      <c r="B1664" t="s">
        <v>2076</v>
      </c>
      <c r="C1664">
        <v>143</v>
      </c>
      <c r="D1664" t="s">
        <v>1272</v>
      </c>
    </row>
    <row r="1665" spans="2:4" hidden="1" x14ac:dyDescent="0.2">
      <c r="B1665" t="s">
        <v>2076</v>
      </c>
      <c r="C1665">
        <v>145</v>
      </c>
      <c r="D1665" t="s">
        <v>1273</v>
      </c>
    </row>
    <row r="1666" spans="2:4" hidden="1" x14ac:dyDescent="0.2">
      <c r="B1666" t="s">
        <v>2076</v>
      </c>
      <c r="C1666">
        <v>147</v>
      </c>
      <c r="D1666" t="s">
        <v>1274</v>
      </c>
    </row>
    <row r="1667" spans="2:4" hidden="1" x14ac:dyDescent="0.2">
      <c r="B1667" t="s">
        <v>2076</v>
      </c>
      <c r="C1667">
        <v>149</v>
      </c>
      <c r="D1667" t="s">
        <v>275</v>
      </c>
    </row>
    <row r="1668" spans="2:4" hidden="1" x14ac:dyDescent="0.2">
      <c r="B1668" t="s">
        <v>2076</v>
      </c>
      <c r="C1668">
        <v>151</v>
      </c>
      <c r="D1668" t="s">
        <v>222</v>
      </c>
    </row>
    <row r="1669" spans="2:4" hidden="1" x14ac:dyDescent="0.2">
      <c r="B1669" t="s">
        <v>2076</v>
      </c>
      <c r="C1669">
        <v>153</v>
      </c>
      <c r="D1669" t="s">
        <v>566</v>
      </c>
    </row>
    <row r="1670" spans="2:4" hidden="1" x14ac:dyDescent="0.2">
      <c r="B1670" t="s">
        <v>2076</v>
      </c>
      <c r="C1670">
        <v>155</v>
      </c>
      <c r="D1670" t="s">
        <v>1275</v>
      </c>
    </row>
    <row r="1671" spans="2:4" hidden="1" x14ac:dyDescent="0.2">
      <c r="B1671" t="s">
        <v>2076</v>
      </c>
      <c r="C1671">
        <v>157</v>
      </c>
      <c r="D1671" t="s">
        <v>1276</v>
      </c>
    </row>
    <row r="1672" spans="2:4" hidden="1" x14ac:dyDescent="0.2">
      <c r="B1672" t="s">
        <v>2076</v>
      </c>
      <c r="C1672">
        <v>159</v>
      </c>
      <c r="D1672" t="s">
        <v>853</v>
      </c>
    </row>
    <row r="1673" spans="2:4" hidden="1" x14ac:dyDescent="0.2">
      <c r="B1673" t="s">
        <v>2076</v>
      </c>
      <c r="C1673">
        <v>161</v>
      </c>
      <c r="D1673" t="s">
        <v>1277</v>
      </c>
    </row>
    <row r="1674" spans="2:4" hidden="1" x14ac:dyDescent="0.2">
      <c r="B1674" t="s">
        <v>2076</v>
      </c>
      <c r="C1674">
        <v>163</v>
      </c>
      <c r="D1674" t="s">
        <v>1278</v>
      </c>
    </row>
    <row r="1675" spans="2:4" hidden="1" x14ac:dyDescent="0.2">
      <c r="B1675" t="s">
        <v>2076</v>
      </c>
      <c r="C1675">
        <v>165</v>
      </c>
      <c r="D1675" t="s">
        <v>1135</v>
      </c>
    </row>
    <row r="1676" spans="2:4" hidden="1" x14ac:dyDescent="0.2">
      <c r="B1676" t="s">
        <v>2076</v>
      </c>
      <c r="C1676">
        <v>167</v>
      </c>
      <c r="D1676" t="s">
        <v>1279</v>
      </c>
    </row>
    <row r="1677" spans="2:4" hidden="1" x14ac:dyDescent="0.2">
      <c r="B1677" t="s">
        <v>2076</v>
      </c>
      <c r="C1677">
        <v>169</v>
      </c>
      <c r="D1677" t="s">
        <v>1280</v>
      </c>
    </row>
    <row r="1678" spans="2:4" hidden="1" x14ac:dyDescent="0.2">
      <c r="B1678" t="s">
        <v>2076</v>
      </c>
      <c r="C1678">
        <v>171</v>
      </c>
      <c r="D1678" t="s">
        <v>1281</v>
      </c>
    </row>
    <row r="1679" spans="2:4" hidden="1" x14ac:dyDescent="0.2">
      <c r="B1679" t="s">
        <v>2076</v>
      </c>
      <c r="C1679">
        <v>173</v>
      </c>
      <c r="D1679" t="s">
        <v>1282</v>
      </c>
    </row>
    <row r="1680" spans="2:4" hidden="1" x14ac:dyDescent="0.2">
      <c r="B1680" t="s">
        <v>2076</v>
      </c>
      <c r="C1680">
        <v>175</v>
      </c>
      <c r="D1680" t="s">
        <v>1283</v>
      </c>
    </row>
    <row r="1681" spans="2:4" hidden="1" x14ac:dyDescent="0.2">
      <c r="B1681" t="s">
        <v>2076</v>
      </c>
      <c r="C1681">
        <v>177</v>
      </c>
      <c r="D1681" t="s">
        <v>1284</v>
      </c>
    </row>
    <row r="1682" spans="2:4" hidden="1" x14ac:dyDescent="0.2">
      <c r="B1682" t="s">
        <v>2076</v>
      </c>
      <c r="C1682">
        <v>179</v>
      </c>
      <c r="D1682" t="s">
        <v>287</v>
      </c>
    </row>
    <row r="1683" spans="2:4" hidden="1" x14ac:dyDescent="0.2">
      <c r="B1683" t="s">
        <v>2076</v>
      </c>
      <c r="C1683">
        <v>181</v>
      </c>
      <c r="D1683" t="s">
        <v>1285</v>
      </c>
    </row>
    <row r="1684" spans="2:4" hidden="1" x14ac:dyDescent="0.2">
      <c r="B1684" t="s">
        <v>2076</v>
      </c>
      <c r="C1684">
        <v>183</v>
      </c>
      <c r="D1684" t="s">
        <v>1286</v>
      </c>
    </row>
    <row r="1685" spans="2:4" hidden="1" x14ac:dyDescent="0.2">
      <c r="B1685" t="s">
        <v>2076</v>
      </c>
      <c r="C1685">
        <v>185</v>
      </c>
      <c r="D1685" t="s">
        <v>588</v>
      </c>
    </row>
    <row r="1686" spans="2:4" hidden="1" x14ac:dyDescent="0.2">
      <c r="B1686" t="s">
        <v>2076</v>
      </c>
      <c r="C1686">
        <v>187</v>
      </c>
      <c r="D1686" t="s">
        <v>231</v>
      </c>
    </row>
    <row r="1687" spans="2:4" hidden="1" x14ac:dyDescent="0.2">
      <c r="B1687" t="s">
        <v>2076</v>
      </c>
      <c r="C1687">
        <v>189</v>
      </c>
      <c r="D1687" t="s">
        <v>1287</v>
      </c>
    </row>
    <row r="1688" spans="2:4" hidden="1" x14ac:dyDescent="0.2">
      <c r="B1688" t="s">
        <v>2076</v>
      </c>
      <c r="C1688">
        <v>191</v>
      </c>
      <c r="D1688" t="s">
        <v>589</v>
      </c>
    </row>
    <row r="1689" spans="2:4" hidden="1" x14ac:dyDescent="0.2">
      <c r="B1689" t="s">
        <v>2076</v>
      </c>
      <c r="C1689">
        <v>193</v>
      </c>
      <c r="D1689" t="s">
        <v>593</v>
      </c>
    </row>
    <row r="1690" spans="2:4" hidden="1" x14ac:dyDescent="0.2">
      <c r="B1690" t="s">
        <v>2076</v>
      </c>
      <c r="C1690">
        <v>195</v>
      </c>
      <c r="D1690" t="s">
        <v>798</v>
      </c>
    </row>
    <row r="1691" spans="2:4" hidden="1" x14ac:dyDescent="0.2">
      <c r="B1691" t="s">
        <v>2076</v>
      </c>
      <c r="C1691">
        <v>197</v>
      </c>
      <c r="D1691" t="s">
        <v>1288</v>
      </c>
    </row>
    <row r="1692" spans="2:4" hidden="1" x14ac:dyDescent="0.2">
      <c r="B1692" t="s">
        <v>2076</v>
      </c>
      <c r="C1692">
        <v>199</v>
      </c>
      <c r="D1692" t="s">
        <v>1289</v>
      </c>
    </row>
    <row r="1693" spans="2:4" hidden="1" x14ac:dyDescent="0.2">
      <c r="B1693" t="s">
        <v>2077</v>
      </c>
      <c r="C1693">
        <v>1</v>
      </c>
      <c r="D1693" t="s">
        <v>368</v>
      </c>
    </row>
    <row r="1694" spans="2:4" hidden="1" x14ac:dyDescent="0.2">
      <c r="B1694" t="s">
        <v>2077</v>
      </c>
      <c r="C1694">
        <v>3</v>
      </c>
      <c r="D1694" t="s">
        <v>1290</v>
      </c>
    </row>
    <row r="1695" spans="2:4" hidden="1" x14ac:dyDescent="0.2">
      <c r="B1695" t="s">
        <v>2077</v>
      </c>
      <c r="C1695">
        <v>5</v>
      </c>
      <c r="D1695" t="s">
        <v>1291</v>
      </c>
    </row>
    <row r="1696" spans="2:4" hidden="1" x14ac:dyDescent="0.2">
      <c r="B1696" t="s">
        <v>2077</v>
      </c>
      <c r="C1696">
        <v>7</v>
      </c>
      <c r="D1696" t="s">
        <v>1292</v>
      </c>
    </row>
    <row r="1697" spans="2:4" hidden="1" x14ac:dyDescent="0.2">
      <c r="B1697" t="s">
        <v>2077</v>
      </c>
      <c r="C1697">
        <v>9</v>
      </c>
      <c r="D1697" t="s">
        <v>1293</v>
      </c>
    </row>
    <row r="1698" spans="2:4" hidden="1" x14ac:dyDescent="0.2">
      <c r="B1698" t="s">
        <v>2077</v>
      </c>
      <c r="C1698">
        <v>11</v>
      </c>
      <c r="D1698" t="s">
        <v>1294</v>
      </c>
    </row>
    <row r="1699" spans="2:4" hidden="1" x14ac:dyDescent="0.2">
      <c r="B1699" t="s">
        <v>2077</v>
      </c>
      <c r="C1699">
        <v>13</v>
      </c>
      <c r="D1699" t="s">
        <v>501</v>
      </c>
    </row>
    <row r="1700" spans="2:4" hidden="1" x14ac:dyDescent="0.2">
      <c r="B1700" t="s">
        <v>2077</v>
      </c>
      <c r="C1700">
        <v>15</v>
      </c>
      <c r="D1700" t="s">
        <v>1295</v>
      </c>
    </row>
    <row r="1701" spans="2:4" hidden="1" x14ac:dyDescent="0.2">
      <c r="B1701" t="s">
        <v>2077</v>
      </c>
      <c r="C1701">
        <v>17</v>
      </c>
      <c r="D1701" t="s">
        <v>605</v>
      </c>
    </row>
    <row r="1702" spans="2:4" hidden="1" x14ac:dyDescent="0.2">
      <c r="B1702" t="s">
        <v>2077</v>
      </c>
      <c r="C1702">
        <v>19</v>
      </c>
      <c r="D1702" t="s">
        <v>1296</v>
      </c>
    </row>
    <row r="1703" spans="2:4" hidden="1" x14ac:dyDescent="0.2">
      <c r="B1703" t="s">
        <v>2077</v>
      </c>
      <c r="C1703">
        <v>21</v>
      </c>
      <c r="D1703" t="s">
        <v>1297</v>
      </c>
    </row>
    <row r="1704" spans="2:4" hidden="1" x14ac:dyDescent="0.2">
      <c r="B1704" t="s">
        <v>2077</v>
      </c>
      <c r="C1704">
        <v>23</v>
      </c>
      <c r="D1704" t="s">
        <v>1298</v>
      </c>
    </row>
    <row r="1705" spans="2:4" hidden="1" x14ac:dyDescent="0.2">
      <c r="B1705" t="s">
        <v>2077</v>
      </c>
      <c r="C1705">
        <v>25</v>
      </c>
      <c r="D1705" t="s">
        <v>1299</v>
      </c>
    </row>
    <row r="1706" spans="2:4" hidden="1" x14ac:dyDescent="0.2">
      <c r="B1706" t="s">
        <v>2077</v>
      </c>
      <c r="C1706">
        <v>27</v>
      </c>
      <c r="D1706" t="s">
        <v>1300</v>
      </c>
    </row>
    <row r="1707" spans="2:4" hidden="1" x14ac:dyDescent="0.2">
      <c r="B1707" t="s">
        <v>2077</v>
      </c>
      <c r="C1707">
        <v>29</v>
      </c>
      <c r="D1707" t="s">
        <v>1301</v>
      </c>
    </row>
    <row r="1708" spans="2:4" hidden="1" x14ac:dyDescent="0.2">
      <c r="B1708" t="s">
        <v>2077</v>
      </c>
      <c r="C1708">
        <v>31</v>
      </c>
      <c r="D1708" t="s">
        <v>1302</v>
      </c>
    </row>
    <row r="1709" spans="2:4" hidden="1" x14ac:dyDescent="0.2">
      <c r="B1709" t="s">
        <v>2077</v>
      </c>
      <c r="C1709">
        <v>33</v>
      </c>
      <c r="D1709" t="s">
        <v>1201</v>
      </c>
    </row>
    <row r="1710" spans="2:4" hidden="1" x14ac:dyDescent="0.2">
      <c r="B1710" t="s">
        <v>2077</v>
      </c>
      <c r="C1710">
        <v>35</v>
      </c>
      <c r="D1710" t="s">
        <v>1303</v>
      </c>
    </row>
    <row r="1711" spans="2:4" hidden="1" x14ac:dyDescent="0.2">
      <c r="B1711" t="s">
        <v>2077</v>
      </c>
      <c r="C1711">
        <v>37</v>
      </c>
      <c r="D1711" t="s">
        <v>255</v>
      </c>
    </row>
    <row r="1712" spans="2:4" hidden="1" x14ac:dyDescent="0.2">
      <c r="B1712" t="s">
        <v>2077</v>
      </c>
      <c r="C1712">
        <v>39</v>
      </c>
      <c r="D1712" t="s">
        <v>1304</v>
      </c>
    </row>
    <row r="1713" spans="2:4" hidden="1" x14ac:dyDescent="0.2">
      <c r="B1713" t="s">
        <v>2077</v>
      </c>
      <c r="C1713">
        <v>41</v>
      </c>
      <c r="D1713" t="s">
        <v>1305</v>
      </c>
    </row>
    <row r="1714" spans="2:4" hidden="1" x14ac:dyDescent="0.2">
      <c r="B1714" t="s">
        <v>2077</v>
      </c>
      <c r="C1714">
        <v>43</v>
      </c>
      <c r="D1714" t="s">
        <v>1306</v>
      </c>
    </row>
    <row r="1715" spans="2:4" hidden="1" x14ac:dyDescent="0.2">
      <c r="B1715" t="s">
        <v>2077</v>
      </c>
      <c r="C1715">
        <v>45</v>
      </c>
      <c r="D1715" t="s">
        <v>1307</v>
      </c>
    </row>
    <row r="1716" spans="2:4" hidden="1" x14ac:dyDescent="0.2">
      <c r="B1716" t="s">
        <v>2077</v>
      </c>
      <c r="C1716">
        <v>47</v>
      </c>
      <c r="D1716" t="s">
        <v>265</v>
      </c>
    </row>
    <row r="1717" spans="2:4" hidden="1" x14ac:dyDescent="0.2">
      <c r="B1717" t="s">
        <v>2077</v>
      </c>
      <c r="C1717">
        <v>49</v>
      </c>
      <c r="D1717" t="s">
        <v>693</v>
      </c>
    </row>
    <row r="1718" spans="2:4" hidden="1" x14ac:dyDescent="0.2">
      <c r="B1718" t="s">
        <v>2077</v>
      </c>
      <c r="C1718">
        <v>53</v>
      </c>
      <c r="D1718" t="s">
        <v>1308</v>
      </c>
    </row>
    <row r="1719" spans="2:4" hidden="1" x14ac:dyDescent="0.2">
      <c r="B1719" t="s">
        <v>2077</v>
      </c>
      <c r="C1719">
        <v>55</v>
      </c>
      <c r="D1719" t="s">
        <v>694</v>
      </c>
    </row>
    <row r="1720" spans="2:4" hidden="1" x14ac:dyDescent="0.2">
      <c r="B1720" t="s">
        <v>2077</v>
      </c>
      <c r="C1720">
        <v>51</v>
      </c>
      <c r="D1720" t="s">
        <v>554</v>
      </c>
    </row>
    <row r="1721" spans="2:4" hidden="1" x14ac:dyDescent="0.2">
      <c r="B1721" t="s">
        <v>2077</v>
      </c>
      <c r="C1721">
        <v>57</v>
      </c>
      <c r="D1721" t="s">
        <v>696</v>
      </c>
    </row>
    <row r="1722" spans="2:4" hidden="1" x14ac:dyDescent="0.2">
      <c r="B1722" t="s">
        <v>2077</v>
      </c>
      <c r="C1722">
        <v>59</v>
      </c>
      <c r="D1722" t="s">
        <v>768</v>
      </c>
    </row>
    <row r="1723" spans="2:4" hidden="1" x14ac:dyDescent="0.2">
      <c r="B1723" t="s">
        <v>2077</v>
      </c>
      <c r="C1723">
        <v>61</v>
      </c>
      <c r="D1723" t="s">
        <v>1309</v>
      </c>
    </row>
    <row r="1724" spans="2:4" hidden="1" x14ac:dyDescent="0.2">
      <c r="B1724" t="s">
        <v>2077</v>
      </c>
      <c r="C1724">
        <v>63</v>
      </c>
      <c r="D1724" t="s">
        <v>845</v>
      </c>
    </row>
    <row r="1725" spans="2:4" hidden="1" x14ac:dyDescent="0.2">
      <c r="B1725" t="s">
        <v>2077</v>
      </c>
      <c r="C1725">
        <v>65</v>
      </c>
      <c r="D1725" t="s">
        <v>1310</v>
      </c>
    </row>
    <row r="1726" spans="2:4" hidden="1" x14ac:dyDescent="0.2">
      <c r="B1726" t="s">
        <v>2077</v>
      </c>
      <c r="C1726">
        <v>67</v>
      </c>
      <c r="D1726" t="s">
        <v>1311</v>
      </c>
    </row>
    <row r="1727" spans="2:4" hidden="1" x14ac:dyDescent="0.2">
      <c r="B1727" t="s">
        <v>2077</v>
      </c>
      <c r="C1727">
        <v>69</v>
      </c>
      <c r="D1727" t="s">
        <v>563</v>
      </c>
    </row>
    <row r="1728" spans="2:4" hidden="1" x14ac:dyDescent="0.2">
      <c r="B1728" t="s">
        <v>2077</v>
      </c>
      <c r="C1728">
        <v>71</v>
      </c>
      <c r="D1728" t="s">
        <v>1085</v>
      </c>
    </row>
    <row r="1729" spans="2:4" hidden="1" x14ac:dyDescent="0.2">
      <c r="B1729" t="s">
        <v>2077</v>
      </c>
      <c r="C1729">
        <v>73</v>
      </c>
      <c r="D1729" t="s">
        <v>1312</v>
      </c>
    </row>
    <row r="1730" spans="2:4" hidden="1" x14ac:dyDescent="0.2">
      <c r="B1730" t="s">
        <v>2077</v>
      </c>
      <c r="C1730">
        <v>75</v>
      </c>
      <c r="D1730" t="s">
        <v>1088</v>
      </c>
    </row>
    <row r="1731" spans="2:4" hidden="1" x14ac:dyDescent="0.2">
      <c r="B1731" t="s">
        <v>2077</v>
      </c>
      <c r="C1731">
        <v>77</v>
      </c>
      <c r="D1731" t="s">
        <v>701</v>
      </c>
    </row>
    <row r="1732" spans="2:4" hidden="1" x14ac:dyDescent="0.2">
      <c r="B1732" t="s">
        <v>2077</v>
      </c>
      <c r="C1732">
        <v>79</v>
      </c>
      <c r="D1732" t="s">
        <v>1313</v>
      </c>
    </row>
    <row r="1733" spans="2:4" hidden="1" x14ac:dyDescent="0.2">
      <c r="B1733" t="s">
        <v>2077</v>
      </c>
      <c r="C1733">
        <v>81</v>
      </c>
      <c r="D1733" t="s">
        <v>1314</v>
      </c>
    </row>
    <row r="1734" spans="2:4" hidden="1" x14ac:dyDescent="0.2">
      <c r="B1734" t="s">
        <v>2077</v>
      </c>
      <c r="C1734">
        <v>83</v>
      </c>
      <c r="D1734" t="s">
        <v>787</v>
      </c>
    </row>
    <row r="1735" spans="2:4" hidden="1" x14ac:dyDescent="0.2">
      <c r="B1735" t="s">
        <v>2077</v>
      </c>
      <c r="C1735">
        <v>85</v>
      </c>
      <c r="D1735" t="s">
        <v>625</v>
      </c>
    </row>
    <row r="1736" spans="2:4" hidden="1" x14ac:dyDescent="0.2">
      <c r="B1736" t="s">
        <v>2077</v>
      </c>
      <c r="C1736">
        <v>87</v>
      </c>
      <c r="D1736" t="s">
        <v>1315</v>
      </c>
    </row>
    <row r="1737" spans="2:4" hidden="1" x14ac:dyDescent="0.2">
      <c r="B1737" t="s">
        <v>2077</v>
      </c>
      <c r="C1737">
        <v>89</v>
      </c>
      <c r="D1737" t="s">
        <v>706</v>
      </c>
    </row>
    <row r="1738" spans="2:4" hidden="1" x14ac:dyDescent="0.2">
      <c r="B1738" t="s">
        <v>2077</v>
      </c>
      <c r="C1738">
        <v>91</v>
      </c>
      <c r="D1738" t="s">
        <v>1095</v>
      </c>
    </row>
    <row r="1739" spans="2:4" hidden="1" x14ac:dyDescent="0.2">
      <c r="B1739" t="s">
        <v>2077</v>
      </c>
      <c r="C1739">
        <v>93</v>
      </c>
      <c r="D1739" t="s">
        <v>1316</v>
      </c>
    </row>
    <row r="1740" spans="2:4" hidden="1" x14ac:dyDescent="0.2">
      <c r="B1740" t="s">
        <v>2077</v>
      </c>
      <c r="C1740">
        <v>95</v>
      </c>
      <c r="D1740" t="s">
        <v>1317</v>
      </c>
    </row>
    <row r="1741" spans="2:4" hidden="1" x14ac:dyDescent="0.2">
      <c r="B1741" t="s">
        <v>2077</v>
      </c>
      <c r="C1741">
        <v>97</v>
      </c>
      <c r="D1741" t="s">
        <v>1318</v>
      </c>
    </row>
    <row r="1742" spans="2:4" hidden="1" x14ac:dyDescent="0.2">
      <c r="B1742" t="s">
        <v>2077</v>
      </c>
      <c r="C1742">
        <v>99</v>
      </c>
      <c r="D1742" t="s">
        <v>1319</v>
      </c>
    </row>
    <row r="1743" spans="2:4" hidden="1" x14ac:dyDescent="0.2">
      <c r="B1743" t="s">
        <v>2077</v>
      </c>
      <c r="C1743">
        <v>101</v>
      </c>
      <c r="D1743" t="s">
        <v>1320</v>
      </c>
    </row>
    <row r="1744" spans="2:4" hidden="1" x14ac:dyDescent="0.2">
      <c r="B1744" t="s">
        <v>2077</v>
      </c>
      <c r="C1744">
        <v>103</v>
      </c>
      <c r="D1744" t="s">
        <v>730</v>
      </c>
    </row>
    <row r="1745" spans="2:4" hidden="1" x14ac:dyDescent="0.2">
      <c r="B1745" t="s">
        <v>2077</v>
      </c>
      <c r="C1745">
        <v>105</v>
      </c>
      <c r="D1745" t="s">
        <v>1321</v>
      </c>
    </row>
    <row r="1746" spans="2:4" hidden="1" x14ac:dyDescent="0.2">
      <c r="B1746" t="s">
        <v>2070</v>
      </c>
      <c r="C1746">
        <v>1</v>
      </c>
      <c r="D1746" t="s">
        <v>368</v>
      </c>
    </row>
    <row r="1747" spans="2:4" hidden="1" x14ac:dyDescent="0.2">
      <c r="B1747" t="s">
        <v>2070</v>
      </c>
      <c r="C1747">
        <v>3</v>
      </c>
      <c r="D1747" t="s">
        <v>1322</v>
      </c>
    </row>
    <row r="1748" spans="2:4" hidden="1" x14ac:dyDescent="0.2">
      <c r="B1748" t="s">
        <v>2070</v>
      </c>
      <c r="C1748">
        <v>5</v>
      </c>
      <c r="D1748" t="s">
        <v>1323</v>
      </c>
    </row>
    <row r="1749" spans="2:4" hidden="1" x14ac:dyDescent="0.2">
      <c r="B1749" t="s">
        <v>2070</v>
      </c>
      <c r="C1749">
        <v>7</v>
      </c>
      <c r="D1749" t="s">
        <v>1324</v>
      </c>
    </row>
    <row r="1750" spans="2:4" hidden="1" x14ac:dyDescent="0.2">
      <c r="B1750" t="s">
        <v>2070</v>
      </c>
      <c r="C1750">
        <v>9</v>
      </c>
      <c r="D1750" t="s">
        <v>1187</v>
      </c>
    </row>
    <row r="1751" spans="2:4" hidden="1" x14ac:dyDescent="0.2">
      <c r="B1751" t="s">
        <v>2070</v>
      </c>
      <c r="C1751">
        <v>11</v>
      </c>
      <c r="D1751" t="s">
        <v>238</v>
      </c>
    </row>
    <row r="1752" spans="2:4" hidden="1" x14ac:dyDescent="0.2">
      <c r="B1752" t="s">
        <v>2070</v>
      </c>
      <c r="C1752">
        <v>13</v>
      </c>
      <c r="D1752" t="s">
        <v>1325</v>
      </c>
    </row>
    <row r="1753" spans="2:4" hidden="1" x14ac:dyDescent="0.2">
      <c r="B1753" t="s">
        <v>2070</v>
      </c>
      <c r="C1753">
        <v>15</v>
      </c>
      <c r="D1753" t="s">
        <v>806</v>
      </c>
    </row>
    <row r="1754" spans="2:4" hidden="1" x14ac:dyDescent="0.2">
      <c r="B1754" t="s">
        <v>2070</v>
      </c>
      <c r="C1754">
        <v>17</v>
      </c>
      <c r="D1754" t="s">
        <v>664</v>
      </c>
    </row>
    <row r="1755" spans="2:4" hidden="1" x14ac:dyDescent="0.2">
      <c r="B1755" t="s">
        <v>2070</v>
      </c>
      <c r="C1755">
        <v>19</v>
      </c>
      <c r="D1755" t="s">
        <v>1326</v>
      </c>
    </row>
    <row r="1756" spans="2:4" hidden="1" x14ac:dyDescent="0.2">
      <c r="B1756" t="s">
        <v>2070</v>
      </c>
      <c r="C1756">
        <v>21</v>
      </c>
      <c r="D1756" t="s">
        <v>1327</v>
      </c>
    </row>
    <row r="1757" spans="2:4" hidden="1" x14ac:dyDescent="0.2">
      <c r="B1757" t="s">
        <v>2070</v>
      </c>
      <c r="C1757">
        <v>23</v>
      </c>
      <c r="D1757" t="s">
        <v>175</v>
      </c>
    </row>
    <row r="1758" spans="2:4" hidden="1" x14ac:dyDescent="0.2">
      <c r="B1758" t="s">
        <v>2070</v>
      </c>
      <c r="C1758">
        <v>25</v>
      </c>
      <c r="D1758" t="s">
        <v>605</v>
      </c>
    </row>
    <row r="1759" spans="2:4" hidden="1" x14ac:dyDescent="0.2">
      <c r="B1759" t="s">
        <v>2070</v>
      </c>
      <c r="C1759">
        <v>27</v>
      </c>
      <c r="D1759" t="s">
        <v>606</v>
      </c>
    </row>
    <row r="1760" spans="2:4" hidden="1" x14ac:dyDescent="0.2">
      <c r="B1760" t="s">
        <v>2070</v>
      </c>
      <c r="C1760">
        <v>29</v>
      </c>
      <c r="D1760" t="s">
        <v>737</v>
      </c>
    </row>
    <row r="1761" spans="2:4" hidden="1" x14ac:dyDescent="0.2">
      <c r="B1761" t="s">
        <v>2070</v>
      </c>
      <c r="C1761">
        <v>31</v>
      </c>
      <c r="D1761" t="s">
        <v>1328</v>
      </c>
    </row>
    <row r="1762" spans="2:4" hidden="1" x14ac:dyDescent="0.2">
      <c r="B1762" t="s">
        <v>2070</v>
      </c>
      <c r="C1762">
        <v>33</v>
      </c>
      <c r="D1762" t="s">
        <v>376</v>
      </c>
    </row>
    <row r="1763" spans="2:4" hidden="1" x14ac:dyDescent="0.2">
      <c r="B1763" t="s">
        <v>2070</v>
      </c>
      <c r="C1763">
        <v>35</v>
      </c>
      <c r="D1763" t="s">
        <v>182</v>
      </c>
    </row>
    <row r="1764" spans="2:4" hidden="1" x14ac:dyDescent="0.2">
      <c r="B1764" t="s">
        <v>2070</v>
      </c>
      <c r="C1764">
        <v>37</v>
      </c>
      <c r="D1764" t="s">
        <v>1329</v>
      </c>
    </row>
    <row r="1765" spans="2:4" hidden="1" x14ac:dyDescent="0.2">
      <c r="B1765" t="s">
        <v>2070</v>
      </c>
      <c r="C1765">
        <v>39</v>
      </c>
      <c r="D1765" t="s">
        <v>1330</v>
      </c>
    </row>
    <row r="1766" spans="2:4" hidden="1" x14ac:dyDescent="0.2">
      <c r="B1766" t="s">
        <v>2070</v>
      </c>
      <c r="C1766">
        <v>41</v>
      </c>
      <c r="D1766" t="s">
        <v>381</v>
      </c>
    </row>
    <row r="1767" spans="2:4" hidden="1" x14ac:dyDescent="0.2">
      <c r="B1767" t="s">
        <v>2070</v>
      </c>
      <c r="C1767">
        <v>43</v>
      </c>
      <c r="D1767" t="s">
        <v>1055</v>
      </c>
    </row>
    <row r="1768" spans="2:4" hidden="1" x14ac:dyDescent="0.2">
      <c r="B1768" t="s">
        <v>2070</v>
      </c>
      <c r="C1768">
        <v>45</v>
      </c>
      <c r="D1768" t="s">
        <v>1331</v>
      </c>
    </row>
    <row r="1769" spans="2:4" hidden="1" x14ac:dyDescent="0.2">
      <c r="B1769" t="s">
        <v>2070</v>
      </c>
      <c r="C1769">
        <v>47</v>
      </c>
      <c r="D1769" t="s">
        <v>517</v>
      </c>
    </row>
    <row r="1770" spans="2:4" hidden="1" x14ac:dyDescent="0.2">
      <c r="B1770" t="s">
        <v>2070</v>
      </c>
      <c r="C1770">
        <v>49</v>
      </c>
      <c r="D1770" t="s">
        <v>1332</v>
      </c>
    </row>
    <row r="1771" spans="2:4" hidden="1" x14ac:dyDescent="0.2">
      <c r="B1771" t="s">
        <v>2070</v>
      </c>
      <c r="C1771">
        <v>51</v>
      </c>
      <c r="D1771" t="s">
        <v>1333</v>
      </c>
    </row>
    <row r="1772" spans="2:4" hidden="1" x14ac:dyDescent="0.2">
      <c r="B1772" t="s">
        <v>2070</v>
      </c>
      <c r="C1772">
        <v>53</v>
      </c>
      <c r="D1772" t="s">
        <v>520</v>
      </c>
    </row>
    <row r="1773" spans="2:4" hidden="1" x14ac:dyDescent="0.2">
      <c r="B1773" t="s">
        <v>2070</v>
      </c>
      <c r="C1773">
        <v>55</v>
      </c>
      <c r="D1773" t="s">
        <v>385</v>
      </c>
    </row>
    <row r="1774" spans="2:4" hidden="1" x14ac:dyDescent="0.2">
      <c r="B1774" t="s">
        <v>2070</v>
      </c>
      <c r="C1774">
        <v>57</v>
      </c>
      <c r="D1774" t="s">
        <v>1334</v>
      </c>
    </row>
    <row r="1775" spans="2:4" hidden="1" x14ac:dyDescent="0.2">
      <c r="B1775" t="s">
        <v>2070</v>
      </c>
      <c r="C1775">
        <v>59</v>
      </c>
      <c r="D1775" t="s">
        <v>1057</v>
      </c>
    </row>
    <row r="1776" spans="2:4" hidden="1" x14ac:dyDescent="0.2">
      <c r="B1776" t="s">
        <v>2070</v>
      </c>
      <c r="C1776">
        <v>61</v>
      </c>
      <c r="D1776" t="s">
        <v>197</v>
      </c>
    </row>
    <row r="1777" spans="2:4" hidden="1" x14ac:dyDescent="0.2">
      <c r="B1777" t="s">
        <v>2070</v>
      </c>
      <c r="C1777">
        <v>63</v>
      </c>
      <c r="D1777" t="s">
        <v>1335</v>
      </c>
    </row>
    <row r="1778" spans="2:4" hidden="1" x14ac:dyDescent="0.2">
      <c r="B1778" t="s">
        <v>2070</v>
      </c>
      <c r="C1778">
        <v>65</v>
      </c>
      <c r="D1778" t="s">
        <v>1336</v>
      </c>
    </row>
    <row r="1779" spans="2:4" hidden="1" x14ac:dyDescent="0.2">
      <c r="B1779" t="s">
        <v>2070</v>
      </c>
      <c r="C1779">
        <v>67</v>
      </c>
      <c r="D1779" t="s">
        <v>1337</v>
      </c>
    </row>
    <row r="1780" spans="2:4" hidden="1" x14ac:dyDescent="0.2">
      <c r="B1780" t="s">
        <v>2070</v>
      </c>
      <c r="C1780">
        <v>69</v>
      </c>
      <c r="D1780" t="s">
        <v>1338</v>
      </c>
    </row>
    <row r="1781" spans="2:4" hidden="1" x14ac:dyDescent="0.2">
      <c r="B1781" t="s">
        <v>2070</v>
      </c>
      <c r="C1781">
        <v>71</v>
      </c>
      <c r="D1781" t="s">
        <v>390</v>
      </c>
    </row>
    <row r="1782" spans="2:4" hidden="1" x14ac:dyDescent="0.2">
      <c r="B1782" t="s">
        <v>2070</v>
      </c>
      <c r="C1782">
        <v>73</v>
      </c>
      <c r="D1782" t="s">
        <v>1339</v>
      </c>
    </row>
    <row r="1783" spans="2:4" hidden="1" x14ac:dyDescent="0.2">
      <c r="B1783" t="s">
        <v>2070</v>
      </c>
      <c r="C1783">
        <v>75</v>
      </c>
      <c r="D1783" t="s">
        <v>255</v>
      </c>
    </row>
    <row r="1784" spans="2:4" hidden="1" x14ac:dyDescent="0.2">
      <c r="B1784" t="s">
        <v>2070</v>
      </c>
      <c r="C1784">
        <v>77</v>
      </c>
      <c r="D1784" t="s">
        <v>752</v>
      </c>
    </row>
    <row r="1785" spans="2:4" hidden="1" x14ac:dyDescent="0.2">
      <c r="B1785" t="s">
        <v>2070</v>
      </c>
      <c r="C1785">
        <v>81</v>
      </c>
      <c r="D1785" t="s">
        <v>453</v>
      </c>
    </row>
    <row r="1786" spans="2:4" hidden="1" x14ac:dyDescent="0.2">
      <c r="B1786" t="s">
        <v>2070</v>
      </c>
      <c r="C1786">
        <v>83</v>
      </c>
      <c r="D1786" t="s">
        <v>827</v>
      </c>
    </row>
    <row r="1787" spans="2:4" hidden="1" x14ac:dyDescent="0.2">
      <c r="B1787" t="s">
        <v>2070</v>
      </c>
      <c r="C1787">
        <v>85</v>
      </c>
      <c r="D1787" t="s">
        <v>1340</v>
      </c>
    </row>
    <row r="1788" spans="2:4" hidden="1" x14ac:dyDescent="0.2">
      <c r="B1788" t="s">
        <v>2070</v>
      </c>
      <c r="C1788">
        <v>87</v>
      </c>
      <c r="D1788" t="s">
        <v>1341</v>
      </c>
    </row>
    <row r="1789" spans="2:4" hidden="1" x14ac:dyDescent="0.2">
      <c r="B1789" t="s">
        <v>2070</v>
      </c>
      <c r="C1789">
        <v>89</v>
      </c>
      <c r="D1789" t="s">
        <v>1118</v>
      </c>
    </row>
    <row r="1790" spans="2:4" hidden="1" x14ac:dyDescent="0.2">
      <c r="B1790" t="s">
        <v>2070</v>
      </c>
      <c r="C1790">
        <v>91</v>
      </c>
      <c r="D1790" t="s">
        <v>1342</v>
      </c>
    </row>
    <row r="1791" spans="2:4" hidden="1" x14ac:dyDescent="0.2">
      <c r="B1791" t="s">
        <v>2070</v>
      </c>
      <c r="C1791">
        <v>93</v>
      </c>
      <c r="D1791" t="s">
        <v>258</v>
      </c>
    </row>
    <row r="1792" spans="2:4" hidden="1" x14ac:dyDescent="0.2">
      <c r="B1792" t="s">
        <v>2070</v>
      </c>
      <c r="C1792">
        <v>95</v>
      </c>
      <c r="D1792" t="s">
        <v>204</v>
      </c>
    </row>
    <row r="1793" spans="2:4" hidden="1" x14ac:dyDescent="0.2">
      <c r="B1793" t="s">
        <v>2070</v>
      </c>
      <c r="C1793">
        <v>97</v>
      </c>
      <c r="D1793" t="s">
        <v>261</v>
      </c>
    </row>
    <row r="1794" spans="2:4" hidden="1" x14ac:dyDescent="0.2">
      <c r="B1794" t="s">
        <v>2070</v>
      </c>
      <c r="C1794">
        <v>99</v>
      </c>
      <c r="D1794" t="s">
        <v>1343</v>
      </c>
    </row>
    <row r="1795" spans="2:4" hidden="1" x14ac:dyDescent="0.2">
      <c r="B1795" t="s">
        <v>2070</v>
      </c>
      <c r="C1795">
        <v>101</v>
      </c>
      <c r="D1795" t="s">
        <v>1344</v>
      </c>
    </row>
    <row r="1796" spans="2:4" hidden="1" x14ac:dyDescent="0.2">
      <c r="B1796" t="s">
        <v>2070</v>
      </c>
      <c r="C1796">
        <v>103</v>
      </c>
      <c r="D1796" t="s">
        <v>1345</v>
      </c>
    </row>
    <row r="1797" spans="2:4" hidden="1" x14ac:dyDescent="0.2">
      <c r="B1797" t="s">
        <v>2070</v>
      </c>
      <c r="C1797">
        <v>105</v>
      </c>
      <c r="D1797" t="s">
        <v>1346</v>
      </c>
    </row>
    <row r="1798" spans="2:4" hidden="1" x14ac:dyDescent="0.2">
      <c r="B1798" t="s">
        <v>2070</v>
      </c>
      <c r="C1798">
        <v>107</v>
      </c>
      <c r="D1798" t="s">
        <v>685</v>
      </c>
    </row>
    <row r="1799" spans="2:4" hidden="1" x14ac:dyDescent="0.2">
      <c r="B1799" t="s">
        <v>2070</v>
      </c>
      <c r="C1799">
        <v>109</v>
      </c>
      <c r="D1799" t="s">
        <v>1347</v>
      </c>
    </row>
    <row r="1800" spans="2:4" hidden="1" x14ac:dyDescent="0.2">
      <c r="B1800" t="s">
        <v>2070</v>
      </c>
      <c r="C1800">
        <v>111</v>
      </c>
      <c r="D1800" t="s">
        <v>263</v>
      </c>
    </row>
    <row r="1801" spans="2:4" hidden="1" x14ac:dyDescent="0.2">
      <c r="B1801" t="s">
        <v>2070</v>
      </c>
      <c r="C1801">
        <v>113</v>
      </c>
      <c r="D1801" t="s">
        <v>265</v>
      </c>
    </row>
    <row r="1802" spans="2:4" hidden="1" x14ac:dyDescent="0.2">
      <c r="B1802" t="s">
        <v>2070</v>
      </c>
      <c r="C1802">
        <v>115</v>
      </c>
      <c r="D1802" t="s">
        <v>1348</v>
      </c>
    </row>
    <row r="1803" spans="2:4" hidden="1" x14ac:dyDescent="0.2">
      <c r="B1803" t="s">
        <v>2070</v>
      </c>
      <c r="C1803">
        <v>119</v>
      </c>
      <c r="D1803" t="s">
        <v>212</v>
      </c>
    </row>
    <row r="1804" spans="2:4" hidden="1" x14ac:dyDescent="0.2">
      <c r="B1804" t="s">
        <v>2070</v>
      </c>
      <c r="C1804">
        <v>117</v>
      </c>
      <c r="D1804" t="s">
        <v>765</v>
      </c>
    </row>
    <row r="1805" spans="2:4" hidden="1" x14ac:dyDescent="0.2">
      <c r="B1805" t="s">
        <v>2070</v>
      </c>
      <c r="C1805">
        <v>121</v>
      </c>
      <c r="D1805" t="s">
        <v>1349</v>
      </c>
    </row>
    <row r="1806" spans="2:4" hidden="1" x14ac:dyDescent="0.2">
      <c r="B1806" t="s">
        <v>2070</v>
      </c>
      <c r="C1806">
        <v>123</v>
      </c>
      <c r="D1806" t="s">
        <v>1350</v>
      </c>
    </row>
    <row r="1807" spans="2:4" hidden="1" x14ac:dyDescent="0.2">
      <c r="B1807" t="s">
        <v>2070</v>
      </c>
      <c r="C1807">
        <v>125</v>
      </c>
      <c r="D1807" t="s">
        <v>1351</v>
      </c>
    </row>
    <row r="1808" spans="2:4" hidden="1" x14ac:dyDescent="0.2">
      <c r="B1808" t="s">
        <v>2070</v>
      </c>
      <c r="C1808">
        <v>127</v>
      </c>
      <c r="D1808" t="s">
        <v>769</v>
      </c>
    </row>
    <row r="1809" spans="2:4" hidden="1" x14ac:dyDescent="0.2">
      <c r="B1809" t="s">
        <v>2070</v>
      </c>
      <c r="C1809">
        <v>129</v>
      </c>
      <c r="D1809" t="s">
        <v>1352</v>
      </c>
    </row>
    <row r="1810" spans="2:4" hidden="1" x14ac:dyDescent="0.2">
      <c r="B1810" t="s">
        <v>2070</v>
      </c>
      <c r="C1810">
        <v>131</v>
      </c>
      <c r="D1810" t="s">
        <v>1353</v>
      </c>
    </row>
    <row r="1811" spans="2:4" hidden="1" x14ac:dyDescent="0.2">
      <c r="B1811" t="s">
        <v>2070</v>
      </c>
      <c r="C1811">
        <v>133</v>
      </c>
      <c r="D1811" t="s">
        <v>776</v>
      </c>
    </row>
    <row r="1812" spans="2:4" hidden="1" x14ac:dyDescent="0.2">
      <c r="B1812" t="s">
        <v>2070</v>
      </c>
      <c r="C1812">
        <v>135</v>
      </c>
      <c r="D1812" t="s">
        <v>1354</v>
      </c>
    </row>
    <row r="1813" spans="2:4" hidden="1" x14ac:dyDescent="0.2">
      <c r="B1813" t="s">
        <v>2070</v>
      </c>
      <c r="C1813">
        <v>137</v>
      </c>
      <c r="D1813" t="s">
        <v>1130</v>
      </c>
    </row>
    <row r="1814" spans="2:4" hidden="1" x14ac:dyDescent="0.2">
      <c r="B1814" t="s">
        <v>2070</v>
      </c>
      <c r="C1814">
        <v>139</v>
      </c>
      <c r="D1814" t="s">
        <v>563</v>
      </c>
    </row>
    <row r="1815" spans="2:4" hidden="1" x14ac:dyDescent="0.2">
      <c r="B1815" t="s">
        <v>2070</v>
      </c>
      <c r="C1815">
        <v>141</v>
      </c>
      <c r="D1815" t="s">
        <v>1131</v>
      </c>
    </row>
    <row r="1816" spans="2:4" hidden="1" x14ac:dyDescent="0.2">
      <c r="B1816" t="s">
        <v>2070</v>
      </c>
      <c r="C1816">
        <v>143</v>
      </c>
      <c r="D1816" t="s">
        <v>275</v>
      </c>
    </row>
    <row r="1817" spans="2:4" hidden="1" x14ac:dyDescent="0.2">
      <c r="B1817" t="s">
        <v>2070</v>
      </c>
      <c r="C1817">
        <v>79</v>
      </c>
      <c r="D1817" t="s">
        <v>277</v>
      </c>
    </row>
    <row r="1818" spans="2:4" hidden="1" x14ac:dyDescent="0.2">
      <c r="B1818" t="s">
        <v>2070</v>
      </c>
      <c r="C1818">
        <v>145</v>
      </c>
      <c r="D1818" t="s">
        <v>1355</v>
      </c>
    </row>
    <row r="1819" spans="2:4" hidden="1" x14ac:dyDescent="0.2">
      <c r="B1819" t="s">
        <v>2070</v>
      </c>
      <c r="C1819">
        <v>147</v>
      </c>
      <c r="D1819" t="s">
        <v>1356</v>
      </c>
    </row>
    <row r="1820" spans="2:4" hidden="1" x14ac:dyDescent="0.2">
      <c r="B1820" t="s">
        <v>2070</v>
      </c>
      <c r="C1820">
        <v>151</v>
      </c>
      <c r="D1820" t="s">
        <v>279</v>
      </c>
    </row>
    <row r="1821" spans="2:4" hidden="1" x14ac:dyDescent="0.2">
      <c r="B1821" t="s">
        <v>2070</v>
      </c>
      <c r="C1821">
        <v>153</v>
      </c>
      <c r="D1821" t="s">
        <v>1357</v>
      </c>
    </row>
    <row r="1822" spans="2:4" hidden="1" x14ac:dyDescent="0.2">
      <c r="B1822" t="s">
        <v>2070</v>
      </c>
      <c r="C1822">
        <v>155</v>
      </c>
      <c r="D1822" t="s">
        <v>1358</v>
      </c>
    </row>
    <row r="1823" spans="2:4" hidden="1" x14ac:dyDescent="0.2">
      <c r="B1823" t="s">
        <v>2070</v>
      </c>
      <c r="C1823">
        <v>157</v>
      </c>
      <c r="D1823" t="s">
        <v>1359</v>
      </c>
    </row>
    <row r="1824" spans="2:4" hidden="1" x14ac:dyDescent="0.2">
      <c r="B1824" t="s">
        <v>2070</v>
      </c>
      <c r="C1824">
        <v>159</v>
      </c>
      <c r="D1824" t="s">
        <v>785</v>
      </c>
    </row>
    <row r="1825" spans="2:4" hidden="1" x14ac:dyDescent="0.2">
      <c r="B1825" t="s">
        <v>2070</v>
      </c>
      <c r="C1825">
        <v>161</v>
      </c>
      <c r="D1825" t="s">
        <v>787</v>
      </c>
    </row>
    <row r="1826" spans="2:4" hidden="1" x14ac:dyDescent="0.2">
      <c r="B1826" t="s">
        <v>2070</v>
      </c>
      <c r="C1826">
        <v>163</v>
      </c>
      <c r="D1826" t="s">
        <v>788</v>
      </c>
    </row>
    <row r="1827" spans="2:4" hidden="1" x14ac:dyDescent="0.2">
      <c r="B1827" t="s">
        <v>2070</v>
      </c>
      <c r="C1827">
        <v>165</v>
      </c>
      <c r="D1827" t="s">
        <v>625</v>
      </c>
    </row>
    <row r="1828" spans="2:4" hidden="1" x14ac:dyDescent="0.2">
      <c r="B1828" t="s">
        <v>2070</v>
      </c>
      <c r="C1828">
        <v>167</v>
      </c>
      <c r="D1828" t="s">
        <v>791</v>
      </c>
    </row>
    <row r="1829" spans="2:4" hidden="1" x14ac:dyDescent="0.2">
      <c r="B1829" t="s">
        <v>2070</v>
      </c>
      <c r="C1829">
        <v>169</v>
      </c>
      <c r="D1829" t="s">
        <v>1360</v>
      </c>
    </row>
    <row r="1830" spans="2:4" hidden="1" x14ac:dyDescent="0.2">
      <c r="B1830" t="s">
        <v>2070</v>
      </c>
      <c r="C1830">
        <v>171</v>
      </c>
      <c r="D1830" t="s">
        <v>578</v>
      </c>
    </row>
    <row r="1831" spans="2:4" hidden="1" x14ac:dyDescent="0.2">
      <c r="B1831" t="s">
        <v>2070</v>
      </c>
      <c r="C1831">
        <v>173</v>
      </c>
      <c r="D1831" t="s">
        <v>1361</v>
      </c>
    </row>
    <row r="1832" spans="2:4" hidden="1" x14ac:dyDescent="0.2">
      <c r="B1832" t="s">
        <v>2070</v>
      </c>
      <c r="C1832">
        <v>175</v>
      </c>
      <c r="D1832" t="s">
        <v>661</v>
      </c>
    </row>
    <row r="1833" spans="2:4" hidden="1" x14ac:dyDescent="0.2">
      <c r="B1833" t="s">
        <v>2070</v>
      </c>
      <c r="C1833">
        <v>177</v>
      </c>
      <c r="D1833" t="s">
        <v>231</v>
      </c>
    </row>
    <row r="1834" spans="2:4" hidden="1" x14ac:dyDescent="0.2">
      <c r="B1834" t="s">
        <v>2070</v>
      </c>
      <c r="C1834">
        <v>179</v>
      </c>
      <c r="D1834" t="s">
        <v>589</v>
      </c>
    </row>
    <row r="1835" spans="2:4" hidden="1" x14ac:dyDescent="0.2">
      <c r="B1835" t="s">
        <v>2070</v>
      </c>
      <c r="C1835">
        <v>181</v>
      </c>
      <c r="D1835" t="s">
        <v>590</v>
      </c>
    </row>
    <row r="1836" spans="2:4" hidden="1" x14ac:dyDescent="0.2">
      <c r="B1836" t="s">
        <v>2070</v>
      </c>
      <c r="C1836">
        <v>183</v>
      </c>
      <c r="D1836" t="s">
        <v>591</v>
      </c>
    </row>
    <row r="1837" spans="2:4" hidden="1" x14ac:dyDescent="0.2">
      <c r="B1837" t="s">
        <v>2070</v>
      </c>
      <c r="C1837">
        <v>185</v>
      </c>
      <c r="D1837" t="s">
        <v>942</v>
      </c>
    </row>
    <row r="1838" spans="2:4" hidden="1" x14ac:dyDescent="0.2">
      <c r="B1838" t="s">
        <v>2072</v>
      </c>
      <c r="C1838">
        <v>1</v>
      </c>
      <c r="D1838" t="s">
        <v>1362</v>
      </c>
    </row>
    <row r="1839" spans="2:4" hidden="1" x14ac:dyDescent="0.2">
      <c r="B1839" t="s">
        <v>2072</v>
      </c>
      <c r="C1839">
        <v>3</v>
      </c>
      <c r="D1839" t="s">
        <v>240</v>
      </c>
    </row>
    <row r="1840" spans="2:4" hidden="1" x14ac:dyDescent="0.2">
      <c r="B1840" t="s">
        <v>2072</v>
      </c>
      <c r="C1840">
        <v>5</v>
      </c>
      <c r="D1840" t="s">
        <v>1363</v>
      </c>
    </row>
    <row r="1841" spans="2:4" hidden="1" x14ac:dyDescent="0.2">
      <c r="B1841" t="s">
        <v>2072</v>
      </c>
      <c r="C1841">
        <v>7</v>
      </c>
      <c r="D1841" t="s">
        <v>1364</v>
      </c>
    </row>
    <row r="1842" spans="2:4" hidden="1" x14ac:dyDescent="0.2">
      <c r="B1842" t="s">
        <v>2072</v>
      </c>
      <c r="C1842">
        <v>9</v>
      </c>
      <c r="D1842" t="s">
        <v>1365</v>
      </c>
    </row>
    <row r="1843" spans="2:4" hidden="1" x14ac:dyDescent="0.2">
      <c r="B1843" t="s">
        <v>2072</v>
      </c>
      <c r="C1843">
        <v>11</v>
      </c>
      <c r="D1843" t="s">
        <v>458</v>
      </c>
    </row>
    <row r="1844" spans="2:4" hidden="1" x14ac:dyDescent="0.2">
      <c r="B1844" t="s">
        <v>2072</v>
      </c>
      <c r="C1844">
        <v>13</v>
      </c>
      <c r="D1844" t="s">
        <v>1366</v>
      </c>
    </row>
    <row r="1845" spans="2:4" hidden="1" x14ac:dyDescent="0.2">
      <c r="B1845" t="s">
        <v>2072</v>
      </c>
      <c r="C1845">
        <v>15</v>
      </c>
      <c r="D1845" t="s">
        <v>1276</v>
      </c>
    </row>
    <row r="1846" spans="2:4" hidden="1" x14ac:dyDescent="0.2">
      <c r="B1846" t="s">
        <v>2072</v>
      </c>
      <c r="C1846">
        <v>17</v>
      </c>
      <c r="D1846" t="s">
        <v>1367</v>
      </c>
    </row>
    <row r="1847" spans="2:4" hidden="1" x14ac:dyDescent="0.2">
      <c r="B1847" t="s">
        <v>2072</v>
      </c>
      <c r="C1847">
        <v>19</v>
      </c>
      <c r="D1847" t="s">
        <v>728</v>
      </c>
    </row>
    <row r="1848" spans="2:4" hidden="1" x14ac:dyDescent="0.2">
      <c r="B1848" t="s">
        <v>2073</v>
      </c>
      <c r="C1848">
        <v>1</v>
      </c>
      <c r="D1848" t="s">
        <v>1368</v>
      </c>
    </row>
    <row r="1849" spans="2:4" hidden="1" x14ac:dyDescent="0.2">
      <c r="B1849" t="s">
        <v>2073</v>
      </c>
      <c r="C1849">
        <v>3</v>
      </c>
      <c r="D1849" t="s">
        <v>1369</v>
      </c>
    </row>
    <row r="1850" spans="2:4" hidden="1" x14ac:dyDescent="0.2">
      <c r="B1850" t="s">
        <v>2073</v>
      </c>
      <c r="C1850">
        <v>5</v>
      </c>
      <c r="D1850" t="s">
        <v>1370</v>
      </c>
    </row>
    <row r="1851" spans="2:4" hidden="1" x14ac:dyDescent="0.2">
      <c r="B1851" t="s">
        <v>2073</v>
      </c>
      <c r="C1851">
        <v>7</v>
      </c>
      <c r="D1851" t="s">
        <v>503</v>
      </c>
    </row>
    <row r="1852" spans="2:4" hidden="1" x14ac:dyDescent="0.2">
      <c r="B1852" t="s">
        <v>2073</v>
      </c>
      <c r="C1852">
        <v>9</v>
      </c>
      <c r="D1852" t="s">
        <v>1371</v>
      </c>
    </row>
    <row r="1853" spans="2:4" hidden="1" x14ac:dyDescent="0.2">
      <c r="B1853" t="s">
        <v>2073</v>
      </c>
      <c r="C1853">
        <v>11</v>
      </c>
      <c r="D1853" t="s">
        <v>670</v>
      </c>
    </row>
    <row r="1854" spans="2:4" hidden="1" x14ac:dyDescent="0.2">
      <c r="B1854" t="s">
        <v>2073</v>
      </c>
      <c r="C1854">
        <v>13</v>
      </c>
      <c r="D1854" t="s">
        <v>910</v>
      </c>
    </row>
    <row r="1855" spans="2:4" hidden="1" x14ac:dyDescent="0.2">
      <c r="B1855" t="s">
        <v>2073</v>
      </c>
      <c r="C1855">
        <v>15</v>
      </c>
      <c r="D1855" t="s">
        <v>1372</v>
      </c>
    </row>
    <row r="1856" spans="2:4" hidden="1" x14ac:dyDescent="0.2">
      <c r="B1856" t="s">
        <v>2073</v>
      </c>
      <c r="C1856">
        <v>17</v>
      </c>
      <c r="D1856" t="s">
        <v>1373</v>
      </c>
    </row>
    <row r="1857" spans="2:4" hidden="1" x14ac:dyDescent="0.2">
      <c r="B1857" t="s">
        <v>2073</v>
      </c>
      <c r="C1857">
        <v>19</v>
      </c>
      <c r="D1857" t="s">
        <v>1374</v>
      </c>
    </row>
    <row r="1858" spans="2:4" hidden="1" x14ac:dyDescent="0.2">
      <c r="B1858" t="s">
        <v>2073</v>
      </c>
      <c r="C1858">
        <v>21</v>
      </c>
      <c r="D1858" t="s">
        <v>696</v>
      </c>
    </row>
    <row r="1859" spans="2:4" hidden="1" x14ac:dyDescent="0.2">
      <c r="B1859" t="s">
        <v>2073</v>
      </c>
      <c r="C1859">
        <v>23</v>
      </c>
      <c r="D1859" t="s">
        <v>426</v>
      </c>
    </row>
    <row r="1860" spans="2:4" hidden="1" x14ac:dyDescent="0.2">
      <c r="B1860" t="s">
        <v>2073</v>
      </c>
      <c r="C1860">
        <v>25</v>
      </c>
      <c r="D1860" t="s">
        <v>1375</v>
      </c>
    </row>
    <row r="1861" spans="2:4" hidden="1" x14ac:dyDescent="0.2">
      <c r="B1861" t="s">
        <v>2073</v>
      </c>
      <c r="C1861">
        <v>27</v>
      </c>
      <c r="D1861" t="s">
        <v>767</v>
      </c>
    </row>
    <row r="1862" spans="2:4" hidden="1" x14ac:dyDescent="0.2">
      <c r="B1862" t="s">
        <v>2073</v>
      </c>
      <c r="C1862">
        <v>29</v>
      </c>
      <c r="D1862" t="s">
        <v>1376</v>
      </c>
    </row>
    <row r="1863" spans="2:4" hidden="1" x14ac:dyDescent="0.2">
      <c r="B1863" t="s">
        <v>2073</v>
      </c>
      <c r="C1863">
        <v>31</v>
      </c>
      <c r="D1863" t="s">
        <v>1377</v>
      </c>
    </row>
    <row r="1864" spans="2:4" hidden="1" x14ac:dyDescent="0.2">
      <c r="B1864" t="s">
        <v>2073</v>
      </c>
      <c r="C1864">
        <v>33</v>
      </c>
      <c r="D1864" t="s">
        <v>1378</v>
      </c>
    </row>
    <row r="1865" spans="2:4" hidden="1" x14ac:dyDescent="0.2">
      <c r="B1865" t="s">
        <v>2073</v>
      </c>
      <c r="C1865">
        <v>35</v>
      </c>
      <c r="D1865" t="s">
        <v>931</v>
      </c>
    </row>
    <row r="1866" spans="2:4" hidden="1" x14ac:dyDescent="0.2">
      <c r="B1866" t="s">
        <v>2073</v>
      </c>
      <c r="C1866">
        <v>37</v>
      </c>
      <c r="D1866" t="s">
        <v>434</v>
      </c>
    </row>
    <row r="1867" spans="2:4" hidden="1" x14ac:dyDescent="0.2">
      <c r="B1867" t="s">
        <v>2073</v>
      </c>
      <c r="C1867">
        <v>39</v>
      </c>
      <c r="D1867" t="s">
        <v>287</v>
      </c>
    </row>
    <row r="1868" spans="2:4" hidden="1" x14ac:dyDescent="0.2">
      <c r="B1868" t="s">
        <v>2073</v>
      </c>
      <c r="C1868">
        <v>41</v>
      </c>
      <c r="D1868" t="s">
        <v>588</v>
      </c>
    </row>
    <row r="1869" spans="2:4" hidden="1" x14ac:dyDescent="0.2">
      <c r="B1869" t="s">
        <v>2074</v>
      </c>
      <c r="C1869">
        <v>1</v>
      </c>
      <c r="D1869" t="s">
        <v>1379</v>
      </c>
    </row>
    <row r="1870" spans="2:4" hidden="1" x14ac:dyDescent="0.2">
      <c r="B1870" t="s">
        <v>2074</v>
      </c>
      <c r="C1870">
        <v>3</v>
      </c>
      <c r="D1870" t="s">
        <v>1380</v>
      </c>
    </row>
    <row r="1871" spans="2:4" hidden="1" x14ac:dyDescent="0.2">
      <c r="B1871" t="s">
        <v>2074</v>
      </c>
      <c r="C1871">
        <v>5</v>
      </c>
      <c r="D1871" t="s">
        <v>1381</v>
      </c>
    </row>
    <row r="1872" spans="2:4" hidden="1" x14ac:dyDescent="0.2">
      <c r="B1872" t="s">
        <v>2074</v>
      </c>
      <c r="C1872">
        <v>6</v>
      </c>
      <c r="D1872" t="s">
        <v>1382</v>
      </c>
    </row>
    <row r="1873" spans="2:4" hidden="1" x14ac:dyDescent="0.2">
      <c r="B1873" t="s">
        <v>2074</v>
      </c>
      <c r="C1873">
        <v>7</v>
      </c>
      <c r="D1873" t="s">
        <v>1329</v>
      </c>
    </row>
    <row r="1874" spans="2:4" hidden="1" x14ac:dyDescent="0.2">
      <c r="B1874" t="s">
        <v>2074</v>
      </c>
      <c r="C1874">
        <v>9</v>
      </c>
      <c r="D1874" t="s">
        <v>1383</v>
      </c>
    </row>
    <row r="1875" spans="2:4" hidden="1" x14ac:dyDescent="0.2">
      <c r="B1875" t="s">
        <v>2074</v>
      </c>
      <c r="C1875">
        <v>11</v>
      </c>
      <c r="D1875" t="s">
        <v>1384</v>
      </c>
    </row>
    <row r="1876" spans="2:4" hidden="1" x14ac:dyDescent="0.2">
      <c r="B1876" t="s">
        <v>2074</v>
      </c>
      <c r="C1876">
        <v>13</v>
      </c>
      <c r="D1876" t="s">
        <v>1385</v>
      </c>
    </row>
    <row r="1877" spans="2:4" hidden="1" x14ac:dyDescent="0.2">
      <c r="B1877" t="s">
        <v>2074</v>
      </c>
      <c r="C1877">
        <v>15</v>
      </c>
      <c r="D1877" t="s">
        <v>1300</v>
      </c>
    </row>
    <row r="1878" spans="2:4" hidden="1" x14ac:dyDescent="0.2">
      <c r="B1878" t="s">
        <v>2074</v>
      </c>
      <c r="C1878">
        <v>17</v>
      </c>
      <c r="D1878" t="s">
        <v>255</v>
      </c>
    </row>
    <row r="1879" spans="2:4" hidden="1" x14ac:dyDescent="0.2">
      <c r="B1879" t="s">
        <v>2074</v>
      </c>
      <c r="C1879">
        <v>19</v>
      </c>
      <c r="D1879" t="s">
        <v>1386</v>
      </c>
    </row>
    <row r="1880" spans="2:4" hidden="1" x14ac:dyDescent="0.2">
      <c r="B1880" t="s">
        <v>2074</v>
      </c>
      <c r="C1880">
        <v>21</v>
      </c>
      <c r="D1880" t="s">
        <v>1387</v>
      </c>
    </row>
    <row r="1881" spans="2:4" hidden="1" x14ac:dyDescent="0.2">
      <c r="B1881" t="s">
        <v>2074</v>
      </c>
      <c r="C1881">
        <v>23</v>
      </c>
      <c r="D1881" t="s">
        <v>1388</v>
      </c>
    </row>
    <row r="1882" spans="2:4" hidden="1" x14ac:dyDescent="0.2">
      <c r="B1882" t="s">
        <v>2074</v>
      </c>
      <c r="C1882">
        <v>25</v>
      </c>
      <c r="D1882" t="s">
        <v>1389</v>
      </c>
    </row>
    <row r="1883" spans="2:4" hidden="1" x14ac:dyDescent="0.2">
      <c r="B1883" t="s">
        <v>2074</v>
      </c>
      <c r="C1883">
        <v>27</v>
      </c>
      <c r="D1883" t="s">
        <v>263</v>
      </c>
    </row>
    <row r="1884" spans="2:4" hidden="1" x14ac:dyDescent="0.2">
      <c r="B1884" t="s">
        <v>2074</v>
      </c>
      <c r="C1884">
        <v>28</v>
      </c>
      <c r="D1884" t="s">
        <v>1390</v>
      </c>
    </row>
    <row r="1885" spans="2:4" hidden="1" x14ac:dyDescent="0.2">
      <c r="B1885" t="s">
        <v>2074</v>
      </c>
      <c r="C1885">
        <v>29</v>
      </c>
      <c r="D1885" t="s">
        <v>1391</v>
      </c>
    </row>
    <row r="1886" spans="2:4" hidden="1" x14ac:dyDescent="0.2">
      <c r="B1886" t="s">
        <v>2074</v>
      </c>
      <c r="C1886">
        <v>31</v>
      </c>
      <c r="D1886" t="s">
        <v>1392</v>
      </c>
    </row>
    <row r="1887" spans="2:4" hidden="1" x14ac:dyDescent="0.2">
      <c r="B1887" t="s">
        <v>2074</v>
      </c>
      <c r="C1887">
        <v>33</v>
      </c>
      <c r="D1887" t="s">
        <v>1393</v>
      </c>
    </row>
    <row r="1888" spans="2:4" hidden="1" x14ac:dyDescent="0.2">
      <c r="B1888" t="s">
        <v>2074</v>
      </c>
      <c r="C1888">
        <v>35</v>
      </c>
      <c r="D1888" t="s">
        <v>406</v>
      </c>
    </row>
    <row r="1889" spans="2:4" hidden="1" x14ac:dyDescent="0.2">
      <c r="B1889" t="s">
        <v>2074</v>
      </c>
      <c r="C1889">
        <v>37</v>
      </c>
      <c r="D1889" t="s">
        <v>1394</v>
      </c>
    </row>
    <row r="1890" spans="2:4" hidden="1" x14ac:dyDescent="0.2">
      <c r="B1890" t="s">
        <v>2074</v>
      </c>
      <c r="C1890">
        <v>39</v>
      </c>
      <c r="D1890" t="s">
        <v>1395</v>
      </c>
    </row>
    <row r="1891" spans="2:4" hidden="1" x14ac:dyDescent="0.2">
      <c r="B1891" t="s">
        <v>2074</v>
      </c>
      <c r="C1891">
        <v>41</v>
      </c>
      <c r="D1891" t="s">
        <v>1214</v>
      </c>
    </row>
    <row r="1892" spans="2:4" hidden="1" x14ac:dyDescent="0.2">
      <c r="B1892" t="s">
        <v>2074</v>
      </c>
      <c r="C1892">
        <v>45</v>
      </c>
      <c r="D1892" t="s">
        <v>417</v>
      </c>
    </row>
    <row r="1893" spans="2:4" hidden="1" x14ac:dyDescent="0.2">
      <c r="B1893" t="s">
        <v>2074</v>
      </c>
      <c r="C1893">
        <v>47</v>
      </c>
      <c r="D1893" t="s">
        <v>418</v>
      </c>
    </row>
    <row r="1894" spans="2:4" hidden="1" x14ac:dyDescent="0.2">
      <c r="B1894" t="s">
        <v>2074</v>
      </c>
      <c r="C1894">
        <v>43</v>
      </c>
      <c r="D1894" t="s">
        <v>1396</v>
      </c>
    </row>
    <row r="1895" spans="2:4" hidden="1" x14ac:dyDescent="0.2">
      <c r="B1895" t="s">
        <v>2074</v>
      </c>
      <c r="C1895">
        <v>49</v>
      </c>
      <c r="D1895" t="s">
        <v>1397</v>
      </c>
    </row>
    <row r="1896" spans="2:4" hidden="1" x14ac:dyDescent="0.2">
      <c r="B1896" t="s">
        <v>2074</v>
      </c>
      <c r="C1896">
        <v>51</v>
      </c>
      <c r="D1896" t="s">
        <v>355</v>
      </c>
    </row>
    <row r="1897" spans="2:4" hidden="1" x14ac:dyDescent="0.2">
      <c r="B1897" t="s">
        <v>2074</v>
      </c>
      <c r="C1897">
        <v>53</v>
      </c>
      <c r="D1897" t="s">
        <v>1398</v>
      </c>
    </row>
    <row r="1898" spans="2:4" hidden="1" x14ac:dyDescent="0.2">
      <c r="B1898" t="s">
        <v>2074</v>
      </c>
      <c r="C1898">
        <v>55</v>
      </c>
      <c r="D1898" t="s">
        <v>1399</v>
      </c>
    </row>
    <row r="1899" spans="2:4" hidden="1" x14ac:dyDescent="0.2">
      <c r="B1899" t="s">
        <v>2074</v>
      </c>
      <c r="C1899">
        <v>57</v>
      </c>
      <c r="D1899" t="s">
        <v>1400</v>
      </c>
    </row>
    <row r="1900" spans="2:4" hidden="1" x14ac:dyDescent="0.2">
      <c r="B1900" t="s">
        <v>2074</v>
      </c>
      <c r="C1900">
        <v>59</v>
      </c>
      <c r="D1900" t="s">
        <v>287</v>
      </c>
    </row>
    <row r="1901" spans="2:4" hidden="1" x14ac:dyDescent="0.2">
      <c r="B1901" t="s">
        <v>2074</v>
      </c>
      <c r="C1901">
        <v>61</v>
      </c>
      <c r="D1901" t="s">
        <v>1401</v>
      </c>
    </row>
    <row r="1902" spans="2:4" hidden="1" x14ac:dyDescent="0.2">
      <c r="B1902" t="s">
        <v>2071</v>
      </c>
      <c r="C1902">
        <v>510</v>
      </c>
      <c r="D1902" t="s">
        <v>1402</v>
      </c>
    </row>
    <row r="1903" spans="2:4" hidden="1" x14ac:dyDescent="0.2">
      <c r="B1903" t="s">
        <v>2071</v>
      </c>
      <c r="C1903">
        <v>1</v>
      </c>
      <c r="D1903" t="s">
        <v>1403</v>
      </c>
    </row>
    <row r="1904" spans="2:4" hidden="1" x14ac:dyDescent="0.2">
      <c r="B1904" t="s">
        <v>2071</v>
      </c>
      <c r="C1904">
        <v>3</v>
      </c>
      <c r="D1904" t="s">
        <v>242</v>
      </c>
    </row>
    <row r="1905" spans="2:4" hidden="1" x14ac:dyDescent="0.2">
      <c r="B1905" t="s">
        <v>2071</v>
      </c>
      <c r="C1905">
        <v>5</v>
      </c>
      <c r="D1905" t="s">
        <v>385</v>
      </c>
    </row>
    <row r="1906" spans="2:4" hidden="1" x14ac:dyDescent="0.2">
      <c r="B1906" t="s">
        <v>2071</v>
      </c>
      <c r="C1906">
        <v>7</v>
      </c>
      <c r="D1906" t="s">
        <v>1404</v>
      </c>
    </row>
    <row r="1907" spans="2:4" hidden="1" x14ac:dyDescent="0.2">
      <c r="B1907" t="s">
        <v>2071</v>
      </c>
      <c r="C1907">
        <v>9</v>
      </c>
      <c r="D1907" t="s">
        <v>1405</v>
      </c>
    </row>
    <row r="1908" spans="2:4" hidden="1" x14ac:dyDescent="0.2">
      <c r="B1908" t="s">
        <v>2071</v>
      </c>
      <c r="C1908">
        <v>11</v>
      </c>
      <c r="D1908" t="s">
        <v>1406</v>
      </c>
    </row>
    <row r="1909" spans="2:4" hidden="1" x14ac:dyDescent="0.2">
      <c r="B1909" t="s">
        <v>2071</v>
      </c>
      <c r="C1909">
        <v>13</v>
      </c>
      <c r="D1909" t="s">
        <v>323</v>
      </c>
    </row>
    <row r="1910" spans="2:4" hidden="1" x14ac:dyDescent="0.2">
      <c r="B1910" t="s">
        <v>2071</v>
      </c>
      <c r="C1910">
        <v>15</v>
      </c>
      <c r="D1910" t="s">
        <v>1407</v>
      </c>
    </row>
    <row r="1911" spans="2:4" hidden="1" x14ac:dyDescent="0.2">
      <c r="B1911" t="s">
        <v>2071</v>
      </c>
      <c r="C1911">
        <v>17</v>
      </c>
      <c r="D1911" t="s">
        <v>263</v>
      </c>
    </row>
    <row r="1912" spans="2:4" hidden="1" x14ac:dyDescent="0.2">
      <c r="B1912" t="s">
        <v>2071</v>
      </c>
      <c r="C1912">
        <v>19</v>
      </c>
      <c r="D1912" t="s">
        <v>620</v>
      </c>
    </row>
    <row r="1913" spans="2:4" hidden="1" x14ac:dyDescent="0.2">
      <c r="B1913" t="s">
        <v>2071</v>
      </c>
      <c r="C1913">
        <v>21</v>
      </c>
      <c r="D1913" t="s">
        <v>402</v>
      </c>
    </row>
    <row r="1914" spans="2:4" hidden="1" x14ac:dyDescent="0.2">
      <c r="B1914" t="s">
        <v>2071</v>
      </c>
      <c r="C1914">
        <v>23</v>
      </c>
      <c r="D1914" t="s">
        <v>1408</v>
      </c>
    </row>
    <row r="1915" spans="2:4" hidden="1" x14ac:dyDescent="0.2">
      <c r="B1915" t="s">
        <v>2071</v>
      </c>
      <c r="C1915">
        <v>27</v>
      </c>
      <c r="D1915" t="s">
        <v>1409</v>
      </c>
    </row>
    <row r="1916" spans="2:4" hidden="1" x14ac:dyDescent="0.2">
      <c r="B1916" t="s">
        <v>2071</v>
      </c>
      <c r="C1916">
        <v>29</v>
      </c>
      <c r="D1916" t="s">
        <v>1410</v>
      </c>
    </row>
    <row r="1917" spans="2:4" hidden="1" x14ac:dyDescent="0.2">
      <c r="B1917" t="s">
        <v>2071</v>
      </c>
      <c r="C1917">
        <v>31</v>
      </c>
      <c r="D1917" t="s">
        <v>1411</v>
      </c>
    </row>
    <row r="1918" spans="2:4" hidden="1" x14ac:dyDescent="0.2">
      <c r="B1918" t="s">
        <v>2071</v>
      </c>
      <c r="C1918">
        <v>33</v>
      </c>
      <c r="D1918" t="s">
        <v>1412</v>
      </c>
    </row>
    <row r="1919" spans="2:4" hidden="1" x14ac:dyDescent="0.2">
      <c r="B1919" t="s">
        <v>2075</v>
      </c>
      <c r="C1919">
        <v>1</v>
      </c>
      <c r="D1919" t="s">
        <v>1413</v>
      </c>
    </row>
    <row r="1920" spans="2:4" hidden="1" x14ac:dyDescent="0.2">
      <c r="B1920" t="s">
        <v>2075</v>
      </c>
      <c r="C1920">
        <v>3</v>
      </c>
      <c r="D1920" t="s">
        <v>917</v>
      </c>
    </row>
    <row r="1921" spans="2:4" hidden="1" x14ac:dyDescent="0.2">
      <c r="B1921" t="s">
        <v>2075</v>
      </c>
      <c r="C1921">
        <v>5</v>
      </c>
      <c r="D1921" t="s">
        <v>1414</v>
      </c>
    </row>
    <row r="1922" spans="2:4" hidden="1" x14ac:dyDescent="0.2">
      <c r="B1922" t="s">
        <v>2075</v>
      </c>
      <c r="C1922">
        <v>7</v>
      </c>
      <c r="D1922" t="s">
        <v>1415</v>
      </c>
    </row>
    <row r="1923" spans="2:4" hidden="1" x14ac:dyDescent="0.2">
      <c r="B1923" t="s">
        <v>2075</v>
      </c>
      <c r="C1923">
        <v>9</v>
      </c>
      <c r="D1923" t="s">
        <v>1416</v>
      </c>
    </row>
    <row r="1924" spans="2:4" hidden="1" x14ac:dyDescent="0.2">
      <c r="B1924" t="s">
        <v>2075</v>
      </c>
      <c r="C1924">
        <v>501</v>
      </c>
      <c r="D1924" t="s">
        <v>1417</v>
      </c>
    </row>
    <row r="1925" spans="2:4" hidden="1" x14ac:dyDescent="0.2">
      <c r="B1925" t="s">
        <v>2075</v>
      </c>
      <c r="C1925">
        <v>11</v>
      </c>
      <c r="D1925" t="s">
        <v>1418</v>
      </c>
    </row>
    <row r="1926" spans="2:4" hidden="1" x14ac:dyDescent="0.2">
      <c r="B1926" t="s">
        <v>2075</v>
      </c>
      <c r="C1926">
        <v>13</v>
      </c>
      <c r="D1926" t="s">
        <v>738</v>
      </c>
    </row>
    <row r="1927" spans="2:4" hidden="1" x14ac:dyDescent="0.2">
      <c r="B1927" t="s">
        <v>2075</v>
      </c>
      <c r="C1927">
        <v>15</v>
      </c>
      <c r="D1927" t="s">
        <v>1419</v>
      </c>
    </row>
    <row r="1928" spans="2:4" hidden="1" x14ac:dyDescent="0.2">
      <c r="B1928" t="s">
        <v>2075</v>
      </c>
      <c r="C1928">
        <v>17</v>
      </c>
      <c r="D1928" t="s">
        <v>1420</v>
      </c>
    </row>
    <row r="1929" spans="2:4" hidden="1" x14ac:dyDescent="0.2">
      <c r="B1929" t="s">
        <v>2075</v>
      </c>
      <c r="C1929">
        <v>19</v>
      </c>
      <c r="D1929" t="s">
        <v>608</v>
      </c>
    </row>
    <row r="1930" spans="2:4" hidden="1" x14ac:dyDescent="0.2">
      <c r="B1930" t="s">
        <v>2075</v>
      </c>
      <c r="C1930">
        <v>21</v>
      </c>
      <c r="D1930" t="s">
        <v>244</v>
      </c>
    </row>
    <row r="1931" spans="2:4" hidden="1" x14ac:dyDescent="0.2">
      <c r="B1931" t="s">
        <v>2075</v>
      </c>
      <c r="C1931">
        <v>23</v>
      </c>
      <c r="D1931" t="s">
        <v>1421</v>
      </c>
    </row>
    <row r="1932" spans="2:4" hidden="1" x14ac:dyDescent="0.2">
      <c r="B1932" t="s">
        <v>2075</v>
      </c>
      <c r="C1932">
        <v>25</v>
      </c>
      <c r="D1932" t="s">
        <v>610</v>
      </c>
    </row>
    <row r="1933" spans="2:4" hidden="1" x14ac:dyDescent="0.2">
      <c r="B1933" t="s">
        <v>2075</v>
      </c>
      <c r="C1933">
        <v>27</v>
      </c>
      <c r="D1933" t="s">
        <v>1422</v>
      </c>
    </row>
    <row r="1934" spans="2:4" hidden="1" x14ac:dyDescent="0.2">
      <c r="B1934" t="s">
        <v>2075</v>
      </c>
      <c r="C1934">
        <v>29</v>
      </c>
      <c r="D1934" t="s">
        <v>1423</v>
      </c>
    </row>
    <row r="1935" spans="2:4" hidden="1" x14ac:dyDescent="0.2">
      <c r="B1935" t="s">
        <v>2075</v>
      </c>
      <c r="C1935">
        <v>502</v>
      </c>
      <c r="D1935" t="s">
        <v>1424</v>
      </c>
    </row>
    <row r="1936" spans="2:4" hidden="1" x14ac:dyDescent="0.2">
      <c r="B1936" t="s">
        <v>2075</v>
      </c>
      <c r="C1936">
        <v>503</v>
      </c>
      <c r="D1936" t="s">
        <v>1425</v>
      </c>
    </row>
    <row r="1937" spans="2:4" hidden="1" x14ac:dyDescent="0.2">
      <c r="B1937" t="s">
        <v>2075</v>
      </c>
      <c r="C1937">
        <v>31</v>
      </c>
      <c r="D1937" t="s">
        <v>910</v>
      </c>
    </row>
    <row r="1938" spans="2:4" hidden="1" x14ac:dyDescent="0.2">
      <c r="B1938" t="s">
        <v>2075</v>
      </c>
      <c r="C1938">
        <v>33</v>
      </c>
      <c r="D1938" t="s">
        <v>197</v>
      </c>
    </row>
    <row r="1939" spans="2:4" hidden="1" x14ac:dyDescent="0.2">
      <c r="B1939" t="s">
        <v>2075</v>
      </c>
      <c r="C1939">
        <v>35</v>
      </c>
      <c r="D1939" t="s">
        <v>253</v>
      </c>
    </row>
    <row r="1940" spans="2:4" hidden="1" x14ac:dyDescent="0.2">
      <c r="B1940" t="s">
        <v>2075</v>
      </c>
      <c r="C1940">
        <v>37</v>
      </c>
      <c r="D1940" t="s">
        <v>993</v>
      </c>
    </row>
    <row r="1941" spans="2:4" hidden="1" x14ac:dyDescent="0.2">
      <c r="B1941" t="s">
        <v>2075</v>
      </c>
      <c r="C1941">
        <v>39</v>
      </c>
      <c r="D1941" t="s">
        <v>199</v>
      </c>
    </row>
    <row r="1942" spans="2:4" hidden="1" x14ac:dyDescent="0.2">
      <c r="B1942" t="s">
        <v>2075</v>
      </c>
      <c r="C1942">
        <v>41</v>
      </c>
      <c r="D1942" t="s">
        <v>453</v>
      </c>
    </row>
    <row r="1943" spans="2:4" hidden="1" x14ac:dyDescent="0.2">
      <c r="B1943" t="s">
        <v>2075</v>
      </c>
      <c r="C1943">
        <v>43</v>
      </c>
      <c r="D1943" t="s">
        <v>1426</v>
      </c>
    </row>
    <row r="1944" spans="2:4" hidden="1" x14ac:dyDescent="0.2">
      <c r="B1944" t="s">
        <v>2075</v>
      </c>
      <c r="C1944">
        <v>45</v>
      </c>
      <c r="D1944" t="s">
        <v>204</v>
      </c>
    </row>
    <row r="1945" spans="2:4" hidden="1" x14ac:dyDescent="0.2">
      <c r="B1945" t="s">
        <v>2075</v>
      </c>
      <c r="C1945">
        <v>47</v>
      </c>
      <c r="D1945" t="s">
        <v>327</v>
      </c>
    </row>
    <row r="1946" spans="2:4" hidden="1" x14ac:dyDescent="0.2">
      <c r="B1946" t="s">
        <v>2075</v>
      </c>
      <c r="C1946">
        <v>49</v>
      </c>
      <c r="D1946" t="s">
        <v>651</v>
      </c>
    </row>
    <row r="1947" spans="2:4" hidden="1" x14ac:dyDescent="0.2">
      <c r="B1947" t="s">
        <v>2075</v>
      </c>
      <c r="C1947">
        <v>51</v>
      </c>
      <c r="D1947" t="s">
        <v>687</v>
      </c>
    </row>
    <row r="1948" spans="2:4" hidden="1" x14ac:dyDescent="0.2">
      <c r="B1948" t="s">
        <v>2075</v>
      </c>
      <c r="C1948">
        <v>53</v>
      </c>
      <c r="D1948" t="s">
        <v>212</v>
      </c>
    </row>
    <row r="1949" spans="2:4" hidden="1" x14ac:dyDescent="0.2">
      <c r="B1949" t="s">
        <v>2075</v>
      </c>
      <c r="C1949">
        <v>55</v>
      </c>
      <c r="D1949" t="s">
        <v>217</v>
      </c>
    </row>
    <row r="1950" spans="2:4" hidden="1" x14ac:dyDescent="0.2">
      <c r="B1950" t="s">
        <v>2075</v>
      </c>
      <c r="C1950">
        <v>57</v>
      </c>
      <c r="D1950" t="s">
        <v>269</v>
      </c>
    </row>
    <row r="1951" spans="2:4" hidden="1" x14ac:dyDescent="0.2">
      <c r="B1951" t="s">
        <v>2075</v>
      </c>
      <c r="C1951">
        <v>59</v>
      </c>
      <c r="D1951" t="s">
        <v>466</v>
      </c>
    </row>
    <row r="1952" spans="2:4" hidden="1" x14ac:dyDescent="0.2">
      <c r="B1952" t="s">
        <v>2075</v>
      </c>
      <c r="C1952">
        <v>61</v>
      </c>
      <c r="D1952" t="s">
        <v>1427</v>
      </c>
    </row>
    <row r="1953" spans="2:4" hidden="1" x14ac:dyDescent="0.2">
      <c r="B1953" t="s">
        <v>2075</v>
      </c>
      <c r="C1953">
        <v>63</v>
      </c>
      <c r="D1953" t="s">
        <v>1428</v>
      </c>
    </row>
    <row r="1954" spans="2:4" hidden="1" x14ac:dyDescent="0.2">
      <c r="B1954" t="s">
        <v>2075</v>
      </c>
      <c r="C1954">
        <v>65</v>
      </c>
      <c r="D1954" t="s">
        <v>654</v>
      </c>
    </row>
    <row r="1955" spans="2:4" hidden="1" x14ac:dyDescent="0.2">
      <c r="B1955" t="s">
        <v>2075</v>
      </c>
      <c r="C1955">
        <v>67</v>
      </c>
      <c r="D1955" t="s">
        <v>1429</v>
      </c>
    </row>
    <row r="1956" spans="2:4" hidden="1" x14ac:dyDescent="0.2">
      <c r="B1956" t="s">
        <v>2075</v>
      </c>
      <c r="C1956">
        <v>69</v>
      </c>
      <c r="D1956" t="s">
        <v>1430</v>
      </c>
    </row>
    <row r="1957" spans="2:4" hidden="1" x14ac:dyDescent="0.2">
      <c r="B1957" t="s">
        <v>2075</v>
      </c>
      <c r="C1957">
        <v>71</v>
      </c>
      <c r="D1957" t="s">
        <v>340</v>
      </c>
    </row>
    <row r="1958" spans="2:4" hidden="1" x14ac:dyDescent="0.2">
      <c r="B1958" t="s">
        <v>2075</v>
      </c>
      <c r="C1958">
        <v>73</v>
      </c>
      <c r="D1958" t="s">
        <v>881</v>
      </c>
    </row>
    <row r="1959" spans="2:4" hidden="1" x14ac:dyDescent="0.2">
      <c r="B1959" t="s">
        <v>2075</v>
      </c>
      <c r="C1959">
        <v>75</v>
      </c>
      <c r="D1959" t="s">
        <v>1431</v>
      </c>
    </row>
    <row r="1960" spans="2:4" hidden="1" x14ac:dyDescent="0.2">
      <c r="B1960" t="s">
        <v>2075</v>
      </c>
      <c r="C1960">
        <v>77</v>
      </c>
      <c r="D1960" t="s">
        <v>1033</v>
      </c>
    </row>
    <row r="1961" spans="2:4" hidden="1" x14ac:dyDescent="0.2">
      <c r="B1961" t="s">
        <v>2075</v>
      </c>
      <c r="C1961">
        <v>79</v>
      </c>
      <c r="D1961" t="s">
        <v>473</v>
      </c>
    </row>
    <row r="1962" spans="2:4" hidden="1" x14ac:dyDescent="0.2">
      <c r="B1962" t="s">
        <v>2075</v>
      </c>
      <c r="C1962">
        <v>81</v>
      </c>
      <c r="D1962" t="s">
        <v>1432</v>
      </c>
    </row>
    <row r="1963" spans="2:4" hidden="1" x14ac:dyDescent="0.2">
      <c r="B1963" t="s">
        <v>2075</v>
      </c>
      <c r="C1963">
        <v>83</v>
      </c>
      <c r="D1963" t="s">
        <v>1433</v>
      </c>
    </row>
    <row r="1964" spans="2:4" hidden="1" x14ac:dyDescent="0.2">
      <c r="B1964" t="s">
        <v>2075</v>
      </c>
      <c r="C1964">
        <v>85</v>
      </c>
      <c r="D1964" t="s">
        <v>566</v>
      </c>
    </row>
    <row r="1965" spans="2:4" hidden="1" x14ac:dyDescent="0.2">
      <c r="B1965" t="s">
        <v>2075</v>
      </c>
      <c r="C1965">
        <v>87</v>
      </c>
      <c r="D1965" t="s">
        <v>1434</v>
      </c>
    </row>
    <row r="1966" spans="2:4" hidden="1" x14ac:dyDescent="0.2">
      <c r="B1966" t="s">
        <v>2075</v>
      </c>
      <c r="C1966">
        <v>91</v>
      </c>
      <c r="D1966" t="s">
        <v>1435</v>
      </c>
    </row>
    <row r="1967" spans="2:4" hidden="1" x14ac:dyDescent="0.2">
      <c r="B1967" t="s">
        <v>2075</v>
      </c>
      <c r="C1967">
        <v>93</v>
      </c>
      <c r="D1967" t="s">
        <v>1436</v>
      </c>
    </row>
    <row r="1968" spans="2:4" hidden="1" x14ac:dyDescent="0.2">
      <c r="B1968" t="s">
        <v>2075</v>
      </c>
      <c r="C1968">
        <v>95</v>
      </c>
      <c r="D1968" t="s">
        <v>1437</v>
      </c>
    </row>
    <row r="1969" spans="2:4" hidden="1" x14ac:dyDescent="0.2">
      <c r="B1969" t="s">
        <v>2075</v>
      </c>
      <c r="C1969">
        <v>97</v>
      </c>
      <c r="D1969" t="s">
        <v>704</v>
      </c>
    </row>
    <row r="1970" spans="2:4" hidden="1" x14ac:dyDescent="0.2">
      <c r="B1970" t="s">
        <v>2075</v>
      </c>
      <c r="C1970">
        <v>504</v>
      </c>
      <c r="D1970" t="s">
        <v>1438</v>
      </c>
    </row>
    <row r="1971" spans="2:4" hidden="1" x14ac:dyDescent="0.2">
      <c r="B1971" t="s">
        <v>2075</v>
      </c>
      <c r="C1971">
        <v>99</v>
      </c>
      <c r="D1971" t="s">
        <v>1439</v>
      </c>
    </row>
    <row r="1972" spans="2:4" hidden="1" x14ac:dyDescent="0.2">
      <c r="B1972" t="s">
        <v>2075</v>
      </c>
      <c r="C1972">
        <v>89</v>
      </c>
      <c r="D1972" t="s">
        <v>1440</v>
      </c>
    </row>
    <row r="1973" spans="2:4" hidden="1" x14ac:dyDescent="0.2">
      <c r="B1973" t="s">
        <v>2075</v>
      </c>
      <c r="C1973">
        <v>101</v>
      </c>
      <c r="D1973" t="s">
        <v>727</v>
      </c>
    </row>
    <row r="1974" spans="2:4" hidden="1" x14ac:dyDescent="0.2">
      <c r="B1974" t="s">
        <v>2075</v>
      </c>
      <c r="C1974">
        <v>103</v>
      </c>
      <c r="D1974" t="s">
        <v>915</v>
      </c>
    </row>
    <row r="1975" spans="2:4" hidden="1" x14ac:dyDescent="0.2">
      <c r="B1975" t="s">
        <v>2075</v>
      </c>
      <c r="C1975">
        <v>105</v>
      </c>
      <c r="D1975" t="s">
        <v>728</v>
      </c>
    </row>
    <row r="1976" spans="2:4" hidden="1" x14ac:dyDescent="0.2">
      <c r="B1976" t="s">
        <v>2075</v>
      </c>
      <c r="C1976">
        <v>107</v>
      </c>
      <c r="D1976" t="s">
        <v>1441</v>
      </c>
    </row>
    <row r="1977" spans="2:4" hidden="1" x14ac:dyDescent="0.2">
      <c r="B1977" t="s">
        <v>2075</v>
      </c>
      <c r="C1977">
        <v>109</v>
      </c>
      <c r="D1977" t="s">
        <v>1442</v>
      </c>
    </row>
    <row r="1978" spans="2:4" hidden="1" x14ac:dyDescent="0.2">
      <c r="B1978" t="s">
        <v>2075</v>
      </c>
      <c r="C1978">
        <v>111</v>
      </c>
      <c r="D1978" t="s">
        <v>1443</v>
      </c>
    </row>
    <row r="1979" spans="2:4" hidden="1" x14ac:dyDescent="0.2">
      <c r="B1979" t="s">
        <v>2075</v>
      </c>
      <c r="C1979">
        <v>113</v>
      </c>
      <c r="D1979" t="s">
        <v>588</v>
      </c>
    </row>
    <row r="1980" spans="2:4" hidden="1" x14ac:dyDescent="0.2">
      <c r="B1980" t="s">
        <v>2075</v>
      </c>
      <c r="C1980">
        <v>115</v>
      </c>
      <c r="D1980" t="s">
        <v>231</v>
      </c>
    </row>
    <row r="1981" spans="2:4" hidden="1" x14ac:dyDescent="0.2">
      <c r="B1981" t="s">
        <v>2075</v>
      </c>
      <c r="C1981">
        <v>117</v>
      </c>
      <c r="D1981" t="s">
        <v>589</v>
      </c>
    </row>
    <row r="1982" spans="2:4" hidden="1" x14ac:dyDescent="0.2">
      <c r="B1982" t="s">
        <v>2075</v>
      </c>
      <c r="C1982">
        <v>119</v>
      </c>
      <c r="D1982" t="s">
        <v>1444</v>
      </c>
    </row>
    <row r="1983" spans="2:4" hidden="1" x14ac:dyDescent="0.2">
      <c r="B1983" t="s">
        <v>2075</v>
      </c>
      <c r="C1983">
        <v>121</v>
      </c>
      <c r="D1983" t="s">
        <v>1445</v>
      </c>
    </row>
    <row r="1984" spans="2:4" hidden="1" x14ac:dyDescent="0.2">
      <c r="B1984" t="s">
        <v>2075</v>
      </c>
      <c r="C1984">
        <v>123</v>
      </c>
      <c r="D1984" t="s">
        <v>1446</v>
      </c>
    </row>
    <row r="1985" spans="2:4" hidden="1" x14ac:dyDescent="0.2">
      <c r="B1985" t="s">
        <v>2079</v>
      </c>
      <c r="C1985">
        <v>1</v>
      </c>
      <c r="D1985" t="s">
        <v>368</v>
      </c>
    </row>
    <row r="1986" spans="2:4" hidden="1" x14ac:dyDescent="0.2">
      <c r="B1986" t="s">
        <v>2079</v>
      </c>
      <c r="C1986">
        <v>3</v>
      </c>
      <c r="D1986" t="s">
        <v>716</v>
      </c>
    </row>
    <row r="1987" spans="2:4" hidden="1" x14ac:dyDescent="0.2">
      <c r="B1987" t="s">
        <v>2079</v>
      </c>
      <c r="C1987">
        <v>5</v>
      </c>
      <c r="D1987" t="s">
        <v>1447</v>
      </c>
    </row>
    <row r="1988" spans="2:4" hidden="1" x14ac:dyDescent="0.2">
      <c r="B1988" t="s">
        <v>2079</v>
      </c>
      <c r="C1988">
        <v>505</v>
      </c>
      <c r="D1988" t="s">
        <v>1448</v>
      </c>
    </row>
    <row r="1989" spans="2:4" hidden="1" x14ac:dyDescent="0.2">
      <c r="B1989" t="s">
        <v>2079</v>
      </c>
      <c r="C1989">
        <v>506</v>
      </c>
      <c r="D1989" t="s">
        <v>1449</v>
      </c>
    </row>
    <row r="1990" spans="2:4" hidden="1" x14ac:dyDescent="0.2">
      <c r="B1990" t="s">
        <v>2079</v>
      </c>
      <c r="C1990">
        <v>507</v>
      </c>
      <c r="D1990" t="s">
        <v>1450</v>
      </c>
    </row>
    <row r="1991" spans="2:4" hidden="1" x14ac:dyDescent="0.2">
      <c r="B1991" t="s">
        <v>2079</v>
      </c>
      <c r="C1991">
        <v>7</v>
      </c>
      <c r="D1991" t="s">
        <v>1451</v>
      </c>
    </row>
    <row r="1992" spans="2:4" hidden="1" x14ac:dyDescent="0.2">
      <c r="B1992" t="s">
        <v>2079</v>
      </c>
      <c r="C1992">
        <v>9</v>
      </c>
      <c r="D1992" t="s">
        <v>1452</v>
      </c>
    </row>
    <row r="1993" spans="2:4" hidden="1" x14ac:dyDescent="0.2">
      <c r="B1993" t="s">
        <v>2079</v>
      </c>
      <c r="C1993">
        <v>11</v>
      </c>
      <c r="D1993" t="s">
        <v>1453</v>
      </c>
    </row>
    <row r="1994" spans="2:4" hidden="1" x14ac:dyDescent="0.2">
      <c r="B1994" t="s">
        <v>2079</v>
      </c>
      <c r="C1994">
        <v>13</v>
      </c>
      <c r="D1994" t="s">
        <v>1454</v>
      </c>
    </row>
    <row r="1995" spans="2:4" hidden="1" x14ac:dyDescent="0.2">
      <c r="B1995" t="s">
        <v>2079</v>
      </c>
      <c r="C1995">
        <v>15</v>
      </c>
      <c r="D1995" t="s">
        <v>664</v>
      </c>
    </row>
    <row r="1996" spans="2:4" hidden="1" x14ac:dyDescent="0.2">
      <c r="B1996" t="s">
        <v>2079</v>
      </c>
      <c r="C1996">
        <v>17</v>
      </c>
      <c r="D1996" t="s">
        <v>175</v>
      </c>
    </row>
    <row r="1997" spans="2:4" hidden="1" x14ac:dyDescent="0.2">
      <c r="B1997" t="s">
        <v>2079</v>
      </c>
      <c r="C1997">
        <v>19</v>
      </c>
      <c r="D1997" t="s">
        <v>240</v>
      </c>
    </row>
    <row r="1998" spans="2:4" hidden="1" x14ac:dyDescent="0.2">
      <c r="B1998" t="s">
        <v>2079</v>
      </c>
      <c r="C1998">
        <v>21</v>
      </c>
      <c r="D1998" t="s">
        <v>666</v>
      </c>
    </row>
    <row r="1999" spans="2:4" hidden="1" x14ac:dyDescent="0.2">
      <c r="B1999" t="s">
        <v>2079</v>
      </c>
      <c r="C1999">
        <v>23</v>
      </c>
      <c r="D1999" t="s">
        <v>242</v>
      </c>
    </row>
    <row r="2000" spans="2:4" hidden="1" x14ac:dyDescent="0.2">
      <c r="B2000" t="s">
        <v>2079</v>
      </c>
      <c r="C2000">
        <v>25</v>
      </c>
      <c r="D2000" t="s">
        <v>1455</v>
      </c>
    </row>
    <row r="2001" spans="2:4" hidden="1" x14ac:dyDescent="0.2">
      <c r="B2001" t="s">
        <v>2079</v>
      </c>
      <c r="C2001">
        <v>27</v>
      </c>
      <c r="D2001" t="s">
        <v>608</v>
      </c>
    </row>
    <row r="2002" spans="2:4" hidden="1" x14ac:dyDescent="0.2">
      <c r="B2002" t="s">
        <v>2079</v>
      </c>
      <c r="C2002">
        <v>29</v>
      </c>
      <c r="D2002" t="s">
        <v>1456</v>
      </c>
    </row>
    <row r="2003" spans="2:4" hidden="1" x14ac:dyDescent="0.2">
      <c r="B2003" t="s">
        <v>2079</v>
      </c>
      <c r="C2003">
        <v>31</v>
      </c>
      <c r="D2003" t="s">
        <v>1457</v>
      </c>
    </row>
    <row r="2004" spans="2:4" hidden="1" x14ac:dyDescent="0.2">
      <c r="B2004" t="s">
        <v>2079</v>
      </c>
      <c r="C2004">
        <v>33</v>
      </c>
      <c r="D2004" t="s">
        <v>247</v>
      </c>
    </row>
    <row r="2005" spans="2:4" hidden="1" x14ac:dyDescent="0.2">
      <c r="B2005" t="s">
        <v>2079</v>
      </c>
      <c r="C2005">
        <v>35</v>
      </c>
      <c r="D2005" t="s">
        <v>1458</v>
      </c>
    </row>
    <row r="2006" spans="2:4" hidden="1" x14ac:dyDescent="0.2">
      <c r="B2006" t="s">
        <v>2079</v>
      </c>
      <c r="C2006">
        <v>37</v>
      </c>
      <c r="D2006" t="s">
        <v>1459</v>
      </c>
    </row>
    <row r="2007" spans="2:4" hidden="1" x14ac:dyDescent="0.2">
      <c r="B2007" t="s">
        <v>2079</v>
      </c>
      <c r="C2007">
        <v>39</v>
      </c>
      <c r="D2007" t="s">
        <v>1460</v>
      </c>
    </row>
    <row r="2008" spans="2:4" hidden="1" x14ac:dyDescent="0.2">
      <c r="B2008" t="s">
        <v>2079</v>
      </c>
      <c r="C2008">
        <v>41</v>
      </c>
      <c r="D2008" t="s">
        <v>610</v>
      </c>
    </row>
    <row r="2009" spans="2:4" hidden="1" x14ac:dyDescent="0.2">
      <c r="B2009" t="s">
        <v>2079</v>
      </c>
      <c r="C2009">
        <v>43</v>
      </c>
      <c r="D2009" t="s">
        <v>1423</v>
      </c>
    </row>
    <row r="2010" spans="2:4" hidden="1" x14ac:dyDescent="0.2">
      <c r="B2010" t="s">
        <v>2079</v>
      </c>
      <c r="C2010">
        <v>45</v>
      </c>
      <c r="D2010" t="s">
        <v>423</v>
      </c>
    </row>
    <row r="2011" spans="2:4" hidden="1" x14ac:dyDescent="0.2">
      <c r="B2011" t="s">
        <v>2079</v>
      </c>
      <c r="C2011">
        <v>47</v>
      </c>
      <c r="D2011" t="s">
        <v>196</v>
      </c>
    </row>
    <row r="2012" spans="2:4" hidden="1" x14ac:dyDescent="0.2">
      <c r="B2012" t="s">
        <v>2079</v>
      </c>
      <c r="C2012">
        <v>49</v>
      </c>
      <c r="D2012" t="s">
        <v>197</v>
      </c>
    </row>
    <row r="2013" spans="2:4" hidden="1" x14ac:dyDescent="0.2">
      <c r="B2013" t="s">
        <v>2079</v>
      </c>
      <c r="C2013">
        <v>51</v>
      </c>
      <c r="D2013" t="s">
        <v>253</v>
      </c>
    </row>
    <row r="2014" spans="2:4" hidden="1" x14ac:dyDescent="0.2">
      <c r="B2014" t="s">
        <v>2079</v>
      </c>
      <c r="C2014">
        <v>53</v>
      </c>
      <c r="D2014" t="s">
        <v>1461</v>
      </c>
    </row>
    <row r="2015" spans="2:4" hidden="1" x14ac:dyDescent="0.2">
      <c r="B2015" t="s">
        <v>2079</v>
      </c>
      <c r="C2015">
        <v>55</v>
      </c>
      <c r="D2015" t="s">
        <v>1462</v>
      </c>
    </row>
    <row r="2016" spans="2:4" hidden="1" x14ac:dyDescent="0.2">
      <c r="B2016" t="s">
        <v>2079</v>
      </c>
      <c r="C2016">
        <v>57</v>
      </c>
      <c r="D2016" t="s">
        <v>199</v>
      </c>
    </row>
    <row r="2017" spans="2:4" hidden="1" x14ac:dyDescent="0.2">
      <c r="B2017" t="s">
        <v>2079</v>
      </c>
      <c r="C2017">
        <v>59</v>
      </c>
      <c r="D2017" t="s">
        <v>1463</v>
      </c>
    </row>
    <row r="2018" spans="2:4" hidden="1" x14ac:dyDescent="0.2">
      <c r="B2018" t="s">
        <v>2079</v>
      </c>
      <c r="C2018">
        <v>501</v>
      </c>
      <c r="D2018" t="s">
        <v>1464</v>
      </c>
    </row>
    <row r="2019" spans="2:4" hidden="1" x14ac:dyDescent="0.2">
      <c r="B2019" t="s">
        <v>2079</v>
      </c>
      <c r="C2019">
        <v>61</v>
      </c>
      <c r="D2019" t="s">
        <v>453</v>
      </c>
    </row>
    <row r="2020" spans="2:4" hidden="1" x14ac:dyDescent="0.2">
      <c r="B2020" t="s">
        <v>2079</v>
      </c>
      <c r="C2020">
        <v>63</v>
      </c>
      <c r="D2020" t="s">
        <v>539</v>
      </c>
    </row>
    <row r="2021" spans="2:4" hidden="1" x14ac:dyDescent="0.2">
      <c r="B2021" t="s">
        <v>2079</v>
      </c>
      <c r="C2021">
        <v>65</v>
      </c>
      <c r="D2021" t="s">
        <v>614</v>
      </c>
    </row>
    <row r="2022" spans="2:4" hidden="1" x14ac:dyDescent="0.2">
      <c r="B2022" t="s">
        <v>2079</v>
      </c>
      <c r="C2022">
        <v>67</v>
      </c>
      <c r="D2022" t="s">
        <v>615</v>
      </c>
    </row>
    <row r="2023" spans="2:4" hidden="1" x14ac:dyDescent="0.2">
      <c r="B2023" t="s">
        <v>2079</v>
      </c>
      <c r="C2023">
        <v>69</v>
      </c>
      <c r="D2023" t="s">
        <v>201</v>
      </c>
    </row>
    <row r="2024" spans="2:4" hidden="1" x14ac:dyDescent="0.2">
      <c r="B2024" t="s">
        <v>2079</v>
      </c>
      <c r="C2024">
        <v>71</v>
      </c>
      <c r="D2024" t="s">
        <v>1465</v>
      </c>
    </row>
    <row r="2025" spans="2:4" hidden="1" x14ac:dyDescent="0.2">
      <c r="B2025" t="s">
        <v>2079</v>
      </c>
      <c r="C2025">
        <v>73</v>
      </c>
      <c r="D2025" t="s">
        <v>1466</v>
      </c>
    </row>
    <row r="2026" spans="2:4" hidden="1" x14ac:dyDescent="0.2">
      <c r="B2026" t="s">
        <v>2079</v>
      </c>
      <c r="C2026">
        <v>502</v>
      </c>
      <c r="D2026" t="s">
        <v>1467</v>
      </c>
    </row>
    <row r="2027" spans="2:4" hidden="1" x14ac:dyDescent="0.2">
      <c r="B2027" t="s">
        <v>2079</v>
      </c>
      <c r="C2027">
        <v>509</v>
      </c>
      <c r="D2027" t="s">
        <v>1468</v>
      </c>
    </row>
    <row r="2028" spans="2:4" hidden="1" x14ac:dyDescent="0.2">
      <c r="B2028" t="s">
        <v>2079</v>
      </c>
      <c r="C2028">
        <v>75</v>
      </c>
      <c r="D2028" t="s">
        <v>459</v>
      </c>
    </row>
    <row r="2029" spans="2:4" hidden="1" x14ac:dyDescent="0.2">
      <c r="B2029" t="s">
        <v>2079</v>
      </c>
      <c r="C2029">
        <v>503</v>
      </c>
      <c r="D2029" t="s">
        <v>1469</v>
      </c>
    </row>
    <row r="2030" spans="2:4" hidden="1" x14ac:dyDescent="0.2">
      <c r="B2030" t="s">
        <v>2079</v>
      </c>
      <c r="C2030">
        <v>77</v>
      </c>
      <c r="D2030" t="s">
        <v>1000</v>
      </c>
    </row>
    <row r="2031" spans="2:4" hidden="1" x14ac:dyDescent="0.2">
      <c r="B2031" t="s">
        <v>2079</v>
      </c>
      <c r="C2031">
        <v>79</v>
      </c>
      <c r="D2031" t="s">
        <v>203</v>
      </c>
    </row>
    <row r="2032" spans="2:4" hidden="1" x14ac:dyDescent="0.2">
      <c r="B2032" t="s">
        <v>2079</v>
      </c>
      <c r="C2032">
        <v>81</v>
      </c>
      <c r="D2032" t="s">
        <v>204</v>
      </c>
    </row>
    <row r="2033" spans="2:4" hidden="1" x14ac:dyDescent="0.2">
      <c r="B2033" t="s">
        <v>2079</v>
      </c>
      <c r="C2033">
        <v>83</v>
      </c>
      <c r="D2033" t="s">
        <v>685</v>
      </c>
    </row>
    <row r="2034" spans="2:4" hidden="1" x14ac:dyDescent="0.2">
      <c r="B2034" t="s">
        <v>2079</v>
      </c>
      <c r="C2034">
        <v>85</v>
      </c>
      <c r="D2034" t="s">
        <v>328</v>
      </c>
    </row>
    <row r="2035" spans="2:4" hidden="1" x14ac:dyDescent="0.2">
      <c r="B2035" t="s">
        <v>2079</v>
      </c>
      <c r="C2035">
        <v>87</v>
      </c>
      <c r="D2035" t="s">
        <v>207</v>
      </c>
    </row>
    <row r="2036" spans="2:4" hidden="1" x14ac:dyDescent="0.2">
      <c r="B2036" t="s">
        <v>2079</v>
      </c>
      <c r="C2036">
        <v>89</v>
      </c>
      <c r="D2036" t="s">
        <v>1470</v>
      </c>
    </row>
    <row r="2037" spans="2:4" hidden="1" x14ac:dyDescent="0.2">
      <c r="B2037" t="s">
        <v>2079</v>
      </c>
      <c r="C2037">
        <v>91</v>
      </c>
      <c r="D2037" t="s">
        <v>265</v>
      </c>
    </row>
    <row r="2038" spans="2:4" hidden="1" x14ac:dyDescent="0.2">
      <c r="B2038" t="s">
        <v>2079</v>
      </c>
      <c r="C2038">
        <v>93</v>
      </c>
      <c r="D2038" t="s">
        <v>1471</v>
      </c>
    </row>
    <row r="2039" spans="2:4" hidden="1" x14ac:dyDescent="0.2">
      <c r="B2039" t="s">
        <v>2079</v>
      </c>
      <c r="C2039">
        <v>504</v>
      </c>
      <c r="D2039" t="s">
        <v>1472</v>
      </c>
    </row>
    <row r="2040" spans="2:4" hidden="1" x14ac:dyDescent="0.2">
      <c r="B2040" t="s">
        <v>2079</v>
      </c>
      <c r="C2040">
        <v>95</v>
      </c>
      <c r="D2040" t="s">
        <v>619</v>
      </c>
    </row>
    <row r="2041" spans="2:4" hidden="1" x14ac:dyDescent="0.2">
      <c r="B2041" t="s">
        <v>2079</v>
      </c>
      <c r="C2041">
        <v>97</v>
      </c>
      <c r="D2041" t="s">
        <v>212</v>
      </c>
    </row>
    <row r="2042" spans="2:4" hidden="1" x14ac:dyDescent="0.2">
      <c r="B2042" t="s">
        <v>2079</v>
      </c>
      <c r="C2042">
        <v>99</v>
      </c>
      <c r="D2042" t="s">
        <v>1473</v>
      </c>
    </row>
    <row r="2043" spans="2:4" hidden="1" x14ac:dyDescent="0.2">
      <c r="B2043" t="s">
        <v>2079</v>
      </c>
      <c r="C2043">
        <v>101</v>
      </c>
      <c r="D2043" t="s">
        <v>214</v>
      </c>
    </row>
    <row r="2044" spans="2:4" hidden="1" x14ac:dyDescent="0.2">
      <c r="B2044" t="s">
        <v>2079</v>
      </c>
      <c r="C2044">
        <v>103</v>
      </c>
      <c r="D2044" t="s">
        <v>1474</v>
      </c>
    </row>
    <row r="2045" spans="2:4" hidden="1" x14ac:dyDescent="0.2">
      <c r="B2045" t="s">
        <v>2079</v>
      </c>
      <c r="C2045">
        <v>105</v>
      </c>
      <c r="D2045" t="s">
        <v>1475</v>
      </c>
    </row>
    <row r="2046" spans="2:4" hidden="1" x14ac:dyDescent="0.2">
      <c r="B2046" t="s">
        <v>2079</v>
      </c>
      <c r="C2046">
        <v>107</v>
      </c>
      <c r="D2046" t="s">
        <v>696</v>
      </c>
    </row>
    <row r="2047" spans="2:4" hidden="1" x14ac:dyDescent="0.2">
      <c r="B2047" t="s">
        <v>2079</v>
      </c>
      <c r="C2047">
        <v>109</v>
      </c>
      <c r="D2047" t="s">
        <v>719</v>
      </c>
    </row>
    <row r="2048" spans="2:4" hidden="1" x14ac:dyDescent="0.2">
      <c r="B2048" t="s">
        <v>2079</v>
      </c>
      <c r="C2048">
        <v>111</v>
      </c>
      <c r="D2048" t="s">
        <v>217</v>
      </c>
    </row>
    <row r="2049" spans="2:4" hidden="1" x14ac:dyDescent="0.2">
      <c r="B2049" t="s">
        <v>2079</v>
      </c>
      <c r="C2049">
        <v>113</v>
      </c>
      <c r="D2049" t="s">
        <v>269</v>
      </c>
    </row>
    <row r="2050" spans="2:4" hidden="1" x14ac:dyDescent="0.2">
      <c r="B2050" t="s">
        <v>2079</v>
      </c>
      <c r="C2050">
        <v>115</v>
      </c>
      <c r="D2050" t="s">
        <v>218</v>
      </c>
    </row>
    <row r="2051" spans="2:4" hidden="1" x14ac:dyDescent="0.2">
      <c r="B2051" t="s">
        <v>2079</v>
      </c>
      <c r="C2051">
        <v>117</v>
      </c>
      <c r="D2051" t="s">
        <v>1476</v>
      </c>
    </row>
    <row r="2052" spans="2:4" hidden="1" x14ac:dyDescent="0.2">
      <c r="B2052" t="s">
        <v>2079</v>
      </c>
      <c r="C2052">
        <v>119</v>
      </c>
      <c r="D2052" t="s">
        <v>1477</v>
      </c>
    </row>
    <row r="2053" spans="2:4" hidden="1" x14ac:dyDescent="0.2">
      <c r="B2053" t="s">
        <v>2079</v>
      </c>
      <c r="C2053">
        <v>121</v>
      </c>
      <c r="D2053" t="s">
        <v>720</v>
      </c>
    </row>
    <row r="2054" spans="2:4" hidden="1" x14ac:dyDescent="0.2">
      <c r="B2054" t="s">
        <v>2079</v>
      </c>
      <c r="C2054">
        <v>123</v>
      </c>
      <c r="D2054" t="s">
        <v>775</v>
      </c>
    </row>
    <row r="2055" spans="2:4" hidden="1" x14ac:dyDescent="0.2">
      <c r="B2055" t="s">
        <v>2079</v>
      </c>
      <c r="C2055">
        <v>125</v>
      </c>
      <c r="D2055" t="s">
        <v>561</v>
      </c>
    </row>
    <row r="2056" spans="2:4" hidden="1" x14ac:dyDescent="0.2">
      <c r="B2056" t="s">
        <v>2079</v>
      </c>
      <c r="C2056">
        <v>127</v>
      </c>
      <c r="D2056" t="s">
        <v>219</v>
      </c>
    </row>
    <row r="2057" spans="2:4" hidden="1" x14ac:dyDescent="0.2">
      <c r="B2057" t="s">
        <v>2079</v>
      </c>
      <c r="C2057">
        <v>129</v>
      </c>
      <c r="D2057" t="s">
        <v>1478</v>
      </c>
    </row>
    <row r="2058" spans="2:4" hidden="1" x14ac:dyDescent="0.2">
      <c r="B2058" t="s">
        <v>2079</v>
      </c>
      <c r="C2058">
        <v>131</v>
      </c>
      <c r="D2058" t="s">
        <v>221</v>
      </c>
    </row>
    <row r="2059" spans="2:4" hidden="1" x14ac:dyDescent="0.2">
      <c r="B2059" t="s">
        <v>2079</v>
      </c>
      <c r="C2059">
        <v>133</v>
      </c>
      <c r="D2059" t="s">
        <v>1479</v>
      </c>
    </row>
    <row r="2060" spans="2:4" hidden="1" x14ac:dyDescent="0.2">
      <c r="B2060" t="s">
        <v>2079</v>
      </c>
      <c r="C2060">
        <v>135</v>
      </c>
      <c r="D2060" t="s">
        <v>1480</v>
      </c>
    </row>
    <row r="2061" spans="2:4" hidden="1" x14ac:dyDescent="0.2">
      <c r="B2061" t="s">
        <v>2079</v>
      </c>
      <c r="C2061">
        <v>137</v>
      </c>
      <c r="D2061" t="s">
        <v>473</v>
      </c>
    </row>
    <row r="2062" spans="2:4" hidden="1" x14ac:dyDescent="0.2">
      <c r="B2062" t="s">
        <v>2079</v>
      </c>
      <c r="C2062">
        <v>139</v>
      </c>
      <c r="D2062" t="s">
        <v>701</v>
      </c>
    </row>
    <row r="2063" spans="2:4" hidden="1" x14ac:dyDescent="0.2">
      <c r="B2063" t="s">
        <v>2079</v>
      </c>
      <c r="C2063">
        <v>141</v>
      </c>
      <c r="D2063" t="s">
        <v>1481</v>
      </c>
    </row>
    <row r="2064" spans="2:4" hidden="1" x14ac:dyDescent="0.2">
      <c r="B2064" t="s">
        <v>2079</v>
      </c>
      <c r="C2064">
        <v>143</v>
      </c>
      <c r="D2064" t="s">
        <v>1482</v>
      </c>
    </row>
    <row r="2065" spans="2:4" hidden="1" x14ac:dyDescent="0.2">
      <c r="B2065" t="s">
        <v>2079</v>
      </c>
      <c r="C2065">
        <v>145</v>
      </c>
      <c r="D2065" t="s">
        <v>1483</v>
      </c>
    </row>
    <row r="2066" spans="2:4" hidden="1" x14ac:dyDescent="0.2">
      <c r="B2066" t="s">
        <v>2079</v>
      </c>
      <c r="C2066">
        <v>147</v>
      </c>
      <c r="D2066" t="s">
        <v>1439</v>
      </c>
    </row>
    <row r="2067" spans="2:4" hidden="1" x14ac:dyDescent="0.2">
      <c r="B2067" t="s">
        <v>2079</v>
      </c>
      <c r="C2067">
        <v>149</v>
      </c>
      <c r="D2067" t="s">
        <v>224</v>
      </c>
    </row>
    <row r="2068" spans="2:4" hidden="1" x14ac:dyDescent="0.2">
      <c r="B2068" t="s">
        <v>2079</v>
      </c>
      <c r="C2068">
        <v>151</v>
      </c>
      <c r="D2068" t="s">
        <v>706</v>
      </c>
    </row>
    <row r="2069" spans="2:4" hidden="1" x14ac:dyDescent="0.2">
      <c r="B2069" t="s">
        <v>2079</v>
      </c>
      <c r="C2069">
        <v>508</v>
      </c>
      <c r="D2069" t="s">
        <v>1484</v>
      </c>
    </row>
    <row r="2070" spans="2:4" hidden="1" x14ac:dyDescent="0.2">
      <c r="B2070" t="s">
        <v>2079</v>
      </c>
      <c r="C2070">
        <v>153</v>
      </c>
      <c r="D2070" t="s">
        <v>420</v>
      </c>
    </row>
    <row r="2071" spans="2:4" hidden="1" x14ac:dyDescent="0.2">
      <c r="B2071" t="s">
        <v>2079</v>
      </c>
      <c r="C2071">
        <v>155</v>
      </c>
      <c r="D2071" t="s">
        <v>1485</v>
      </c>
    </row>
    <row r="2072" spans="2:4" hidden="1" x14ac:dyDescent="0.2">
      <c r="B2072" t="s">
        <v>2079</v>
      </c>
      <c r="C2072">
        <v>157</v>
      </c>
      <c r="D2072" t="s">
        <v>1486</v>
      </c>
    </row>
    <row r="2073" spans="2:4" hidden="1" x14ac:dyDescent="0.2">
      <c r="B2073" t="s">
        <v>2079</v>
      </c>
      <c r="C2073">
        <v>159</v>
      </c>
      <c r="D2073" t="s">
        <v>287</v>
      </c>
    </row>
    <row r="2074" spans="2:4" hidden="1" x14ac:dyDescent="0.2">
      <c r="B2074" t="s">
        <v>2079</v>
      </c>
      <c r="C2074">
        <v>161</v>
      </c>
      <c r="D2074" t="s">
        <v>1487</v>
      </c>
    </row>
    <row r="2075" spans="2:4" hidden="1" x14ac:dyDescent="0.2">
      <c r="B2075" t="s">
        <v>2079</v>
      </c>
      <c r="C2075">
        <v>163</v>
      </c>
      <c r="D2075" t="s">
        <v>1488</v>
      </c>
    </row>
    <row r="2076" spans="2:4" hidden="1" x14ac:dyDescent="0.2">
      <c r="B2076" t="s">
        <v>2079</v>
      </c>
      <c r="C2076">
        <v>165</v>
      </c>
      <c r="D2076" t="s">
        <v>588</v>
      </c>
    </row>
    <row r="2077" spans="2:4" hidden="1" x14ac:dyDescent="0.2">
      <c r="B2077" t="s">
        <v>2079</v>
      </c>
      <c r="C2077">
        <v>167</v>
      </c>
      <c r="D2077" t="s">
        <v>231</v>
      </c>
    </row>
    <row r="2078" spans="2:4" hidden="1" x14ac:dyDescent="0.2">
      <c r="B2078" t="s">
        <v>2079</v>
      </c>
      <c r="C2078">
        <v>169</v>
      </c>
      <c r="D2078" t="s">
        <v>589</v>
      </c>
    </row>
    <row r="2079" spans="2:4" hidden="1" x14ac:dyDescent="0.2">
      <c r="B2079" t="s">
        <v>2079</v>
      </c>
      <c r="C2079">
        <v>171</v>
      </c>
      <c r="D2079" t="s">
        <v>1321</v>
      </c>
    </row>
    <row r="2080" spans="2:4" hidden="1" x14ac:dyDescent="0.2">
      <c r="B2080" t="s">
        <v>2079</v>
      </c>
      <c r="C2080">
        <v>173</v>
      </c>
      <c r="D2080" t="s">
        <v>1489</v>
      </c>
    </row>
    <row r="2081" spans="2:4" hidden="1" x14ac:dyDescent="0.2">
      <c r="B2081" t="s">
        <v>2079</v>
      </c>
      <c r="C2081">
        <v>175</v>
      </c>
      <c r="D2081" t="s">
        <v>1490</v>
      </c>
    </row>
    <row r="2082" spans="2:4" hidden="1" x14ac:dyDescent="0.2">
      <c r="B2082" t="s">
        <v>2080</v>
      </c>
      <c r="C2082">
        <v>1</v>
      </c>
      <c r="D2082" t="s">
        <v>602</v>
      </c>
    </row>
    <row r="2083" spans="2:4" hidden="1" x14ac:dyDescent="0.2">
      <c r="B2083" t="s">
        <v>2080</v>
      </c>
      <c r="C2083">
        <v>3</v>
      </c>
      <c r="D2083" t="s">
        <v>1491</v>
      </c>
    </row>
    <row r="2084" spans="2:4" hidden="1" x14ac:dyDescent="0.2">
      <c r="B2084" t="s">
        <v>2080</v>
      </c>
      <c r="C2084">
        <v>5</v>
      </c>
      <c r="D2084" t="s">
        <v>1492</v>
      </c>
    </row>
    <row r="2085" spans="2:4" hidden="1" x14ac:dyDescent="0.2">
      <c r="B2085" t="s">
        <v>2080</v>
      </c>
      <c r="C2085">
        <v>7</v>
      </c>
      <c r="D2085" t="s">
        <v>1493</v>
      </c>
    </row>
    <row r="2086" spans="2:4" hidden="1" x14ac:dyDescent="0.2">
      <c r="B2086" t="s">
        <v>2080</v>
      </c>
      <c r="C2086">
        <v>9</v>
      </c>
      <c r="D2086" t="s">
        <v>1494</v>
      </c>
    </row>
    <row r="2087" spans="2:4" hidden="1" x14ac:dyDescent="0.2">
      <c r="B2087" t="s">
        <v>2080</v>
      </c>
      <c r="C2087">
        <v>11</v>
      </c>
      <c r="D2087" t="s">
        <v>1187</v>
      </c>
    </row>
    <row r="2088" spans="2:4" hidden="1" x14ac:dyDescent="0.2">
      <c r="B2088" t="s">
        <v>2080</v>
      </c>
      <c r="C2088">
        <v>13</v>
      </c>
      <c r="D2088" t="s">
        <v>499</v>
      </c>
    </row>
    <row r="2089" spans="2:4" hidden="1" x14ac:dyDescent="0.2">
      <c r="B2089" t="s">
        <v>2080</v>
      </c>
      <c r="C2089">
        <v>15</v>
      </c>
      <c r="D2089" t="s">
        <v>866</v>
      </c>
    </row>
    <row r="2090" spans="2:4" hidden="1" x14ac:dyDescent="0.2">
      <c r="B2090" t="s">
        <v>2080</v>
      </c>
      <c r="C2090">
        <v>17</v>
      </c>
      <c r="D2090" t="s">
        <v>1495</v>
      </c>
    </row>
    <row r="2091" spans="2:4" hidden="1" x14ac:dyDescent="0.2">
      <c r="B2091" t="s">
        <v>2080</v>
      </c>
      <c r="C2091">
        <v>19</v>
      </c>
      <c r="D2091" t="s">
        <v>816</v>
      </c>
    </row>
    <row r="2092" spans="2:4" hidden="1" x14ac:dyDescent="0.2">
      <c r="B2092" t="s">
        <v>2080</v>
      </c>
      <c r="C2092">
        <v>21</v>
      </c>
      <c r="D2092" t="s">
        <v>178</v>
      </c>
    </row>
    <row r="2093" spans="2:4" hidden="1" x14ac:dyDescent="0.2">
      <c r="B2093" t="s">
        <v>2080</v>
      </c>
      <c r="C2093">
        <v>23</v>
      </c>
      <c r="D2093" t="s">
        <v>180</v>
      </c>
    </row>
    <row r="2094" spans="2:4" hidden="1" x14ac:dyDescent="0.2">
      <c r="B2094" t="s">
        <v>2080</v>
      </c>
      <c r="C2094">
        <v>25</v>
      </c>
      <c r="D2094" t="s">
        <v>1496</v>
      </c>
    </row>
    <row r="2095" spans="2:4" hidden="1" x14ac:dyDescent="0.2">
      <c r="B2095" t="s">
        <v>2080</v>
      </c>
      <c r="C2095">
        <v>27</v>
      </c>
      <c r="D2095" t="s">
        <v>243</v>
      </c>
    </row>
    <row r="2096" spans="2:4" hidden="1" x14ac:dyDescent="0.2">
      <c r="B2096" t="s">
        <v>2080</v>
      </c>
      <c r="C2096">
        <v>29</v>
      </c>
      <c r="D2096" t="s">
        <v>1497</v>
      </c>
    </row>
    <row r="2097" spans="2:4" hidden="1" x14ac:dyDescent="0.2">
      <c r="B2097" t="s">
        <v>2080</v>
      </c>
      <c r="C2097">
        <v>31</v>
      </c>
      <c r="D2097" t="s">
        <v>741</v>
      </c>
    </row>
    <row r="2098" spans="2:4" hidden="1" x14ac:dyDescent="0.2">
      <c r="B2098" t="s">
        <v>2080</v>
      </c>
      <c r="C2098">
        <v>33</v>
      </c>
      <c r="D2098" t="s">
        <v>1498</v>
      </c>
    </row>
    <row r="2099" spans="2:4" hidden="1" x14ac:dyDescent="0.2">
      <c r="B2099" t="s">
        <v>2080</v>
      </c>
      <c r="C2099">
        <v>35</v>
      </c>
      <c r="D2099" t="s">
        <v>1499</v>
      </c>
    </row>
    <row r="2100" spans="2:4" hidden="1" x14ac:dyDescent="0.2">
      <c r="B2100" t="s">
        <v>2080</v>
      </c>
      <c r="C2100">
        <v>37</v>
      </c>
      <c r="D2100" t="s">
        <v>1500</v>
      </c>
    </row>
    <row r="2101" spans="2:4" hidden="1" x14ac:dyDescent="0.2">
      <c r="B2101" t="s">
        <v>2080</v>
      </c>
      <c r="C2101">
        <v>39</v>
      </c>
      <c r="D2101" t="s">
        <v>381</v>
      </c>
    </row>
    <row r="2102" spans="2:4" hidden="1" x14ac:dyDescent="0.2">
      <c r="B2102" t="s">
        <v>2080</v>
      </c>
      <c r="C2102">
        <v>41</v>
      </c>
      <c r="D2102" t="s">
        <v>610</v>
      </c>
    </row>
    <row r="2103" spans="2:4" hidden="1" x14ac:dyDescent="0.2">
      <c r="B2103" t="s">
        <v>2080</v>
      </c>
      <c r="C2103">
        <v>43</v>
      </c>
      <c r="D2103" t="s">
        <v>1501</v>
      </c>
    </row>
    <row r="2104" spans="2:4" hidden="1" x14ac:dyDescent="0.2">
      <c r="B2104" t="s">
        <v>2080</v>
      </c>
      <c r="C2104">
        <v>45</v>
      </c>
      <c r="D2104" t="s">
        <v>746</v>
      </c>
    </row>
    <row r="2105" spans="2:4" hidden="1" x14ac:dyDescent="0.2">
      <c r="B2105" t="s">
        <v>2080</v>
      </c>
      <c r="C2105">
        <v>47</v>
      </c>
      <c r="D2105" t="s">
        <v>390</v>
      </c>
    </row>
    <row r="2106" spans="2:4" hidden="1" x14ac:dyDescent="0.2">
      <c r="B2106" t="s">
        <v>2080</v>
      </c>
      <c r="C2106">
        <v>49</v>
      </c>
      <c r="D2106" t="s">
        <v>1502</v>
      </c>
    </row>
    <row r="2107" spans="2:4" hidden="1" x14ac:dyDescent="0.2">
      <c r="B2107" t="s">
        <v>2080</v>
      </c>
      <c r="C2107">
        <v>51</v>
      </c>
      <c r="D2107" t="s">
        <v>535</v>
      </c>
    </row>
    <row r="2108" spans="2:4" hidden="1" x14ac:dyDescent="0.2">
      <c r="B2108" t="s">
        <v>2080</v>
      </c>
      <c r="C2108">
        <v>53</v>
      </c>
      <c r="D2108" t="s">
        <v>255</v>
      </c>
    </row>
    <row r="2109" spans="2:4" hidden="1" x14ac:dyDescent="0.2">
      <c r="B2109" t="s">
        <v>2080</v>
      </c>
      <c r="C2109">
        <v>55</v>
      </c>
      <c r="D2109" t="s">
        <v>1503</v>
      </c>
    </row>
    <row r="2110" spans="2:4" hidden="1" x14ac:dyDescent="0.2">
      <c r="B2110" t="s">
        <v>2080</v>
      </c>
      <c r="C2110">
        <v>57</v>
      </c>
      <c r="D2110" t="s">
        <v>1504</v>
      </c>
    </row>
    <row r="2111" spans="2:4" hidden="1" x14ac:dyDescent="0.2">
      <c r="B2111" t="s">
        <v>2080</v>
      </c>
      <c r="C2111">
        <v>59</v>
      </c>
      <c r="D2111" t="s">
        <v>754</v>
      </c>
    </row>
    <row r="2112" spans="2:4" hidden="1" x14ac:dyDescent="0.2">
      <c r="B2112" t="s">
        <v>2080</v>
      </c>
      <c r="C2112">
        <v>61</v>
      </c>
      <c r="D2112" t="s">
        <v>756</v>
      </c>
    </row>
    <row r="2113" spans="2:4" hidden="1" x14ac:dyDescent="0.2">
      <c r="B2113" t="s">
        <v>2080</v>
      </c>
      <c r="C2113">
        <v>63</v>
      </c>
      <c r="D2113" t="s">
        <v>1505</v>
      </c>
    </row>
    <row r="2114" spans="2:4" hidden="1" x14ac:dyDescent="0.2">
      <c r="B2114" t="s">
        <v>2080</v>
      </c>
      <c r="C2114">
        <v>65</v>
      </c>
      <c r="D2114" t="s">
        <v>203</v>
      </c>
    </row>
    <row r="2115" spans="2:4" hidden="1" x14ac:dyDescent="0.2">
      <c r="B2115" t="s">
        <v>2080</v>
      </c>
      <c r="C2115">
        <v>67</v>
      </c>
      <c r="D2115" t="s">
        <v>204</v>
      </c>
    </row>
    <row r="2116" spans="2:4" hidden="1" x14ac:dyDescent="0.2">
      <c r="B2116" t="s">
        <v>2080</v>
      </c>
      <c r="C2116">
        <v>69</v>
      </c>
      <c r="D2116" t="s">
        <v>1260</v>
      </c>
    </row>
    <row r="2117" spans="2:4" hidden="1" x14ac:dyDescent="0.2">
      <c r="B2117" t="s">
        <v>2080</v>
      </c>
      <c r="C2117">
        <v>71</v>
      </c>
      <c r="D2117" t="s">
        <v>1506</v>
      </c>
    </row>
    <row r="2118" spans="2:4" hidden="1" x14ac:dyDescent="0.2">
      <c r="B2118" t="s">
        <v>2080</v>
      </c>
      <c r="C2118">
        <v>73</v>
      </c>
      <c r="D2118" t="s">
        <v>1507</v>
      </c>
    </row>
    <row r="2119" spans="2:4" hidden="1" x14ac:dyDescent="0.2">
      <c r="B2119" t="s">
        <v>2080</v>
      </c>
      <c r="C2119">
        <v>75</v>
      </c>
      <c r="D2119" t="s">
        <v>396</v>
      </c>
    </row>
    <row r="2120" spans="2:4" hidden="1" x14ac:dyDescent="0.2">
      <c r="B2120" t="s">
        <v>2080</v>
      </c>
      <c r="C2120">
        <v>77</v>
      </c>
      <c r="D2120" t="s">
        <v>1508</v>
      </c>
    </row>
    <row r="2121" spans="2:4" hidden="1" x14ac:dyDescent="0.2">
      <c r="B2121" t="s">
        <v>2080</v>
      </c>
      <c r="C2121">
        <v>79</v>
      </c>
      <c r="D2121" t="s">
        <v>1509</v>
      </c>
    </row>
    <row r="2122" spans="2:4" hidden="1" x14ac:dyDescent="0.2">
      <c r="B2122" t="s">
        <v>2080</v>
      </c>
      <c r="C2122">
        <v>81</v>
      </c>
      <c r="D2122" t="s">
        <v>263</v>
      </c>
    </row>
    <row r="2123" spans="2:4" hidden="1" x14ac:dyDescent="0.2">
      <c r="B2123" t="s">
        <v>2080</v>
      </c>
      <c r="C2123">
        <v>83</v>
      </c>
      <c r="D2123" t="s">
        <v>265</v>
      </c>
    </row>
    <row r="2124" spans="2:4" hidden="1" x14ac:dyDescent="0.2">
      <c r="B2124" t="s">
        <v>2080</v>
      </c>
      <c r="C2124">
        <v>501</v>
      </c>
      <c r="D2124" t="s">
        <v>1510</v>
      </c>
    </row>
    <row r="2125" spans="2:4" hidden="1" x14ac:dyDescent="0.2">
      <c r="B2125" t="s">
        <v>2080</v>
      </c>
      <c r="C2125">
        <v>85</v>
      </c>
      <c r="D2125" t="s">
        <v>1511</v>
      </c>
    </row>
    <row r="2126" spans="2:4" hidden="1" x14ac:dyDescent="0.2">
      <c r="B2126" t="s">
        <v>2080</v>
      </c>
      <c r="C2126">
        <v>93</v>
      </c>
      <c r="D2126" t="s">
        <v>1512</v>
      </c>
    </row>
    <row r="2127" spans="2:4" hidden="1" x14ac:dyDescent="0.2">
      <c r="B2127" t="s">
        <v>2080</v>
      </c>
      <c r="C2127">
        <v>95</v>
      </c>
      <c r="D2127" t="s">
        <v>215</v>
      </c>
    </row>
    <row r="2128" spans="2:4" hidden="1" x14ac:dyDescent="0.2">
      <c r="B2128" t="s">
        <v>2080</v>
      </c>
      <c r="C2128">
        <v>97</v>
      </c>
      <c r="D2128" t="s">
        <v>1513</v>
      </c>
    </row>
    <row r="2129" spans="2:4" hidden="1" x14ac:dyDescent="0.2">
      <c r="B2129" t="s">
        <v>2080</v>
      </c>
      <c r="C2129">
        <v>87</v>
      </c>
      <c r="D2129" t="s">
        <v>1514</v>
      </c>
    </row>
    <row r="2130" spans="2:4" hidden="1" x14ac:dyDescent="0.2">
      <c r="B2130" t="s">
        <v>2080</v>
      </c>
      <c r="C2130">
        <v>89</v>
      </c>
      <c r="D2130" t="s">
        <v>1515</v>
      </c>
    </row>
    <row r="2131" spans="2:4" hidden="1" x14ac:dyDescent="0.2">
      <c r="B2131" t="s">
        <v>2080</v>
      </c>
      <c r="C2131">
        <v>91</v>
      </c>
      <c r="D2131" t="s">
        <v>1516</v>
      </c>
    </row>
    <row r="2132" spans="2:4" hidden="1" x14ac:dyDescent="0.2">
      <c r="B2132" t="s">
        <v>2080</v>
      </c>
      <c r="C2132">
        <v>99</v>
      </c>
      <c r="D2132" t="s">
        <v>557</v>
      </c>
    </row>
    <row r="2133" spans="2:4" hidden="1" x14ac:dyDescent="0.2">
      <c r="B2133" t="s">
        <v>2080</v>
      </c>
      <c r="C2133">
        <v>101</v>
      </c>
      <c r="D2133" t="s">
        <v>1517</v>
      </c>
    </row>
    <row r="2134" spans="2:4" hidden="1" x14ac:dyDescent="0.2">
      <c r="B2134" t="s">
        <v>2080</v>
      </c>
      <c r="C2134">
        <v>103</v>
      </c>
      <c r="D2134" t="s">
        <v>720</v>
      </c>
    </row>
    <row r="2135" spans="2:4" hidden="1" x14ac:dyDescent="0.2">
      <c r="B2135" t="s">
        <v>2080</v>
      </c>
      <c r="C2135">
        <v>105</v>
      </c>
      <c r="D2135" t="s">
        <v>1518</v>
      </c>
    </row>
    <row r="2136" spans="2:4" hidden="1" x14ac:dyDescent="0.2">
      <c r="B2136" t="s">
        <v>2080</v>
      </c>
      <c r="C2136">
        <v>107</v>
      </c>
      <c r="D2136" t="s">
        <v>1519</v>
      </c>
    </row>
    <row r="2137" spans="2:4" hidden="1" x14ac:dyDescent="0.2">
      <c r="B2137" t="s">
        <v>2080</v>
      </c>
      <c r="C2137">
        <v>109</v>
      </c>
      <c r="D2137" t="s">
        <v>1520</v>
      </c>
    </row>
    <row r="2138" spans="2:4" hidden="1" x14ac:dyDescent="0.2">
      <c r="B2138" t="s">
        <v>2080</v>
      </c>
      <c r="C2138">
        <v>111</v>
      </c>
      <c r="D2138" t="s">
        <v>1521</v>
      </c>
    </row>
    <row r="2139" spans="2:4" hidden="1" x14ac:dyDescent="0.2">
      <c r="B2139" t="s">
        <v>2080</v>
      </c>
      <c r="C2139">
        <v>113</v>
      </c>
      <c r="D2139" t="s">
        <v>773</v>
      </c>
    </row>
    <row r="2140" spans="2:4" hidden="1" x14ac:dyDescent="0.2">
      <c r="B2140" t="s">
        <v>2080</v>
      </c>
      <c r="C2140">
        <v>115</v>
      </c>
      <c r="D2140" t="s">
        <v>775</v>
      </c>
    </row>
    <row r="2141" spans="2:4" hidden="1" x14ac:dyDescent="0.2">
      <c r="B2141" t="s">
        <v>2080</v>
      </c>
      <c r="C2141">
        <v>117</v>
      </c>
      <c r="D2141" t="s">
        <v>776</v>
      </c>
    </row>
    <row r="2142" spans="2:4" hidden="1" x14ac:dyDescent="0.2">
      <c r="B2142" t="s">
        <v>2080</v>
      </c>
      <c r="C2142">
        <v>119</v>
      </c>
      <c r="D2142" t="s">
        <v>1522</v>
      </c>
    </row>
    <row r="2143" spans="2:4" hidden="1" x14ac:dyDescent="0.2">
      <c r="B2143" t="s">
        <v>2080</v>
      </c>
      <c r="C2143">
        <v>121</v>
      </c>
      <c r="D2143" t="s">
        <v>1523</v>
      </c>
    </row>
    <row r="2144" spans="2:4" hidden="1" x14ac:dyDescent="0.2">
      <c r="B2144" t="s">
        <v>2080</v>
      </c>
      <c r="C2144">
        <v>123</v>
      </c>
      <c r="D2144" t="s">
        <v>1172</v>
      </c>
    </row>
    <row r="2145" spans="2:4" hidden="1" x14ac:dyDescent="0.2">
      <c r="B2145" t="s">
        <v>2080</v>
      </c>
      <c r="C2145">
        <v>125</v>
      </c>
      <c r="D2145" t="s">
        <v>777</v>
      </c>
    </row>
    <row r="2146" spans="2:4" hidden="1" x14ac:dyDescent="0.2">
      <c r="B2146" t="s">
        <v>2080</v>
      </c>
      <c r="C2146">
        <v>127</v>
      </c>
      <c r="D2146" t="s">
        <v>1524</v>
      </c>
    </row>
    <row r="2147" spans="2:4" hidden="1" x14ac:dyDescent="0.2">
      <c r="B2147" t="s">
        <v>2080</v>
      </c>
      <c r="C2147">
        <v>129</v>
      </c>
      <c r="D2147" t="s">
        <v>1525</v>
      </c>
    </row>
    <row r="2148" spans="2:4" hidden="1" x14ac:dyDescent="0.2">
      <c r="B2148" t="s">
        <v>2080</v>
      </c>
      <c r="C2148">
        <v>131</v>
      </c>
      <c r="D2148" t="s">
        <v>1526</v>
      </c>
    </row>
    <row r="2149" spans="2:4" hidden="1" x14ac:dyDescent="0.2">
      <c r="B2149" t="s">
        <v>2080</v>
      </c>
      <c r="C2149">
        <v>133</v>
      </c>
      <c r="D2149" t="s">
        <v>476</v>
      </c>
    </row>
    <row r="2150" spans="2:4" hidden="1" x14ac:dyDescent="0.2">
      <c r="B2150" t="s">
        <v>2080</v>
      </c>
      <c r="C2150">
        <v>135</v>
      </c>
      <c r="D2150" t="s">
        <v>1527</v>
      </c>
    </row>
    <row r="2151" spans="2:4" hidden="1" x14ac:dyDescent="0.2">
      <c r="B2151" t="s">
        <v>2080</v>
      </c>
      <c r="C2151">
        <v>137</v>
      </c>
      <c r="D2151" t="s">
        <v>571</v>
      </c>
    </row>
    <row r="2152" spans="2:4" hidden="1" x14ac:dyDescent="0.2">
      <c r="B2152" t="s">
        <v>2080</v>
      </c>
      <c r="C2152">
        <v>139</v>
      </c>
      <c r="D2152" t="s">
        <v>1142</v>
      </c>
    </row>
    <row r="2153" spans="2:4" hidden="1" x14ac:dyDescent="0.2">
      <c r="B2153" t="s">
        <v>2080</v>
      </c>
      <c r="C2153">
        <v>141</v>
      </c>
      <c r="D2153" t="s">
        <v>1528</v>
      </c>
    </row>
    <row r="2154" spans="2:4" hidden="1" x14ac:dyDescent="0.2">
      <c r="B2154" t="s">
        <v>2080</v>
      </c>
      <c r="C2154">
        <v>143</v>
      </c>
      <c r="D2154" t="s">
        <v>1529</v>
      </c>
    </row>
    <row r="2155" spans="2:4" hidden="1" x14ac:dyDescent="0.2">
      <c r="B2155" t="s">
        <v>2080</v>
      </c>
      <c r="C2155">
        <v>145</v>
      </c>
      <c r="D2155" t="s">
        <v>1530</v>
      </c>
    </row>
    <row r="2156" spans="2:4" hidden="1" x14ac:dyDescent="0.2">
      <c r="B2156" t="s">
        <v>2080</v>
      </c>
      <c r="C2156">
        <v>147</v>
      </c>
      <c r="D2156" t="s">
        <v>231</v>
      </c>
    </row>
    <row r="2157" spans="2:4" hidden="1" x14ac:dyDescent="0.2">
      <c r="B2157" t="s">
        <v>2080</v>
      </c>
      <c r="C2157">
        <v>149</v>
      </c>
      <c r="D2157" t="s">
        <v>1531</v>
      </c>
    </row>
    <row r="2158" spans="2:4" hidden="1" x14ac:dyDescent="0.2">
      <c r="B2158" t="s">
        <v>2080</v>
      </c>
      <c r="C2158">
        <v>151</v>
      </c>
      <c r="D2158" t="s">
        <v>1532</v>
      </c>
    </row>
    <row r="2159" spans="2:4" hidden="1" x14ac:dyDescent="0.2">
      <c r="B2159" t="s">
        <v>2080</v>
      </c>
      <c r="C2159">
        <v>153</v>
      </c>
      <c r="D2159" t="s">
        <v>1533</v>
      </c>
    </row>
    <row r="2160" spans="2:4" hidden="1" x14ac:dyDescent="0.2">
      <c r="B2160" t="s">
        <v>2081</v>
      </c>
      <c r="C2160">
        <v>1</v>
      </c>
      <c r="D2160" t="s">
        <v>436</v>
      </c>
    </row>
    <row r="2161" spans="2:4" hidden="1" x14ac:dyDescent="0.2">
      <c r="B2161" t="s">
        <v>2081</v>
      </c>
      <c r="C2161">
        <v>3</v>
      </c>
      <c r="D2161" t="s">
        <v>237</v>
      </c>
    </row>
    <row r="2162" spans="2:4" hidden="1" x14ac:dyDescent="0.2">
      <c r="B2162" t="s">
        <v>2081</v>
      </c>
      <c r="C2162">
        <v>5</v>
      </c>
      <c r="D2162" t="s">
        <v>1534</v>
      </c>
    </row>
    <row r="2163" spans="2:4" hidden="1" x14ac:dyDescent="0.2">
      <c r="B2163" t="s">
        <v>2081</v>
      </c>
      <c r="C2163">
        <v>7</v>
      </c>
      <c r="D2163" t="s">
        <v>1535</v>
      </c>
    </row>
    <row r="2164" spans="2:4" hidden="1" x14ac:dyDescent="0.2">
      <c r="B2164" t="s">
        <v>2081</v>
      </c>
      <c r="C2164">
        <v>9</v>
      </c>
      <c r="D2164" t="s">
        <v>244</v>
      </c>
    </row>
    <row r="2165" spans="2:4" hidden="1" x14ac:dyDescent="0.2">
      <c r="B2165" t="s">
        <v>2081</v>
      </c>
      <c r="C2165">
        <v>11</v>
      </c>
      <c r="D2165" t="s">
        <v>1364</v>
      </c>
    </row>
    <row r="2166" spans="2:4" hidden="1" x14ac:dyDescent="0.2">
      <c r="B2166" t="s">
        <v>2081</v>
      </c>
      <c r="C2166">
        <v>13</v>
      </c>
      <c r="D2166" t="s">
        <v>1536</v>
      </c>
    </row>
    <row r="2167" spans="2:4" hidden="1" x14ac:dyDescent="0.2">
      <c r="B2167" t="s">
        <v>2081</v>
      </c>
      <c r="C2167">
        <v>15</v>
      </c>
      <c r="D2167" t="s">
        <v>1383</v>
      </c>
    </row>
    <row r="2168" spans="2:4" hidden="1" x14ac:dyDescent="0.2">
      <c r="B2168" t="s">
        <v>2081</v>
      </c>
      <c r="C2168">
        <v>17</v>
      </c>
      <c r="D2168" t="s">
        <v>1537</v>
      </c>
    </row>
    <row r="2169" spans="2:4" hidden="1" x14ac:dyDescent="0.2">
      <c r="B2169" t="s">
        <v>2081</v>
      </c>
      <c r="C2169">
        <v>19</v>
      </c>
      <c r="D2169" t="s">
        <v>385</v>
      </c>
    </row>
    <row r="2170" spans="2:4" hidden="1" x14ac:dyDescent="0.2">
      <c r="B2170" t="s">
        <v>2081</v>
      </c>
      <c r="C2170">
        <v>21</v>
      </c>
      <c r="D2170" t="s">
        <v>1538</v>
      </c>
    </row>
    <row r="2171" spans="2:4" hidden="1" x14ac:dyDescent="0.2">
      <c r="B2171" t="s">
        <v>2081</v>
      </c>
      <c r="C2171">
        <v>23</v>
      </c>
      <c r="D2171" t="s">
        <v>255</v>
      </c>
    </row>
    <row r="2172" spans="2:4" hidden="1" x14ac:dyDescent="0.2">
      <c r="B2172" t="s">
        <v>2081</v>
      </c>
      <c r="C2172">
        <v>25</v>
      </c>
      <c r="D2172" t="s">
        <v>1539</v>
      </c>
    </row>
    <row r="2173" spans="2:4" hidden="1" x14ac:dyDescent="0.2">
      <c r="B2173" t="s">
        <v>2081</v>
      </c>
      <c r="C2173">
        <v>27</v>
      </c>
      <c r="D2173" t="s">
        <v>1540</v>
      </c>
    </row>
    <row r="2174" spans="2:4" hidden="1" x14ac:dyDescent="0.2">
      <c r="B2174" t="s">
        <v>2081</v>
      </c>
      <c r="C2174">
        <v>29</v>
      </c>
      <c r="D2174" t="s">
        <v>203</v>
      </c>
    </row>
    <row r="2175" spans="2:4" hidden="1" x14ac:dyDescent="0.2">
      <c r="B2175" t="s">
        <v>2081</v>
      </c>
      <c r="C2175">
        <v>31</v>
      </c>
      <c r="D2175" t="s">
        <v>204</v>
      </c>
    </row>
    <row r="2176" spans="2:4" hidden="1" x14ac:dyDescent="0.2">
      <c r="B2176" t="s">
        <v>2081</v>
      </c>
      <c r="C2176">
        <v>33</v>
      </c>
      <c r="D2176" t="s">
        <v>1541</v>
      </c>
    </row>
    <row r="2177" spans="2:4" hidden="1" x14ac:dyDescent="0.2">
      <c r="B2177" t="s">
        <v>2081</v>
      </c>
      <c r="C2177">
        <v>35</v>
      </c>
      <c r="D2177" t="s">
        <v>1542</v>
      </c>
    </row>
    <row r="2178" spans="2:4" hidden="1" x14ac:dyDescent="0.2">
      <c r="B2178" t="s">
        <v>2081</v>
      </c>
      <c r="C2178">
        <v>37</v>
      </c>
      <c r="D2178" t="s">
        <v>328</v>
      </c>
    </row>
    <row r="2179" spans="2:4" hidden="1" x14ac:dyDescent="0.2">
      <c r="B2179" t="s">
        <v>2081</v>
      </c>
      <c r="C2179">
        <v>39</v>
      </c>
      <c r="D2179" t="s">
        <v>763</v>
      </c>
    </row>
    <row r="2180" spans="2:4" hidden="1" x14ac:dyDescent="0.2">
      <c r="B2180" t="s">
        <v>2081</v>
      </c>
      <c r="C2180">
        <v>41</v>
      </c>
      <c r="D2180" t="s">
        <v>263</v>
      </c>
    </row>
    <row r="2181" spans="2:4" hidden="1" x14ac:dyDescent="0.2">
      <c r="B2181" t="s">
        <v>2081</v>
      </c>
      <c r="C2181">
        <v>43</v>
      </c>
      <c r="D2181" t="s">
        <v>617</v>
      </c>
    </row>
    <row r="2182" spans="2:4" hidden="1" x14ac:dyDescent="0.2">
      <c r="B2182" t="s">
        <v>2081</v>
      </c>
      <c r="C2182">
        <v>45</v>
      </c>
      <c r="D2182" t="s">
        <v>1543</v>
      </c>
    </row>
    <row r="2183" spans="2:4" hidden="1" x14ac:dyDescent="0.2">
      <c r="B2183" t="s">
        <v>2081</v>
      </c>
      <c r="C2183">
        <v>47</v>
      </c>
      <c r="D2183" t="s">
        <v>214</v>
      </c>
    </row>
    <row r="2184" spans="2:4" hidden="1" x14ac:dyDescent="0.2">
      <c r="B2184" t="s">
        <v>2081</v>
      </c>
      <c r="C2184">
        <v>49</v>
      </c>
      <c r="D2184" t="s">
        <v>1476</v>
      </c>
    </row>
    <row r="2185" spans="2:4" hidden="1" x14ac:dyDescent="0.2">
      <c r="B2185" t="s">
        <v>2081</v>
      </c>
      <c r="C2185">
        <v>51</v>
      </c>
      <c r="D2185" t="s">
        <v>1544</v>
      </c>
    </row>
    <row r="2186" spans="2:4" hidden="1" x14ac:dyDescent="0.2">
      <c r="B2186" t="s">
        <v>2081</v>
      </c>
      <c r="C2186">
        <v>53</v>
      </c>
      <c r="D2186" t="s">
        <v>275</v>
      </c>
    </row>
    <row r="2187" spans="2:4" hidden="1" x14ac:dyDescent="0.2">
      <c r="B2187" t="s">
        <v>2081</v>
      </c>
      <c r="C2187">
        <v>55</v>
      </c>
      <c r="D2187" t="s">
        <v>788</v>
      </c>
    </row>
    <row r="2188" spans="2:4" hidden="1" x14ac:dyDescent="0.2">
      <c r="B2188" t="s">
        <v>2081</v>
      </c>
      <c r="C2188">
        <v>57</v>
      </c>
      <c r="D2188" t="s">
        <v>1545</v>
      </c>
    </row>
    <row r="2189" spans="2:4" hidden="1" x14ac:dyDescent="0.2">
      <c r="B2189" t="s">
        <v>2081</v>
      </c>
      <c r="C2189">
        <v>59</v>
      </c>
      <c r="D2189" t="s">
        <v>1546</v>
      </c>
    </row>
    <row r="2190" spans="2:4" hidden="1" x14ac:dyDescent="0.2">
      <c r="B2190" t="s">
        <v>2081</v>
      </c>
      <c r="C2190">
        <v>61</v>
      </c>
      <c r="D2190" t="s">
        <v>287</v>
      </c>
    </row>
    <row r="2191" spans="2:4" hidden="1" x14ac:dyDescent="0.2">
      <c r="B2191" t="s">
        <v>2081</v>
      </c>
      <c r="C2191">
        <v>63</v>
      </c>
      <c r="D2191" t="s">
        <v>1547</v>
      </c>
    </row>
    <row r="2192" spans="2:4" hidden="1" x14ac:dyDescent="0.2">
      <c r="B2192" t="s">
        <v>2081</v>
      </c>
      <c r="C2192">
        <v>65</v>
      </c>
      <c r="D2192" t="s">
        <v>1548</v>
      </c>
    </row>
    <row r="2193" spans="2:4" hidden="1" x14ac:dyDescent="0.2">
      <c r="B2193" t="s">
        <v>2081</v>
      </c>
      <c r="C2193">
        <v>67</v>
      </c>
      <c r="D2193" t="s">
        <v>231</v>
      </c>
    </row>
    <row r="2194" spans="2:4" hidden="1" x14ac:dyDescent="0.2">
      <c r="B2194" t="s">
        <v>2081</v>
      </c>
      <c r="C2194">
        <v>69</v>
      </c>
      <c r="D2194" t="s">
        <v>591</v>
      </c>
    </row>
    <row r="2195" spans="2:4" hidden="1" x14ac:dyDescent="0.2">
      <c r="B2195" t="s">
        <v>2081</v>
      </c>
      <c r="C2195">
        <v>71</v>
      </c>
      <c r="D2195" t="s">
        <v>1549</v>
      </c>
    </row>
    <row r="2196" spans="2:4" hidden="1" x14ac:dyDescent="0.2">
      <c r="B2196" t="s">
        <v>2083</v>
      </c>
      <c r="C2196">
        <v>1</v>
      </c>
      <c r="D2196" t="s">
        <v>368</v>
      </c>
    </row>
    <row r="2197" spans="2:4" hidden="1" x14ac:dyDescent="0.2">
      <c r="B2197" t="s">
        <v>2083</v>
      </c>
      <c r="C2197">
        <v>3</v>
      </c>
      <c r="D2197" t="s">
        <v>1550</v>
      </c>
    </row>
    <row r="2198" spans="2:4" hidden="1" x14ac:dyDescent="0.2">
      <c r="B2198" t="s">
        <v>2083</v>
      </c>
      <c r="C2198">
        <v>502</v>
      </c>
      <c r="D2198" t="s">
        <v>1551</v>
      </c>
    </row>
    <row r="2199" spans="2:4" hidden="1" x14ac:dyDescent="0.2">
      <c r="B2199" t="s">
        <v>2083</v>
      </c>
      <c r="C2199">
        <v>5</v>
      </c>
      <c r="D2199" t="s">
        <v>1552</v>
      </c>
    </row>
    <row r="2200" spans="2:4" hidden="1" x14ac:dyDescent="0.2">
      <c r="B2200" t="s">
        <v>2083</v>
      </c>
      <c r="C2200">
        <v>7</v>
      </c>
      <c r="D2200" t="s">
        <v>1493</v>
      </c>
    </row>
    <row r="2201" spans="2:4" hidden="1" x14ac:dyDescent="0.2">
      <c r="B2201" t="s">
        <v>2083</v>
      </c>
      <c r="C2201">
        <v>9</v>
      </c>
      <c r="D2201" t="s">
        <v>1553</v>
      </c>
    </row>
    <row r="2202" spans="2:4" hidden="1" x14ac:dyDescent="0.2">
      <c r="B2202" t="s">
        <v>2083</v>
      </c>
      <c r="C2202">
        <v>501</v>
      </c>
      <c r="D2202" t="s">
        <v>1554</v>
      </c>
    </row>
    <row r="2203" spans="2:4" hidden="1" x14ac:dyDescent="0.2">
      <c r="B2203" t="s">
        <v>2083</v>
      </c>
      <c r="C2203">
        <v>11</v>
      </c>
      <c r="D2203" t="s">
        <v>1555</v>
      </c>
    </row>
    <row r="2204" spans="2:4" hidden="1" x14ac:dyDescent="0.2">
      <c r="B2204" t="s">
        <v>2083</v>
      </c>
      <c r="C2204">
        <v>13</v>
      </c>
      <c r="D2204" t="s">
        <v>1556</v>
      </c>
    </row>
    <row r="2205" spans="2:4" hidden="1" x14ac:dyDescent="0.2">
      <c r="B2205" t="s">
        <v>2083</v>
      </c>
      <c r="C2205">
        <v>15</v>
      </c>
      <c r="D2205" t="s">
        <v>438</v>
      </c>
    </row>
    <row r="2206" spans="2:4" hidden="1" x14ac:dyDescent="0.2">
      <c r="B2206" t="s">
        <v>2083</v>
      </c>
      <c r="C2206">
        <v>17</v>
      </c>
      <c r="D2206" t="s">
        <v>1557</v>
      </c>
    </row>
    <row r="2207" spans="2:4" hidden="1" x14ac:dyDescent="0.2">
      <c r="B2207" t="s">
        <v>2083</v>
      </c>
      <c r="C2207">
        <v>19</v>
      </c>
      <c r="D2207" t="s">
        <v>175</v>
      </c>
    </row>
    <row r="2208" spans="2:4" hidden="1" x14ac:dyDescent="0.2">
      <c r="B2208" t="s">
        <v>2083</v>
      </c>
      <c r="C2208">
        <v>21</v>
      </c>
      <c r="D2208" t="s">
        <v>1558</v>
      </c>
    </row>
    <row r="2209" spans="2:4" hidden="1" x14ac:dyDescent="0.2">
      <c r="B2209" t="s">
        <v>2083</v>
      </c>
      <c r="C2209">
        <v>23</v>
      </c>
      <c r="D2209" t="s">
        <v>868</v>
      </c>
    </row>
    <row r="2210" spans="2:4" hidden="1" x14ac:dyDescent="0.2">
      <c r="B2210" t="s">
        <v>2083</v>
      </c>
      <c r="C2210">
        <v>25</v>
      </c>
      <c r="D2210" t="s">
        <v>1190</v>
      </c>
    </row>
    <row r="2211" spans="2:4" hidden="1" x14ac:dyDescent="0.2">
      <c r="B2211" t="s">
        <v>2083</v>
      </c>
      <c r="C2211">
        <v>27</v>
      </c>
      <c r="D2211" t="s">
        <v>1559</v>
      </c>
    </row>
    <row r="2212" spans="2:4" hidden="1" x14ac:dyDescent="0.2">
      <c r="B2212" t="s">
        <v>2083</v>
      </c>
      <c r="C2212">
        <v>29</v>
      </c>
      <c r="D2212" t="s">
        <v>1560</v>
      </c>
    </row>
    <row r="2213" spans="2:4" hidden="1" x14ac:dyDescent="0.2">
      <c r="B2213" t="s">
        <v>2083</v>
      </c>
      <c r="C2213">
        <v>31</v>
      </c>
      <c r="D2213" t="s">
        <v>1561</v>
      </c>
    </row>
    <row r="2214" spans="2:4" hidden="1" x14ac:dyDescent="0.2">
      <c r="B2214" t="s">
        <v>2083</v>
      </c>
      <c r="C2214">
        <v>33</v>
      </c>
      <c r="D2214" t="s">
        <v>1562</v>
      </c>
    </row>
    <row r="2215" spans="2:4" hidden="1" x14ac:dyDescent="0.2">
      <c r="B2215" t="s">
        <v>2083</v>
      </c>
      <c r="C2215">
        <v>35</v>
      </c>
      <c r="D2215" t="s">
        <v>608</v>
      </c>
    </row>
    <row r="2216" spans="2:4" hidden="1" x14ac:dyDescent="0.2">
      <c r="B2216" t="s">
        <v>2083</v>
      </c>
      <c r="C2216">
        <v>37</v>
      </c>
      <c r="D2216" t="s">
        <v>244</v>
      </c>
    </row>
    <row r="2217" spans="2:4" hidden="1" x14ac:dyDescent="0.2">
      <c r="B2217" t="s">
        <v>2083</v>
      </c>
      <c r="C2217">
        <v>39</v>
      </c>
      <c r="D2217" t="s">
        <v>247</v>
      </c>
    </row>
    <row r="2218" spans="2:4" hidden="1" x14ac:dyDescent="0.2">
      <c r="B2218" t="s">
        <v>2083</v>
      </c>
      <c r="C2218">
        <v>41</v>
      </c>
      <c r="D2218" t="s">
        <v>670</v>
      </c>
    </row>
    <row r="2219" spans="2:4" hidden="1" x14ac:dyDescent="0.2">
      <c r="B2219" t="s">
        <v>2083</v>
      </c>
      <c r="C2219">
        <v>43</v>
      </c>
      <c r="D2219" t="s">
        <v>1563</v>
      </c>
    </row>
    <row r="2220" spans="2:4" hidden="1" x14ac:dyDescent="0.2">
      <c r="B2220" t="s">
        <v>2083</v>
      </c>
      <c r="C2220">
        <v>45</v>
      </c>
      <c r="D2220" t="s">
        <v>610</v>
      </c>
    </row>
    <row r="2221" spans="2:4" hidden="1" x14ac:dyDescent="0.2">
      <c r="B2221" t="s">
        <v>2083</v>
      </c>
      <c r="C2221">
        <v>47</v>
      </c>
      <c r="D2221" t="s">
        <v>744</v>
      </c>
    </row>
    <row r="2222" spans="2:4" hidden="1" x14ac:dyDescent="0.2">
      <c r="B2222" t="s">
        <v>2083</v>
      </c>
      <c r="C2222">
        <v>503</v>
      </c>
      <c r="D2222" t="s">
        <v>1564</v>
      </c>
    </row>
    <row r="2223" spans="2:4" hidden="1" x14ac:dyDescent="0.2">
      <c r="B2223" t="s">
        <v>2083</v>
      </c>
      <c r="C2223">
        <v>49</v>
      </c>
      <c r="D2223" t="s">
        <v>1423</v>
      </c>
    </row>
    <row r="2224" spans="2:4" hidden="1" x14ac:dyDescent="0.2">
      <c r="B2224" t="s">
        <v>2083</v>
      </c>
      <c r="C2224">
        <v>51</v>
      </c>
      <c r="D2224" t="s">
        <v>196</v>
      </c>
    </row>
    <row r="2225" spans="2:4" hidden="1" x14ac:dyDescent="0.2">
      <c r="B2225" t="s">
        <v>2083</v>
      </c>
      <c r="C2225">
        <v>53</v>
      </c>
      <c r="D2225" t="s">
        <v>1565</v>
      </c>
    </row>
    <row r="2226" spans="2:4" hidden="1" x14ac:dyDescent="0.2">
      <c r="B2226" t="s">
        <v>2083</v>
      </c>
      <c r="C2226">
        <v>504</v>
      </c>
      <c r="D2226" t="s">
        <v>1566</v>
      </c>
    </row>
    <row r="2227" spans="2:4" hidden="1" x14ac:dyDescent="0.2">
      <c r="B2227" t="s">
        <v>2083</v>
      </c>
      <c r="C2227">
        <v>55</v>
      </c>
      <c r="D2227" t="s">
        <v>197</v>
      </c>
    </row>
    <row r="2228" spans="2:4" hidden="1" x14ac:dyDescent="0.2">
      <c r="B2228" t="s">
        <v>2083</v>
      </c>
      <c r="C2228">
        <v>57</v>
      </c>
      <c r="D2228" t="s">
        <v>253</v>
      </c>
    </row>
    <row r="2229" spans="2:4" hidden="1" x14ac:dyDescent="0.2">
      <c r="B2229" t="s">
        <v>2083</v>
      </c>
      <c r="C2229">
        <v>59</v>
      </c>
      <c r="D2229" t="s">
        <v>199</v>
      </c>
    </row>
    <row r="2230" spans="2:4" hidden="1" x14ac:dyDescent="0.2">
      <c r="B2230" t="s">
        <v>2083</v>
      </c>
      <c r="C2230">
        <v>61</v>
      </c>
      <c r="D2230" t="s">
        <v>1567</v>
      </c>
    </row>
    <row r="2231" spans="2:4" hidden="1" x14ac:dyDescent="0.2">
      <c r="B2231" t="s">
        <v>2083</v>
      </c>
      <c r="C2231">
        <v>63</v>
      </c>
      <c r="D2231" t="s">
        <v>1568</v>
      </c>
    </row>
    <row r="2232" spans="2:4" hidden="1" x14ac:dyDescent="0.2">
      <c r="B2232" t="s">
        <v>2083</v>
      </c>
      <c r="C2232">
        <v>505</v>
      </c>
      <c r="D2232" t="s">
        <v>1569</v>
      </c>
    </row>
    <row r="2233" spans="2:4" hidden="1" x14ac:dyDescent="0.2">
      <c r="B2233" t="s">
        <v>2083</v>
      </c>
      <c r="C2233">
        <v>65</v>
      </c>
      <c r="D2233" t="s">
        <v>204</v>
      </c>
    </row>
    <row r="2234" spans="2:4" hidden="1" x14ac:dyDescent="0.2">
      <c r="B2234" t="s">
        <v>2083</v>
      </c>
      <c r="C2234">
        <v>67</v>
      </c>
      <c r="D2234" t="s">
        <v>1570</v>
      </c>
    </row>
    <row r="2235" spans="2:4" hidden="1" x14ac:dyDescent="0.2">
      <c r="B2235" t="s">
        <v>2083</v>
      </c>
      <c r="C2235">
        <v>69</v>
      </c>
      <c r="D2235" t="s">
        <v>1571</v>
      </c>
    </row>
    <row r="2236" spans="2:4" hidden="1" x14ac:dyDescent="0.2">
      <c r="B2236" t="s">
        <v>2083</v>
      </c>
      <c r="C2236">
        <v>71</v>
      </c>
      <c r="D2236" t="s">
        <v>1347</v>
      </c>
    </row>
    <row r="2237" spans="2:4" hidden="1" x14ac:dyDescent="0.2">
      <c r="B2237" t="s">
        <v>2083</v>
      </c>
      <c r="C2237">
        <v>73</v>
      </c>
      <c r="D2237" t="s">
        <v>207</v>
      </c>
    </row>
    <row r="2238" spans="2:4" hidden="1" x14ac:dyDescent="0.2">
      <c r="B2238" t="s">
        <v>2083</v>
      </c>
      <c r="C2238">
        <v>75</v>
      </c>
      <c r="D2238" t="s">
        <v>1572</v>
      </c>
    </row>
    <row r="2239" spans="2:4" hidden="1" x14ac:dyDescent="0.2">
      <c r="B2239" t="s">
        <v>2083</v>
      </c>
      <c r="C2239">
        <v>77</v>
      </c>
      <c r="D2239" t="s">
        <v>1573</v>
      </c>
    </row>
    <row r="2240" spans="2:4" hidden="1" x14ac:dyDescent="0.2">
      <c r="B2240" t="s">
        <v>2083</v>
      </c>
      <c r="C2240">
        <v>79</v>
      </c>
      <c r="D2240" t="s">
        <v>1574</v>
      </c>
    </row>
    <row r="2241" spans="2:4" hidden="1" x14ac:dyDescent="0.2">
      <c r="B2241" t="s">
        <v>2083</v>
      </c>
      <c r="C2241">
        <v>81</v>
      </c>
      <c r="D2241" t="s">
        <v>1575</v>
      </c>
    </row>
    <row r="2242" spans="2:4" hidden="1" x14ac:dyDescent="0.2">
      <c r="B2242" t="s">
        <v>2083</v>
      </c>
      <c r="C2242">
        <v>83</v>
      </c>
      <c r="D2242" t="s">
        <v>1576</v>
      </c>
    </row>
    <row r="2243" spans="2:4" hidden="1" x14ac:dyDescent="0.2">
      <c r="B2243" t="s">
        <v>2083</v>
      </c>
      <c r="C2243">
        <v>85</v>
      </c>
      <c r="D2243" t="s">
        <v>696</v>
      </c>
    </row>
    <row r="2244" spans="2:4" hidden="1" x14ac:dyDescent="0.2">
      <c r="B2244" t="s">
        <v>2083</v>
      </c>
      <c r="C2244">
        <v>506</v>
      </c>
      <c r="D2244" t="s">
        <v>1577</v>
      </c>
    </row>
    <row r="2245" spans="2:4" hidden="1" x14ac:dyDescent="0.2">
      <c r="B2245" t="s">
        <v>2083</v>
      </c>
      <c r="C2245">
        <v>87</v>
      </c>
      <c r="D2245" t="s">
        <v>1578</v>
      </c>
    </row>
    <row r="2246" spans="2:4" hidden="1" x14ac:dyDescent="0.2">
      <c r="B2246" t="s">
        <v>2083</v>
      </c>
      <c r="C2246">
        <v>89</v>
      </c>
      <c r="D2246" t="s">
        <v>217</v>
      </c>
    </row>
    <row r="2247" spans="2:4" hidden="1" x14ac:dyDescent="0.2">
      <c r="B2247" t="s">
        <v>2083</v>
      </c>
      <c r="C2247">
        <v>91</v>
      </c>
      <c r="D2247" t="s">
        <v>269</v>
      </c>
    </row>
    <row r="2248" spans="2:4" hidden="1" x14ac:dyDescent="0.2">
      <c r="B2248" t="s">
        <v>2083</v>
      </c>
      <c r="C2248">
        <v>93</v>
      </c>
      <c r="D2248" t="s">
        <v>1579</v>
      </c>
    </row>
    <row r="2249" spans="2:4" hidden="1" x14ac:dyDescent="0.2">
      <c r="B2249" t="s">
        <v>2083</v>
      </c>
      <c r="C2249">
        <v>95</v>
      </c>
      <c r="D2249" t="s">
        <v>1267</v>
      </c>
    </row>
    <row r="2250" spans="2:4" hidden="1" x14ac:dyDescent="0.2">
      <c r="B2250" t="s">
        <v>2083</v>
      </c>
      <c r="C2250">
        <v>97</v>
      </c>
      <c r="D2250" t="s">
        <v>1580</v>
      </c>
    </row>
    <row r="2251" spans="2:4" hidden="1" x14ac:dyDescent="0.2">
      <c r="B2251" t="s">
        <v>2083</v>
      </c>
      <c r="C2251">
        <v>99</v>
      </c>
      <c r="D2251" t="s">
        <v>219</v>
      </c>
    </row>
    <row r="2252" spans="2:4" hidden="1" x14ac:dyDescent="0.2">
      <c r="B2252" t="s">
        <v>2083</v>
      </c>
      <c r="C2252">
        <v>101</v>
      </c>
      <c r="D2252" t="s">
        <v>1581</v>
      </c>
    </row>
    <row r="2253" spans="2:4" hidden="1" x14ac:dyDescent="0.2">
      <c r="B2253" t="s">
        <v>2083</v>
      </c>
      <c r="C2253">
        <v>103</v>
      </c>
      <c r="D2253" t="s">
        <v>221</v>
      </c>
    </row>
    <row r="2254" spans="2:4" hidden="1" x14ac:dyDescent="0.2">
      <c r="B2254" t="s">
        <v>2083</v>
      </c>
      <c r="C2254">
        <v>105</v>
      </c>
      <c r="D2254" t="s">
        <v>1582</v>
      </c>
    </row>
    <row r="2255" spans="2:4" hidden="1" x14ac:dyDescent="0.2">
      <c r="B2255" t="s">
        <v>2083</v>
      </c>
      <c r="C2255">
        <v>507</v>
      </c>
      <c r="D2255" t="s">
        <v>1583</v>
      </c>
    </row>
    <row r="2256" spans="2:4" hidden="1" x14ac:dyDescent="0.2">
      <c r="B2256" t="s">
        <v>2083</v>
      </c>
      <c r="C2256">
        <v>508</v>
      </c>
      <c r="D2256" t="s">
        <v>1584</v>
      </c>
    </row>
    <row r="2257" spans="2:4" hidden="1" x14ac:dyDescent="0.2">
      <c r="B2257" t="s">
        <v>2083</v>
      </c>
      <c r="C2257">
        <v>107</v>
      </c>
      <c r="D2257" t="s">
        <v>1585</v>
      </c>
    </row>
    <row r="2258" spans="2:4" hidden="1" x14ac:dyDescent="0.2">
      <c r="B2258" t="s">
        <v>2083</v>
      </c>
      <c r="C2258">
        <v>109</v>
      </c>
      <c r="D2258" t="s">
        <v>1586</v>
      </c>
    </row>
    <row r="2259" spans="2:4" hidden="1" x14ac:dyDescent="0.2">
      <c r="B2259" t="s">
        <v>2083</v>
      </c>
      <c r="C2259">
        <v>111</v>
      </c>
      <c r="D2259" t="s">
        <v>931</v>
      </c>
    </row>
    <row r="2260" spans="2:4" hidden="1" x14ac:dyDescent="0.2">
      <c r="B2260" t="s">
        <v>2083</v>
      </c>
      <c r="C2260">
        <v>113</v>
      </c>
      <c r="D2260" t="s">
        <v>728</v>
      </c>
    </row>
    <row r="2261" spans="2:4" hidden="1" x14ac:dyDescent="0.2">
      <c r="B2261" t="s">
        <v>2083</v>
      </c>
      <c r="C2261">
        <v>115</v>
      </c>
      <c r="D2261" t="s">
        <v>1587</v>
      </c>
    </row>
    <row r="2262" spans="2:4" hidden="1" x14ac:dyDescent="0.2">
      <c r="B2262" t="s">
        <v>2083</v>
      </c>
      <c r="C2262">
        <v>117</v>
      </c>
      <c r="D2262" t="s">
        <v>1441</v>
      </c>
    </row>
    <row r="2263" spans="2:4" hidden="1" x14ac:dyDescent="0.2">
      <c r="B2263" t="s">
        <v>2083</v>
      </c>
      <c r="C2263">
        <v>119</v>
      </c>
      <c r="D2263" t="s">
        <v>287</v>
      </c>
    </row>
    <row r="2264" spans="2:4" hidden="1" x14ac:dyDescent="0.2">
      <c r="B2264" t="s">
        <v>2083</v>
      </c>
      <c r="C2264">
        <v>121</v>
      </c>
      <c r="D2264" t="s">
        <v>1588</v>
      </c>
    </row>
    <row r="2265" spans="2:4" hidden="1" x14ac:dyDescent="0.2">
      <c r="B2265" t="s">
        <v>2083</v>
      </c>
      <c r="C2265">
        <v>123</v>
      </c>
      <c r="D2265" t="s">
        <v>588</v>
      </c>
    </row>
    <row r="2266" spans="2:4" hidden="1" x14ac:dyDescent="0.2">
      <c r="B2266" t="s">
        <v>2083</v>
      </c>
      <c r="C2266">
        <v>509</v>
      </c>
      <c r="D2266" t="s">
        <v>1589</v>
      </c>
    </row>
    <row r="2267" spans="2:4" hidden="1" x14ac:dyDescent="0.2">
      <c r="B2267" t="s">
        <v>2083</v>
      </c>
      <c r="C2267">
        <v>125</v>
      </c>
      <c r="D2267" t="s">
        <v>231</v>
      </c>
    </row>
    <row r="2268" spans="2:4" hidden="1" x14ac:dyDescent="0.2">
      <c r="B2268" t="s">
        <v>2083</v>
      </c>
      <c r="C2268">
        <v>127</v>
      </c>
      <c r="D2268" t="s">
        <v>589</v>
      </c>
    </row>
    <row r="2269" spans="2:4" hidden="1" x14ac:dyDescent="0.2">
      <c r="B2269" t="s">
        <v>2083</v>
      </c>
      <c r="C2269">
        <v>129</v>
      </c>
      <c r="D2269" t="s">
        <v>1590</v>
      </c>
    </row>
    <row r="2270" spans="2:4" hidden="1" x14ac:dyDescent="0.2">
      <c r="B2270" t="s">
        <v>2083</v>
      </c>
      <c r="C2270">
        <v>131</v>
      </c>
      <c r="D2270" t="s">
        <v>1445</v>
      </c>
    </row>
    <row r="2271" spans="2:4" hidden="1" x14ac:dyDescent="0.2">
      <c r="B2271" t="s">
        <v>2083</v>
      </c>
      <c r="C2271">
        <v>133</v>
      </c>
      <c r="D2271" t="s">
        <v>942</v>
      </c>
    </row>
    <row r="2272" spans="2:4" hidden="1" x14ac:dyDescent="0.2">
      <c r="B2272" t="s">
        <v>2084</v>
      </c>
      <c r="C2272">
        <v>1</v>
      </c>
      <c r="D2272" t="s">
        <v>1591</v>
      </c>
    </row>
    <row r="2273" spans="2:4" hidden="1" x14ac:dyDescent="0.2">
      <c r="B2273" t="s">
        <v>2084</v>
      </c>
      <c r="C2273">
        <v>3</v>
      </c>
      <c r="D2273" t="s">
        <v>1592</v>
      </c>
    </row>
    <row r="2274" spans="2:4" hidden="1" x14ac:dyDescent="0.2">
      <c r="B2274" t="s">
        <v>2084</v>
      </c>
      <c r="C2274">
        <v>5</v>
      </c>
      <c r="D2274" t="s">
        <v>1593</v>
      </c>
    </row>
    <row r="2275" spans="2:4" hidden="1" x14ac:dyDescent="0.2">
      <c r="B2275" t="s">
        <v>2084</v>
      </c>
      <c r="C2275">
        <v>7</v>
      </c>
      <c r="D2275" t="s">
        <v>1594</v>
      </c>
    </row>
    <row r="2276" spans="2:4" hidden="1" x14ac:dyDescent="0.2">
      <c r="B2276" t="s">
        <v>2084</v>
      </c>
      <c r="C2276">
        <v>9</v>
      </c>
      <c r="D2276" t="s">
        <v>1595</v>
      </c>
    </row>
    <row r="2277" spans="2:4" hidden="1" x14ac:dyDescent="0.2">
      <c r="B2277" t="s">
        <v>2084</v>
      </c>
      <c r="C2277">
        <v>11</v>
      </c>
      <c r="D2277" t="s">
        <v>1596</v>
      </c>
    </row>
    <row r="2278" spans="2:4" hidden="1" x14ac:dyDescent="0.2">
      <c r="B2278" t="s">
        <v>2084</v>
      </c>
      <c r="C2278">
        <v>13</v>
      </c>
      <c r="D2278" t="s">
        <v>1597</v>
      </c>
    </row>
    <row r="2279" spans="2:4" hidden="1" x14ac:dyDescent="0.2">
      <c r="B2279" t="s">
        <v>2084</v>
      </c>
      <c r="C2279">
        <v>15</v>
      </c>
      <c r="D2279" t="s">
        <v>1598</v>
      </c>
    </row>
    <row r="2280" spans="2:4" hidden="1" x14ac:dyDescent="0.2">
      <c r="B2280" t="s">
        <v>2084</v>
      </c>
      <c r="C2280">
        <v>17</v>
      </c>
      <c r="D2280" t="s">
        <v>1599</v>
      </c>
    </row>
    <row r="2281" spans="2:4" hidden="1" x14ac:dyDescent="0.2">
      <c r="B2281" t="s">
        <v>2084</v>
      </c>
      <c r="C2281">
        <v>19</v>
      </c>
      <c r="D2281" t="s">
        <v>1600</v>
      </c>
    </row>
    <row r="2282" spans="2:4" hidden="1" x14ac:dyDescent="0.2">
      <c r="B2282" t="s">
        <v>2084</v>
      </c>
      <c r="C2282">
        <v>21</v>
      </c>
      <c r="D2282" t="s">
        <v>1601</v>
      </c>
    </row>
    <row r="2283" spans="2:4" hidden="1" x14ac:dyDescent="0.2">
      <c r="B2283" t="s">
        <v>2084</v>
      </c>
      <c r="C2283">
        <v>23</v>
      </c>
      <c r="D2283" t="s">
        <v>1602</v>
      </c>
    </row>
    <row r="2284" spans="2:4" hidden="1" x14ac:dyDescent="0.2">
      <c r="B2284" t="s">
        <v>2084</v>
      </c>
      <c r="C2284">
        <v>25</v>
      </c>
      <c r="D2284" t="s">
        <v>1603</v>
      </c>
    </row>
    <row r="2285" spans="2:4" hidden="1" x14ac:dyDescent="0.2">
      <c r="B2285" t="s">
        <v>2084</v>
      </c>
      <c r="C2285">
        <v>27</v>
      </c>
      <c r="D2285" t="s">
        <v>1604</v>
      </c>
    </row>
    <row r="2286" spans="2:4" hidden="1" x14ac:dyDescent="0.2">
      <c r="B2286" t="s">
        <v>2084</v>
      </c>
      <c r="C2286">
        <v>29</v>
      </c>
      <c r="D2286" t="s">
        <v>1605</v>
      </c>
    </row>
    <row r="2287" spans="2:4" hidden="1" x14ac:dyDescent="0.2">
      <c r="B2287" t="s">
        <v>2084</v>
      </c>
      <c r="C2287">
        <v>31</v>
      </c>
      <c r="D2287" t="s">
        <v>1606</v>
      </c>
    </row>
    <row r="2288" spans="2:4" hidden="1" x14ac:dyDescent="0.2">
      <c r="B2288" t="s">
        <v>2084</v>
      </c>
      <c r="C2288">
        <v>33</v>
      </c>
      <c r="D2288" t="s">
        <v>1607</v>
      </c>
    </row>
    <row r="2289" spans="2:4" hidden="1" x14ac:dyDescent="0.2">
      <c r="B2289" t="s">
        <v>2084</v>
      </c>
      <c r="C2289">
        <v>35</v>
      </c>
      <c r="D2289" t="s">
        <v>1608</v>
      </c>
    </row>
    <row r="2290" spans="2:4" hidden="1" x14ac:dyDescent="0.2">
      <c r="B2290" t="s">
        <v>2084</v>
      </c>
      <c r="C2290">
        <v>37</v>
      </c>
      <c r="D2290" t="s">
        <v>1609</v>
      </c>
    </row>
    <row r="2291" spans="2:4" hidden="1" x14ac:dyDescent="0.2">
      <c r="B2291" t="s">
        <v>2084</v>
      </c>
      <c r="C2291">
        <v>39</v>
      </c>
      <c r="D2291" t="s">
        <v>1610</v>
      </c>
    </row>
    <row r="2292" spans="2:4" hidden="1" x14ac:dyDescent="0.2">
      <c r="B2292" t="s">
        <v>2084</v>
      </c>
      <c r="C2292">
        <v>41</v>
      </c>
      <c r="D2292" t="s">
        <v>1611</v>
      </c>
    </row>
    <row r="2293" spans="2:4" hidden="1" x14ac:dyDescent="0.2">
      <c r="B2293" t="s">
        <v>2084</v>
      </c>
      <c r="C2293">
        <v>43</v>
      </c>
      <c r="D2293" t="s">
        <v>1612</v>
      </c>
    </row>
    <row r="2294" spans="2:4" hidden="1" x14ac:dyDescent="0.2">
      <c r="B2294" t="s">
        <v>2084</v>
      </c>
      <c r="C2294">
        <v>45</v>
      </c>
      <c r="D2294" t="s">
        <v>1613</v>
      </c>
    </row>
    <row r="2295" spans="2:4" hidden="1" x14ac:dyDescent="0.2">
      <c r="B2295" t="s">
        <v>2084</v>
      </c>
      <c r="C2295">
        <v>47</v>
      </c>
      <c r="D2295" t="s">
        <v>1614</v>
      </c>
    </row>
    <row r="2296" spans="2:4" hidden="1" x14ac:dyDescent="0.2">
      <c r="B2296" t="s">
        <v>2084</v>
      </c>
      <c r="C2296">
        <v>49</v>
      </c>
      <c r="D2296" t="s">
        <v>1615</v>
      </c>
    </row>
    <row r="2297" spans="2:4" hidden="1" x14ac:dyDescent="0.2">
      <c r="B2297" t="s">
        <v>2084</v>
      </c>
      <c r="C2297">
        <v>51</v>
      </c>
      <c r="D2297" t="s">
        <v>1616</v>
      </c>
    </row>
    <row r="2298" spans="2:4" hidden="1" x14ac:dyDescent="0.2">
      <c r="B2298" t="s">
        <v>2084</v>
      </c>
      <c r="C2298">
        <v>53</v>
      </c>
      <c r="D2298" t="s">
        <v>1617</v>
      </c>
    </row>
    <row r="2299" spans="2:4" hidden="1" x14ac:dyDescent="0.2">
      <c r="B2299" t="s">
        <v>2084</v>
      </c>
      <c r="C2299">
        <v>54</v>
      </c>
      <c r="D2299" t="s">
        <v>1618</v>
      </c>
    </row>
    <row r="2300" spans="2:4" hidden="1" x14ac:dyDescent="0.2">
      <c r="B2300" t="s">
        <v>2084</v>
      </c>
      <c r="C2300">
        <v>55</v>
      </c>
      <c r="D2300" t="s">
        <v>1619</v>
      </c>
    </row>
    <row r="2301" spans="2:4" hidden="1" x14ac:dyDescent="0.2">
      <c r="B2301" t="s">
        <v>2084</v>
      </c>
      <c r="C2301">
        <v>57</v>
      </c>
      <c r="D2301" t="s">
        <v>1620</v>
      </c>
    </row>
    <row r="2302" spans="2:4" hidden="1" x14ac:dyDescent="0.2">
      <c r="B2302" t="s">
        <v>2084</v>
      </c>
      <c r="C2302">
        <v>59</v>
      </c>
      <c r="D2302" t="s">
        <v>1621</v>
      </c>
    </row>
    <row r="2303" spans="2:4" hidden="1" x14ac:dyDescent="0.2">
      <c r="B2303" t="s">
        <v>2084</v>
      </c>
      <c r="C2303">
        <v>61</v>
      </c>
      <c r="D2303" t="s">
        <v>1622</v>
      </c>
    </row>
    <row r="2304" spans="2:4" hidden="1" x14ac:dyDescent="0.2">
      <c r="B2304" t="s">
        <v>2084</v>
      </c>
      <c r="C2304">
        <v>63</v>
      </c>
      <c r="D2304" t="s">
        <v>1623</v>
      </c>
    </row>
    <row r="2305" spans="2:4" hidden="1" x14ac:dyDescent="0.2">
      <c r="B2305" t="s">
        <v>2084</v>
      </c>
      <c r="C2305">
        <v>65</v>
      </c>
      <c r="D2305" t="s">
        <v>1624</v>
      </c>
    </row>
    <row r="2306" spans="2:4" hidden="1" x14ac:dyDescent="0.2">
      <c r="B2306" t="s">
        <v>2084</v>
      </c>
      <c r="C2306">
        <v>67</v>
      </c>
      <c r="D2306" t="s">
        <v>1625</v>
      </c>
    </row>
    <row r="2307" spans="2:4" hidden="1" x14ac:dyDescent="0.2">
      <c r="B2307" t="s">
        <v>2084</v>
      </c>
      <c r="C2307">
        <v>69</v>
      </c>
      <c r="D2307" t="s">
        <v>1626</v>
      </c>
    </row>
    <row r="2308" spans="2:4" hidden="1" x14ac:dyDescent="0.2">
      <c r="B2308" t="s">
        <v>2084</v>
      </c>
      <c r="C2308">
        <v>73</v>
      </c>
      <c r="D2308" t="s">
        <v>1627</v>
      </c>
    </row>
    <row r="2309" spans="2:4" hidden="1" x14ac:dyDescent="0.2">
      <c r="B2309" t="s">
        <v>2084</v>
      </c>
      <c r="C2309">
        <v>75</v>
      </c>
      <c r="D2309" t="s">
        <v>1628</v>
      </c>
    </row>
    <row r="2310" spans="2:4" hidden="1" x14ac:dyDescent="0.2">
      <c r="B2310" t="s">
        <v>2084</v>
      </c>
      <c r="C2310">
        <v>77</v>
      </c>
      <c r="D2310" t="s">
        <v>1629</v>
      </c>
    </row>
    <row r="2311" spans="2:4" hidden="1" x14ac:dyDescent="0.2">
      <c r="B2311" t="s">
        <v>2084</v>
      </c>
      <c r="C2311">
        <v>79</v>
      </c>
      <c r="D2311" t="s">
        <v>1630</v>
      </c>
    </row>
    <row r="2312" spans="2:4" hidden="1" x14ac:dyDescent="0.2">
      <c r="B2312" t="s">
        <v>2084</v>
      </c>
      <c r="C2312">
        <v>81</v>
      </c>
      <c r="D2312" t="s">
        <v>1631</v>
      </c>
    </row>
    <row r="2313" spans="2:4" hidden="1" x14ac:dyDescent="0.2">
      <c r="B2313" t="s">
        <v>2084</v>
      </c>
      <c r="C2313">
        <v>83</v>
      </c>
      <c r="D2313" t="s">
        <v>1632</v>
      </c>
    </row>
    <row r="2314" spans="2:4" hidden="1" x14ac:dyDescent="0.2">
      <c r="B2314" t="s">
        <v>2084</v>
      </c>
      <c r="C2314">
        <v>85</v>
      </c>
      <c r="D2314" t="s">
        <v>1633</v>
      </c>
    </row>
    <row r="2315" spans="2:4" hidden="1" x14ac:dyDescent="0.2">
      <c r="B2315" t="s">
        <v>2084</v>
      </c>
      <c r="C2315">
        <v>87</v>
      </c>
      <c r="D2315" t="s">
        <v>1634</v>
      </c>
    </row>
    <row r="2316" spans="2:4" hidden="1" x14ac:dyDescent="0.2">
      <c r="B2316" t="s">
        <v>2084</v>
      </c>
      <c r="C2316">
        <v>71</v>
      </c>
      <c r="D2316" t="s">
        <v>1635</v>
      </c>
    </row>
    <row r="2317" spans="2:4" hidden="1" x14ac:dyDescent="0.2">
      <c r="B2317" t="s">
        <v>2084</v>
      </c>
      <c r="C2317">
        <v>89</v>
      </c>
      <c r="D2317" t="s">
        <v>1636</v>
      </c>
    </row>
    <row r="2318" spans="2:4" hidden="1" x14ac:dyDescent="0.2">
      <c r="B2318" t="s">
        <v>2084</v>
      </c>
      <c r="C2318">
        <v>91</v>
      </c>
      <c r="D2318" t="s">
        <v>1637</v>
      </c>
    </row>
    <row r="2319" spans="2:4" hidden="1" x14ac:dyDescent="0.2">
      <c r="B2319" t="s">
        <v>2084</v>
      </c>
      <c r="C2319">
        <v>93</v>
      </c>
      <c r="D2319" t="s">
        <v>1638</v>
      </c>
    </row>
    <row r="2320" spans="2:4" hidden="1" x14ac:dyDescent="0.2">
      <c r="B2320" t="s">
        <v>2084</v>
      </c>
      <c r="C2320">
        <v>95</v>
      </c>
      <c r="D2320" t="s">
        <v>1639</v>
      </c>
    </row>
    <row r="2321" spans="2:4" hidden="1" x14ac:dyDescent="0.2">
      <c r="B2321" t="s">
        <v>2084</v>
      </c>
      <c r="C2321">
        <v>97</v>
      </c>
      <c r="D2321" t="s">
        <v>1640</v>
      </c>
    </row>
    <row r="2322" spans="2:4" hidden="1" x14ac:dyDescent="0.2">
      <c r="B2322" t="s">
        <v>2084</v>
      </c>
      <c r="C2322">
        <v>99</v>
      </c>
      <c r="D2322" t="s">
        <v>1641</v>
      </c>
    </row>
    <row r="2323" spans="2:4" hidden="1" x14ac:dyDescent="0.2">
      <c r="B2323" t="s">
        <v>2084</v>
      </c>
      <c r="C2323">
        <v>101</v>
      </c>
      <c r="D2323" t="s">
        <v>1642</v>
      </c>
    </row>
    <row r="2324" spans="2:4" hidden="1" x14ac:dyDescent="0.2">
      <c r="B2324" t="s">
        <v>2084</v>
      </c>
      <c r="C2324">
        <v>103</v>
      </c>
      <c r="D2324" t="s">
        <v>1643</v>
      </c>
    </row>
    <row r="2325" spans="2:4" hidden="1" x14ac:dyDescent="0.2">
      <c r="B2325" t="s">
        <v>2084</v>
      </c>
      <c r="C2325">
        <v>105</v>
      </c>
      <c r="D2325" t="s">
        <v>1644</v>
      </c>
    </row>
    <row r="2326" spans="2:4" hidden="1" x14ac:dyDescent="0.2">
      <c r="B2326" t="s">
        <v>2084</v>
      </c>
      <c r="C2326">
        <v>107</v>
      </c>
      <c r="D2326" t="s">
        <v>1645</v>
      </c>
    </row>
    <row r="2327" spans="2:4" hidden="1" x14ac:dyDescent="0.2">
      <c r="B2327" t="s">
        <v>2084</v>
      </c>
      <c r="C2327">
        <v>109</v>
      </c>
      <c r="D2327" t="s">
        <v>1646</v>
      </c>
    </row>
    <row r="2328" spans="2:4" hidden="1" x14ac:dyDescent="0.2">
      <c r="B2328" t="s">
        <v>2084</v>
      </c>
      <c r="C2328">
        <v>111</v>
      </c>
      <c r="D2328" t="s">
        <v>1647</v>
      </c>
    </row>
    <row r="2329" spans="2:4" hidden="1" x14ac:dyDescent="0.2">
      <c r="B2329" t="s">
        <v>2084</v>
      </c>
      <c r="C2329">
        <v>113</v>
      </c>
      <c r="D2329" t="s">
        <v>1648</v>
      </c>
    </row>
    <row r="2330" spans="2:4" hidden="1" x14ac:dyDescent="0.2">
      <c r="B2330" t="s">
        <v>2084</v>
      </c>
      <c r="C2330">
        <v>115</v>
      </c>
      <c r="D2330" t="s">
        <v>1649</v>
      </c>
    </row>
    <row r="2331" spans="2:4" hidden="1" x14ac:dyDescent="0.2">
      <c r="B2331" t="s">
        <v>2084</v>
      </c>
      <c r="C2331">
        <v>117</v>
      </c>
      <c r="D2331" t="s">
        <v>1650</v>
      </c>
    </row>
    <row r="2332" spans="2:4" hidden="1" x14ac:dyDescent="0.2">
      <c r="B2332" t="s">
        <v>2084</v>
      </c>
      <c r="C2332">
        <v>119</v>
      </c>
      <c r="D2332" t="s">
        <v>414</v>
      </c>
    </row>
    <row r="2333" spans="2:4" hidden="1" x14ac:dyDescent="0.2">
      <c r="B2333" t="s">
        <v>2084</v>
      </c>
      <c r="C2333">
        <v>121</v>
      </c>
      <c r="D2333" t="s">
        <v>1651</v>
      </c>
    </row>
    <row r="2334" spans="2:4" hidden="1" x14ac:dyDescent="0.2">
      <c r="B2334" t="s">
        <v>2084</v>
      </c>
      <c r="C2334">
        <v>123</v>
      </c>
      <c r="D2334" t="s">
        <v>1652</v>
      </c>
    </row>
    <row r="2335" spans="2:4" hidden="1" x14ac:dyDescent="0.2">
      <c r="B2335" t="s">
        <v>2084</v>
      </c>
      <c r="C2335">
        <v>125</v>
      </c>
      <c r="D2335" t="s">
        <v>1653</v>
      </c>
    </row>
    <row r="2336" spans="2:4" hidden="1" x14ac:dyDescent="0.2">
      <c r="B2336" t="s">
        <v>2084</v>
      </c>
      <c r="C2336">
        <v>127</v>
      </c>
      <c r="D2336" t="s">
        <v>417</v>
      </c>
    </row>
    <row r="2337" spans="2:4" hidden="1" x14ac:dyDescent="0.2">
      <c r="B2337" t="s">
        <v>2084</v>
      </c>
      <c r="C2337">
        <v>129</v>
      </c>
      <c r="D2337" t="s">
        <v>1654</v>
      </c>
    </row>
    <row r="2338" spans="2:4" hidden="1" x14ac:dyDescent="0.2">
      <c r="B2338" t="s">
        <v>2084</v>
      </c>
      <c r="C2338">
        <v>131</v>
      </c>
      <c r="D2338" t="s">
        <v>1655</v>
      </c>
    </row>
    <row r="2339" spans="2:4" hidden="1" x14ac:dyDescent="0.2">
      <c r="B2339" t="s">
        <v>2084</v>
      </c>
      <c r="C2339">
        <v>133</v>
      </c>
      <c r="D2339" t="s">
        <v>1656</v>
      </c>
    </row>
    <row r="2340" spans="2:4" hidden="1" x14ac:dyDescent="0.2">
      <c r="B2340" t="s">
        <v>2084</v>
      </c>
      <c r="C2340">
        <v>135</v>
      </c>
      <c r="D2340" t="s">
        <v>1657</v>
      </c>
    </row>
    <row r="2341" spans="2:4" hidden="1" x14ac:dyDescent="0.2">
      <c r="B2341" t="s">
        <v>2084</v>
      </c>
      <c r="C2341">
        <v>137</v>
      </c>
      <c r="D2341" t="s">
        <v>1658</v>
      </c>
    </row>
    <row r="2342" spans="2:4" hidden="1" x14ac:dyDescent="0.2">
      <c r="B2342" t="s">
        <v>2084</v>
      </c>
      <c r="C2342">
        <v>139</v>
      </c>
      <c r="D2342" t="s">
        <v>1659</v>
      </c>
    </row>
    <row r="2343" spans="2:4" hidden="1" x14ac:dyDescent="0.2">
      <c r="B2343" t="s">
        <v>2084</v>
      </c>
      <c r="C2343">
        <v>141</v>
      </c>
      <c r="D2343" t="s">
        <v>1660</v>
      </c>
    </row>
    <row r="2344" spans="2:4" hidden="1" x14ac:dyDescent="0.2">
      <c r="B2344" t="s">
        <v>2084</v>
      </c>
      <c r="C2344">
        <v>143</v>
      </c>
      <c r="D2344" t="s">
        <v>1661</v>
      </c>
    </row>
    <row r="2345" spans="2:4" hidden="1" x14ac:dyDescent="0.2">
      <c r="B2345" t="s">
        <v>2084</v>
      </c>
      <c r="C2345">
        <v>145</v>
      </c>
      <c r="D2345" t="s">
        <v>1662</v>
      </c>
    </row>
    <row r="2346" spans="2:4" hidden="1" x14ac:dyDescent="0.2">
      <c r="B2346" t="s">
        <v>2084</v>
      </c>
      <c r="C2346">
        <v>147</v>
      </c>
      <c r="D2346" t="s">
        <v>1663</v>
      </c>
    </row>
    <row r="2347" spans="2:4" hidden="1" x14ac:dyDescent="0.2">
      <c r="B2347" t="s">
        <v>2084</v>
      </c>
      <c r="C2347">
        <v>149</v>
      </c>
      <c r="D2347" t="s">
        <v>1664</v>
      </c>
    </row>
    <row r="2348" spans="2:4" hidden="1" x14ac:dyDescent="0.2">
      <c r="B2348" t="s">
        <v>2084</v>
      </c>
      <c r="C2348">
        <v>151</v>
      </c>
      <c r="D2348" t="s">
        <v>1665</v>
      </c>
    </row>
    <row r="2349" spans="2:4" hidden="1" x14ac:dyDescent="0.2">
      <c r="B2349" t="s">
        <v>2084</v>
      </c>
      <c r="C2349">
        <v>153</v>
      </c>
      <c r="D2349" t="s">
        <v>1666</v>
      </c>
    </row>
    <row r="2350" spans="2:4" hidden="1" x14ac:dyDescent="0.2">
      <c r="B2350" t="s">
        <v>2082</v>
      </c>
      <c r="C2350">
        <v>2</v>
      </c>
      <c r="D2350" t="s">
        <v>1667</v>
      </c>
    </row>
    <row r="2351" spans="2:4" hidden="1" x14ac:dyDescent="0.2">
      <c r="B2351" t="s">
        <v>2082</v>
      </c>
      <c r="C2351">
        <v>4</v>
      </c>
      <c r="D2351" t="s">
        <v>1668</v>
      </c>
    </row>
    <row r="2352" spans="2:4" hidden="1" x14ac:dyDescent="0.2">
      <c r="B2352" t="s">
        <v>2082</v>
      </c>
      <c r="C2352">
        <v>212</v>
      </c>
      <c r="D2352" t="s">
        <v>1669</v>
      </c>
    </row>
    <row r="2353" spans="2:4" hidden="1" x14ac:dyDescent="0.2">
      <c r="B2353" t="s">
        <v>2082</v>
      </c>
      <c r="C2353">
        <v>214</v>
      </c>
      <c r="D2353" t="s">
        <v>1670</v>
      </c>
    </row>
    <row r="2354" spans="2:4" hidden="1" x14ac:dyDescent="0.2">
      <c r="B2354" t="s">
        <v>2082</v>
      </c>
      <c r="C2354">
        <v>227</v>
      </c>
      <c r="D2354" t="s">
        <v>1671</v>
      </c>
    </row>
    <row r="2355" spans="2:4" hidden="1" x14ac:dyDescent="0.2">
      <c r="B2355" t="s">
        <v>2082</v>
      </c>
      <c r="C2355">
        <v>228</v>
      </c>
      <c r="D2355" t="s">
        <v>1672</v>
      </c>
    </row>
    <row r="2356" spans="2:4" hidden="1" x14ac:dyDescent="0.2">
      <c r="B2356" t="s">
        <v>2085</v>
      </c>
      <c r="C2356">
        <v>1</v>
      </c>
      <c r="D2356" t="s">
        <v>1673</v>
      </c>
    </row>
    <row r="2357" spans="2:4" hidden="1" x14ac:dyDescent="0.2">
      <c r="B2357" t="s">
        <v>2085</v>
      </c>
      <c r="C2357">
        <v>3</v>
      </c>
      <c r="D2357" t="s">
        <v>432</v>
      </c>
    </row>
    <row r="2358" spans="2:4" hidden="1" x14ac:dyDescent="0.2">
      <c r="B2358" t="s">
        <v>2085</v>
      </c>
      <c r="C2358">
        <v>5</v>
      </c>
      <c r="D2358" t="s">
        <v>1674</v>
      </c>
    </row>
    <row r="2359" spans="2:4" hidden="1" x14ac:dyDescent="0.2">
      <c r="B2359" t="s">
        <v>2085</v>
      </c>
      <c r="C2359">
        <v>7</v>
      </c>
      <c r="D2359" t="s">
        <v>1675</v>
      </c>
    </row>
    <row r="2360" spans="2:4" hidden="1" x14ac:dyDescent="0.2">
      <c r="B2360" t="s">
        <v>2085</v>
      </c>
      <c r="C2360">
        <v>9</v>
      </c>
      <c r="D2360" t="s">
        <v>231</v>
      </c>
    </row>
    <row r="2361" spans="2:4" hidden="1" x14ac:dyDescent="0.2">
      <c r="B2361" t="s">
        <v>2086</v>
      </c>
      <c r="C2361">
        <v>1</v>
      </c>
      <c r="D2361" t="s">
        <v>1676</v>
      </c>
    </row>
    <row r="2362" spans="2:4" hidden="1" x14ac:dyDescent="0.2">
      <c r="B2362" t="s">
        <v>2086</v>
      </c>
      <c r="C2362">
        <v>3</v>
      </c>
      <c r="D2362" t="s">
        <v>1677</v>
      </c>
    </row>
    <row r="2363" spans="2:4" hidden="1" x14ac:dyDescent="0.2">
      <c r="B2363" t="s">
        <v>2086</v>
      </c>
      <c r="C2363">
        <v>5</v>
      </c>
      <c r="D2363" t="s">
        <v>1678</v>
      </c>
    </row>
    <row r="2364" spans="2:4" hidden="1" x14ac:dyDescent="0.2">
      <c r="B2364" t="s">
        <v>2086</v>
      </c>
      <c r="C2364">
        <v>7</v>
      </c>
      <c r="D2364" t="s">
        <v>732</v>
      </c>
    </row>
    <row r="2365" spans="2:4" hidden="1" x14ac:dyDescent="0.2">
      <c r="B2365" t="s">
        <v>2086</v>
      </c>
      <c r="C2365">
        <v>9</v>
      </c>
      <c r="D2365" t="s">
        <v>1679</v>
      </c>
    </row>
    <row r="2366" spans="2:4" hidden="1" x14ac:dyDescent="0.2">
      <c r="B2366" t="s">
        <v>2086</v>
      </c>
      <c r="C2366">
        <v>11</v>
      </c>
      <c r="D2366" t="s">
        <v>1680</v>
      </c>
    </row>
    <row r="2367" spans="2:4" hidden="1" x14ac:dyDescent="0.2">
      <c r="B2367" t="s">
        <v>2086</v>
      </c>
      <c r="C2367">
        <v>13</v>
      </c>
      <c r="D2367" t="s">
        <v>1230</v>
      </c>
    </row>
    <row r="2368" spans="2:4" hidden="1" x14ac:dyDescent="0.2">
      <c r="B2368" t="s">
        <v>2086</v>
      </c>
      <c r="C2368">
        <v>15</v>
      </c>
      <c r="D2368" t="s">
        <v>1681</v>
      </c>
    </row>
    <row r="2369" spans="2:4" hidden="1" x14ac:dyDescent="0.2">
      <c r="B2369" t="s">
        <v>2086</v>
      </c>
      <c r="C2369">
        <v>17</v>
      </c>
      <c r="D2369" t="s">
        <v>176</v>
      </c>
    </row>
    <row r="2370" spans="2:4" hidden="1" x14ac:dyDescent="0.2">
      <c r="B2370" t="s">
        <v>2086</v>
      </c>
      <c r="C2370">
        <v>19</v>
      </c>
      <c r="D2370" t="s">
        <v>1682</v>
      </c>
    </row>
    <row r="2371" spans="2:4" hidden="1" x14ac:dyDescent="0.2">
      <c r="B2371" t="s">
        <v>2086</v>
      </c>
      <c r="C2371">
        <v>21</v>
      </c>
      <c r="D2371" t="s">
        <v>178</v>
      </c>
    </row>
    <row r="2372" spans="2:4" hidden="1" x14ac:dyDescent="0.2">
      <c r="B2372" t="s">
        <v>2086</v>
      </c>
      <c r="C2372">
        <v>23</v>
      </c>
      <c r="D2372" t="s">
        <v>1560</v>
      </c>
    </row>
    <row r="2373" spans="2:4" hidden="1" x14ac:dyDescent="0.2">
      <c r="B2373" t="s">
        <v>2086</v>
      </c>
      <c r="C2373">
        <v>25</v>
      </c>
      <c r="D2373" t="s">
        <v>1683</v>
      </c>
    </row>
    <row r="2374" spans="2:4" hidden="1" x14ac:dyDescent="0.2">
      <c r="B2374" t="s">
        <v>2086</v>
      </c>
      <c r="C2374">
        <v>27</v>
      </c>
      <c r="D2374" t="s">
        <v>1684</v>
      </c>
    </row>
    <row r="2375" spans="2:4" hidden="1" x14ac:dyDescent="0.2">
      <c r="B2375" t="s">
        <v>2086</v>
      </c>
      <c r="C2375">
        <v>29</v>
      </c>
      <c r="D2375" t="s">
        <v>1685</v>
      </c>
    </row>
    <row r="2376" spans="2:4" hidden="1" x14ac:dyDescent="0.2">
      <c r="B2376" t="s">
        <v>2086</v>
      </c>
      <c r="C2376">
        <v>31</v>
      </c>
      <c r="D2376" t="s">
        <v>1686</v>
      </c>
    </row>
    <row r="2377" spans="2:4" hidden="1" x14ac:dyDescent="0.2">
      <c r="B2377" t="s">
        <v>2086</v>
      </c>
      <c r="C2377">
        <v>33</v>
      </c>
      <c r="D2377" t="s">
        <v>1687</v>
      </c>
    </row>
    <row r="2378" spans="2:4" hidden="1" x14ac:dyDescent="0.2">
      <c r="B2378" t="s">
        <v>2086</v>
      </c>
      <c r="C2378">
        <v>35</v>
      </c>
      <c r="D2378" t="s">
        <v>925</v>
      </c>
    </row>
    <row r="2379" spans="2:4" hidden="1" x14ac:dyDescent="0.2">
      <c r="B2379" t="s">
        <v>2086</v>
      </c>
      <c r="C2379">
        <v>37</v>
      </c>
      <c r="D2379" t="s">
        <v>1688</v>
      </c>
    </row>
    <row r="2380" spans="2:4" hidden="1" x14ac:dyDescent="0.2">
      <c r="B2380" t="s">
        <v>2086</v>
      </c>
      <c r="C2380">
        <v>39</v>
      </c>
      <c r="D2380" t="s">
        <v>423</v>
      </c>
    </row>
    <row r="2381" spans="2:4" hidden="1" x14ac:dyDescent="0.2">
      <c r="B2381" t="s">
        <v>2086</v>
      </c>
      <c r="C2381">
        <v>41</v>
      </c>
      <c r="D2381" t="s">
        <v>1689</v>
      </c>
    </row>
    <row r="2382" spans="2:4" hidden="1" x14ac:dyDescent="0.2">
      <c r="B2382" t="s">
        <v>2086</v>
      </c>
      <c r="C2382">
        <v>43</v>
      </c>
      <c r="D2382" t="s">
        <v>1690</v>
      </c>
    </row>
    <row r="2383" spans="2:4" hidden="1" x14ac:dyDescent="0.2">
      <c r="B2383" t="s">
        <v>2086</v>
      </c>
      <c r="C2383">
        <v>45</v>
      </c>
      <c r="D2383" t="s">
        <v>1691</v>
      </c>
    </row>
    <row r="2384" spans="2:4" hidden="1" x14ac:dyDescent="0.2">
      <c r="B2384" t="s">
        <v>2086</v>
      </c>
      <c r="C2384">
        <v>47</v>
      </c>
      <c r="D2384" t="s">
        <v>753</v>
      </c>
    </row>
    <row r="2385" spans="2:4" hidden="1" x14ac:dyDescent="0.2">
      <c r="B2385" t="s">
        <v>2086</v>
      </c>
      <c r="C2385">
        <v>49</v>
      </c>
      <c r="D2385" t="s">
        <v>1692</v>
      </c>
    </row>
    <row r="2386" spans="2:4" hidden="1" x14ac:dyDescent="0.2">
      <c r="B2386" t="s">
        <v>2086</v>
      </c>
      <c r="C2386">
        <v>51</v>
      </c>
      <c r="D2386" t="s">
        <v>1693</v>
      </c>
    </row>
    <row r="2387" spans="2:4" hidden="1" x14ac:dyDescent="0.2">
      <c r="B2387" t="s">
        <v>2086</v>
      </c>
      <c r="C2387">
        <v>53</v>
      </c>
      <c r="D2387" t="s">
        <v>545</v>
      </c>
    </row>
    <row r="2388" spans="2:4" hidden="1" x14ac:dyDescent="0.2">
      <c r="B2388" t="s">
        <v>2086</v>
      </c>
      <c r="C2388">
        <v>55</v>
      </c>
      <c r="D2388" t="s">
        <v>1694</v>
      </c>
    </row>
    <row r="2389" spans="2:4" hidden="1" x14ac:dyDescent="0.2">
      <c r="B2389" t="s">
        <v>2086</v>
      </c>
      <c r="C2389">
        <v>57</v>
      </c>
      <c r="D2389" t="s">
        <v>1347</v>
      </c>
    </row>
    <row r="2390" spans="2:4" hidden="1" x14ac:dyDescent="0.2">
      <c r="B2390" t="s">
        <v>2086</v>
      </c>
      <c r="C2390">
        <v>59</v>
      </c>
      <c r="D2390" t="s">
        <v>550</v>
      </c>
    </row>
    <row r="2391" spans="2:4" hidden="1" x14ac:dyDescent="0.2">
      <c r="B2391" t="s">
        <v>2086</v>
      </c>
      <c r="C2391">
        <v>61</v>
      </c>
      <c r="D2391" t="s">
        <v>208</v>
      </c>
    </row>
    <row r="2392" spans="2:4" hidden="1" x14ac:dyDescent="0.2">
      <c r="B2392" t="s">
        <v>2086</v>
      </c>
      <c r="C2392">
        <v>63</v>
      </c>
      <c r="D2392" t="s">
        <v>1695</v>
      </c>
    </row>
    <row r="2393" spans="2:4" hidden="1" x14ac:dyDescent="0.2">
      <c r="B2393" t="s">
        <v>2086</v>
      </c>
      <c r="C2393">
        <v>67</v>
      </c>
      <c r="D2393" t="s">
        <v>214</v>
      </c>
    </row>
    <row r="2394" spans="2:4" hidden="1" x14ac:dyDescent="0.2">
      <c r="B2394" t="s">
        <v>2086</v>
      </c>
      <c r="C2394">
        <v>69</v>
      </c>
      <c r="D2394" t="s">
        <v>1696</v>
      </c>
    </row>
    <row r="2395" spans="2:4" hidden="1" x14ac:dyDescent="0.2">
      <c r="B2395" t="s">
        <v>2086</v>
      </c>
      <c r="C2395">
        <v>65</v>
      </c>
      <c r="D2395" t="s">
        <v>1697</v>
      </c>
    </row>
    <row r="2396" spans="2:4" hidden="1" x14ac:dyDescent="0.2">
      <c r="B2396" t="s">
        <v>2086</v>
      </c>
      <c r="C2396">
        <v>71</v>
      </c>
      <c r="D2396" t="s">
        <v>1698</v>
      </c>
    </row>
    <row r="2397" spans="2:4" hidden="1" x14ac:dyDescent="0.2">
      <c r="B2397" t="s">
        <v>2086</v>
      </c>
      <c r="C2397">
        <v>73</v>
      </c>
      <c r="D2397" t="s">
        <v>559</v>
      </c>
    </row>
    <row r="2398" spans="2:4" hidden="1" x14ac:dyDescent="0.2">
      <c r="B2398" t="s">
        <v>2086</v>
      </c>
      <c r="C2398">
        <v>75</v>
      </c>
      <c r="D2398" t="s">
        <v>1699</v>
      </c>
    </row>
    <row r="2399" spans="2:4" hidden="1" x14ac:dyDescent="0.2">
      <c r="B2399" t="s">
        <v>2086</v>
      </c>
      <c r="C2399">
        <v>77</v>
      </c>
      <c r="D2399" t="s">
        <v>220</v>
      </c>
    </row>
    <row r="2400" spans="2:4" hidden="1" x14ac:dyDescent="0.2">
      <c r="B2400" t="s">
        <v>2086</v>
      </c>
      <c r="C2400">
        <v>79</v>
      </c>
      <c r="D2400" t="s">
        <v>701</v>
      </c>
    </row>
    <row r="2401" spans="2:4" hidden="1" x14ac:dyDescent="0.2">
      <c r="B2401" t="s">
        <v>2086</v>
      </c>
      <c r="C2401">
        <v>81</v>
      </c>
      <c r="D2401" t="s">
        <v>1700</v>
      </c>
    </row>
    <row r="2402" spans="2:4" hidden="1" x14ac:dyDescent="0.2">
      <c r="B2402" t="s">
        <v>2086</v>
      </c>
      <c r="C2402">
        <v>83</v>
      </c>
      <c r="D2402" t="s">
        <v>1701</v>
      </c>
    </row>
    <row r="2403" spans="2:4" hidden="1" x14ac:dyDescent="0.2">
      <c r="B2403" t="s">
        <v>2086</v>
      </c>
      <c r="C2403">
        <v>85</v>
      </c>
      <c r="D2403" t="s">
        <v>226</v>
      </c>
    </row>
    <row r="2404" spans="2:4" hidden="1" x14ac:dyDescent="0.2">
      <c r="B2404" t="s">
        <v>2086</v>
      </c>
      <c r="C2404">
        <v>87</v>
      </c>
      <c r="D2404" t="s">
        <v>287</v>
      </c>
    </row>
    <row r="2405" spans="2:4" hidden="1" x14ac:dyDescent="0.2">
      <c r="B2405" t="s">
        <v>2086</v>
      </c>
      <c r="C2405">
        <v>89</v>
      </c>
      <c r="D2405" t="s">
        <v>1702</v>
      </c>
    </row>
    <row r="2406" spans="2:4" hidden="1" x14ac:dyDescent="0.2">
      <c r="B2406" t="s">
        <v>2086</v>
      </c>
      <c r="C2406">
        <v>91</v>
      </c>
      <c r="D2406" t="s">
        <v>942</v>
      </c>
    </row>
    <row r="2407" spans="2:4" hidden="1" x14ac:dyDescent="0.2">
      <c r="B2407" t="s">
        <v>2087</v>
      </c>
      <c r="C2407">
        <v>3</v>
      </c>
      <c r="D2407" t="s">
        <v>1703</v>
      </c>
    </row>
    <row r="2408" spans="2:4" hidden="1" x14ac:dyDescent="0.2">
      <c r="B2408" t="s">
        <v>2087</v>
      </c>
      <c r="C2408">
        <v>5</v>
      </c>
      <c r="D2408" t="s">
        <v>1704</v>
      </c>
    </row>
    <row r="2409" spans="2:4" hidden="1" x14ac:dyDescent="0.2">
      <c r="B2409" t="s">
        <v>2087</v>
      </c>
      <c r="C2409">
        <v>7</v>
      </c>
      <c r="D2409" t="s">
        <v>1705</v>
      </c>
    </row>
    <row r="2410" spans="2:4" hidden="1" x14ac:dyDescent="0.2">
      <c r="B2410" t="s">
        <v>2087</v>
      </c>
      <c r="C2410">
        <v>9</v>
      </c>
      <c r="D2410" t="s">
        <v>1706</v>
      </c>
    </row>
    <row r="2411" spans="2:4" hidden="1" x14ac:dyDescent="0.2">
      <c r="B2411" t="s">
        <v>2087</v>
      </c>
      <c r="C2411">
        <v>11</v>
      </c>
      <c r="D2411" t="s">
        <v>1707</v>
      </c>
    </row>
    <row r="2412" spans="2:4" hidden="1" x14ac:dyDescent="0.2">
      <c r="B2412" t="s">
        <v>2087</v>
      </c>
      <c r="C2412">
        <v>13</v>
      </c>
      <c r="D2412" t="s">
        <v>664</v>
      </c>
    </row>
    <row r="2413" spans="2:4" hidden="1" x14ac:dyDescent="0.2">
      <c r="B2413" t="s">
        <v>2087</v>
      </c>
      <c r="C2413">
        <v>15</v>
      </c>
      <c r="D2413" t="s">
        <v>1708</v>
      </c>
    </row>
    <row r="2414" spans="2:4" hidden="1" x14ac:dyDescent="0.2">
      <c r="B2414" t="s">
        <v>2087</v>
      </c>
      <c r="C2414">
        <v>17</v>
      </c>
      <c r="D2414" t="s">
        <v>1326</v>
      </c>
    </row>
    <row r="2415" spans="2:4" hidden="1" x14ac:dyDescent="0.2">
      <c r="B2415" t="s">
        <v>2087</v>
      </c>
      <c r="C2415">
        <v>19</v>
      </c>
      <c r="D2415" t="s">
        <v>315</v>
      </c>
    </row>
    <row r="2416" spans="2:4" hidden="1" x14ac:dyDescent="0.2">
      <c r="B2416" t="s">
        <v>2087</v>
      </c>
      <c r="C2416">
        <v>21</v>
      </c>
      <c r="D2416" t="s">
        <v>1709</v>
      </c>
    </row>
    <row r="2417" spans="2:4" hidden="1" x14ac:dyDescent="0.2">
      <c r="B2417" t="s">
        <v>2087</v>
      </c>
      <c r="C2417">
        <v>23</v>
      </c>
      <c r="D2417" t="s">
        <v>1710</v>
      </c>
    </row>
    <row r="2418" spans="2:4" hidden="1" x14ac:dyDescent="0.2">
      <c r="B2418" t="s">
        <v>2087</v>
      </c>
      <c r="C2418">
        <v>25</v>
      </c>
      <c r="D2418" t="s">
        <v>242</v>
      </c>
    </row>
    <row r="2419" spans="2:4" hidden="1" x14ac:dyDescent="0.2">
      <c r="B2419" t="s">
        <v>2087</v>
      </c>
      <c r="C2419">
        <v>27</v>
      </c>
      <c r="D2419" t="s">
        <v>182</v>
      </c>
    </row>
    <row r="2420" spans="2:4" hidden="1" x14ac:dyDescent="0.2">
      <c r="B2420" t="s">
        <v>2087</v>
      </c>
      <c r="C2420">
        <v>29</v>
      </c>
      <c r="D2420" t="s">
        <v>1711</v>
      </c>
    </row>
    <row r="2421" spans="2:4" hidden="1" x14ac:dyDescent="0.2">
      <c r="B2421" t="s">
        <v>2087</v>
      </c>
      <c r="C2421">
        <v>31</v>
      </c>
      <c r="D2421" t="s">
        <v>1712</v>
      </c>
    </row>
    <row r="2422" spans="2:4" hidden="1" x14ac:dyDescent="0.2">
      <c r="B2422" t="s">
        <v>2087</v>
      </c>
      <c r="C2422">
        <v>33</v>
      </c>
      <c r="D2422" t="s">
        <v>381</v>
      </c>
    </row>
    <row r="2423" spans="2:4" hidden="1" x14ac:dyDescent="0.2">
      <c r="B2423" t="s">
        <v>2087</v>
      </c>
      <c r="C2423">
        <v>35</v>
      </c>
      <c r="D2423" t="s">
        <v>1713</v>
      </c>
    </row>
    <row r="2424" spans="2:4" hidden="1" x14ac:dyDescent="0.2">
      <c r="B2424" t="s">
        <v>2087</v>
      </c>
      <c r="C2424">
        <v>37</v>
      </c>
      <c r="D2424" t="s">
        <v>1714</v>
      </c>
    </row>
    <row r="2425" spans="2:4" hidden="1" x14ac:dyDescent="0.2">
      <c r="B2425" t="s">
        <v>2087</v>
      </c>
      <c r="C2425">
        <v>39</v>
      </c>
      <c r="D2425" t="s">
        <v>1332</v>
      </c>
    </row>
    <row r="2426" spans="2:4" hidden="1" x14ac:dyDescent="0.2">
      <c r="B2426" t="s">
        <v>2087</v>
      </c>
      <c r="C2426">
        <v>41</v>
      </c>
      <c r="D2426" t="s">
        <v>1501</v>
      </c>
    </row>
    <row r="2427" spans="2:4" hidden="1" x14ac:dyDescent="0.2">
      <c r="B2427" t="s">
        <v>2087</v>
      </c>
      <c r="C2427">
        <v>43</v>
      </c>
      <c r="D2427" t="s">
        <v>385</v>
      </c>
    </row>
    <row r="2428" spans="2:4" hidden="1" x14ac:dyDescent="0.2">
      <c r="B2428" t="s">
        <v>2087</v>
      </c>
      <c r="C2428">
        <v>45</v>
      </c>
      <c r="D2428" t="s">
        <v>1715</v>
      </c>
    </row>
    <row r="2429" spans="2:4" hidden="1" x14ac:dyDescent="0.2">
      <c r="B2429" t="s">
        <v>2087</v>
      </c>
      <c r="C2429">
        <v>47</v>
      </c>
      <c r="D2429" t="s">
        <v>1716</v>
      </c>
    </row>
    <row r="2430" spans="2:4" hidden="1" x14ac:dyDescent="0.2">
      <c r="B2430" t="s">
        <v>2087</v>
      </c>
      <c r="C2430">
        <v>49</v>
      </c>
      <c r="D2430" t="s">
        <v>1717</v>
      </c>
    </row>
    <row r="2431" spans="2:4" hidden="1" x14ac:dyDescent="0.2">
      <c r="B2431" t="s">
        <v>2087</v>
      </c>
      <c r="C2431">
        <v>51</v>
      </c>
      <c r="D2431" t="s">
        <v>255</v>
      </c>
    </row>
    <row r="2432" spans="2:4" hidden="1" x14ac:dyDescent="0.2">
      <c r="B2432" t="s">
        <v>2087</v>
      </c>
      <c r="C2432">
        <v>53</v>
      </c>
      <c r="D2432" t="s">
        <v>1718</v>
      </c>
    </row>
    <row r="2433" spans="2:4" hidden="1" x14ac:dyDescent="0.2">
      <c r="B2433" t="s">
        <v>2087</v>
      </c>
      <c r="C2433">
        <v>55</v>
      </c>
      <c r="D2433" t="s">
        <v>1719</v>
      </c>
    </row>
    <row r="2434" spans="2:4" hidden="1" x14ac:dyDescent="0.2">
      <c r="B2434" t="s">
        <v>2087</v>
      </c>
      <c r="C2434">
        <v>57</v>
      </c>
      <c r="D2434" t="s">
        <v>1720</v>
      </c>
    </row>
    <row r="2435" spans="2:4" hidden="1" x14ac:dyDescent="0.2">
      <c r="B2435" t="s">
        <v>2087</v>
      </c>
      <c r="C2435">
        <v>59</v>
      </c>
      <c r="D2435" t="s">
        <v>1721</v>
      </c>
    </row>
    <row r="2436" spans="2:4" hidden="1" x14ac:dyDescent="0.2">
      <c r="B2436" t="s">
        <v>2087</v>
      </c>
      <c r="C2436">
        <v>61</v>
      </c>
      <c r="D2436" t="s">
        <v>1722</v>
      </c>
    </row>
    <row r="2437" spans="2:4" hidden="1" x14ac:dyDescent="0.2">
      <c r="B2437" t="s">
        <v>2087</v>
      </c>
      <c r="C2437">
        <v>63</v>
      </c>
      <c r="D2437" t="s">
        <v>1387</v>
      </c>
    </row>
    <row r="2438" spans="2:4" hidden="1" x14ac:dyDescent="0.2">
      <c r="B2438" t="s">
        <v>2087</v>
      </c>
      <c r="C2438">
        <v>65</v>
      </c>
      <c r="D2438" t="s">
        <v>1505</v>
      </c>
    </row>
    <row r="2439" spans="2:4" hidden="1" x14ac:dyDescent="0.2">
      <c r="B2439" t="s">
        <v>2087</v>
      </c>
      <c r="C2439">
        <v>67</v>
      </c>
      <c r="D2439" t="s">
        <v>1723</v>
      </c>
    </row>
    <row r="2440" spans="2:4" hidden="1" x14ac:dyDescent="0.2">
      <c r="B2440" t="s">
        <v>2087</v>
      </c>
      <c r="C2440">
        <v>69</v>
      </c>
      <c r="D2440" t="s">
        <v>1258</v>
      </c>
    </row>
    <row r="2441" spans="2:4" hidden="1" x14ac:dyDescent="0.2">
      <c r="B2441" t="s">
        <v>2087</v>
      </c>
      <c r="C2441">
        <v>71</v>
      </c>
      <c r="D2441" t="s">
        <v>203</v>
      </c>
    </row>
    <row r="2442" spans="2:4" hidden="1" x14ac:dyDescent="0.2">
      <c r="B2442" t="s">
        <v>2087</v>
      </c>
      <c r="C2442">
        <v>73</v>
      </c>
      <c r="D2442" t="s">
        <v>1724</v>
      </c>
    </row>
    <row r="2443" spans="2:4" hidden="1" x14ac:dyDescent="0.2">
      <c r="B2443" t="s">
        <v>2087</v>
      </c>
      <c r="C2443">
        <v>75</v>
      </c>
      <c r="D2443" t="s">
        <v>548</v>
      </c>
    </row>
    <row r="2444" spans="2:4" hidden="1" x14ac:dyDescent="0.2">
      <c r="B2444" t="s">
        <v>2087</v>
      </c>
      <c r="C2444">
        <v>77</v>
      </c>
      <c r="D2444" t="s">
        <v>1725</v>
      </c>
    </row>
    <row r="2445" spans="2:4" hidden="1" x14ac:dyDescent="0.2">
      <c r="B2445" t="s">
        <v>2087</v>
      </c>
      <c r="C2445">
        <v>79</v>
      </c>
      <c r="D2445" t="s">
        <v>328</v>
      </c>
    </row>
    <row r="2446" spans="2:4" hidden="1" x14ac:dyDescent="0.2">
      <c r="B2446" t="s">
        <v>2087</v>
      </c>
      <c r="C2446">
        <v>81</v>
      </c>
      <c r="D2446" t="s">
        <v>207</v>
      </c>
    </row>
    <row r="2447" spans="2:4" hidden="1" x14ac:dyDescent="0.2">
      <c r="B2447" t="s">
        <v>2087</v>
      </c>
      <c r="C2447">
        <v>83</v>
      </c>
      <c r="D2447" t="s">
        <v>263</v>
      </c>
    </row>
    <row r="2448" spans="2:4" hidden="1" x14ac:dyDescent="0.2">
      <c r="B2448" t="s">
        <v>2087</v>
      </c>
      <c r="C2448">
        <v>85</v>
      </c>
      <c r="D2448" t="s">
        <v>1726</v>
      </c>
    </row>
    <row r="2449" spans="2:4" hidden="1" x14ac:dyDescent="0.2">
      <c r="B2449" t="s">
        <v>2087</v>
      </c>
      <c r="C2449">
        <v>91</v>
      </c>
      <c r="D2449" t="s">
        <v>215</v>
      </c>
    </row>
    <row r="2450" spans="2:4" hidden="1" x14ac:dyDescent="0.2">
      <c r="B2450" t="s">
        <v>2087</v>
      </c>
      <c r="C2450">
        <v>87</v>
      </c>
      <c r="D2450" t="s">
        <v>1727</v>
      </c>
    </row>
    <row r="2451" spans="2:4" hidden="1" x14ac:dyDescent="0.2">
      <c r="B2451" t="s">
        <v>2087</v>
      </c>
      <c r="C2451">
        <v>89</v>
      </c>
      <c r="D2451" t="s">
        <v>765</v>
      </c>
    </row>
    <row r="2452" spans="2:4" hidden="1" x14ac:dyDescent="0.2">
      <c r="B2452" t="s">
        <v>2087</v>
      </c>
      <c r="C2452">
        <v>93</v>
      </c>
      <c r="D2452" t="s">
        <v>766</v>
      </c>
    </row>
    <row r="2453" spans="2:4" hidden="1" x14ac:dyDescent="0.2">
      <c r="B2453" t="s">
        <v>2087</v>
      </c>
      <c r="C2453">
        <v>95</v>
      </c>
      <c r="D2453" t="s">
        <v>1728</v>
      </c>
    </row>
    <row r="2454" spans="2:4" hidden="1" x14ac:dyDescent="0.2">
      <c r="B2454" t="s">
        <v>2087</v>
      </c>
      <c r="C2454">
        <v>97</v>
      </c>
      <c r="D2454" t="s">
        <v>1729</v>
      </c>
    </row>
    <row r="2455" spans="2:4" hidden="1" x14ac:dyDescent="0.2">
      <c r="B2455" t="s">
        <v>2087</v>
      </c>
      <c r="C2455">
        <v>99</v>
      </c>
      <c r="D2455" t="s">
        <v>1730</v>
      </c>
    </row>
    <row r="2456" spans="2:4" hidden="1" x14ac:dyDescent="0.2">
      <c r="B2456" t="s">
        <v>2087</v>
      </c>
      <c r="C2456">
        <v>101</v>
      </c>
      <c r="D2456" t="s">
        <v>1731</v>
      </c>
    </row>
    <row r="2457" spans="2:4" hidden="1" x14ac:dyDescent="0.2">
      <c r="B2457" t="s">
        <v>2087</v>
      </c>
      <c r="C2457">
        <v>103</v>
      </c>
      <c r="D2457" t="s">
        <v>1082</v>
      </c>
    </row>
    <row r="2458" spans="2:4" hidden="1" x14ac:dyDescent="0.2">
      <c r="B2458" t="s">
        <v>2087</v>
      </c>
      <c r="C2458">
        <v>105</v>
      </c>
      <c r="D2458" t="s">
        <v>1354</v>
      </c>
    </row>
    <row r="2459" spans="2:4" hidden="1" x14ac:dyDescent="0.2">
      <c r="B2459" t="s">
        <v>2087</v>
      </c>
      <c r="C2459">
        <v>107</v>
      </c>
      <c r="D2459" t="s">
        <v>1582</v>
      </c>
    </row>
    <row r="2460" spans="2:4" hidden="1" x14ac:dyDescent="0.2">
      <c r="B2460" t="s">
        <v>2087</v>
      </c>
      <c r="C2460">
        <v>109</v>
      </c>
      <c r="D2460" t="s">
        <v>1732</v>
      </c>
    </row>
    <row r="2461" spans="2:4" hidden="1" x14ac:dyDescent="0.2">
      <c r="B2461" t="s">
        <v>2087</v>
      </c>
      <c r="C2461">
        <v>111</v>
      </c>
      <c r="D2461" t="s">
        <v>1733</v>
      </c>
    </row>
    <row r="2462" spans="2:4" hidden="1" x14ac:dyDescent="0.2">
      <c r="B2462" t="s">
        <v>2087</v>
      </c>
      <c r="C2462">
        <v>113</v>
      </c>
      <c r="D2462" t="s">
        <v>1136</v>
      </c>
    </row>
    <row r="2463" spans="2:4" hidden="1" x14ac:dyDescent="0.2">
      <c r="B2463" t="s">
        <v>2087</v>
      </c>
      <c r="C2463">
        <v>115</v>
      </c>
      <c r="D2463" t="s">
        <v>1734</v>
      </c>
    </row>
    <row r="2464" spans="2:4" hidden="1" x14ac:dyDescent="0.2">
      <c r="B2464" t="s">
        <v>2087</v>
      </c>
      <c r="C2464">
        <v>117</v>
      </c>
      <c r="D2464" t="s">
        <v>1735</v>
      </c>
    </row>
    <row r="2465" spans="2:4" hidden="1" x14ac:dyDescent="0.2">
      <c r="B2465" t="s">
        <v>2087</v>
      </c>
      <c r="C2465">
        <v>119</v>
      </c>
      <c r="D2465" t="s">
        <v>1736</v>
      </c>
    </row>
    <row r="2466" spans="2:4" hidden="1" x14ac:dyDescent="0.2">
      <c r="B2466" t="s">
        <v>2087</v>
      </c>
      <c r="C2466">
        <v>121</v>
      </c>
      <c r="D2466" t="s">
        <v>855</v>
      </c>
    </row>
    <row r="2467" spans="2:4" hidden="1" x14ac:dyDescent="0.2">
      <c r="B2467" t="s">
        <v>2087</v>
      </c>
      <c r="C2467">
        <v>123</v>
      </c>
      <c r="D2467" t="s">
        <v>1737</v>
      </c>
    </row>
    <row r="2468" spans="2:4" hidden="1" x14ac:dyDescent="0.2">
      <c r="B2468" t="s">
        <v>2087</v>
      </c>
      <c r="C2468">
        <v>125</v>
      </c>
      <c r="D2468" t="s">
        <v>584</v>
      </c>
    </row>
    <row r="2469" spans="2:4" hidden="1" x14ac:dyDescent="0.2">
      <c r="B2469" t="s">
        <v>2087</v>
      </c>
      <c r="C2469">
        <v>127</v>
      </c>
      <c r="D2469" t="s">
        <v>287</v>
      </c>
    </row>
    <row r="2470" spans="2:4" hidden="1" x14ac:dyDescent="0.2">
      <c r="B2470" t="s">
        <v>2087</v>
      </c>
      <c r="C2470">
        <v>129</v>
      </c>
      <c r="D2470" t="s">
        <v>1738</v>
      </c>
    </row>
    <row r="2471" spans="2:4" hidden="1" x14ac:dyDescent="0.2">
      <c r="B2471" t="s">
        <v>2087</v>
      </c>
      <c r="C2471">
        <v>135</v>
      </c>
      <c r="D2471" t="s">
        <v>1739</v>
      </c>
    </row>
    <row r="2472" spans="2:4" hidden="1" x14ac:dyDescent="0.2">
      <c r="B2472" t="s">
        <v>2087</v>
      </c>
      <c r="C2472">
        <v>137</v>
      </c>
      <c r="D2472" t="s">
        <v>1740</v>
      </c>
    </row>
    <row r="2473" spans="2:4" hidden="1" x14ac:dyDescent="0.2">
      <c r="B2473" t="s">
        <v>2088</v>
      </c>
      <c r="C2473">
        <v>1</v>
      </c>
      <c r="D2473" t="s">
        <v>732</v>
      </c>
    </row>
    <row r="2474" spans="2:4" hidden="1" x14ac:dyDescent="0.2">
      <c r="B2474" t="s">
        <v>2088</v>
      </c>
      <c r="C2474">
        <v>3</v>
      </c>
      <c r="D2474" t="s">
        <v>1553</v>
      </c>
    </row>
    <row r="2475" spans="2:4" hidden="1" x14ac:dyDescent="0.2">
      <c r="B2475" t="s">
        <v>2088</v>
      </c>
      <c r="C2475">
        <v>5</v>
      </c>
      <c r="D2475" t="s">
        <v>237</v>
      </c>
    </row>
    <row r="2476" spans="2:4" hidden="1" x14ac:dyDescent="0.2">
      <c r="B2476" t="s">
        <v>2088</v>
      </c>
      <c r="C2476">
        <v>7</v>
      </c>
      <c r="D2476" t="s">
        <v>1741</v>
      </c>
    </row>
    <row r="2477" spans="2:4" hidden="1" x14ac:dyDescent="0.2">
      <c r="B2477" t="s">
        <v>2088</v>
      </c>
      <c r="C2477">
        <v>9</v>
      </c>
      <c r="D2477" t="s">
        <v>173</v>
      </c>
    </row>
    <row r="2478" spans="2:4" hidden="1" x14ac:dyDescent="0.2">
      <c r="B2478" t="s">
        <v>2088</v>
      </c>
      <c r="C2478">
        <v>11</v>
      </c>
      <c r="D2478" t="s">
        <v>239</v>
      </c>
    </row>
    <row r="2479" spans="2:4" hidden="1" x14ac:dyDescent="0.2">
      <c r="B2479" t="s">
        <v>2088</v>
      </c>
      <c r="C2479">
        <v>13</v>
      </c>
      <c r="D2479" t="s">
        <v>1709</v>
      </c>
    </row>
    <row r="2480" spans="2:4" hidden="1" x14ac:dyDescent="0.2">
      <c r="B2480" t="s">
        <v>2088</v>
      </c>
      <c r="C2480">
        <v>15</v>
      </c>
      <c r="D2480" t="s">
        <v>1742</v>
      </c>
    </row>
    <row r="2481" spans="2:4" hidden="1" x14ac:dyDescent="0.2">
      <c r="B2481" t="s">
        <v>2088</v>
      </c>
      <c r="C2481">
        <v>17</v>
      </c>
      <c r="D2481" t="s">
        <v>240</v>
      </c>
    </row>
    <row r="2482" spans="2:4" hidden="1" x14ac:dyDescent="0.2">
      <c r="B2482" t="s">
        <v>2088</v>
      </c>
      <c r="C2482">
        <v>19</v>
      </c>
      <c r="D2482" t="s">
        <v>816</v>
      </c>
    </row>
    <row r="2483" spans="2:4" hidden="1" x14ac:dyDescent="0.2">
      <c r="B2483" t="s">
        <v>2088</v>
      </c>
      <c r="C2483">
        <v>21</v>
      </c>
      <c r="D2483" t="s">
        <v>1743</v>
      </c>
    </row>
    <row r="2484" spans="2:4" hidden="1" x14ac:dyDescent="0.2">
      <c r="B2484" t="s">
        <v>2088</v>
      </c>
      <c r="C2484">
        <v>23</v>
      </c>
      <c r="D2484" t="s">
        <v>1560</v>
      </c>
    </row>
    <row r="2485" spans="2:4" hidden="1" x14ac:dyDescent="0.2">
      <c r="B2485" t="s">
        <v>2088</v>
      </c>
      <c r="C2485">
        <v>25</v>
      </c>
      <c r="D2485" t="s">
        <v>1151</v>
      </c>
    </row>
    <row r="2486" spans="2:4" hidden="1" x14ac:dyDescent="0.2">
      <c r="B2486" t="s">
        <v>2088</v>
      </c>
      <c r="C2486">
        <v>27</v>
      </c>
      <c r="D2486" t="s">
        <v>182</v>
      </c>
    </row>
    <row r="2487" spans="2:4" hidden="1" x14ac:dyDescent="0.2">
      <c r="B2487" t="s">
        <v>2088</v>
      </c>
      <c r="C2487">
        <v>29</v>
      </c>
      <c r="D2487" t="s">
        <v>1744</v>
      </c>
    </row>
    <row r="2488" spans="2:4" hidden="1" x14ac:dyDescent="0.2">
      <c r="B2488" t="s">
        <v>2088</v>
      </c>
      <c r="C2488">
        <v>31</v>
      </c>
      <c r="D2488" t="s">
        <v>184</v>
      </c>
    </row>
    <row r="2489" spans="2:4" hidden="1" x14ac:dyDescent="0.2">
      <c r="B2489" t="s">
        <v>2088</v>
      </c>
      <c r="C2489">
        <v>33</v>
      </c>
      <c r="D2489" t="s">
        <v>1745</v>
      </c>
    </row>
    <row r="2490" spans="2:4" hidden="1" x14ac:dyDescent="0.2">
      <c r="B2490" t="s">
        <v>2088</v>
      </c>
      <c r="C2490">
        <v>35</v>
      </c>
      <c r="D2490" t="s">
        <v>670</v>
      </c>
    </row>
    <row r="2491" spans="2:4" hidden="1" x14ac:dyDescent="0.2">
      <c r="B2491" t="s">
        <v>2088</v>
      </c>
      <c r="C2491">
        <v>37</v>
      </c>
      <c r="D2491" t="s">
        <v>1244</v>
      </c>
    </row>
    <row r="2492" spans="2:4" hidden="1" x14ac:dyDescent="0.2">
      <c r="B2492" t="s">
        <v>2088</v>
      </c>
      <c r="C2492">
        <v>39</v>
      </c>
      <c r="D2492" t="s">
        <v>518</v>
      </c>
    </row>
    <row r="2493" spans="2:4" hidden="1" x14ac:dyDescent="0.2">
      <c r="B2493" t="s">
        <v>2088</v>
      </c>
      <c r="C2493">
        <v>41</v>
      </c>
      <c r="D2493" t="s">
        <v>193</v>
      </c>
    </row>
    <row r="2494" spans="2:4" hidden="1" x14ac:dyDescent="0.2">
      <c r="B2494" t="s">
        <v>2088</v>
      </c>
      <c r="C2494">
        <v>43</v>
      </c>
      <c r="D2494" t="s">
        <v>1746</v>
      </c>
    </row>
    <row r="2495" spans="2:4" hidden="1" x14ac:dyDescent="0.2">
      <c r="B2495" t="s">
        <v>2088</v>
      </c>
      <c r="C2495">
        <v>45</v>
      </c>
      <c r="D2495" t="s">
        <v>1747</v>
      </c>
    </row>
    <row r="2496" spans="2:4" hidden="1" x14ac:dyDescent="0.2">
      <c r="B2496" t="s">
        <v>2088</v>
      </c>
      <c r="C2496">
        <v>47</v>
      </c>
      <c r="D2496" t="s">
        <v>196</v>
      </c>
    </row>
    <row r="2497" spans="2:4" hidden="1" x14ac:dyDescent="0.2">
      <c r="B2497" t="s">
        <v>2088</v>
      </c>
      <c r="C2497">
        <v>49</v>
      </c>
      <c r="D2497" t="s">
        <v>1748</v>
      </c>
    </row>
    <row r="2498" spans="2:4" hidden="1" x14ac:dyDescent="0.2">
      <c r="B2498" t="s">
        <v>2088</v>
      </c>
      <c r="C2498">
        <v>51</v>
      </c>
      <c r="D2498" t="s">
        <v>197</v>
      </c>
    </row>
    <row r="2499" spans="2:4" hidden="1" x14ac:dyDescent="0.2">
      <c r="B2499" t="s">
        <v>2088</v>
      </c>
      <c r="C2499">
        <v>53</v>
      </c>
      <c r="D2499" t="s">
        <v>718</v>
      </c>
    </row>
    <row r="2500" spans="2:4" hidden="1" x14ac:dyDescent="0.2">
      <c r="B2500" t="s">
        <v>2088</v>
      </c>
      <c r="C2500">
        <v>55</v>
      </c>
      <c r="D2500" t="s">
        <v>1749</v>
      </c>
    </row>
    <row r="2501" spans="2:4" hidden="1" x14ac:dyDescent="0.2">
      <c r="B2501" t="s">
        <v>2088</v>
      </c>
      <c r="C2501">
        <v>57</v>
      </c>
      <c r="D2501" t="s">
        <v>1750</v>
      </c>
    </row>
    <row r="2502" spans="2:4" hidden="1" x14ac:dyDescent="0.2">
      <c r="B2502" t="s">
        <v>2088</v>
      </c>
      <c r="C2502">
        <v>59</v>
      </c>
      <c r="D2502" t="s">
        <v>199</v>
      </c>
    </row>
    <row r="2503" spans="2:4" hidden="1" x14ac:dyDescent="0.2">
      <c r="B2503" t="s">
        <v>2088</v>
      </c>
      <c r="C2503">
        <v>61</v>
      </c>
      <c r="D2503" t="s">
        <v>613</v>
      </c>
    </row>
    <row r="2504" spans="2:4" hidden="1" x14ac:dyDescent="0.2">
      <c r="B2504" t="s">
        <v>2088</v>
      </c>
      <c r="C2504">
        <v>63</v>
      </c>
      <c r="D2504" t="s">
        <v>1751</v>
      </c>
    </row>
    <row r="2505" spans="2:4" hidden="1" x14ac:dyDescent="0.2">
      <c r="B2505" t="s">
        <v>2088</v>
      </c>
      <c r="C2505">
        <v>65</v>
      </c>
      <c r="D2505" t="s">
        <v>453</v>
      </c>
    </row>
    <row r="2506" spans="2:4" hidden="1" x14ac:dyDescent="0.2">
      <c r="B2506" t="s">
        <v>2088</v>
      </c>
      <c r="C2506">
        <v>67</v>
      </c>
      <c r="D2506" t="s">
        <v>539</v>
      </c>
    </row>
    <row r="2507" spans="2:4" hidden="1" x14ac:dyDescent="0.2">
      <c r="B2507" t="s">
        <v>2088</v>
      </c>
      <c r="C2507">
        <v>69</v>
      </c>
      <c r="D2507" t="s">
        <v>1752</v>
      </c>
    </row>
    <row r="2508" spans="2:4" hidden="1" x14ac:dyDescent="0.2">
      <c r="B2508" t="s">
        <v>2088</v>
      </c>
      <c r="C2508">
        <v>71</v>
      </c>
      <c r="D2508" t="s">
        <v>614</v>
      </c>
    </row>
    <row r="2509" spans="2:4" hidden="1" x14ac:dyDescent="0.2">
      <c r="B2509" t="s">
        <v>2088</v>
      </c>
      <c r="C2509">
        <v>73</v>
      </c>
      <c r="D2509" t="s">
        <v>1753</v>
      </c>
    </row>
    <row r="2510" spans="2:4" hidden="1" x14ac:dyDescent="0.2">
      <c r="B2510" t="s">
        <v>2088</v>
      </c>
      <c r="C2510">
        <v>75</v>
      </c>
      <c r="D2510" t="s">
        <v>1255</v>
      </c>
    </row>
    <row r="2511" spans="2:4" hidden="1" x14ac:dyDescent="0.2">
      <c r="B2511" t="s">
        <v>2088</v>
      </c>
      <c r="C2511">
        <v>77</v>
      </c>
      <c r="D2511" t="s">
        <v>678</v>
      </c>
    </row>
    <row r="2512" spans="2:4" hidden="1" x14ac:dyDescent="0.2">
      <c r="B2512" t="s">
        <v>2088</v>
      </c>
      <c r="C2512">
        <v>79</v>
      </c>
      <c r="D2512" t="s">
        <v>201</v>
      </c>
    </row>
    <row r="2513" spans="2:4" hidden="1" x14ac:dyDescent="0.2">
      <c r="B2513" t="s">
        <v>2088</v>
      </c>
      <c r="C2513">
        <v>81</v>
      </c>
      <c r="D2513" t="s">
        <v>829</v>
      </c>
    </row>
    <row r="2514" spans="2:4" hidden="1" x14ac:dyDescent="0.2">
      <c r="B2514" t="s">
        <v>2088</v>
      </c>
      <c r="C2514">
        <v>83</v>
      </c>
      <c r="D2514" t="s">
        <v>202</v>
      </c>
    </row>
    <row r="2515" spans="2:4" hidden="1" x14ac:dyDescent="0.2">
      <c r="B2515" t="s">
        <v>2088</v>
      </c>
      <c r="C2515">
        <v>85</v>
      </c>
      <c r="D2515" t="s">
        <v>1160</v>
      </c>
    </row>
    <row r="2516" spans="2:4" hidden="1" x14ac:dyDescent="0.2">
      <c r="B2516" t="s">
        <v>2088</v>
      </c>
      <c r="C2516">
        <v>87</v>
      </c>
      <c r="D2516" t="s">
        <v>203</v>
      </c>
    </row>
    <row r="2517" spans="2:4" hidden="1" x14ac:dyDescent="0.2">
      <c r="B2517" t="s">
        <v>2088</v>
      </c>
      <c r="C2517">
        <v>89</v>
      </c>
      <c r="D2517" t="s">
        <v>204</v>
      </c>
    </row>
    <row r="2518" spans="2:4" hidden="1" x14ac:dyDescent="0.2">
      <c r="B2518" t="s">
        <v>2088</v>
      </c>
      <c r="C2518">
        <v>91</v>
      </c>
      <c r="D2518" t="s">
        <v>261</v>
      </c>
    </row>
    <row r="2519" spans="2:4" hidden="1" x14ac:dyDescent="0.2">
      <c r="B2519" t="s">
        <v>2088</v>
      </c>
      <c r="C2519">
        <v>93</v>
      </c>
      <c r="D2519" t="s">
        <v>685</v>
      </c>
    </row>
    <row r="2520" spans="2:4" hidden="1" x14ac:dyDescent="0.2">
      <c r="B2520" t="s">
        <v>2088</v>
      </c>
      <c r="C2520">
        <v>95</v>
      </c>
      <c r="D2520" t="s">
        <v>328</v>
      </c>
    </row>
    <row r="2521" spans="2:4" hidden="1" x14ac:dyDescent="0.2">
      <c r="B2521" t="s">
        <v>2088</v>
      </c>
      <c r="C2521">
        <v>97</v>
      </c>
      <c r="D2521" t="s">
        <v>206</v>
      </c>
    </row>
    <row r="2522" spans="2:4" hidden="1" x14ac:dyDescent="0.2">
      <c r="B2522" t="s">
        <v>2088</v>
      </c>
      <c r="C2522">
        <v>99</v>
      </c>
      <c r="D2522" t="s">
        <v>207</v>
      </c>
    </row>
    <row r="2523" spans="2:4" hidden="1" x14ac:dyDescent="0.2">
      <c r="B2523" t="s">
        <v>2088</v>
      </c>
      <c r="C2523">
        <v>101</v>
      </c>
      <c r="D2523" t="s">
        <v>651</v>
      </c>
    </row>
    <row r="2524" spans="2:4" hidden="1" x14ac:dyDescent="0.2">
      <c r="B2524" t="s">
        <v>2088</v>
      </c>
      <c r="C2524">
        <v>103</v>
      </c>
      <c r="D2524" t="s">
        <v>263</v>
      </c>
    </row>
    <row r="2525" spans="2:4" hidden="1" x14ac:dyDescent="0.2">
      <c r="B2525" t="s">
        <v>2088</v>
      </c>
      <c r="C2525">
        <v>105</v>
      </c>
      <c r="D2525" t="s">
        <v>1754</v>
      </c>
    </row>
    <row r="2526" spans="2:4" hidden="1" x14ac:dyDescent="0.2">
      <c r="B2526" t="s">
        <v>2088</v>
      </c>
      <c r="C2526">
        <v>111</v>
      </c>
      <c r="D2526" t="s">
        <v>211</v>
      </c>
    </row>
    <row r="2527" spans="2:4" hidden="1" x14ac:dyDescent="0.2">
      <c r="B2527" t="s">
        <v>2088</v>
      </c>
      <c r="C2527">
        <v>113</v>
      </c>
      <c r="D2527" t="s">
        <v>212</v>
      </c>
    </row>
    <row r="2528" spans="2:4" hidden="1" x14ac:dyDescent="0.2">
      <c r="B2528" t="s">
        <v>2088</v>
      </c>
      <c r="C2528">
        <v>115</v>
      </c>
      <c r="D2528" t="s">
        <v>214</v>
      </c>
    </row>
    <row r="2529" spans="2:4" hidden="1" x14ac:dyDescent="0.2">
      <c r="B2529" t="s">
        <v>2088</v>
      </c>
      <c r="C2529">
        <v>117</v>
      </c>
      <c r="D2529" t="s">
        <v>215</v>
      </c>
    </row>
    <row r="2530" spans="2:4" hidden="1" x14ac:dyDescent="0.2">
      <c r="B2530" t="s">
        <v>2088</v>
      </c>
      <c r="C2530">
        <v>119</v>
      </c>
      <c r="D2530" t="s">
        <v>1755</v>
      </c>
    </row>
    <row r="2531" spans="2:4" hidden="1" x14ac:dyDescent="0.2">
      <c r="B2531" t="s">
        <v>2088</v>
      </c>
      <c r="C2531">
        <v>107</v>
      </c>
      <c r="D2531" t="s">
        <v>1756</v>
      </c>
    </row>
    <row r="2532" spans="2:4" hidden="1" x14ac:dyDescent="0.2">
      <c r="B2532" t="s">
        <v>2088</v>
      </c>
      <c r="C2532">
        <v>109</v>
      </c>
      <c r="D2532" t="s">
        <v>1757</v>
      </c>
    </row>
    <row r="2533" spans="2:4" hidden="1" x14ac:dyDescent="0.2">
      <c r="B2533" t="s">
        <v>2088</v>
      </c>
      <c r="C2533">
        <v>121</v>
      </c>
      <c r="D2533" t="s">
        <v>1475</v>
      </c>
    </row>
    <row r="2534" spans="2:4" hidden="1" x14ac:dyDescent="0.2">
      <c r="B2534" t="s">
        <v>2088</v>
      </c>
      <c r="C2534">
        <v>123</v>
      </c>
      <c r="D2534" t="s">
        <v>217</v>
      </c>
    </row>
    <row r="2535" spans="2:4" hidden="1" x14ac:dyDescent="0.2">
      <c r="B2535" t="s">
        <v>2088</v>
      </c>
      <c r="C2535">
        <v>125</v>
      </c>
      <c r="D2535" t="s">
        <v>269</v>
      </c>
    </row>
    <row r="2536" spans="2:4" hidden="1" x14ac:dyDescent="0.2">
      <c r="B2536" t="s">
        <v>2088</v>
      </c>
      <c r="C2536">
        <v>127</v>
      </c>
      <c r="D2536" t="s">
        <v>1264</v>
      </c>
    </row>
    <row r="2537" spans="2:4" hidden="1" x14ac:dyDescent="0.2">
      <c r="B2537" t="s">
        <v>2088</v>
      </c>
      <c r="C2537">
        <v>129</v>
      </c>
      <c r="D2537" t="s">
        <v>218</v>
      </c>
    </row>
    <row r="2538" spans="2:4" hidden="1" x14ac:dyDescent="0.2">
      <c r="B2538" t="s">
        <v>2088</v>
      </c>
      <c r="C2538">
        <v>131</v>
      </c>
      <c r="D2538" t="s">
        <v>1758</v>
      </c>
    </row>
    <row r="2539" spans="2:4" hidden="1" x14ac:dyDescent="0.2">
      <c r="B2539" t="s">
        <v>2088</v>
      </c>
      <c r="C2539">
        <v>133</v>
      </c>
      <c r="D2539" t="s">
        <v>1759</v>
      </c>
    </row>
    <row r="2540" spans="2:4" hidden="1" x14ac:dyDescent="0.2">
      <c r="B2540" t="s">
        <v>2088</v>
      </c>
      <c r="C2540">
        <v>135</v>
      </c>
      <c r="D2540" t="s">
        <v>219</v>
      </c>
    </row>
    <row r="2541" spans="2:4" hidden="1" x14ac:dyDescent="0.2">
      <c r="B2541" t="s">
        <v>2088</v>
      </c>
      <c r="C2541">
        <v>137</v>
      </c>
      <c r="D2541" t="s">
        <v>1760</v>
      </c>
    </row>
    <row r="2542" spans="2:4" hidden="1" x14ac:dyDescent="0.2">
      <c r="B2542" t="s">
        <v>2088</v>
      </c>
      <c r="C2542">
        <v>139</v>
      </c>
      <c r="D2542" t="s">
        <v>275</v>
      </c>
    </row>
    <row r="2543" spans="2:4" hidden="1" x14ac:dyDescent="0.2">
      <c r="B2543" t="s">
        <v>2088</v>
      </c>
      <c r="C2543">
        <v>141</v>
      </c>
      <c r="D2543" t="s">
        <v>473</v>
      </c>
    </row>
    <row r="2544" spans="2:4" hidden="1" x14ac:dyDescent="0.2">
      <c r="B2544" t="s">
        <v>2088</v>
      </c>
      <c r="C2544">
        <v>143</v>
      </c>
      <c r="D2544" t="s">
        <v>1761</v>
      </c>
    </row>
    <row r="2545" spans="2:4" hidden="1" x14ac:dyDescent="0.2">
      <c r="B2545" t="s">
        <v>2088</v>
      </c>
      <c r="C2545">
        <v>145</v>
      </c>
      <c r="D2545" t="s">
        <v>1762</v>
      </c>
    </row>
    <row r="2546" spans="2:4" hidden="1" x14ac:dyDescent="0.2">
      <c r="B2546" t="s">
        <v>2088</v>
      </c>
      <c r="C2546">
        <v>147</v>
      </c>
      <c r="D2546" t="s">
        <v>851</v>
      </c>
    </row>
    <row r="2547" spans="2:4" hidden="1" x14ac:dyDescent="0.2">
      <c r="B2547" t="s">
        <v>2088</v>
      </c>
      <c r="C2547">
        <v>149</v>
      </c>
      <c r="D2547" t="s">
        <v>1277</v>
      </c>
    </row>
    <row r="2548" spans="2:4" hidden="1" x14ac:dyDescent="0.2">
      <c r="B2548" t="s">
        <v>2088</v>
      </c>
      <c r="C2548">
        <v>151</v>
      </c>
      <c r="D2548" t="s">
        <v>280</v>
      </c>
    </row>
    <row r="2549" spans="2:4" hidden="1" x14ac:dyDescent="0.2">
      <c r="B2549" t="s">
        <v>2088</v>
      </c>
      <c r="C2549">
        <v>153</v>
      </c>
      <c r="D2549" t="s">
        <v>1763</v>
      </c>
    </row>
    <row r="2550" spans="2:4" hidden="1" x14ac:dyDescent="0.2">
      <c r="B2550" t="s">
        <v>2088</v>
      </c>
      <c r="C2550">
        <v>155</v>
      </c>
      <c r="D2550" t="s">
        <v>283</v>
      </c>
    </row>
    <row r="2551" spans="2:4" hidden="1" x14ac:dyDescent="0.2">
      <c r="B2551" t="s">
        <v>2088</v>
      </c>
      <c r="C2551">
        <v>157</v>
      </c>
      <c r="D2551" t="s">
        <v>224</v>
      </c>
    </row>
    <row r="2552" spans="2:4" hidden="1" x14ac:dyDescent="0.2">
      <c r="B2552" t="s">
        <v>2088</v>
      </c>
      <c r="C2552">
        <v>159</v>
      </c>
      <c r="D2552" t="s">
        <v>789</v>
      </c>
    </row>
    <row r="2553" spans="2:4" hidden="1" x14ac:dyDescent="0.2">
      <c r="B2553" t="s">
        <v>2088</v>
      </c>
      <c r="C2553">
        <v>161</v>
      </c>
      <c r="D2553" t="s">
        <v>572</v>
      </c>
    </row>
    <row r="2554" spans="2:4" hidden="1" x14ac:dyDescent="0.2">
      <c r="B2554" t="s">
        <v>2088</v>
      </c>
      <c r="C2554">
        <v>163</v>
      </c>
      <c r="D2554" t="s">
        <v>728</v>
      </c>
    </row>
    <row r="2555" spans="2:4" hidden="1" x14ac:dyDescent="0.2">
      <c r="B2555" t="s">
        <v>2088</v>
      </c>
      <c r="C2555">
        <v>165</v>
      </c>
      <c r="D2555" t="s">
        <v>793</v>
      </c>
    </row>
    <row r="2556" spans="2:4" hidden="1" x14ac:dyDescent="0.2">
      <c r="B2556" t="s">
        <v>2088</v>
      </c>
      <c r="C2556">
        <v>167</v>
      </c>
      <c r="D2556" t="s">
        <v>729</v>
      </c>
    </row>
    <row r="2557" spans="2:4" hidden="1" x14ac:dyDescent="0.2">
      <c r="B2557" t="s">
        <v>2088</v>
      </c>
      <c r="C2557">
        <v>169</v>
      </c>
      <c r="D2557" t="s">
        <v>1764</v>
      </c>
    </row>
    <row r="2558" spans="2:4" hidden="1" x14ac:dyDescent="0.2">
      <c r="B2558" t="s">
        <v>2088</v>
      </c>
      <c r="C2558">
        <v>171</v>
      </c>
      <c r="D2558" t="s">
        <v>1765</v>
      </c>
    </row>
    <row r="2559" spans="2:4" hidden="1" x14ac:dyDescent="0.2">
      <c r="B2559" t="s">
        <v>2088</v>
      </c>
      <c r="C2559">
        <v>173</v>
      </c>
      <c r="D2559" t="s">
        <v>287</v>
      </c>
    </row>
    <row r="2560" spans="2:4" hidden="1" x14ac:dyDescent="0.2">
      <c r="B2560" t="s">
        <v>2088</v>
      </c>
      <c r="C2560">
        <v>175</v>
      </c>
      <c r="D2560" t="s">
        <v>288</v>
      </c>
    </row>
    <row r="2561" spans="2:4" hidden="1" x14ac:dyDescent="0.2">
      <c r="B2561" t="s">
        <v>2088</v>
      </c>
      <c r="C2561">
        <v>177</v>
      </c>
      <c r="D2561" t="s">
        <v>588</v>
      </c>
    </row>
    <row r="2562" spans="2:4" hidden="1" x14ac:dyDescent="0.2">
      <c r="B2562" t="s">
        <v>2088</v>
      </c>
      <c r="C2562">
        <v>179</v>
      </c>
      <c r="D2562" t="s">
        <v>231</v>
      </c>
    </row>
    <row r="2563" spans="2:4" hidden="1" x14ac:dyDescent="0.2">
      <c r="B2563" t="s">
        <v>2088</v>
      </c>
      <c r="C2563">
        <v>181</v>
      </c>
      <c r="D2563" t="s">
        <v>589</v>
      </c>
    </row>
    <row r="2564" spans="2:4" hidden="1" x14ac:dyDescent="0.2">
      <c r="B2564" t="s">
        <v>2088</v>
      </c>
      <c r="C2564">
        <v>183</v>
      </c>
      <c r="D2564" t="s">
        <v>1766</v>
      </c>
    </row>
    <row r="2565" spans="2:4" hidden="1" x14ac:dyDescent="0.2">
      <c r="B2565" t="s">
        <v>2088</v>
      </c>
      <c r="C2565">
        <v>185</v>
      </c>
      <c r="D2565" t="s">
        <v>289</v>
      </c>
    </row>
    <row r="2566" spans="2:4" hidden="1" x14ac:dyDescent="0.2">
      <c r="B2566" t="s">
        <v>2088</v>
      </c>
      <c r="C2566">
        <v>187</v>
      </c>
      <c r="D2566" t="s">
        <v>714</v>
      </c>
    </row>
    <row r="2567" spans="2:4" hidden="1" x14ac:dyDescent="0.2">
      <c r="B2567" t="s">
        <v>2088</v>
      </c>
      <c r="C2567">
        <v>189</v>
      </c>
      <c r="D2567" t="s">
        <v>798</v>
      </c>
    </row>
    <row r="2568" spans="2:4" hidden="1" x14ac:dyDescent="0.2">
      <c r="B2568" t="s">
        <v>2089</v>
      </c>
      <c r="C2568">
        <v>1</v>
      </c>
      <c r="D2568" t="s">
        <v>732</v>
      </c>
    </row>
    <row r="2569" spans="2:4" hidden="1" x14ac:dyDescent="0.2">
      <c r="B2569" t="s">
        <v>2089</v>
      </c>
      <c r="C2569">
        <v>3</v>
      </c>
      <c r="D2569" t="s">
        <v>1767</v>
      </c>
    </row>
    <row r="2570" spans="2:4" hidden="1" x14ac:dyDescent="0.2">
      <c r="B2570" t="s">
        <v>2089</v>
      </c>
      <c r="C2570">
        <v>5</v>
      </c>
      <c r="D2570" t="s">
        <v>1768</v>
      </c>
    </row>
    <row r="2571" spans="2:4" hidden="1" x14ac:dyDescent="0.2">
      <c r="B2571" t="s">
        <v>2089</v>
      </c>
      <c r="C2571">
        <v>7</v>
      </c>
      <c r="D2571" t="s">
        <v>1769</v>
      </c>
    </row>
    <row r="2572" spans="2:4" hidden="1" x14ac:dyDescent="0.2">
      <c r="B2572" t="s">
        <v>2089</v>
      </c>
      <c r="C2572">
        <v>9</v>
      </c>
      <c r="D2572" t="s">
        <v>1770</v>
      </c>
    </row>
    <row r="2573" spans="2:4" hidden="1" x14ac:dyDescent="0.2">
      <c r="B2573" t="s">
        <v>2089</v>
      </c>
      <c r="C2573">
        <v>11</v>
      </c>
      <c r="D2573" t="s">
        <v>1552</v>
      </c>
    </row>
    <row r="2574" spans="2:4" hidden="1" x14ac:dyDescent="0.2">
      <c r="B2574" t="s">
        <v>2089</v>
      </c>
      <c r="C2574">
        <v>13</v>
      </c>
      <c r="D2574" t="s">
        <v>1771</v>
      </c>
    </row>
    <row r="2575" spans="2:4" hidden="1" x14ac:dyDescent="0.2">
      <c r="B2575" t="s">
        <v>2089</v>
      </c>
      <c r="C2575">
        <v>15</v>
      </c>
      <c r="D2575" t="s">
        <v>1772</v>
      </c>
    </row>
    <row r="2576" spans="2:4" hidden="1" x14ac:dyDescent="0.2">
      <c r="B2576" t="s">
        <v>2089</v>
      </c>
      <c r="C2576">
        <v>17</v>
      </c>
      <c r="D2576" t="s">
        <v>1773</v>
      </c>
    </row>
    <row r="2577" spans="2:4" hidden="1" x14ac:dyDescent="0.2">
      <c r="B2577" t="s">
        <v>2089</v>
      </c>
      <c r="C2577">
        <v>19</v>
      </c>
      <c r="D2577" t="s">
        <v>1774</v>
      </c>
    </row>
    <row r="2578" spans="2:4" hidden="1" x14ac:dyDescent="0.2">
      <c r="B2578" t="s">
        <v>2089</v>
      </c>
      <c r="C2578">
        <v>21</v>
      </c>
      <c r="D2578" t="s">
        <v>1775</v>
      </c>
    </row>
    <row r="2579" spans="2:4" hidden="1" x14ac:dyDescent="0.2">
      <c r="B2579" t="s">
        <v>2089</v>
      </c>
      <c r="C2579">
        <v>23</v>
      </c>
      <c r="D2579" t="s">
        <v>1776</v>
      </c>
    </row>
    <row r="2580" spans="2:4" hidden="1" x14ac:dyDescent="0.2">
      <c r="B2580" t="s">
        <v>2089</v>
      </c>
      <c r="C2580">
        <v>25</v>
      </c>
      <c r="D2580" t="s">
        <v>1777</v>
      </c>
    </row>
    <row r="2581" spans="2:4" hidden="1" x14ac:dyDescent="0.2">
      <c r="B2581" t="s">
        <v>2089</v>
      </c>
      <c r="C2581">
        <v>27</v>
      </c>
      <c r="D2581" t="s">
        <v>805</v>
      </c>
    </row>
    <row r="2582" spans="2:4" hidden="1" x14ac:dyDescent="0.2">
      <c r="B2582" t="s">
        <v>2089</v>
      </c>
      <c r="C2582">
        <v>29</v>
      </c>
      <c r="D2582" t="s">
        <v>1778</v>
      </c>
    </row>
    <row r="2583" spans="2:4" hidden="1" x14ac:dyDescent="0.2">
      <c r="B2583" t="s">
        <v>2089</v>
      </c>
      <c r="C2583">
        <v>31</v>
      </c>
      <c r="D2583" t="s">
        <v>1779</v>
      </c>
    </row>
    <row r="2584" spans="2:4" hidden="1" x14ac:dyDescent="0.2">
      <c r="B2584" t="s">
        <v>2089</v>
      </c>
      <c r="C2584">
        <v>33</v>
      </c>
      <c r="D2584" t="s">
        <v>1780</v>
      </c>
    </row>
    <row r="2585" spans="2:4" hidden="1" x14ac:dyDescent="0.2">
      <c r="B2585" t="s">
        <v>2089</v>
      </c>
      <c r="C2585">
        <v>35</v>
      </c>
      <c r="D2585" t="s">
        <v>1781</v>
      </c>
    </row>
    <row r="2586" spans="2:4" hidden="1" x14ac:dyDescent="0.2">
      <c r="B2586" t="s">
        <v>2089</v>
      </c>
      <c r="C2586">
        <v>37</v>
      </c>
      <c r="D2586" t="s">
        <v>1782</v>
      </c>
    </row>
    <row r="2587" spans="2:4" hidden="1" x14ac:dyDescent="0.2">
      <c r="B2587" t="s">
        <v>2089</v>
      </c>
      <c r="C2587">
        <v>39</v>
      </c>
      <c r="D2587" t="s">
        <v>1783</v>
      </c>
    </row>
    <row r="2588" spans="2:4" hidden="1" x14ac:dyDescent="0.2">
      <c r="B2588" t="s">
        <v>2089</v>
      </c>
      <c r="C2588">
        <v>41</v>
      </c>
      <c r="D2588" t="s">
        <v>1784</v>
      </c>
    </row>
    <row r="2589" spans="2:4" hidden="1" x14ac:dyDescent="0.2">
      <c r="B2589" t="s">
        <v>2089</v>
      </c>
      <c r="C2589">
        <v>43</v>
      </c>
      <c r="D2589" t="s">
        <v>1785</v>
      </c>
    </row>
    <row r="2590" spans="2:4" hidden="1" x14ac:dyDescent="0.2">
      <c r="B2590" t="s">
        <v>2089</v>
      </c>
      <c r="C2590">
        <v>45</v>
      </c>
      <c r="D2590" t="s">
        <v>1786</v>
      </c>
    </row>
    <row r="2591" spans="2:4" hidden="1" x14ac:dyDescent="0.2">
      <c r="B2591" t="s">
        <v>2089</v>
      </c>
      <c r="C2591">
        <v>47</v>
      </c>
      <c r="D2591" t="s">
        <v>498</v>
      </c>
    </row>
    <row r="2592" spans="2:4" hidden="1" x14ac:dyDescent="0.2">
      <c r="B2592" t="s">
        <v>2089</v>
      </c>
      <c r="C2592">
        <v>49</v>
      </c>
      <c r="D2592" t="s">
        <v>664</v>
      </c>
    </row>
    <row r="2593" spans="2:4" hidden="1" x14ac:dyDescent="0.2">
      <c r="B2593" t="s">
        <v>2089</v>
      </c>
      <c r="C2593">
        <v>51</v>
      </c>
      <c r="D2593" t="s">
        <v>1787</v>
      </c>
    </row>
    <row r="2594" spans="2:4" hidden="1" x14ac:dyDescent="0.2">
      <c r="B2594" t="s">
        <v>2089</v>
      </c>
      <c r="C2594">
        <v>53</v>
      </c>
      <c r="D2594" t="s">
        <v>1788</v>
      </c>
    </row>
    <row r="2595" spans="2:4" hidden="1" x14ac:dyDescent="0.2">
      <c r="B2595" t="s">
        <v>2089</v>
      </c>
      <c r="C2595">
        <v>55</v>
      </c>
      <c r="D2595" t="s">
        <v>812</v>
      </c>
    </row>
    <row r="2596" spans="2:4" hidden="1" x14ac:dyDescent="0.2">
      <c r="B2596" t="s">
        <v>2089</v>
      </c>
      <c r="C2596">
        <v>57</v>
      </c>
      <c r="D2596" t="s">
        <v>176</v>
      </c>
    </row>
    <row r="2597" spans="2:4" hidden="1" x14ac:dyDescent="0.2">
      <c r="B2597" t="s">
        <v>2089</v>
      </c>
      <c r="C2597">
        <v>59</v>
      </c>
      <c r="D2597" t="s">
        <v>1789</v>
      </c>
    </row>
    <row r="2598" spans="2:4" hidden="1" x14ac:dyDescent="0.2">
      <c r="B2598" t="s">
        <v>2089</v>
      </c>
      <c r="C2598">
        <v>61</v>
      </c>
      <c r="D2598" t="s">
        <v>868</v>
      </c>
    </row>
    <row r="2599" spans="2:4" hidden="1" x14ac:dyDescent="0.2">
      <c r="B2599" t="s">
        <v>2089</v>
      </c>
      <c r="C2599">
        <v>63</v>
      </c>
      <c r="D2599" t="s">
        <v>1790</v>
      </c>
    </row>
    <row r="2600" spans="2:4" hidden="1" x14ac:dyDescent="0.2">
      <c r="B2600" t="s">
        <v>2089</v>
      </c>
      <c r="C2600">
        <v>65</v>
      </c>
      <c r="D2600" t="s">
        <v>1791</v>
      </c>
    </row>
    <row r="2601" spans="2:4" hidden="1" x14ac:dyDescent="0.2">
      <c r="B2601" t="s">
        <v>2089</v>
      </c>
      <c r="C2601">
        <v>67</v>
      </c>
      <c r="D2601" t="s">
        <v>605</v>
      </c>
    </row>
    <row r="2602" spans="2:4" hidden="1" x14ac:dyDescent="0.2">
      <c r="B2602" t="s">
        <v>2089</v>
      </c>
      <c r="C2602">
        <v>69</v>
      </c>
      <c r="D2602" t="s">
        <v>1792</v>
      </c>
    </row>
    <row r="2603" spans="2:4" hidden="1" x14ac:dyDescent="0.2">
      <c r="B2603" t="s">
        <v>2089</v>
      </c>
      <c r="C2603">
        <v>71</v>
      </c>
      <c r="D2603" t="s">
        <v>177</v>
      </c>
    </row>
    <row r="2604" spans="2:4" hidden="1" x14ac:dyDescent="0.2">
      <c r="B2604" t="s">
        <v>2089</v>
      </c>
      <c r="C2604">
        <v>73</v>
      </c>
      <c r="D2604" t="s">
        <v>178</v>
      </c>
    </row>
    <row r="2605" spans="2:4" hidden="1" x14ac:dyDescent="0.2">
      <c r="B2605" t="s">
        <v>2089</v>
      </c>
      <c r="C2605">
        <v>75</v>
      </c>
      <c r="D2605" t="s">
        <v>1793</v>
      </c>
    </row>
    <row r="2606" spans="2:4" hidden="1" x14ac:dyDescent="0.2">
      <c r="B2606" t="s">
        <v>2089</v>
      </c>
      <c r="C2606">
        <v>77</v>
      </c>
      <c r="D2606" t="s">
        <v>182</v>
      </c>
    </row>
    <row r="2607" spans="2:4" hidden="1" x14ac:dyDescent="0.2">
      <c r="B2607" t="s">
        <v>2089</v>
      </c>
      <c r="C2607">
        <v>79</v>
      </c>
      <c r="D2607" t="s">
        <v>1794</v>
      </c>
    </row>
    <row r="2608" spans="2:4" hidden="1" x14ac:dyDescent="0.2">
      <c r="B2608" t="s">
        <v>2089</v>
      </c>
      <c r="C2608">
        <v>81</v>
      </c>
      <c r="D2608" t="s">
        <v>1795</v>
      </c>
    </row>
    <row r="2609" spans="2:4" hidden="1" x14ac:dyDescent="0.2">
      <c r="B2609" t="s">
        <v>2089</v>
      </c>
      <c r="C2609">
        <v>83</v>
      </c>
      <c r="D2609" t="s">
        <v>1796</v>
      </c>
    </row>
    <row r="2610" spans="2:4" hidden="1" x14ac:dyDescent="0.2">
      <c r="B2610" t="s">
        <v>2089</v>
      </c>
      <c r="C2610">
        <v>85</v>
      </c>
      <c r="D2610" t="s">
        <v>1797</v>
      </c>
    </row>
    <row r="2611" spans="2:4" hidden="1" x14ac:dyDescent="0.2">
      <c r="B2611" t="s">
        <v>2089</v>
      </c>
      <c r="C2611">
        <v>87</v>
      </c>
      <c r="D2611" t="s">
        <v>1798</v>
      </c>
    </row>
    <row r="2612" spans="2:4" hidden="1" x14ac:dyDescent="0.2">
      <c r="B2612" t="s">
        <v>2089</v>
      </c>
      <c r="C2612">
        <v>89</v>
      </c>
      <c r="D2612" t="s">
        <v>1799</v>
      </c>
    </row>
    <row r="2613" spans="2:4" hidden="1" x14ac:dyDescent="0.2">
      <c r="B2613" t="s">
        <v>2089</v>
      </c>
      <c r="C2613">
        <v>91</v>
      </c>
      <c r="D2613" t="s">
        <v>1800</v>
      </c>
    </row>
    <row r="2614" spans="2:4" hidden="1" x14ac:dyDescent="0.2">
      <c r="B2614" t="s">
        <v>2089</v>
      </c>
      <c r="C2614">
        <v>93</v>
      </c>
      <c r="D2614" t="s">
        <v>741</v>
      </c>
    </row>
    <row r="2615" spans="2:4" hidden="1" x14ac:dyDescent="0.2">
      <c r="B2615" t="s">
        <v>2089</v>
      </c>
      <c r="C2615">
        <v>95</v>
      </c>
      <c r="D2615" t="s">
        <v>1801</v>
      </c>
    </row>
    <row r="2616" spans="2:4" hidden="1" x14ac:dyDescent="0.2">
      <c r="B2616" t="s">
        <v>2089</v>
      </c>
      <c r="C2616">
        <v>97</v>
      </c>
      <c r="D2616" t="s">
        <v>1802</v>
      </c>
    </row>
    <row r="2617" spans="2:4" hidden="1" x14ac:dyDescent="0.2">
      <c r="B2617" t="s">
        <v>2089</v>
      </c>
      <c r="C2617">
        <v>99</v>
      </c>
      <c r="D2617" t="s">
        <v>1803</v>
      </c>
    </row>
    <row r="2618" spans="2:4" hidden="1" x14ac:dyDescent="0.2">
      <c r="B2618" t="s">
        <v>2089</v>
      </c>
      <c r="C2618">
        <v>101</v>
      </c>
      <c r="D2618" t="s">
        <v>1804</v>
      </c>
    </row>
    <row r="2619" spans="2:4" hidden="1" x14ac:dyDescent="0.2">
      <c r="B2619" t="s">
        <v>2089</v>
      </c>
      <c r="C2619">
        <v>103</v>
      </c>
      <c r="D2619" t="s">
        <v>1805</v>
      </c>
    </row>
    <row r="2620" spans="2:4" hidden="1" x14ac:dyDescent="0.2">
      <c r="B2620" t="s">
        <v>2089</v>
      </c>
      <c r="C2620">
        <v>105</v>
      </c>
      <c r="D2620" t="s">
        <v>1745</v>
      </c>
    </row>
    <row r="2621" spans="2:4" hidden="1" x14ac:dyDescent="0.2">
      <c r="B2621" t="s">
        <v>2089</v>
      </c>
      <c r="C2621">
        <v>107</v>
      </c>
      <c r="D2621" t="s">
        <v>1806</v>
      </c>
    </row>
    <row r="2622" spans="2:4" hidden="1" x14ac:dyDescent="0.2">
      <c r="B2622" t="s">
        <v>2089</v>
      </c>
      <c r="C2622">
        <v>109</v>
      </c>
      <c r="D2622" t="s">
        <v>1807</v>
      </c>
    </row>
    <row r="2623" spans="2:4" hidden="1" x14ac:dyDescent="0.2">
      <c r="B2623" t="s">
        <v>2089</v>
      </c>
      <c r="C2623">
        <v>111</v>
      </c>
      <c r="D2623" t="s">
        <v>1808</v>
      </c>
    </row>
    <row r="2624" spans="2:4" hidden="1" x14ac:dyDescent="0.2">
      <c r="B2624" t="s">
        <v>2089</v>
      </c>
      <c r="C2624">
        <v>113</v>
      </c>
      <c r="D2624" t="s">
        <v>192</v>
      </c>
    </row>
    <row r="2625" spans="2:4" hidden="1" x14ac:dyDescent="0.2">
      <c r="B2625" t="s">
        <v>2089</v>
      </c>
      <c r="C2625">
        <v>115</v>
      </c>
      <c r="D2625" t="s">
        <v>517</v>
      </c>
    </row>
    <row r="2626" spans="2:4" hidden="1" x14ac:dyDescent="0.2">
      <c r="B2626" t="s">
        <v>2089</v>
      </c>
      <c r="C2626">
        <v>117</v>
      </c>
      <c r="D2626" t="s">
        <v>1809</v>
      </c>
    </row>
    <row r="2627" spans="2:4" hidden="1" x14ac:dyDescent="0.2">
      <c r="B2627" t="s">
        <v>2089</v>
      </c>
      <c r="C2627">
        <v>119</v>
      </c>
      <c r="D2627" t="s">
        <v>382</v>
      </c>
    </row>
    <row r="2628" spans="2:4" hidden="1" x14ac:dyDescent="0.2">
      <c r="B2628" t="s">
        <v>2089</v>
      </c>
      <c r="C2628">
        <v>121</v>
      </c>
      <c r="D2628" t="s">
        <v>1810</v>
      </c>
    </row>
    <row r="2629" spans="2:4" hidden="1" x14ac:dyDescent="0.2">
      <c r="B2629" t="s">
        <v>2089</v>
      </c>
      <c r="C2629">
        <v>123</v>
      </c>
      <c r="D2629" t="s">
        <v>1811</v>
      </c>
    </row>
    <row r="2630" spans="2:4" hidden="1" x14ac:dyDescent="0.2">
      <c r="B2630" t="s">
        <v>2089</v>
      </c>
      <c r="C2630">
        <v>125</v>
      </c>
      <c r="D2630" t="s">
        <v>1812</v>
      </c>
    </row>
    <row r="2631" spans="2:4" hidden="1" x14ac:dyDescent="0.2">
      <c r="B2631" t="s">
        <v>2089</v>
      </c>
      <c r="C2631">
        <v>127</v>
      </c>
      <c r="D2631" t="s">
        <v>1813</v>
      </c>
    </row>
    <row r="2632" spans="2:4" hidden="1" x14ac:dyDescent="0.2">
      <c r="B2632" t="s">
        <v>2089</v>
      </c>
      <c r="C2632">
        <v>129</v>
      </c>
      <c r="D2632" t="s">
        <v>1814</v>
      </c>
    </row>
    <row r="2633" spans="2:4" hidden="1" x14ac:dyDescent="0.2">
      <c r="B2633" t="s">
        <v>2089</v>
      </c>
      <c r="C2633">
        <v>131</v>
      </c>
      <c r="D2633" t="s">
        <v>447</v>
      </c>
    </row>
    <row r="2634" spans="2:4" hidden="1" x14ac:dyDescent="0.2">
      <c r="B2634" t="s">
        <v>2089</v>
      </c>
      <c r="C2634">
        <v>133</v>
      </c>
      <c r="D2634" t="s">
        <v>1815</v>
      </c>
    </row>
    <row r="2635" spans="2:4" hidden="1" x14ac:dyDescent="0.2">
      <c r="B2635" t="s">
        <v>2089</v>
      </c>
      <c r="C2635">
        <v>135</v>
      </c>
      <c r="D2635" t="s">
        <v>1816</v>
      </c>
    </row>
    <row r="2636" spans="2:4" hidden="1" x14ac:dyDescent="0.2">
      <c r="B2636" t="s">
        <v>2089</v>
      </c>
      <c r="C2636">
        <v>137</v>
      </c>
      <c r="D2636" t="s">
        <v>675</v>
      </c>
    </row>
    <row r="2637" spans="2:4" hidden="1" x14ac:dyDescent="0.2">
      <c r="B2637" t="s">
        <v>2089</v>
      </c>
      <c r="C2637">
        <v>141</v>
      </c>
      <c r="D2637" t="s">
        <v>387</v>
      </c>
    </row>
    <row r="2638" spans="2:4" hidden="1" x14ac:dyDescent="0.2">
      <c r="B2638" t="s">
        <v>2089</v>
      </c>
      <c r="C2638">
        <v>139</v>
      </c>
      <c r="D2638" t="s">
        <v>746</v>
      </c>
    </row>
    <row r="2639" spans="2:4" hidden="1" x14ac:dyDescent="0.2">
      <c r="B2639" t="s">
        <v>2089</v>
      </c>
      <c r="C2639">
        <v>143</v>
      </c>
      <c r="D2639" t="s">
        <v>1817</v>
      </c>
    </row>
    <row r="2640" spans="2:4" hidden="1" x14ac:dyDescent="0.2">
      <c r="B2640" t="s">
        <v>2089</v>
      </c>
      <c r="C2640">
        <v>145</v>
      </c>
      <c r="D2640" t="s">
        <v>1818</v>
      </c>
    </row>
    <row r="2641" spans="2:4" hidden="1" x14ac:dyDescent="0.2">
      <c r="B2641" t="s">
        <v>2089</v>
      </c>
      <c r="C2641">
        <v>147</v>
      </c>
      <c r="D2641" t="s">
        <v>528</v>
      </c>
    </row>
    <row r="2642" spans="2:4" hidden="1" x14ac:dyDescent="0.2">
      <c r="B2642" t="s">
        <v>2089</v>
      </c>
      <c r="C2642">
        <v>149</v>
      </c>
      <c r="D2642" t="s">
        <v>196</v>
      </c>
    </row>
    <row r="2643" spans="2:4" hidden="1" x14ac:dyDescent="0.2">
      <c r="B2643" t="s">
        <v>2089</v>
      </c>
      <c r="C2643">
        <v>151</v>
      </c>
      <c r="D2643" t="s">
        <v>1819</v>
      </c>
    </row>
    <row r="2644" spans="2:4" hidden="1" x14ac:dyDescent="0.2">
      <c r="B2644" t="s">
        <v>2089</v>
      </c>
      <c r="C2644">
        <v>153</v>
      </c>
      <c r="D2644" t="s">
        <v>529</v>
      </c>
    </row>
    <row r="2645" spans="2:4" hidden="1" x14ac:dyDescent="0.2">
      <c r="B2645" t="s">
        <v>2089</v>
      </c>
      <c r="C2645">
        <v>155</v>
      </c>
      <c r="D2645" t="s">
        <v>1820</v>
      </c>
    </row>
    <row r="2646" spans="2:4" hidden="1" x14ac:dyDescent="0.2">
      <c r="B2646" t="s">
        <v>2089</v>
      </c>
      <c r="C2646">
        <v>157</v>
      </c>
      <c r="D2646" t="s">
        <v>1821</v>
      </c>
    </row>
    <row r="2647" spans="2:4" hidden="1" x14ac:dyDescent="0.2">
      <c r="B2647" t="s">
        <v>2089</v>
      </c>
      <c r="C2647">
        <v>159</v>
      </c>
      <c r="D2647" t="s">
        <v>197</v>
      </c>
    </row>
    <row r="2648" spans="2:4" hidden="1" x14ac:dyDescent="0.2">
      <c r="B2648" t="s">
        <v>2089</v>
      </c>
      <c r="C2648">
        <v>161</v>
      </c>
      <c r="D2648" t="s">
        <v>1822</v>
      </c>
    </row>
    <row r="2649" spans="2:4" hidden="1" x14ac:dyDescent="0.2">
      <c r="B2649" t="s">
        <v>2089</v>
      </c>
      <c r="C2649">
        <v>163</v>
      </c>
      <c r="D2649" t="s">
        <v>1823</v>
      </c>
    </row>
    <row r="2650" spans="2:4" hidden="1" x14ac:dyDescent="0.2">
      <c r="B2650" t="s">
        <v>2089</v>
      </c>
      <c r="C2650">
        <v>165</v>
      </c>
      <c r="D2650" t="s">
        <v>1824</v>
      </c>
    </row>
    <row r="2651" spans="2:4" hidden="1" x14ac:dyDescent="0.2">
      <c r="B2651" t="s">
        <v>2089</v>
      </c>
      <c r="C2651">
        <v>167</v>
      </c>
      <c r="D2651" t="s">
        <v>1825</v>
      </c>
    </row>
    <row r="2652" spans="2:4" hidden="1" x14ac:dyDescent="0.2">
      <c r="B2652" t="s">
        <v>2089</v>
      </c>
      <c r="C2652">
        <v>169</v>
      </c>
      <c r="D2652" t="s">
        <v>1826</v>
      </c>
    </row>
    <row r="2653" spans="2:4" hidden="1" x14ac:dyDescent="0.2">
      <c r="B2653" t="s">
        <v>2089</v>
      </c>
      <c r="C2653">
        <v>171</v>
      </c>
      <c r="D2653" t="s">
        <v>1827</v>
      </c>
    </row>
    <row r="2654" spans="2:4" hidden="1" x14ac:dyDescent="0.2">
      <c r="B2654" t="s">
        <v>2089</v>
      </c>
      <c r="C2654">
        <v>173</v>
      </c>
      <c r="D2654" t="s">
        <v>1828</v>
      </c>
    </row>
    <row r="2655" spans="2:4" hidden="1" x14ac:dyDescent="0.2">
      <c r="B2655" t="s">
        <v>2089</v>
      </c>
      <c r="C2655">
        <v>175</v>
      </c>
      <c r="D2655" t="s">
        <v>1829</v>
      </c>
    </row>
    <row r="2656" spans="2:4" hidden="1" x14ac:dyDescent="0.2">
      <c r="B2656" t="s">
        <v>2089</v>
      </c>
      <c r="C2656">
        <v>177</v>
      </c>
      <c r="D2656" t="s">
        <v>1830</v>
      </c>
    </row>
    <row r="2657" spans="2:4" hidden="1" x14ac:dyDescent="0.2">
      <c r="B2657" t="s">
        <v>2089</v>
      </c>
      <c r="C2657">
        <v>179</v>
      </c>
      <c r="D2657" t="s">
        <v>751</v>
      </c>
    </row>
    <row r="2658" spans="2:4" hidden="1" x14ac:dyDescent="0.2">
      <c r="B2658" t="s">
        <v>2089</v>
      </c>
      <c r="C2658">
        <v>181</v>
      </c>
      <c r="D2658" t="s">
        <v>824</v>
      </c>
    </row>
    <row r="2659" spans="2:4" hidden="1" x14ac:dyDescent="0.2">
      <c r="B2659" t="s">
        <v>2089</v>
      </c>
      <c r="C2659">
        <v>183</v>
      </c>
      <c r="D2659" t="s">
        <v>1831</v>
      </c>
    </row>
    <row r="2660" spans="2:4" hidden="1" x14ac:dyDescent="0.2">
      <c r="B2660" t="s">
        <v>2089</v>
      </c>
      <c r="C2660">
        <v>185</v>
      </c>
      <c r="D2660" t="s">
        <v>1832</v>
      </c>
    </row>
    <row r="2661" spans="2:4" hidden="1" x14ac:dyDescent="0.2">
      <c r="B2661" t="s">
        <v>2089</v>
      </c>
      <c r="C2661">
        <v>187</v>
      </c>
      <c r="D2661" t="s">
        <v>1386</v>
      </c>
    </row>
    <row r="2662" spans="2:4" hidden="1" x14ac:dyDescent="0.2">
      <c r="B2662" t="s">
        <v>2089</v>
      </c>
      <c r="C2662">
        <v>189</v>
      </c>
      <c r="D2662" t="s">
        <v>200</v>
      </c>
    </row>
    <row r="2663" spans="2:4" hidden="1" x14ac:dyDescent="0.2">
      <c r="B2663" t="s">
        <v>2089</v>
      </c>
      <c r="C2663">
        <v>191</v>
      </c>
      <c r="D2663" t="s">
        <v>538</v>
      </c>
    </row>
    <row r="2664" spans="2:4" hidden="1" x14ac:dyDescent="0.2">
      <c r="B2664" t="s">
        <v>2089</v>
      </c>
      <c r="C2664">
        <v>193</v>
      </c>
      <c r="D2664" t="s">
        <v>453</v>
      </c>
    </row>
    <row r="2665" spans="2:4" hidden="1" x14ac:dyDescent="0.2">
      <c r="B2665" t="s">
        <v>2089</v>
      </c>
      <c r="C2665">
        <v>195</v>
      </c>
      <c r="D2665" t="s">
        <v>1833</v>
      </c>
    </row>
    <row r="2666" spans="2:4" hidden="1" x14ac:dyDescent="0.2">
      <c r="B2666" t="s">
        <v>2089</v>
      </c>
      <c r="C2666">
        <v>197</v>
      </c>
      <c r="D2666" t="s">
        <v>1752</v>
      </c>
    </row>
    <row r="2667" spans="2:4" hidden="1" x14ac:dyDescent="0.2">
      <c r="B2667" t="s">
        <v>2089</v>
      </c>
      <c r="C2667">
        <v>199</v>
      </c>
      <c r="D2667" t="s">
        <v>614</v>
      </c>
    </row>
    <row r="2668" spans="2:4" hidden="1" x14ac:dyDescent="0.2">
      <c r="B2668" t="s">
        <v>2089</v>
      </c>
      <c r="C2668">
        <v>201</v>
      </c>
      <c r="D2668" t="s">
        <v>541</v>
      </c>
    </row>
    <row r="2669" spans="2:4" hidden="1" x14ac:dyDescent="0.2">
      <c r="B2669" t="s">
        <v>2089</v>
      </c>
      <c r="C2669">
        <v>203</v>
      </c>
      <c r="D2669" t="s">
        <v>615</v>
      </c>
    </row>
    <row r="2670" spans="2:4" hidden="1" x14ac:dyDescent="0.2">
      <c r="B2670" t="s">
        <v>2089</v>
      </c>
      <c r="C2670">
        <v>205</v>
      </c>
      <c r="D2670" t="s">
        <v>1834</v>
      </c>
    </row>
    <row r="2671" spans="2:4" hidden="1" x14ac:dyDescent="0.2">
      <c r="B2671" t="s">
        <v>2089</v>
      </c>
      <c r="C2671">
        <v>207</v>
      </c>
      <c r="D2671" t="s">
        <v>756</v>
      </c>
    </row>
    <row r="2672" spans="2:4" hidden="1" x14ac:dyDescent="0.2">
      <c r="B2672" t="s">
        <v>2089</v>
      </c>
      <c r="C2672">
        <v>209</v>
      </c>
      <c r="D2672" t="s">
        <v>1835</v>
      </c>
    </row>
    <row r="2673" spans="2:4" hidden="1" x14ac:dyDescent="0.2">
      <c r="B2673" t="s">
        <v>2089</v>
      </c>
      <c r="C2673">
        <v>211</v>
      </c>
      <c r="D2673" t="s">
        <v>1836</v>
      </c>
    </row>
    <row r="2674" spans="2:4" hidden="1" x14ac:dyDescent="0.2">
      <c r="B2674" t="s">
        <v>2089</v>
      </c>
      <c r="C2674">
        <v>213</v>
      </c>
      <c r="D2674" t="s">
        <v>678</v>
      </c>
    </row>
    <row r="2675" spans="2:4" hidden="1" x14ac:dyDescent="0.2">
      <c r="B2675" t="s">
        <v>2089</v>
      </c>
      <c r="C2675">
        <v>215</v>
      </c>
      <c r="D2675" t="s">
        <v>1388</v>
      </c>
    </row>
    <row r="2676" spans="2:4" hidden="1" x14ac:dyDescent="0.2">
      <c r="B2676" t="s">
        <v>2089</v>
      </c>
      <c r="C2676">
        <v>217</v>
      </c>
      <c r="D2676" t="s">
        <v>1203</v>
      </c>
    </row>
    <row r="2677" spans="2:4" hidden="1" x14ac:dyDescent="0.2">
      <c r="B2677" t="s">
        <v>2089</v>
      </c>
      <c r="C2677">
        <v>219</v>
      </c>
      <c r="D2677" t="s">
        <v>1837</v>
      </c>
    </row>
    <row r="2678" spans="2:4" hidden="1" x14ac:dyDescent="0.2">
      <c r="B2678" t="s">
        <v>2089</v>
      </c>
      <c r="C2678">
        <v>221</v>
      </c>
      <c r="D2678" t="s">
        <v>1838</v>
      </c>
    </row>
    <row r="2679" spans="2:4" hidden="1" x14ac:dyDescent="0.2">
      <c r="B2679" t="s">
        <v>2089</v>
      </c>
      <c r="C2679">
        <v>223</v>
      </c>
      <c r="D2679" t="s">
        <v>830</v>
      </c>
    </row>
    <row r="2680" spans="2:4" hidden="1" x14ac:dyDescent="0.2">
      <c r="B2680" t="s">
        <v>2089</v>
      </c>
      <c r="C2680">
        <v>225</v>
      </c>
      <c r="D2680" t="s">
        <v>202</v>
      </c>
    </row>
    <row r="2681" spans="2:4" hidden="1" x14ac:dyDescent="0.2">
      <c r="B2681" t="s">
        <v>2089</v>
      </c>
      <c r="C2681">
        <v>227</v>
      </c>
      <c r="D2681" t="s">
        <v>258</v>
      </c>
    </row>
    <row r="2682" spans="2:4" hidden="1" x14ac:dyDescent="0.2">
      <c r="B2682" t="s">
        <v>2089</v>
      </c>
      <c r="C2682">
        <v>229</v>
      </c>
      <c r="D2682" t="s">
        <v>1839</v>
      </c>
    </row>
    <row r="2683" spans="2:4" hidden="1" x14ac:dyDescent="0.2">
      <c r="B2683" t="s">
        <v>2089</v>
      </c>
      <c r="C2683">
        <v>231</v>
      </c>
      <c r="D2683" t="s">
        <v>1840</v>
      </c>
    </row>
    <row r="2684" spans="2:4" hidden="1" x14ac:dyDescent="0.2">
      <c r="B2684" t="s">
        <v>2089</v>
      </c>
      <c r="C2684">
        <v>233</v>
      </c>
      <c r="D2684" t="s">
        <v>1723</v>
      </c>
    </row>
    <row r="2685" spans="2:4" hidden="1" x14ac:dyDescent="0.2">
      <c r="B2685" t="s">
        <v>2089</v>
      </c>
      <c r="C2685">
        <v>235</v>
      </c>
      <c r="D2685" t="s">
        <v>1841</v>
      </c>
    </row>
    <row r="2686" spans="2:4" hidden="1" x14ac:dyDescent="0.2">
      <c r="B2686" t="s">
        <v>2089</v>
      </c>
      <c r="C2686">
        <v>237</v>
      </c>
      <c r="D2686" t="s">
        <v>1842</v>
      </c>
    </row>
    <row r="2687" spans="2:4" hidden="1" x14ac:dyDescent="0.2">
      <c r="B2687" t="s">
        <v>2089</v>
      </c>
      <c r="C2687">
        <v>501</v>
      </c>
      <c r="D2687" t="s">
        <v>1843</v>
      </c>
    </row>
    <row r="2688" spans="2:4" hidden="1" x14ac:dyDescent="0.2">
      <c r="B2688" t="s">
        <v>2089</v>
      </c>
      <c r="C2688">
        <v>239</v>
      </c>
      <c r="D2688" t="s">
        <v>203</v>
      </c>
    </row>
    <row r="2689" spans="2:4" hidden="1" x14ac:dyDescent="0.2">
      <c r="B2689" t="s">
        <v>2089</v>
      </c>
      <c r="C2689">
        <v>241</v>
      </c>
      <c r="D2689" t="s">
        <v>545</v>
      </c>
    </row>
    <row r="2690" spans="2:4" hidden="1" x14ac:dyDescent="0.2">
      <c r="B2690" t="s">
        <v>2089</v>
      </c>
      <c r="C2690">
        <v>243</v>
      </c>
      <c r="D2690" t="s">
        <v>546</v>
      </c>
    </row>
    <row r="2691" spans="2:4" hidden="1" x14ac:dyDescent="0.2">
      <c r="B2691" t="s">
        <v>2089</v>
      </c>
      <c r="C2691">
        <v>245</v>
      </c>
      <c r="D2691" t="s">
        <v>204</v>
      </c>
    </row>
    <row r="2692" spans="2:4" hidden="1" x14ac:dyDescent="0.2">
      <c r="B2692" t="s">
        <v>2089</v>
      </c>
      <c r="C2692">
        <v>247</v>
      </c>
      <c r="D2692" t="s">
        <v>1844</v>
      </c>
    </row>
    <row r="2693" spans="2:4" hidden="1" x14ac:dyDescent="0.2">
      <c r="B2693" t="s">
        <v>2089</v>
      </c>
      <c r="C2693">
        <v>249</v>
      </c>
      <c r="D2693" t="s">
        <v>1845</v>
      </c>
    </row>
    <row r="2694" spans="2:4" hidden="1" x14ac:dyDescent="0.2">
      <c r="B2694" t="s">
        <v>2089</v>
      </c>
      <c r="C2694">
        <v>251</v>
      </c>
      <c r="D2694" t="s">
        <v>261</v>
      </c>
    </row>
    <row r="2695" spans="2:4" hidden="1" x14ac:dyDescent="0.2">
      <c r="B2695" t="s">
        <v>2089</v>
      </c>
      <c r="C2695">
        <v>253</v>
      </c>
      <c r="D2695" t="s">
        <v>548</v>
      </c>
    </row>
    <row r="2696" spans="2:4" hidden="1" x14ac:dyDescent="0.2">
      <c r="B2696" t="s">
        <v>2089</v>
      </c>
      <c r="C2696">
        <v>255</v>
      </c>
      <c r="D2696" t="s">
        <v>1846</v>
      </c>
    </row>
    <row r="2697" spans="2:4" hidden="1" x14ac:dyDescent="0.2">
      <c r="B2697" t="s">
        <v>2089</v>
      </c>
      <c r="C2697">
        <v>257</v>
      </c>
      <c r="D2697" t="s">
        <v>1847</v>
      </c>
    </row>
    <row r="2698" spans="2:4" hidden="1" x14ac:dyDescent="0.2">
      <c r="B2698" t="s">
        <v>2089</v>
      </c>
      <c r="C2698">
        <v>259</v>
      </c>
      <c r="D2698" t="s">
        <v>684</v>
      </c>
    </row>
    <row r="2699" spans="2:4" hidden="1" x14ac:dyDescent="0.2">
      <c r="B2699" t="s">
        <v>2089</v>
      </c>
      <c r="C2699">
        <v>261</v>
      </c>
      <c r="D2699" t="s">
        <v>1848</v>
      </c>
    </row>
    <row r="2700" spans="2:4" hidden="1" x14ac:dyDescent="0.2">
      <c r="B2700" t="s">
        <v>2089</v>
      </c>
      <c r="C2700">
        <v>263</v>
      </c>
      <c r="D2700" t="s">
        <v>432</v>
      </c>
    </row>
    <row r="2701" spans="2:4" hidden="1" x14ac:dyDescent="0.2">
      <c r="B2701" t="s">
        <v>2089</v>
      </c>
      <c r="C2701">
        <v>265</v>
      </c>
      <c r="D2701" t="s">
        <v>1849</v>
      </c>
    </row>
    <row r="2702" spans="2:4" hidden="1" x14ac:dyDescent="0.2">
      <c r="B2702" t="s">
        <v>2089</v>
      </c>
      <c r="C2702">
        <v>267</v>
      </c>
      <c r="D2702" t="s">
        <v>1850</v>
      </c>
    </row>
    <row r="2703" spans="2:4" hidden="1" x14ac:dyDescent="0.2">
      <c r="B2703" t="s">
        <v>2089</v>
      </c>
      <c r="C2703">
        <v>269</v>
      </c>
      <c r="D2703" t="s">
        <v>1851</v>
      </c>
    </row>
    <row r="2704" spans="2:4" hidden="1" x14ac:dyDescent="0.2">
      <c r="B2704" t="s">
        <v>2089</v>
      </c>
      <c r="C2704">
        <v>271</v>
      </c>
      <c r="D2704" t="s">
        <v>1852</v>
      </c>
    </row>
    <row r="2705" spans="2:4" hidden="1" x14ac:dyDescent="0.2">
      <c r="B2705" t="s">
        <v>2089</v>
      </c>
      <c r="C2705">
        <v>273</v>
      </c>
      <c r="D2705" t="s">
        <v>1853</v>
      </c>
    </row>
    <row r="2706" spans="2:4" hidden="1" x14ac:dyDescent="0.2">
      <c r="B2706" t="s">
        <v>2089</v>
      </c>
      <c r="C2706">
        <v>275</v>
      </c>
      <c r="D2706" t="s">
        <v>685</v>
      </c>
    </row>
    <row r="2707" spans="2:4" hidden="1" x14ac:dyDescent="0.2">
      <c r="B2707" t="s">
        <v>2089</v>
      </c>
      <c r="C2707">
        <v>283</v>
      </c>
      <c r="D2707" t="s">
        <v>686</v>
      </c>
    </row>
    <row r="2708" spans="2:4" hidden="1" x14ac:dyDescent="0.2">
      <c r="B2708" t="s">
        <v>2089</v>
      </c>
      <c r="C2708">
        <v>277</v>
      </c>
      <c r="D2708" t="s">
        <v>205</v>
      </c>
    </row>
    <row r="2709" spans="2:4" hidden="1" x14ac:dyDescent="0.2">
      <c r="B2709" t="s">
        <v>2089</v>
      </c>
      <c r="C2709">
        <v>279</v>
      </c>
      <c r="D2709" t="s">
        <v>1854</v>
      </c>
    </row>
    <row r="2710" spans="2:4" hidden="1" x14ac:dyDescent="0.2">
      <c r="B2710" t="s">
        <v>2089</v>
      </c>
      <c r="C2710">
        <v>281</v>
      </c>
      <c r="D2710" t="s">
        <v>1855</v>
      </c>
    </row>
    <row r="2711" spans="2:4" hidden="1" x14ac:dyDescent="0.2">
      <c r="B2711" t="s">
        <v>2089</v>
      </c>
      <c r="C2711">
        <v>285</v>
      </c>
      <c r="D2711" t="s">
        <v>1856</v>
      </c>
    </row>
    <row r="2712" spans="2:4" hidden="1" x14ac:dyDescent="0.2">
      <c r="B2712" t="s">
        <v>2089</v>
      </c>
      <c r="C2712">
        <v>287</v>
      </c>
      <c r="D2712" t="s">
        <v>208</v>
      </c>
    </row>
    <row r="2713" spans="2:4" hidden="1" x14ac:dyDescent="0.2">
      <c r="B2713" t="s">
        <v>2089</v>
      </c>
      <c r="C2713">
        <v>289</v>
      </c>
      <c r="D2713" t="s">
        <v>461</v>
      </c>
    </row>
    <row r="2714" spans="2:4" hidden="1" x14ac:dyDescent="0.2">
      <c r="B2714" t="s">
        <v>2089</v>
      </c>
      <c r="C2714">
        <v>291</v>
      </c>
      <c r="D2714" t="s">
        <v>463</v>
      </c>
    </row>
    <row r="2715" spans="2:4" hidden="1" x14ac:dyDescent="0.2">
      <c r="B2715" t="s">
        <v>2089</v>
      </c>
      <c r="C2715">
        <v>293</v>
      </c>
      <c r="D2715" t="s">
        <v>209</v>
      </c>
    </row>
    <row r="2716" spans="2:4" hidden="1" x14ac:dyDescent="0.2">
      <c r="B2716" t="s">
        <v>2089</v>
      </c>
      <c r="C2716">
        <v>295</v>
      </c>
      <c r="D2716" t="s">
        <v>1857</v>
      </c>
    </row>
    <row r="2717" spans="2:4" hidden="1" x14ac:dyDescent="0.2">
      <c r="B2717" t="s">
        <v>2089</v>
      </c>
      <c r="C2717">
        <v>297</v>
      </c>
      <c r="D2717" t="s">
        <v>1858</v>
      </c>
    </row>
    <row r="2718" spans="2:4" hidden="1" x14ac:dyDescent="0.2">
      <c r="B2718" t="s">
        <v>2089</v>
      </c>
      <c r="C2718">
        <v>299</v>
      </c>
      <c r="D2718" t="s">
        <v>1859</v>
      </c>
    </row>
    <row r="2719" spans="2:4" hidden="1" x14ac:dyDescent="0.2">
      <c r="B2719" t="s">
        <v>2089</v>
      </c>
      <c r="C2719">
        <v>301</v>
      </c>
      <c r="D2719" t="s">
        <v>1860</v>
      </c>
    </row>
    <row r="2720" spans="2:4" hidden="1" x14ac:dyDescent="0.2">
      <c r="B2720" t="s">
        <v>2089</v>
      </c>
      <c r="C2720">
        <v>303</v>
      </c>
      <c r="D2720" t="s">
        <v>1861</v>
      </c>
    </row>
    <row r="2721" spans="2:4" hidden="1" x14ac:dyDescent="0.2">
      <c r="B2721" t="s">
        <v>2089</v>
      </c>
      <c r="C2721">
        <v>305</v>
      </c>
      <c r="D2721" t="s">
        <v>1862</v>
      </c>
    </row>
    <row r="2722" spans="2:4" hidden="1" x14ac:dyDescent="0.2">
      <c r="B2722" t="s">
        <v>2089</v>
      </c>
      <c r="C2722">
        <v>313</v>
      </c>
      <c r="D2722" t="s">
        <v>212</v>
      </c>
    </row>
    <row r="2723" spans="2:4" hidden="1" x14ac:dyDescent="0.2">
      <c r="B2723" t="s">
        <v>2089</v>
      </c>
      <c r="C2723">
        <v>315</v>
      </c>
      <c r="D2723" t="s">
        <v>214</v>
      </c>
    </row>
    <row r="2724" spans="2:4" hidden="1" x14ac:dyDescent="0.2">
      <c r="B2724" t="s">
        <v>2089</v>
      </c>
      <c r="C2724">
        <v>317</v>
      </c>
      <c r="D2724" t="s">
        <v>465</v>
      </c>
    </row>
    <row r="2725" spans="2:4" hidden="1" x14ac:dyDescent="0.2">
      <c r="B2725" t="s">
        <v>2089</v>
      </c>
      <c r="C2725">
        <v>319</v>
      </c>
      <c r="D2725" t="s">
        <v>690</v>
      </c>
    </row>
    <row r="2726" spans="2:4" hidden="1" x14ac:dyDescent="0.2">
      <c r="B2726" t="s">
        <v>2089</v>
      </c>
      <c r="C2726">
        <v>321</v>
      </c>
      <c r="D2726" t="s">
        <v>1863</v>
      </c>
    </row>
    <row r="2727" spans="2:4" hidden="1" x14ac:dyDescent="0.2">
      <c r="B2727" t="s">
        <v>2089</v>
      </c>
      <c r="C2727">
        <v>323</v>
      </c>
      <c r="D2727" t="s">
        <v>1864</v>
      </c>
    </row>
    <row r="2728" spans="2:4" hidden="1" x14ac:dyDescent="0.2">
      <c r="B2728" t="s">
        <v>2089</v>
      </c>
      <c r="C2728">
        <v>307</v>
      </c>
      <c r="D2728" t="s">
        <v>1865</v>
      </c>
    </row>
    <row r="2729" spans="2:4" hidden="1" x14ac:dyDescent="0.2">
      <c r="B2729" t="s">
        <v>2089</v>
      </c>
      <c r="C2729">
        <v>309</v>
      </c>
      <c r="D2729" t="s">
        <v>1866</v>
      </c>
    </row>
    <row r="2730" spans="2:4" hidden="1" x14ac:dyDescent="0.2">
      <c r="B2730" t="s">
        <v>2089</v>
      </c>
      <c r="C2730">
        <v>311</v>
      </c>
      <c r="D2730" t="s">
        <v>1867</v>
      </c>
    </row>
    <row r="2731" spans="2:4" hidden="1" x14ac:dyDescent="0.2">
      <c r="B2731" t="s">
        <v>2089</v>
      </c>
      <c r="C2731">
        <v>325</v>
      </c>
      <c r="D2731" t="s">
        <v>1474</v>
      </c>
    </row>
    <row r="2732" spans="2:4" hidden="1" x14ac:dyDescent="0.2">
      <c r="B2732" t="s">
        <v>2089</v>
      </c>
      <c r="C2732">
        <v>327</v>
      </c>
      <c r="D2732" t="s">
        <v>695</v>
      </c>
    </row>
    <row r="2733" spans="2:4" hidden="1" x14ac:dyDescent="0.2">
      <c r="B2733" t="s">
        <v>2089</v>
      </c>
      <c r="C2733">
        <v>329</v>
      </c>
      <c r="D2733" t="s">
        <v>1021</v>
      </c>
    </row>
    <row r="2734" spans="2:4" hidden="1" x14ac:dyDescent="0.2">
      <c r="B2734" t="s">
        <v>2089</v>
      </c>
      <c r="C2734">
        <v>331</v>
      </c>
      <c r="D2734" t="s">
        <v>1868</v>
      </c>
    </row>
    <row r="2735" spans="2:4" hidden="1" x14ac:dyDescent="0.2">
      <c r="B2735" t="s">
        <v>2089</v>
      </c>
      <c r="C2735">
        <v>333</v>
      </c>
      <c r="D2735" t="s">
        <v>621</v>
      </c>
    </row>
    <row r="2736" spans="2:4" hidden="1" x14ac:dyDescent="0.2">
      <c r="B2736" t="s">
        <v>2089</v>
      </c>
      <c r="C2736">
        <v>335</v>
      </c>
      <c r="D2736" t="s">
        <v>556</v>
      </c>
    </row>
    <row r="2737" spans="2:4" hidden="1" x14ac:dyDescent="0.2">
      <c r="B2737" t="s">
        <v>2089</v>
      </c>
      <c r="C2737">
        <v>337</v>
      </c>
      <c r="D2737" t="s">
        <v>1869</v>
      </c>
    </row>
    <row r="2738" spans="2:4" hidden="1" x14ac:dyDescent="0.2">
      <c r="B2738" t="s">
        <v>2089</v>
      </c>
      <c r="C2738">
        <v>339</v>
      </c>
      <c r="D2738" t="s">
        <v>269</v>
      </c>
    </row>
    <row r="2739" spans="2:4" hidden="1" x14ac:dyDescent="0.2">
      <c r="B2739" t="s">
        <v>2089</v>
      </c>
      <c r="C2739">
        <v>341</v>
      </c>
      <c r="D2739" t="s">
        <v>1264</v>
      </c>
    </row>
    <row r="2740" spans="2:4" hidden="1" x14ac:dyDescent="0.2">
      <c r="B2740" t="s">
        <v>2089</v>
      </c>
      <c r="C2740">
        <v>343</v>
      </c>
      <c r="D2740" t="s">
        <v>767</v>
      </c>
    </row>
    <row r="2741" spans="2:4" hidden="1" x14ac:dyDescent="0.2">
      <c r="B2741" t="s">
        <v>2089</v>
      </c>
      <c r="C2741">
        <v>345</v>
      </c>
      <c r="D2741" t="s">
        <v>1870</v>
      </c>
    </row>
    <row r="2742" spans="2:4" hidden="1" x14ac:dyDescent="0.2">
      <c r="B2742" t="s">
        <v>2089</v>
      </c>
      <c r="C2742">
        <v>347</v>
      </c>
      <c r="D2742" t="s">
        <v>1871</v>
      </c>
    </row>
    <row r="2743" spans="2:4" hidden="1" x14ac:dyDescent="0.2">
      <c r="B2743" t="s">
        <v>2089</v>
      </c>
      <c r="C2743">
        <v>349</v>
      </c>
      <c r="D2743" t="s">
        <v>1872</v>
      </c>
    </row>
    <row r="2744" spans="2:4" hidden="1" x14ac:dyDescent="0.2">
      <c r="B2744" t="s">
        <v>2089</v>
      </c>
      <c r="C2744">
        <v>351</v>
      </c>
      <c r="D2744" t="s">
        <v>271</v>
      </c>
    </row>
    <row r="2745" spans="2:4" hidden="1" x14ac:dyDescent="0.2">
      <c r="B2745" t="s">
        <v>2089</v>
      </c>
      <c r="C2745">
        <v>353</v>
      </c>
      <c r="D2745" t="s">
        <v>1873</v>
      </c>
    </row>
    <row r="2746" spans="2:4" hidden="1" x14ac:dyDescent="0.2">
      <c r="B2746" t="s">
        <v>2089</v>
      </c>
      <c r="C2746">
        <v>355</v>
      </c>
      <c r="D2746" t="s">
        <v>1874</v>
      </c>
    </row>
    <row r="2747" spans="2:4" hidden="1" x14ac:dyDescent="0.2">
      <c r="B2747" t="s">
        <v>2089</v>
      </c>
      <c r="C2747">
        <v>357</v>
      </c>
      <c r="D2747" t="s">
        <v>1875</v>
      </c>
    </row>
    <row r="2748" spans="2:4" hidden="1" x14ac:dyDescent="0.2">
      <c r="B2748" t="s">
        <v>2089</v>
      </c>
      <c r="C2748">
        <v>359</v>
      </c>
      <c r="D2748" t="s">
        <v>847</v>
      </c>
    </row>
    <row r="2749" spans="2:4" hidden="1" x14ac:dyDescent="0.2">
      <c r="B2749" t="s">
        <v>2089</v>
      </c>
      <c r="C2749">
        <v>361</v>
      </c>
      <c r="D2749" t="s">
        <v>340</v>
      </c>
    </row>
    <row r="2750" spans="2:4" hidden="1" x14ac:dyDescent="0.2">
      <c r="B2750" t="s">
        <v>2089</v>
      </c>
      <c r="C2750">
        <v>363</v>
      </c>
      <c r="D2750" t="s">
        <v>1876</v>
      </c>
    </row>
    <row r="2751" spans="2:4" hidden="1" x14ac:dyDescent="0.2">
      <c r="B2751" t="s">
        <v>2089</v>
      </c>
      <c r="C2751">
        <v>365</v>
      </c>
      <c r="D2751" t="s">
        <v>1170</v>
      </c>
    </row>
    <row r="2752" spans="2:4" hidden="1" x14ac:dyDescent="0.2">
      <c r="B2752" t="s">
        <v>2089</v>
      </c>
      <c r="C2752">
        <v>367</v>
      </c>
      <c r="D2752" t="s">
        <v>1877</v>
      </c>
    </row>
    <row r="2753" spans="2:4" hidden="1" x14ac:dyDescent="0.2">
      <c r="B2753" t="s">
        <v>2089</v>
      </c>
      <c r="C2753">
        <v>369</v>
      </c>
      <c r="D2753" t="s">
        <v>1878</v>
      </c>
    </row>
    <row r="2754" spans="2:4" hidden="1" x14ac:dyDescent="0.2">
      <c r="B2754" t="s">
        <v>2089</v>
      </c>
      <c r="C2754">
        <v>371</v>
      </c>
      <c r="D2754" t="s">
        <v>1879</v>
      </c>
    </row>
    <row r="2755" spans="2:4" hidden="1" x14ac:dyDescent="0.2">
      <c r="B2755" t="s">
        <v>2089</v>
      </c>
      <c r="C2755">
        <v>373</v>
      </c>
      <c r="D2755" t="s">
        <v>275</v>
      </c>
    </row>
    <row r="2756" spans="2:4" hidden="1" x14ac:dyDescent="0.2">
      <c r="B2756" t="s">
        <v>2089</v>
      </c>
      <c r="C2756">
        <v>375</v>
      </c>
      <c r="D2756" t="s">
        <v>1582</v>
      </c>
    </row>
    <row r="2757" spans="2:4" hidden="1" x14ac:dyDescent="0.2">
      <c r="B2757" t="s">
        <v>2089</v>
      </c>
      <c r="C2757">
        <v>377</v>
      </c>
      <c r="D2757" t="s">
        <v>1880</v>
      </c>
    </row>
    <row r="2758" spans="2:4" hidden="1" x14ac:dyDescent="0.2">
      <c r="B2758" t="s">
        <v>2089</v>
      </c>
      <c r="C2758">
        <v>379</v>
      </c>
      <c r="D2758" t="s">
        <v>1881</v>
      </c>
    </row>
    <row r="2759" spans="2:4" hidden="1" x14ac:dyDescent="0.2">
      <c r="B2759" t="s">
        <v>2089</v>
      </c>
      <c r="C2759">
        <v>381</v>
      </c>
      <c r="D2759" t="s">
        <v>1882</v>
      </c>
    </row>
    <row r="2760" spans="2:4" hidden="1" x14ac:dyDescent="0.2">
      <c r="B2760" t="s">
        <v>2089</v>
      </c>
      <c r="C2760">
        <v>383</v>
      </c>
      <c r="D2760" t="s">
        <v>1883</v>
      </c>
    </row>
    <row r="2761" spans="2:4" hidden="1" x14ac:dyDescent="0.2">
      <c r="B2761" t="s">
        <v>2089</v>
      </c>
      <c r="C2761">
        <v>385</v>
      </c>
      <c r="D2761" t="s">
        <v>1884</v>
      </c>
    </row>
    <row r="2762" spans="2:4" hidden="1" x14ac:dyDescent="0.2">
      <c r="B2762" t="s">
        <v>2089</v>
      </c>
      <c r="C2762">
        <v>387</v>
      </c>
      <c r="D2762" t="s">
        <v>885</v>
      </c>
    </row>
    <row r="2763" spans="2:4" hidden="1" x14ac:dyDescent="0.2">
      <c r="B2763" t="s">
        <v>2089</v>
      </c>
      <c r="C2763">
        <v>389</v>
      </c>
      <c r="D2763" t="s">
        <v>1885</v>
      </c>
    </row>
    <row r="2764" spans="2:4" hidden="1" x14ac:dyDescent="0.2">
      <c r="B2764" t="s">
        <v>2089</v>
      </c>
      <c r="C2764">
        <v>391</v>
      </c>
      <c r="D2764" t="s">
        <v>1886</v>
      </c>
    </row>
    <row r="2765" spans="2:4" hidden="1" x14ac:dyDescent="0.2">
      <c r="B2765" t="s">
        <v>2089</v>
      </c>
      <c r="C2765">
        <v>393</v>
      </c>
      <c r="D2765" t="s">
        <v>1732</v>
      </c>
    </row>
    <row r="2766" spans="2:4" hidden="1" x14ac:dyDescent="0.2">
      <c r="B2766" t="s">
        <v>2089</v>
      </c>
      <c r="C2766">
        <v>395</v>
      </c>
      <c r="D2766" t="s">
        <v>851</v>
      </c>
    </row>
    <row r="2767" spans="2:4" hidden="1" x14ac:dyDescent="0.2">
      <c r="B2767" t="s">
        <v>2089</v>
      </c>
      <c r="C2767">
        <v>397</v>
      </c>
      <c r="D2767" t="s">
        <v>1887</v>
      </c>
    </row>
    <row r="2768" spans="2:4" hidden="1" x14ac:dyDescent="0.2">
      <c r="B2768" t="s">
        <v>2089</v>
      </c>
      <c r="C2768">
        <v>399</v>
      </c>
      <c r="D2768" t="s">
        <v>1888</v>
      </c>
    </row>
    <row r="2769" spans="2:4" hidden="1" x14ac:dyDescent="0.2">
      <c r="B2769" t="s">
        <v>2089</v>
      </c>
      <c r="C2769">
        <v>401</v>
      </c>
      <c r="D2769" t="s">
        <v>1889</v>
      </c>
    </row>
    <row r="2770" spans="2:4" hidden="1" x14ac:dyDescent="0.2">
      <c r="B2770" t="s">
        <v>2089</v>
      </c>
      <c r="C2770">
        <v>403</v>
      </c>
      <c r="D2770" t="s">
        <v>886</v>
      </c>
    </row>
    <row r="2771" spans="2:4" hidden="1" x14ac:dyDescent="0.2">
      <c r="B2771" t="s">
        <v>2089</v>
      </c>
      <c r="C2771">
        <v>405</v>
      </c>
      <c r="D2771" t="s">
        <v>1890</v>
      </c>
    </row>
    <row r="2772" spans="2:4" hidden="1" x14ac:dyDescent="0.2">
      <c r="B2772" t="s">
        <v>2089</v>
      </c>
      <c r="C2772">
        <v>407</v>
      </c>
      <c r="D2772" t="s">
        <v>1891</v>
      </c>
    </row>
    <row r="2773" spans="2:4" hidden="1" x14ac:dyDescent="0.2">
      <c r="B2773" t="s">
        <v>2089</v>
      </c>
      <c r="C2773">
        <v>409</v>
      </c>
      <c r="D2773" t="s">
        <v>1892</v>
      </c>
    </row>
    <row r="2774" spans="2:4" hidden="1" x14ac:dyDescent="0.2">
      <c r="B2774" t="s">
        <v>2089</v>
      </c>
      <c r="C2774">
        <v>411</v>
      </c>
      <c r="D2774" t="s">
        <v>1893</v>
      </c>
    </row>
    <row r="2775" spans="2:4" hidden="1" x14ac:dyDescent="0.2">
      <c r="B2775" t="s">
        <v>2089</v>
      </c>
      <c r="C2775">
        <v>413</v>
      </c>
      <c r="D2775" t="s">
        <v>1894</v>
      </c>
    </row>
    <row r="2776" spans="2:4" hidden="1" x14ac:dyDescent="0.2">
      <c r="B2776" t="s">
        <v>2089</v>
      </c>
      <c r="C2776">
        <v>415</v>
      </c>
      <c r="D2776" t="s">
        <v>1895</v>
      </c>
    </row>
    <row r="2777" spans="2:4" hidden="1" x14ac:dyDescent="0.2">
      <c r="B2777" t="s">
        <v>2089</v>
      </c>
      <c r="C2777">
        <v>417</v>
      </c>
      <c r="D2777" t="s">
        <v>1896</v>
      </c>
    </row>
    <row r="2778" spans="2:4" hidden="1" x14ac:dyDescent="0.2">
      <c r="B2778" t="s">
        <v>2089</v>
      </c>
      <c r="C2778">
        <v>419</v>
      </c>
      <c r="D2778" t="s">
        <v>224</v>
      </c>
    </row>
    <row r="2779" spans="2:4" hidden="1" x14ac:dyDescent="0.2">
      <c r="B2779" t="s">
        <v>2089</v>
      </c>
      <c r="C2779">
        <v>421</v>
      </c>
      <c r="D2779" t="s">
        <v>788</v>
      </c>
    </row>
    <row r="2780" spans="2:4" hidden="1" x14ac:dyDescent="0.2">
      <c r="B2780" t="s">
        <v>2089</v>
      </c>
      <c r="C2780">
        <v>423</v>
      </c>
      <c r="D2780" t="s">
        <v>789</v>
      </c>
    </row>
    <row r="2781" spans="2:4" hidden="1" x14ac:dyDescent="0.2">
      <c r="B2781" t="s">
        <v>2089</v>
      </c>
      <c r="C2781">
        <v>425</v>
      </c>
      <c r="D2781" t="s">
        <v>1897</v>
      </c>
    </row>
    <row r="2782" spans="2:4" hidden="1" x14ac:dyDescent="0.2">
      <c r="B2782" t="s">
        <v>2089</v>
      </c>
      <c r="C2782">
        <v>427</v>
      </c>
      <c r="D2782" t="s">
        <v>1898</v>
      </c>
    </row>
    <row r="2783" spans="2:4" hidden="1" x14ac:dyDescent="0.2">
      <c r="B2783" t="s">
        <v>2089</v>
      </c>
      <c r="C2783">
        <v>429</v>
      </c>
      <c r="D2783" t="s">
        <v>571</v>
      </c>
    </row>
    <row r="2784" spans="2:4" hidden="1" x14ac:dyDescent="0.2">
      <c r="B2784" t="s">
        <v>2089</v>
      </c>
      <c r="C2784">
        <v>431</v>
      </c>
      <c r="D2784" t="s">
        <v>1899</v>
      </c>
    </row>
    <row r="2785" spans="2:4" hidden="1" x14ac:dyDescent="0.2">
      <c r="B2785" t="s">
        <v>2089</v>
      </c>
      <c r="C2785">
        <v>433</v>
      </c>
      <c r="D2785" t="s">
        <v>1900</v>
      </c>
    </row>
    <row r="2786" spans="2:4" hidden="1" x14ac:dyDescent="0.2">
      <c r="B2786" t="s">
        <v>2089</v>
      </c>
      <c r="C2786">
        <v>435</v>
      </c>
      <c r="D2786" t="s">
        <v>1901</v>
      </c>
    </row>
    <row r="2787" spans="2:4" hidden="1" x14ac:dyDescent="0.2">
      <c r="B2787" t="s">
        <v>2089</v>
      </c>
      <c r="C2787">
        <v>437</v>
      </c>
      <c r="D2787" t="s">
        <v>1902</v>
      </c>
    </row>
    <row r="2788" spans="2:4" hidden="1" x14ac:dyDescent="0.2">
      <c r="B2788" t="s">
        <v>2089</v>
      </c>
      <c r="C2788">
        <v>439</v>
      </c>
      <c r="D2788" t="s">
        <v>1903</v>
      </c>
    </row>
    <row r="2789" spans="2:4" hidden="1" x14ac:dyDescent="0.2">
      <c r="B2789" t="s">
        <v>2089</v>
      </c>
      <c r="C2789">
        <v>441</v>
      </c>
      <c r="D2789" t="s">
        <v>480</v>
      </c>
    </row>
    <row r="2790" spans="2:4" hidden="1" x14ac:dyDescent="0.2">
      <c r="B2790" t="s">
        <v>2089</v>
      </c>
      <c r="C2790">
        <v>443</v>
      </c>
      <c r="D2790" t="s">
        <v>577</v>
      </c>
    </row>
    <row r="2791" spans="2:4" hidden="1" x14ac:dyDescent="0.2">
      <c r="B2791" t="s">
        <v>2089</v>
      </c>
      <c r="C2791">
        <v>445</v>
      </c>
      <c r="D2791" t="s">
        <v>1904</v>
      </c>
    </row>
    <row r="2792" spans="2:4" hidden="1" x14ac:dyDescent="0.2">
      <c r="B2792" t="s">
        <v>2089</v>
      </c>
      <c r="C2792">
        <v>447</v>
      </c>
      <c r="D2792" t="s">
        <v>1905</v>
      </c>
    </row>
    <row r="2793" spans="2:4" hidden="1" x14ac:dyDescent="0.2">
      <c r="B2793" t="s">
        <v>2089</v>
      </c>
      <c r="C2793">
        <v>449</v>
      </c>
      <c r="D2793" t="s">
        <v>1906</v>
      </c>
    </row>
    <row r="2794" spans="2:4" hidden="1" x14ac:dyDescent="0.2">
      <c r="B2794" t="s">
        <v>2089</v>
      </c>
      <c r="C2794">
        <v>451</v>
      </c>
      <c r="D2794" t="s">
        <v>1907</v>
      </c>
    </row>
    <row r="2795" spans="2:4" hidden="1" x14ac:dyDescent="0.2">
      <c r="B2795" t="s">
        <v>2089</v>
      </c>
      <c r="C2795">
        <v>453</v>
      </c>
      <c r="D2795" t="s">
        <v>1908</v>
      </c>
    </row>
    <row r="2796" spans="2:4" hidden="1" x14ac:dyDescent="0.2">
      <c r="B2796" t="s">
        <v>2089</v>
      </c>
      <c r="C2796">
        <v>455</v>
      </c>
      <c r="D2796" t="s">
        <v>362</v>
      </c>
    </row>
    <row r="2797" spans="2:4" hidden="1" x14ac:dyDescent="0.2">
      <c r="B2797" t="s">
        <v>2089</v>
      </c>
      <c r="C2797">
        <v>457</v>
      </c>
      <c r="D2797" t="s">
        <v>1909</v>
      </c>
    </row>
    <row r="2798" spans="2:4" hidden="1" x14ac:dyDescent="0.2">
      <c r="B2798" t="s">
        <v>2089</v>
      </c>
      <c r="C2798">
        <v>459</v>
      </c>
      <c r="D2798" t="s">
        <v>1910</v>
      </c>
    </row>
    <row r="2799" spans="2:4" hidden="1" x14ac:dyDescent="0.2">
      <c r="B2799" t="s">
        <v>2089</v>
      </c>
      <c r="C2799">
        <v>461</v>
      </c>
      <c r="D2799" t="s">
        <v>1911</v>
      </c>
    </row>
    <row r="2800" spans="2:4" hidden="1" x14ac:dyDescent="0.2">
      <c r="B2800" t="s">
        <v>2089</v>
      </c>
      <c r="C2800">
        <v>463</v>
      </c>
      <c r="D2800" t="s">
        <v>1912</v>
      </c>
    </row>
    <row r="2801" spans="2:4" hidden="1" x14ac:dyDescent="0.2">
      <c r="B2801" t="s">
        <v>2089</v>
      </c>
      <c r="C2801">
        <v>465</v>
      </c>
      <c r="D2801" t="s">
        <v>1913</v>
      </c>
    </row>
    <row r="2802" spans="2:4" hidden="1" x14ac:dyDescent="0.2">
      <c r="B2802" t="s">
        <v>2089</v>
      </c>
      <c r="C2802">
        <v>467</v>
      </c>
      <c r="D2802" t="s">
        <v>1914</v>
      </c>
    </row>
    <row r="2803" spans="2:4" hidden="1" x14ac:dyDescent="0.2">
      <c r="B2803" t="s">
        <v>2089</v>
      </c>
      <c r="C2803">
        <v>469</v>
      </c>
      <c r="D2803" t="s">
        <v>1915</v>
      </c>
    </row>
    <row r="2804" spans="2:4" hidden="1" x14ac:dyDescent="0.2">
      <c r="B2804" t="s">
        <v>2089</v>
      </c>
      <c r="C2804">
        <v>471</v>
      </c>
      <c r="D2804" t="s">
        <v>230</v>
      </c>
    </row>
    <row r="2805" spans="2:4" hidden="1" x14ac:dyDescent="0.2">
      <c r="B2805" t="s">
        <v>2089</v>
      </c>
      <c r="C2805">
        <v>473</v>
      </c>
      <c r="D2805" t="s">
        <v>1916</v>
      </c>
    </row>
    <row r="2806" spans="2:4" hidden="1" x14ac:dyDescent="0.2">
      <c r="B2806" t="s">
        <v>2089</v>
      </c>
      <c r="C2806">
        <v>475</v>
      </c>
      <c r="D2806" t="s">
        <v>1320</v>
      </c>
    </row>
    <row r="2807" spans="2:4" hidden="1" x14ac:dyDescent="0.2">
      <c r="B2807" t="s">
        <v>2089</v>
      </c>
      <c r="C2807">
        <v>477</v>
      </c>
      <c r="D2807" t="s">
        <v>231</v>
      </c>
    </row>
    <row r="2808" spans="2:4" hidden="1" x14ac:dyDescent="0.2">
      <c r="B2808" t="s">
        <v>2089</v>
      </c>
      <c r="C2808">
        <v>479</v>
      </c>
      <c r="D2808" t="s">
        <v>1917</v>
      </c>
    </row>
    <row r="2809" spans="2:4" hidden="1" x14ac:dyDescent="0.2">
      <c r="B2809" t="s">
        <v>2089</v>
      </c>
      <c r="C2809">
        <v>481</v>
      </c>
      <c r="D2809" t="s">
        <v>1918</v>
      </c>
    </row>
    <row r="2810" spans="2:4" hidden="1" x14ac:dyDescent="0.2">
      <c r="B2810" t="s">
        <v>2089</v>
      </c>
      <c r="C2810">
        <v>483</v>
      </c>
      <c r="D2810" t="s">
        <v>591</v>
      </c>
    </row>
    <row r="2811" spans="2:4" hidden="1" x14ac:dyDescent="0.2">
      <c r="B2811" t="s">
        <v>2089</v>
      </c>
      <c r="C2811">
        <v>485</v>
      </c>
      <c r="D2811" t="s">
        <v>797</v>
      </c>
    </row>
    <row r="2812" spans="2:4" hidden="1" x14ac:dyDescent="0.2">
      <c r="B2812" t="s">
        <v>2089</v>
      </c>
      <c r="C2812">
        <v>487</v>
      </c>
      <c r="D2812" t="s">
        <v>1919</v>
      </c>
    </row>
    <row r="2813" spans="2:4" hidden="1" x14ac:dyDescent="0.2">
      <c r="B2813" t="s">
        <v>2089</v>
      </c>
      <c r="C2813">
        <v>489</v>
      </c>
      <c r="D2813" t="s">
        <v>1920</v>
      </c>
    </row>
    <row r="2814" spans="2:4" hidden="1" x14ac:dyDescent="0.2">
      <c r="B2814" t="s">
        <v>2089</v>
      </c>
      <c r="C2814">
        <v>491</v>
      </c>
      <c r="D2814" t="s">
        <v>714</v>
      </c>
    </row>
    <row r="2815" spans="2:4" hidden="1" x14ac:dyDescent="0.2">
      <c r="B2815" t="s">
        <v>2089</v>
      </c>
      <c r="C2815">
        <v>493</v>
      </c>
      <c r="D2815" t="s">
        <v>798</v>
      </c>
    </row>
    <row r="2816" spans="2:4" hidden="1" x14ac:dyDescent="0.2">
      <c r="B2816" t="s">
        <v>2089</v>
      </c>
      <c r="C2816">
        <v>495</v>
      </c>
      <c r="D2816" t="s">
        <v>1921</v>
      </c>
    </row>
    <row r="2817" spans="2:4" hidden="1" x14ac:dyDescent="0.2">
      <c r="B2817" t="s">
        <v>2089</v>
      </c>
      <c r="C2817">
        <v>497</v>
      </c>
      <c r="D2817" t="s">
        <v>1922</v>
      </c>
    </row>
    <row r="2818" spans="2:4" hidden="1" x14ac:dyDescent="0.2">
      <c r="B2818" t="s">
        <v>2089</v>
      </c>
      <c r="C2818">
        <v>499</v>
      </c>
      <c r="D2818" t="s">
        <v>1489</v>
      </c>
    </row>
    <row r="2819" spans="2:4" hidden="1" x14ac:dyDescent="0.2">
      <c r="B2819" t="s">
        <v>2089</v>
      </c>
      <c r="C2819">
        <v>508</v>
      </c>
      <c r="D2819" t="s">
        <v>1923</v>
      </c>
    </row>
    <row r="2820" spans="2:4" hidden="1" x14ac:dyDescent="0.2">
      <c r="B2820" t="s">
        <v>2089</v>
      </c>
      <c r="C2820">
        <v>503</v>
      </c>
      <c r="D2820" t="s">
        <v>1924</v>
      </c>
    </row>
    <row r="2821" spans="2:4" hidden="1" x14ac:dyDescent="0.2">
      <c r="B2821" t="s">
        <v>2089</v>
      </c>
      <c r="C2821">
        <v>505</v>
      </c>
      <c r="D2821" t="s">
        <v>1925</v>
      </c>
    </row>
    <row r="2822" spans="2:4" hidden="1" x14ac:dyDescent="0.2">
      <c r="B2822" t="s">
        <v>2089</v>
      </c>
      <c r="C2822">
        <v>507</v>
      </c>
      <c r="D2822" t="s">
        <v>1926</v>
      </c>
    </row>
    <row r="2823" spans="2:4" hidden="1" x14ac:dyDescent="0.2">
      <c r="B2823" t="s">
        <v>1927</v>
      </c>
      <c r="C2823">
        <v>50</v>
      </c>
      <c r="D2823" t="s">
        <v>1928</v>
      </c>
    </row>
    <row r="2824" spans="2:4" hidden="1" x14ac:dyDescent="0.2">
      <c r="B2824" t="s">
        <v>1927</v>
      </c>
      <c r="C2824">
        <v>100</v>
      </c>
      <c r="D2824" t="s">
        <v>1929</v>
      </c>
    </row>
    <row r="2825" spans="2:4" hidden="1" x14ac:dyDescent="0.2">
      <c r="B2825" t="s">
        <v>1927</v>
      </c>
      <c r="C2825">
        <v>150</v>
      </c>
      <c r="D2825" t="s">
        <v>1930</v>
      </c>
    </row>
    <row r="2826" spans="2:4" hidden="1" x14ac:dyDescent="0.2">
      <c r="B2826" t="s">
        <v>1927</v>
      </c>
      <c r="C2826">
        <v>200</v>
      </c>
      <c r="D2826" t="s">
        <v>1931</v>
      </c>
    </row>
    <row r="2827" spans="2:4" hidden="1" x14ac:dyDescent="0.2">
      <c r="B2827" t="s">
        <v>1927</v>
      </c>
      <c r="C2827">
        <v>250</v>
      </c>
      <c r="D2827" t="s">
        <v>1932</v>
      </c>
    </row>
    <row r="2828" spans="2:4" hidden="1" x14ac:dyDescent="0.2">
      <c r="B2828" t="s">
        <v>1927</v>
      </c>
      <c r="C2828">
        <v>300</v>
      </c>
      <c r="D2828" t="s">
        <v>1933</v>
      </c>
    </row>
    <row r="2829" spans="2:4" hidden="1" x14ac:dyDescent="0.2">
      <c r="B2829" t="s">
        <v>1927</v>
      </c>
      <c r="C2829">
        <v>350</v>
      </c>
      <c r="D2829" t="s">
        <v>1934</v>
      </c>
    </row>
    <row r="2830" spans="2:4" hidden="1" x14ac:dyDescent="0.2">
      <c r="B2830" t="s">
        <v>1927</v>
      </c>
      <c r="C2830">
        <v>400</v>
      </c>
      <c r="D2830" t="s">
        <v>1935</v>
      </c>
    </row>
    <row r="2831" spans="2:4" hidden="1" x14ac:dyDescent="0.2">
      <c r="B2831" t="s">
        <v>1927</v>
      </c>
      <c r="C2831">
        <v>450</v>
      </c>
      <c r="D2831" t="s">
        <v>1936</v>
      </c>
    </row>
    <row r="2832" spans="2:4" hidden="1" x14ac:dyDescent="0.2">
      <c r="B2832" t="s">
        <v>2090</v>
      </c>
      <c r="C2832">
        <v>1</v>
      </c>
      <c r="D2832" t="s">
        <v>1493</v>
      </c>
    </row>
    <row r="2833" spans="2:4" hidden="1" x14ac:dyDescent="0.2">
      <c r="B2833" t="s">
        <v>2090</v>
      </c>
      <c r="C2833">
        <v>3</v>
      </c>
      <c r="D2833" t="s">
        <v>1937</v>
      </c>
    </row>
    <row r="2834" spans="2:4" hidden="1" x14ac:dyDescent="0.2">
      <c r="B2834" t="s">
        <v>2090</v>
      </c>
      <c r="C2834">
        <v>5</v>
      </c>
      <c r="D2834" t="s">
        <v>1938</v>
      </c>
    </row>
    <row r="2835" spans="2:4" hidden="1" x14ac:dyDescent="0.2">
      <c r="B2835" t="s">
        <v>2090</v>
      </c>
      <c r="C2835">
        <v>7</v>
      </c>
      <c r="D2835" t="s">
        <v>1190</v>
      </c>
    </row>
    <row r="2836" spans="2:4" hidden="1" x14ac:dyDescent="0.2">
      <c r="B2836" t="s">
        <v>2090</v>
      </c>
      <c r="C2836">
        <v>9</v>
      </c>
      <c r="D2836" t="s">
        <v>1939</v>
      </c>
    </row>
    <row r="2837" spans="2:4" hidden="1" x14ac:dyDescent="0.2">
      <c r="B2837" t="s">
        <v>2090</v>
      </c>
      <c r="C2837">
        <v>11</v>
      </c>
      <c r="D2837" t="s">
        <v>609</v>
      </c>
    </row>
    <row r="2838" spans="2:4" hidden="1" x14ac:dyDescent="0.2">
      <c r="B2838" t="s">
        <v>2090</v>
      </c>
      <c r="C2838">
        <v>13</v>
      </c>
      <c r="D2838" t="s">
        <v>1940</v>
      </c>
    </row>
    <row r="2839" spans="2:4" hidden="1" x14ac:dyDescent="0.2">
      <c r="B2839" t="s">
        <v>2090</v>
      </c>
      <c r="C2839">
        <v>15</v>
      </c>
      <c r="D2839" t="s">
        <v>1941</v>
      </c>
    </row>
    <row r="2840" spans="2:4" hidden="1" x14ac:dyDescent="0.2">
      <c r="B2840" t="s">
        <v>2090</v>
      </c>
      <c r="C2840">
        <v>17</v>
      </c>
      <c r="D2840" t="s">
        <v>390</v>
      </c>
    </row>
    <row r="2841" spans="2:4" hidden="1" x14ac:dyDescent="0.2">
      <c r="B2841" t="s">
        <v>2090</v>
      </c>
      <c r="C2841">
        <v>19</v>
      </c>
      <c r="D2841" t="s">
        <v>392</v>
      </c>
    </row>
    <row r="2842" spans="2:4" hidden="1" x14ac:dyDescent="0.2">
      <c r="B2842" t="s">
        <v>2090</v>
      </c>
      <c r="C2842">
        <v>21</v>
      </c>
      <c r="D2842" t="s">
        <v>1003</v>
      </c>
    </row>
    <row r="2843" spans="2:4" hidden="1" x14ac:dyDescent="0.2">
      <c r="B2843" t="s">
        <v>2090</v>
      </c>
      <c r="C2843">
        <v>23</v>
      </c>
      <c r="D2843" t="s">
        <v>1942</v>
      </c>
    </row>
    <row r="2844" spans="2:4" hidden="1" x14ac:dyDescent="0.2">
      <c r="B2844" t="s">
        <v>2090</v>
      </c>
      <c r="C2844">
        <v>25</v>
      </c>
      <c r="D2844" t="s">
        <v>682</v>
      </c>
    </row>
    <row r="2845" spans="2:4" hidden="1" x14ac:dyDescent="0.2">
      <c r="B2845" t="s">
        <v>2090</v>
      </c>
      <c r="C2845">
        <v>27</v>
      </c>
      <c r="D2845" t="s">
        <v>1943</v>
      </c>
    </row>
    <row r="2846" spans="2:4" hidden="1" x14ac:dyDescent="0.2">
      <c r="B2846" t="s">
        <v>2090</v>
      </c>
      <c r="C2846">
        <v>29</v>
      </c>
      <c r="D2846" t="s">
        <v>218</v>
      </c>
    </row>
    <row r="2847" spans="2:4" hidden="1" x14ac:dyDescent="0.2">
      <c r="B2847" t="s">
        <v>2090</v>
      </c>
      <c r="C2847">
        <v>31</v>
      </c>
      <c r="D2847" t="s">
        <v>1944</v>
      </c>
    </row>
    <row r="2848" spans="2:4" hidden="1" x14ac:dyDescent="0.2">
      <c r="B2848" t="s">
        <v>2090</v>
      </c>
      <c r="C2848">
        <v>35</v>
      </c>
      <c r="D2848" t="s">
        <v>1945</v>
      </c>
    </row>
    <row r="2849" spans="2:4" hidden="1" x14ac:dyDescent="0.2">
      <c r="B2849" t="s">
        <v>2090</v>
      </c>
      <c r="C2849">
        <v>37</v>
      </c>
      <c r="D2849" t="s">
        <v>417</v>
      </c>
    </row>
    <row r="2850" spans="2:4" hidden="1" x14ac:dyDescent="0.2">
      <c r="B2850" t="s">
        <v>2090</v>
      </c>
      <c r="C2850">
        <v>39</v>
      </c>
      <c r="D2850" t="s">
        <v>1946</v>
      </c>
    </row>
    <row r="2851" spans="2:4" hidden="1" x14ac:dyDescent="0.2">
      <c r="B2851" t="s">
        <v>2090</v>
      </c>
      <c r="C2851">
        <v>41</v>
      </c>
      <c r="D2851" t="s">
        <v>283</v>
      </c>
    </row>
    <row r="2852" spans="2:4" hidden="1" x14ac:dyDescent="0.2">
      <c r="B2852" t="s">
        <v>2090</v>
      </c>
      <c r="C2852">
        <v>43</v>
      </c>
      <c r="D2852" t="s">
        <v>420</v>
      </c>
    </row>
    <row r="2853" spans="2:4" hidden="1" x14ac:dyDescent="0.2">
      <c r="B2853" t="s">
        <v>2090</v>
      </c>
      <c r="C2853">
        <v>45</v>
      </c>
      <c r="D2853" t="s">
        <v>1947</v>
      </c>
    </row>
    <row r="2854" spans="2:4" hidden="1" x14ac:dyDescent="0.2">
      <c r="B2854" t="s">
        <v>2090</v>
      </c>
      <c r="C2854">
        <v>47</v>
      </c>
      <c r="D2854" t="s">
        <v>1948</v>
      </c>
    </row>
    <row r="2855" spans="2:4" hidden="1" x14ac:dyDescent="0.2">
      <c r="B2855" t="s">
        <v>2090</v>
      </c>
      <c r="C2855">
        <v>49</v>
      </c>
      <c r="D2855" t="s">
        <v>1949</v>
      </c>
    </row>
    <row r="2856" spans="2:4" hidden="1" x14ac:dyDescent="0.2">
      <c r="B2856" t="s">
        <v>2090</v>
      </c>
      <c r="C2856">
        <v>51</v>
      </c>
      <c r="D2856" t="s">
        <v>1950</v>
      </c>
    </row>
    <row r="2857" spans="2:4" hidden="1" x14ac:dyDescent="0.2">
      <c r="B2857" t="s">
        <v>2090</v>
      </c>
      <c r="C2857">
        <v>53</v>
      </c>
      <c r="D2857" t="s">
        <v>231</v>
      </c>
    </row>
    <row r="2858" spans="2:4" hidden="1" x14ac:dyDescent="0.2">
      <c r="B2858" t="s">
        <v>2090</v>
      </c>
      <c r="C2858">
        <v>55</v>
      </c>
      <c r="D2858" t="s">
        <v>589</v>
      </c>
    </row>
    <row r="2859" spans="2:4" hidden="1" x14ac:dyDescent="0.2">
      <c r="B2859" t="s">
        <v>2090</v>
      </c>
      <c r="C2859">
        <v>57</v>
      </c>
      <c r="D2859" t="s">
        <v>1951</v>
      </c>
    </row>
    <row r="2860" spans="2:4" hidden="1" x14ac:dyDescent="0.2">
      <c r="B2860" t="s">
        <v>2092</v>
      </c>
      <c r="C2860">
        <v>1</v>
      </c>
      <c r="D2860" t="s">
        <v>1952</v>
      </c>
    </row>
    <row r="2861" spans="2:4" hidden="1" x14ac:dyDescent="0.2">
      <c r="B2861" t="s">
        <v>2092</v>
      </c>
      <c r="C2861">
        <v>3</v>
      </c>
      <c r="D2861" t="s">
        <v>1953</v>
      </c>
    </row>
    <row r="2862" spans="2:4" hidden="1" x14ac:dyDescent="0.2">
      <c r="B2862" t="s">
        <v>2092</v>
      </c>
      <c r="C2862">
        <v>510</v>
      </c>
      <c r="D2862" t="s">
        <v>1954</v>
      </c>
    </row>
    <row r="2863" spans="2:4" hidden="1" x14ac:dyDescent="0.2">
      <c r="B2863" t="s">
        <v>2092</v>
      </c>
      <c r="C2863">
        <v>5</v>
      </c>
      <c r="D2863" t="s">
        <v>1226</v>
      </c>
    </row>
    <row r="2864" spans="2:4" hidden="1" x14ac:dyDescent="0.2">
      <c r="B2864" t="s">
        <v>2092</v>
      </c>
      <c r="C2864">
        <v>7</v>
      </c>
      <c r="D2864" t="s">
        <v>1955</v>
      </c>
    </row>
    <row r="2865" spans="2:4" hidden="1" x14ac:dyDescent="0.2">
      <c r="B2865" t="s">
        <v>2092</v>
      </c>
      <c r="C2865">
        <v>9</v>
      </c>
      <c r="D2865" t="s">
        <v>1956</v>
      </c>
    </row>
    <row r="2866" spans="2:4" hidden="1" x14ac:dyDescent="0.2">
      <c r="B2866" t="s">
        <v>2092</v>
      </c>
      <c r="C2866">
        <v>11</v>
      </c>
      <c r="D2866" t="s">
        <v>1957</v>
      </c>
    </row>
    <row r="2867" spans="2:4" hidden="1" x14ac:dyDescent="0.2">
      <c r="B2867" t="s">
        <v>2092</v>
      </c>
      <c r="C2867">
        <v>13</v>
      </c>
      <c r="D2867" t="s">
        <v>1958</v>
      </c>
    </row>
    <row r="2868" spans="2:4" hidden="1" x14ac:dyDescent="0.2">
      <c r="B2868" t="s">
        <v>2092</v>
      </c>
      <c r="C2868">
        <v>15</v>
      </c>
      <c r="D2868" t="s">
        <v>1959</v>
      </c>
    </row>
    <row r="2869" spans="2:4" hidden="1" x14ac:dyDescent="0.2">
      <c r="B2869" t="s">
        <v>2092</v>
      </c>
      <c r="C2869">
        <v>17</v>
      </c>
      <c r="D2869" t="s">
        <v>804</v>
      </c>
    </row>
    <row r="2870" spans="2:4" hidden="1" x14ac:dyDescent="0.2">
      <c r="B2870" t="s">
        <v>2092</v>
      </c>
      <c r="C2870">
        <v>19</v>
      </c>
      <c r="D2870" t="s">
        <v>1553</v>
      </c>
    </row>
    <row r="2871" spans="2:4" hidden="1" x14ac:dyDescent="0.2">
      <c r="B2871" t="s">
        <v>2092</v>
      </c>
      <c r="C2871">
        <v>515</v>
      </c>
      <c r="D2871" t="s">
        <v>1553</v>
      </c>
    </row>
    <row r="2872" spans="2:4" hidden="1" x14ac:dyDescent="0.2">
      <c r="B2872" t="s">
        <v>2092</v>
      </c>
      <c r="C2872">
        <v>21</v>
      </c>
      <c r="D2872" t="s">
        <v>1960</v>
      </c>
    </row>
    <row r="2873" spans="2:4" hidden="1" x14ac:dyDescent="0.2">
      <c r="B2873" t="s">
        <v>2092</v>
      </c>
      <c r="C2873">
        <v>23</v>
      </c>
      <c r="D2873" t="s">
        <v>1961</v>
      </c>
    </row>
    <row r="2874" spans="2:4" hidden="1" x14ac:dyDescent="0.2">
      <c r="B2874" t="s">
        <v>2092</v>
      </c>
      <c r="C2874">
        <v>520</v>
      </c>
      <c r="D2874" t="s">
        <v>1673</v>
      </c>
    </row>
    <row r="2875" spans="2:4" hidden="1" x14ac:dyDescent="0.2">
      <c r="B2875" t="s">
        <v>2092</v>
      </c>
      <c r="C2875">
        <v>25</v>
      </c>
      <c r="D2875" t="s">
        <v>1233</v>
      </c>
    </row>
    <row r="2876" spans="2:4" hidden="1" x14ac:dyDescent="0.2">
      <c r="B2876" t="s">
        <v>2092</v>
      </c>
      <c r="C2876">
        <v>27</v>
      </c>
      <c r="D2876" t="s">
        <v>603</v>
      </c>
    </row>
    <row r="2877" spans="2:4" hidden="1" x14ac:dyDescent="0.2">
      <c r="B2877" t="s">
        <v>2092</v>
      </c>
      <c r="C2877">
        <v>29</v>
      </c>
      <c r="D2877" t="s">
        <v>1962</v>
      </c>
    </row>
    <row r="2878" spans="2:4" hidden="1" x14ac:dyDescent="0.2">
      <c r="B2878" t="s">
        <v>2092</v>
      </c>
      <c r="C2878">
        <v>530</v>
      </c>
      <c r="D2878" t="s">
        <v>604</v>
      </c>
    </row>
    <row r="2879" spans="2:4" hidden="1" x14ac:dyDescent="0.2">
      <c r="B2879" t="s">
        <v>2092</v>
      </c>
      <c r="C2879">
        <v>31</v>
      </c>
      <c r="D2879" t="s">
        <v>1709</v>
      </c>
    </row>
    <row r="2880" spans="2:4" hidden="1" x14ac:dyDescent="0.2">
      <c r="B2880" t="s">
        <v>2092</v>
      </c>
      <c r="C2880">
        <v>33</v>
      </c>
      <c r="D2880" t="s">
        <v>922</v>
      </c>
    </row>
    <row r="2881" spans="2:4" hidden="1" x14ac:dyDescent="0.2">
      <c r="B2881" t="s">
        <v>2092</v>
      </c>
      <c r="C2881">
        <v>35</v>
      </c>
      <c r="D2881" t="s">
        <v>240</v>
      </c>
    </row>
    <row r="2882" spans="2:4" hidden="1" x14ac:dyDescent="0.2">
      <c r="B2882" t="s">
        <v>2092</v>
      </c>
      <c r="C2882">
        <v>36</v>
      </c>
      <c r="D2882" t="s">
        <v>1963</v>
      </c>
    </row>
    <row r="2883" spans="2:4" hidden="1" x14ac:dyDescent="0.2">
      <c r="B2883" t="s">
        <v>2092</v>
      </c>
      <c r="C2883">
        <v>37</v>
      </c>
      <c r="D2883" t="s">
        <v>441</v>
      </c>
    </row>
    <row r="2884" spans="2:4" hidden="1" x14ac:dyDescent="0.2">
      <c r="B2884" t="s">
        <v>2092</v>
      </c>
      <c r="C2884">
        <v>540</v>
      </c>
      <c r="D2884" t="s">
        <v>1964</v>
      </c>
    </row>
    <row r="2885" spans="2:4" hidden="1" x14ac:dyDescent="0.2">
      <c r="B2885" t="s">
        <v>2092</v>
      </c>
      <c r="C2885">
        <v>550</v>
      </c>
      <c r="D2885" t="s">
        <v>1965</v>
      </c>
    </row>
    <row r="2886" spans="2:4" hidden="1" x14ac:dyDescent="0.2">
      <c r="B2886" t="s">
        <v>2092</v>
      </c>
      <c r="C2886">
        <v>41</v>
      </c>
      <c r="D2886" t="s">
        <v>1683</v>
      </c>
    </row>
    <row r="2887" spans="2:4" hidden="1" x14ac:dyDescent="0.2">
      <c r="B2887" t="s">
        <v>2092</v>
      </c>
      <c r="C2887">
        <v>43</v>
      </c>
      <c r="D2887" t="s">
        <v>181</v>
      </c>
    </row>
    <row r="2888" spans="2:4" hidden="1" x14ac:dyDescent="0.2">
      <c r="B2888" t="s">
        <v>2092</v>
      </c>
      <c r="C2888">
        <v>560</v>
      </c>
      <c r="D2888" t="s">
        <v>1966</v>
      </c>
    </row>
    <row r="2889" spans="2:4" hidden="1" x14ac:dyDescent="0.2">
      <c r="B2889" t="s">
        <v>2092</v>
      </c>
      <c r="C2889">
        <v>570</v>
      </c>
      <c r="D2889" t="s">
        <v>1967</v>
      </c>
    </row>
    <row r="2890" spans="2:4" hidden="1" x14ac:dyDescent="0.2">
      <c r="B2890" t="s">
        <v>2092</v>
      </c>
      <c r="C2890">
        <v>580</v>
      </c>
      <c r="D2890" t="s">
        <v>188</v>
      </c>
    </row>
    <row r="2891" spans="2:4" hidden="1" x14ac:dyDescent="0.2">
      <c r="B2891" t="s">
        <v>2092</v>
      </c>
      <c r="C2891">
        <v>45</v>
      </c>
      <c r="D2891" t="s">
        <v>1499</v>
      </c>
    </row>
    <row r="2892" spans="2:4" hidden="1" x14ac:dyDescent="0.2">
      <c r="B2892" t="s">
        <v>2092</v>
      </c>
      <c r="C2892">
        <v>47</v>
      </c>
      <c r="D2892" t="s">
        <v>1968</v>
      </c>
    </row>
    <row r="2893" spans="2:4" hidden="1" x14ac:dyDescent="0.2">
      <c r="B2893" t="s">
        <v>2092</v>
      </c>
      <c r="C2893">
        <v>49</v>
      </c>
      <c r="D2893" t="s">
        <v>670</v>
      </c>
    </row>
    <row r="2894" spans="2:4" hidden="1" x14ac:dyDescent="0.2">
      <c r="B2894" t="s">
        <v>2092</v>
      </c>
      <c r="C2894">
        <v>590</v>
      </c>
      <c r="D2894" t="s">
        <v>1969</v>
      </c>
    </row>
    <row r="2895" spans="2:4" hidden="1" x14ac:dyDescent="0.2">
      <c r="B2895" t="s">
        <v>2092</v>
      </c>
      <c r="C2895">
        <v>51</v>
      </c>
      <c r="D2895" t="s">
        <v>1970</v>
      </c>
    </row>
    <row r="2896" spans="2:4" hidden="1" x14ac:dyDescent="0.2">
      <c r="B2896" t="s">
        <v>2092</v>
      </c>
      <c r="C2896">
        <v>53</v>
      </c>
      <c r="D2896" t="s">
        <v>1971</v>
      </c>
    </row>
    <row r="2897" spans="2:4" hidden="1" x14ac:dyDescent="0.2">
      <c r="B2897" t="s">
        <v>2092</v>
      </c>
      <c r="C2897">
        <v>595</v>
      </c>
      <c r="D2897" t="s">
        <v>1972</v>
      </c>
    </row>
    <row r="2898" spans="2:4" hidden="1" x14ac:dyDescent="0.2">
      <c r="B2898" t="s">
        <v>2092</v>
      </c>
      <c r="C2898">
        <v>57</v>
      </c>
      <c r="D2898" t="s">
        <v>910</v>
      </c>
    </row>
    <row r="2899" spans="2:4" hidden="1" x14ac:dyDescent="0.2">
      <c r="B2899" t="s">
        <v>2092</v>
      </c>
      <c r="C2899">
        <v>59</v>
      </c>
      <c r="D2899" t="s">
        <v>1973</v>
      </c>
    </row>
    <row r="2900" spans="2:4" hidden="1" x14ac:dyDescent="0.2">
      <c r="B2900" t="s">
        <v>2092</v>
      </c>
      <c r="C2900">
        <v>600</v>
      </c>
      <c r="D2900" t="s">
        <v>1973</v>
      </c>
    </row>
    <row r="2901" spans="2:4" hidden="1" x14ac:dyDescent="0.2">
      <c r="B2901" t="s">
        <v>2092</v>
      </c>
      <c r="C2901">
        <v>610</v>
      </c>
      <c r="D2901" t="s">
        <v>1974</v>
      </c>
    </row>
    <row r="2902" spans="2:4" hidden="1" x14ac:dyDescent="0.2">
      <c r="B2902" t="s">
        <v>2092</v>
      </c>
      <c r="C2902">
        <v>61</v>
      </c>
      <c r="D2902" t="s">
        <v>1975</v>
      </c>
    </row>
    <row r="2903" spans="2:4" hidden="1" x14ac:dyDescent="0.2">
      <c r="B2903" t="s">
        <v>2092</v>
      </c>
      <c r="C2903">
        <v>63</v>
      </c>
      <c r="D2903" t="s">
        <v>529</v>
      </c>
    </row>
    <row r="2904" spans="2:4" hidden="1" x14ac:dyDescent="0.2">
      <c r="B2904" t="s">
        <v>2092</v>
      </c>
      <c r="C2904">
        <v>65</v>
      </c>
      <c r="D2904" t="s">
        <v>1976</v>
      </c>
    </row>
    <row r="2905" spans="2:4" hidden="1" x14ac:dyDescent="0.2">
      <c r="B2905" t="s">
        <v>2092</v>
      </c>
      <c r="C2905">
        <v>67</v>
      </c>
      <c r="D2905" t="s">
        <v>197</v>
      </c>
    </row>
    <row r="2906" spans="2:4" hidden="1" x14ac:dyDescent="0.2">
      <c r="B2906" t="s">
        <v>2092</v>
      </c>
      <c r="C2906">
        <v>620</v>
      </c>
      <c r="D2906" t="s">
        <v>197</v>
      </c>
    </row>
    <row r="2907" spans="2:4" hidden="1" x14ac:dyDescent="0.2">
      <c r="B2907" t="s">
        <v>2092</v>
      </c>
      <c r="C2907">
        <v>69</v>
      </c>
      <c r="D2907" t="s">
        <v>926</v>
      </c>
    </row>
    <row r="2908" spans="2:4" hidden="1" x14ac:dyDescent="0.2">
      <c r="B2908" t="s">
        <v>2092</v>
      </c>
      <c r="C2908">
        <v>630</v>
      </c>
      <c r="D2908" t="s">
        <v>1977</v>
      </c>
    </row>
    <row r="2909" spans="2:4" hidden="1" x14ac:dyDescent="0.2">
      <c r="B2909" t="s">
        <v>2092</v>
      </c>
      <c r="C2909">
        <v>640</v>
      </c>
      <c r="D2909" t="s">
        <v>1978</v>
      </c>
    </row>
    <row r="2910" spans="2:4" hidden="1" x14ac:dyDescent="0.2">
      <c r="B2910" t="s">
        <v>2092</v>
      </c>
      <c r="C2910">
        <v>71</v>
      </c>
      <c r="D2910" t="s">
        <v>1749</v>
      </c>
    </row>
    <row r="2911" spans="2:4" hidden="1" x14ac:dyDescent="0.2">
      <c r="B2911" t="s">
        <v>2092</v>
      </c>
      <c r="C2911">
        <v>73</v>
      </c>
      <c r="D2911" t="s">
        <v>1372</v>
      </c>
    </row>
    <row r="2912" spans="2:4" hidden="1" x14ac:dyDescent="0.2">
      <c r="B2912" t="s">
        <v>2092</v>
      </c>
      <c r="C2912">
        <v>75</v>
      </c>
      <c r="D2912" t="s">
        <v>1979</v>
      </c>
    </row>
    <row r="2913" spans="2:4" hidden="1" x14ac:dyDescent="0.2">
      <c r="B2913" t="s">
        <v>2092</v>
      </c>
      <c r="C2913">
        <v>77</v>
      </c>
      <c r="D2913" t="s">
        <v>824</v>
      </c>
    </row>
    <row r="2914" spans="2:4" hidden="1" x14ac:dyDescent="0.2">
      <c r="B2914" t="s">
        <v>2092</v>
      </c>
      <c r="C2914">
        <v>79</v>
      </c>
      <c r="D2914" t="s">
        <v>199</v>
      </c>
    </row>
    <row r="2915" spans="2:4" hidden="1" x14ac:dyDescent="0.2">
      <c r="B2915" t="s">
        <v>2092</v>
      </c>
      <c r="C2915">
        <v>81</v>
      </c>
      <c r="D2915" t="s">
        <v>1980</v>
      </c>
    </row>
    <row r="2916" spans="2:4" hidden="1" x14ac:dyDescent="0.2">
      <c r="B2916" t="s">
        <v>2092</v>
      </c>
      <c r="C2916">
        <v>83</v>
      </c>
      <c r="D2916" t="s">
        <v>1253</v>
      </c>
    </row>
    <row r="2917" spans="2:4" hidden="1" x14ac:dyDescent="0.2">
      <c r="B2917" t="s">
        <v>2092</v>
      </c>
      <c r="C2917">
        <v>650</v>
      </c>
      <c r="D2917" t="s">
        <v>1692</v>
      </c>
    </row>
    <row r="2918" spans="2:4" hidden="1" x14ac:dyDescent="0.2">
      <c r="B2918" t="s">
        <v>2092</v>
      </c>
      <c r="C2918">
        <v>85</v>
      </c>
      <c r="D2918" t="s">
        <v>1981</v>
      </c>
    </row>
    <row r="2919" spans="2:4" hidden="1" x14ac:dyDescent="0.2">
      <c r="B2919" t="s">
        <v>2092</v>
      </c>
      <c r="C2919">
        <v>660</v>
      </c>
      <c r="D2919" t="s">
        <v>1982</v>
      </c>
    </row>
    <row r="2920" spans="2:4" hidden="1" x14ac:dyDescent="0.2">
      <c r="B2920" t="s">
        <v>2092</v>
      </c>
      <c r="C2920">
        <v>87</v>
      </c>
      <c r="D2920" t="s">
        <v>1983</v>
      </c>
    </row>
    <row r="2921" spans="2:4" hidden="1" x14ac:dyDescent="0.2">
      <c r="B2921" t="s">
        <v>2092</v>
      </c>
      <c r="C2921">
        <v>89</v>
      </c>
      <c r="D2921" t="s">
        <v>201</v>
      </c>
    </row>
    <row r="2922" spans="2:4" hidden="1" x14ac:dyDescent="0.2">
      <c r="B2922" t="s">
        <v>2092</v>
      </c>
      <c r="C2922">
        <v>91</v>
      </c>
      <c r="D2922" t="s">
        <v>1465</v>
      </c>
    </row>
    <row r="2923" spans="2:4" hidden="1" x14ac:dyDescent="0.2">
      <c r="B2923" t="s">
        <v>2092</v>
      </c>
      <c r="C2923">
        <v>670</v>
      </c>
      <c r="D2923" t="s">
        <v>1984</v>
      </c>
    </row>
    <row r="2924" spans="2:4" hidden="1" x14ac:dyDescent="0.2">
      <c r="B2924" t="s">
        <v>2092</v>
      </c>
      <c r="C2924">
        <v>93</v>
      </c>
      <c r="D2924" t="s">
        <v>1985</v>
      </c>
    </row>
    <row r="2925" spans="2:4" hidden="1" x14ac:dyDescent="0.2">
      <c r="B2925" t="s">
        <v>2092</v>
      </c>
      <c r="C2925">
        <v>95</v>
      </c>
      <c r="D2925" t="s">
        <v>1986</v>
      </c>
    </row>
    <row r="2926" spans="2:4" hidden="1" x14ac:dyDescent="0.2">
      <c r="B2926" t="s">
        <v>2092</v>
      </c>
      <c r="C2926">
        <v>97</v>
      </c>
      <c r="D2926" t="s">
        <v>0</v>
      </c>
    </row>
    <row r="2927" spans="2:4" hidden="1" x14ac:dyDescent="0.2">
      <c r="B2927" t="s">
        <v>2092</v>
      </c>
      <c r="C2927">
        <v>99</v>
      </c>
      <c r="D2927" t="s">
        <v>1</v>
      </c>
    </row>
    <row r="2928" spans="2:4" hidden="1" x14ac:dyDescent="0.2">
      <c r="B2928" t="s">
        <v>2092</v>
      </c>
      <c r="C2928">
        <v>101</v>
      </c>
      <c r="D2928" t="s">
        <v>2</v>
      </c>
    </row>
    <row r="2929" spans="2:4" hidden="1" x14ac:dyDescent="0.2">
      <c r="B2929" t="s">
        <v>2092</v>
      </c>
      <c r="C2929">
        <v>103</v>
      </c>
      <c r="D2929" t="s">
        <v>1347</v>
      </c>
    </row>
    <row r="2930" spans="2:4" hidden="1" x14ac:dyDescent="0.2">
      <c r="B2930" t="s">
        <v>2092</v>
      </c>
      <c r="C2930">
        <v>105</v>
      </c>
      <c r="D2930" t="s">
        <v>208</v>
      </c>
    </row>
    <row r="2931" spans="2:4" hidden="1" x14ac:dyDescent="0.2">
      <c r="B2931" t="s">
        <v>2092</v>
      </c>
      <c r="C2931">
        <v>678</v>
      </c>
      <c r="D2931" t="s">
        <v>1695</v>
      </c>
    </row>
    <row r="2932" spans="2:4" hidden="1" x14ac:dyDescent="0.2">
      <c r="B2932" t="s">
        <v>2092</v>
      </c>
      <c r="C2932">
        <v>107</v>
      </c>
      <c r="D2932" t="s">
        <v>3</v>
      </c>
    </row>
    <row r="2933" spans="2:4" hidden="1" x14ac:dyDescent="0.2">
      <c r="B2933" t="s">
        <v>2092</v>
      </c>
      <c r="C2933">
        <v>109</v>
      </c>
      <c r="D2933" t="s">
        <v>618</v>
      </c>
    </row>
    <row r="2934" spans="2:4" hidden="1" x14ac:dyDescent="0.2">
      <c r="B2934" t="s">
        <v>2092</v>
      </c>
      <c r="C2934">
        <v>111</v>
      </c>
      <c r="D2934" t="s">
        <v>4</v>
      </c>
    </row>
    <row r="2935" spans="2:4" hidden="1" x14ac:dyDescent="0.2">
      <c r="B2935" t="s">
        <v>2092</v>
      </c>
      <c r="C2935">
        <v>680</v>
      </c>
      <c r="D2935" t="s">
        <v>5</v>
      </c>
    </row>
    <row r="2936" spans="2:4" hidden="1" x14ac:dyDescent="0.2">
      <c r="B2936" t="s">
        <v>2092</v>
      </c>
      <c r="C2936">
        <v>113</v>
      </c>
      <c r="D2936" t="s">
        <v>212</v>
      </c>
    </row>
    <row r="2937" spans="2:4" hidden="1" x14ac:dyDescent="0.2">
      <c r="B2937" t="s">
        <v>2092</v>
      </c>
      <c r="C2937">
        <v>683</v>
      </c>
      <c r="D2937" t="s">
        <v>6</v>
      </c>
    </row>
    <row r="2938" spans="2:4" hidden="1" x14ac:dyDescent="0.2">
      <c r="B2938" t="s">
        <v>2092</v>
      </c>
      <c r="C2938">
        <v>685</v>
      </c>
      <c r="D2938" t="s">
        <v>7</v>
      </c>
    </row>
    <row r="2939" spans="2:4" hidden="1" x14ac:dyDescent="0.2">
      <c r="B2939" t="s">
        <v>2092</v>
      </c>
      <c r="C2939">
        <v>690</v>
      </c>
      <c r="D2939" t="s">
        <v>8</v>
      </c>
    </row>
    <row r="2940" spans="2:4" hidden="1" x14ac:dyDescent="0.2">
      <c r="B2940" t="s">
        <v>2092</v>
      </c>
      <c r="C2940">
        <v>115</v>
      </c>
      <c r="D2940" t="s">
        <v>9</v>
      </c>
    </row>
    <row r="2941" spans="2:4" hidden="1" x14ac:dyDescent="0.2">
      <c r="B2941" t="s">
        <v>2092</v>
      </c>
      <c r="C2941">
        <v>117</v>
      </c>
      <c r="D2941" t="s">
        <v>1263</v>
      </c>
    </row>
    <row r="2942" spans="2:4" hidden="1" x14ac:dyDescent="0.2">
      <c r="B2942" t="s">
        <v>2092</v>
      </c>
      <c r="C2942">
        <v>119</v>
      </c>
      <c r="D2942" t="s">
        <v>426</v>
      </c>
    </row>
    <row r="2943" spans="2:4" hidden="1" x14ac:dyDescent="0.2">
      <c r="B2943" t="s">
        <v>2092</v>
      </c>
      <c r="C2943">
        <v>121</v>
      </c>
      <c r="D2943" t="s">
        <v>269</v>
      </c>
    </row>
    <row r="2944" spans="2:4" hidden="1" x14ac:dyDescent="0.2">
      <c r="B2944" t="s">
        <v>2092</v>
      </c>
      <c r="C2944">
        <v>125</v>
      </c>
      <c r="D2944" t="s">
        <v>845</v>
      </c>
    </row>
    <row r="2945" spans="2:4" hidden="1" x14ac:dyDescent="0.2">
      <c r="B2945" t="s">
        <v>2092</v>
      </c>
      <c r="C2945">
        <v>127</v>
      </c>
      <c r="D2945" t="s">
        <v>10</v>
      </c>
    </row>
    <row r="2946" spans="2:4" hidden="1" x14ac:dyDescent="0.2">
      <c r="B2946" t="s">
        <v>2092</v>
      </c>
      <c r="C2946">
        <v>700</v>
      </c>
      <c r="D2946" t="s">
        <v>11</v>
      </c>
    </row>
    <row r="2947" spans="2:4" hidden="1" x14ac:dyDescent="0.2">
      <c r="B2947" t="s">
        <v>2092</v>
      </c>
      <c r="C2947">
        <v>710</v>
      </c>
      <c r="D2947" t="s">
        <v>914</v>
      </c>
    </row>
    <row r="2948" spans="2:4" hidden="1" x14ac:dyDescent="0.2">
      <c r="B2948" t="s">
        <v>2092</v>
      </c>
      <c r="C2948">
        <v>131</v>
      </c>
      <c r="D2948" t="s">
        <v>1267</v>
      </c>
    </row>
    <row r="2949" spans="2:4" hidden="1" x14ac:dyDescent="0.2">
      <c r="B2949" t="s">
        <v>2092</v>
      </c>
      <c r="C2949">
        <v>133</v>
      </c>
      <c r="D2949" t="s">
        <v>1580</v>
      </c>
    </row>
    <row r="2950" spans="2:4" hidden="1" x14ac:dyDescent="0.2">
      <c r="B2950" t="s">
        <v>2092</v>
      </c>
      <c r="C2950">
        <v>720</v>
      </c>
      <c r="D2950" t="s">
        <v>772</v>
      </c>
    </row>
    <row r="2951" spans="2:4" hidden="1" x14ac:dyDescent="0.2">
      <c r="B2951" t="s">
        <v>2092</v>
      </c>
      <c r="C2951">
        <v>135</v>
      </c>
      <c r="D2951" t="s">
        <v>12</v>
      </c>
    </row>
    <row r="2952" spans="2:4" hidden="1" x14ac:dyDescent="0.2">
      <c r="B2952" t="s">
        <v>2092</v>
      </c>
      <c r="C2952">
        <v>137</v>
      </c>
      <c r="D2952" t="s">
        <v>340</v>
      </c>
    </row>
    <row r="2953" spans="2:4" hidden="1" x14ac:dyDescent="0.2">
      <c r="B2953" t="s">
        <v>2092</v>
      </c>
      <c r="C2953">
        <v>139</v>
      </c>
      <c r="D2953" t="s">
        <v>622</v>
      </c>
    </row>
    <row r="2954" spans="2:4" hidden="1" x14ac:dyDescent="0.2">
      <c r="B2954" t="s">
        <v>2092</v>
      </c>
      <c r="C2954">
        <v>141</v>
      </c>
      <c r="D2954" t="s">
        <v>13</v>
      </c>
    </row>
    <row r="2955" spans="2:4" hidden="1" x14ac:dyDescent="0.2">
      <c r="B2955" t="s">
        <v>2092</v>
      </c>
      <c r="C2955">
        <v>730</v>
      </c>
      <c r="D2955" t="s">
        <v>14</v>
      </c>
    </row>
    <row r="2956" spans="2:4" hidden="1" x14ac:dyDescent="0.2">
      <c r="B2956" t="s">
        <v>2092</v>
      </c>
      <c r="C2956">
        <v>143</v>
      </c>
      <c r="D2956" t="s">
        <v>15</v>
      </c>
    </row>
    <row r="2957" spans="2:4" hidden="1" x14ac:dyDescent="0.2">
      <c r="B2957" t="s">
        <v>2092</v>
      </c>
      <c r="C2957">
        <v>735</v>
      </c>
      <c r="D2957" t="s">
        <v>16</v>
      </c>
    </row>
    <row r="2958" spans="2:4" hidden="1" x14ac:dyDescent="0.2">
      <c r="B2958" t="s">
        <v>2092</v>
      </c>
      <c r="C2958">
        <v>740</v>
      </c>
      <c r="D2958" t="s">
        <v>17</v>
      </c>
    </row>
    <row r="2959" spans="2:4" hidden="1" x14ac:dyDescent="0.2">
      <c r="B2959" t="s">
        <v>2092</v>
      </c>
      <c r="C2959">
        <v>145</v>
      </c>
      <c r="D2959" t="s">
        <v>18</v>
      </c>
    </row>
    <row r="2960" spans="2:4" hidden="1" x14ac:dyDescent="0.2">
      <c r="B2960" t="s">
        <v>2092</v>
      </c>
      <c r="C2960">
        <v>147</v>
      </c>
      <c r="D2960" t="s">
        <v>19</v>
      </c>
    </row>
    <row r="2961" spans="2:4" hidden="1" x14ac:dyDescent="0.2">
      <c r="B2961" t="s">
        <v>2092</v>
      </c>
      <c r="C2961">
        <v>149</v>
      </c>
      <c r="D2961" t="s">
        <v>20</v>
      </c>
    </row>
    <row r="2962" spans="2:4" hidden="1" x14ac:dyDescent="0.2">
      <c r="B2962" t="s">
        <v>2092</v>
      </c>
      <c r="C2962">
        <v>153</v>
      </c>
      <c r="D2962" t="s">
        <v>21</v>
      </c>
    </row>
    <row r="2963" spans="2:4" hidden="1" x14ac:dyDescent="0.2">
      <c r="B2963" t="s">
        <v>2092</v>
      </c>
      <c r="C2963">
        <v>155</v>
      </c>
      <c r="D2963" t="s">
        <v>278</v>
      </c>
    </row>
    <row r="2964" spans="2:4" hidden="1" x14ac:dyDescent="0.2">
      <c r="B2964" t="s">
        <v>2092</v>
      </c>
      <c r="C2964">
        <v>750</v>
      </c>
      <c r="D2964" t="s">
        <v>22</v>
      </c>
    </row>
    <row r="2965" spans="2:4" hidden="1" x14ac:dyDescent="0.2">
      <c r="B2965" t="s">
        <v>2092</v>
      </c>
      <c r="C2965">
        <v>157</v>
      </c>
      <c r="D2965" t="s">
        <v>23</v>
      </c>
    </row>
    <row r="2966" spans="2:4" hidden="1" x14ac:dyDescent="0.2">
      <c r="B2966" t="s">
        <v>2092</v>
      </c>
      <c r="C2966">
        <v>159</v>
      </c>
      <c r="D2966" t="s">
        <v>566</v>
      </c>
    </row>
    <row r="2967" spans="2:4" hidden="1" x14ac:dyDescent="0.2">
      <c r="B2967" t="s">
        <v>2092</v>
      </c>
      <c r="C2967">
        <v>760</v>
      </c>
      <c r="D2967" t="s">
        <v>566</v>
      </c>
    </row>
    <row r="2968" spans="2:4" hidden="1" x14ac:dyDescent="0.2">
      <c r="B2968" t="s">
        <v>2092</v>
      </c>
      <c r="C2968">
        <v>770</v>
      </c>
      <c r="D2968" t="s">
        <v>24</v>
      </c>
    </row>
    <row r="2969" spans="2:4" hidden="1" x14ac:dyDescent="0.2">
      <c r="B2969" t="s">
        <v>2092</v>
      </c>
      <c r="C2969">
        <v>161</v>
      </c>
      <c r="D2969" t="s">
        <v>25</v>
      </c>
    </row>
    <row r="2970" spans="2:4" hidden="1" x14ac:dyDescent="0.2">
      <c r="B2970" t="s">
        <v>2092</v>
      </c>
      <c r="C2970">
        <v>163</v>
      </c>
      <c r="D2970" t="s">
        <v>26</v>
      </c>
    </row>
    <row r="2971" spans="2:4" hidden="1" x14ac:dyDescent="0.2">
      <c r="B2971" t="s">
        <v>2092</v>
      </c>
      <c r="C2971">
        <v>165</v>
      </c>
      <c r="D2971" t="s">
        <v>1276</v>
      </c>
    </row>
    <row r="2972" spans="2:4" hidden="1" x14ac:dyDescent="0.2">
      <c r="B2972" t="s">
        <v>2092</v>
      </c>
      <c r="C2972">
        <v>167</v>
      </c>
      <c r="D2972" t="s">
        <v>223</v>
      </c>
    </row>
    <row r="2973" spans="2:4" hidden="1" x14ac:dyDescent="0.2">
      <c r="B2973" t="s">
        <v>2092</v>
      </c>
      <c r="C2973">
        <v>775</v>
      </c>
      <c r="D2973" t="s">
        <v>1378</v>
      </c>
    </row>
    <row r="2974" spans="2:4" hidden="1" x14ac:dyDescent="0.2">
      <c r="B2974" t="s">
        <v>2092</v>
      </c>
      <c r="C2974">
        <v>169</v>
      </c>
      <c r="D2974" t="s">
        <v>280</v>
      </c>
    </row>
    <row r="2975" spans="2:4" hidden="1" x14ac:dyDescent="0.2">
      <c r="B2975" t="s">
        <v>2092</v>
      </c>
      <c r="C2975">
        <v>501</v>
      </c>
      <c r="D2975" t="s">
        <v>27</v>
      </c>
    </row>
    <row r="2976" spans="2:4" hidden="1" x14ac:dyDescent="0.2">
      <c r="B2976" t="s">
        <v>2092</v>
      </c>
      <c r="C2976">
        <v>171</v>
      </c>
      <c r="D2976" t="s">
        <v>28</v>
      </c>
    </row>
    <row r="2977" spans="2:4" hidden="1" x14ac:dyDescent="0.2">
      <c r="B2977" t="s">
        <v>2092</v>
      </c>
      <c r="C2977">
        <v>173</v>
      </c>
      <c r="D2977" t="s">
        <v>29</v>
      </c>
    </row>
    <row r="2978" spans="2:4" hidden="1" x14ac:dyDescent="0.2">
      <c r="B2978" t="s">
        <v>2092</v>
      </c>
      <c r="C2978">
        <v>502</v>
      </c>
      <c r="D2978" t="s">
        <v>30</v>
      </c>
    </row>
    <row r="2979" spans="2:4" hidden="1" x14ac:dyDescent="0.2">
      <c r="B2979" t="s">
        <v>2092</v>
      </c>
      <c r="C2979">
        <v>780</v>
      </c>
      <c r="D2979" t="s">
        <v>31</v>
      </c>
    </row>
    <row r="2980" spans="2:4" hidden="1" x14ac:dyDescent="0.2">
      <c r="B2980" t="s">
        <v>2092</v>
      </c>
      <c r="C2980">
        <v>175</v>
      </c>
      <c r="D2980" t="s">
        <v>32</v>
      </c>
    </row>
    <row r="2981" spans="2:4" hidden="1" x14ac:dyDescent="0.2">
      <c r="B2981" t="s">
        <v>2092</v>
      </c>
      <c r="C2981">
        <v>177</v>
      </c>
      <c r="D2981" t="s">
        <v>33</v>
      </c>
    </row>
    <row r="2982" spans="2:4" hidden="1" x14ac:dyDescent="0.2">
      <c r="B2982" t="s">
        <v>2092</v>
      </c>
      <c r="C2982">
        <v>179</v>
      </c>
      <c r="D2982" t="s">
        <v>790</v>
      </c>
    </row>
    <row r="2983" spans="2:4" hidden="1" x14ac:dyDescent="0.2">
      <c r="B2983" t="s">
        <v>2092</v>
      </c>
      <c r="C2983">
        <v>790</v>
      </c>
      <c r="D2983" t="s">
        <v>34</v>
      </c>
    </row>
    <row r="2984" spans="2:4" hidden="1" x14ac:dyDescent="0.2">
      <c r="B2984" t="s">
        <v>2092</v>
      </c>
      <c r="C2984">
        <v>800</v>
      </c>
      <c r="D2984" t="s">
        <v>915</v>
      </c>
    </row>
    <row r="2985" spans="2:4" hidden="1" x14ac:dyDescent="0.2">
      <c r="B2985" t="s">
        <v>2092</v>
      </c>
      <c r="C2985">
        <v>181</v>
      </c>
      <c r="D2985" t="s">
        <v>1281</v>
      </c>
    </row>
    <row r="2986" spans="2:4" hidden="1" x14ac:dyDescent="0.2">
      <c r="B2986" t="s">
        <v>2092</v>
      </c>
      <c r="C2986">
        <v>183</v>
      </c>
      <c r="D2986" t="s">
        <v>434</v>
      </c>
    </row>
    <row r="2987" spans="2:4" hidden="1" x14ac:dyDescent="0.2">
      <c r="B2987" t="s">
        <v>2092</v>
      </c>
      <c r="C2987">
        <v>185</v>
      </c>
      <c r="D2987" t="s">
        <v>708</v>
      </c>
    </row>
    <row r="2988" spans="2:4" hidden="1" x14ac:dyDescent="0.2">
      <c r="B2988" t="s">
        <v>2092</v>
      </c>
      <c r="C2988">
        <v>810</v>
      </c>
      <c r="D2988" t="s">
        <v>35</v>
      </c>
    </row>
    <row r="2989" spans="2:4" hidden="1" x14ac:dyDescent="0.2">
      <c r="B2989" t="s">
        <v>2092</v>
      </c>
      <c r="C2989">
        <v>187</v>
      </c>
      <c r="D2989" t="s">
        <v>588</v>
      </c>
    </row>
    <row r="2990" spans="2:4" hidden="1" x14ac:dyDescent="0.2">
      <c r="B2990" t="s">
        <v>2092</v>
      </c>
      <c r="C2990">
        <v>191</v>
      </c>
      <c r="D2990" t="s">
        <v>231</v>
      </c>
    </row>
    <row r="2991" spans="2:4" hidden="1" x14ac:dyDescent="0.2">
      <c r="B2991" t="s">
        <v>2092</v>
      </c>
      <c r="C2991">
        <v>820</v>
      </c>
      <c r="D2991" t="s">
        <v>36</v>
      </c>
    </row>
    <row r="2992" spans="2:4" hidden="1" x14ac:dyDescent="0.2">
      <c r="B2992" t="s">
        <v>2092</v>
      </c>
      <c r="C2992">
        <v>193</v>
      </c>
      <c r="D2992" t="s">
        <v>1590</v>
      </c>
    </row>
    <row r="2993" spans="2:4" hidden="1" x14ac:dyDescent="0.2">
      <c r="B2993" t="s">
        <v>2092</v>
      </c>
      <c r="C2993">
        <v>830</v>
      </c>
      <c r="D2993" t="s">
        <v>1702</v>
      </c>
    </row>
    <row r="2994" spans="2:4" hidden="1" x14ac:dyDescent="0.2">
      <c r="B2994" t="s">
        <v>2092</v>
      </c>
      <c r="C2994">
        <v>840</v>
      </c>
      <c r="D2994" t="s">
        <v>37</v>
      </c>
    </row>
    <row r="2995" spans="2:4" hidden="1" x14ac:dyDescent="0.2">
      <c r="B2995" t="s">
        <v>2092</v>
      </c>
      <c r="C2995">
        <v>195</v>
      </c>
      <c r="D2995" t="s">
        <v>1922</v>
      </c>
    </row>
    <row r="2996" spans="2:4" hidden="1" x14ac:dyDescent="0.2">
      <c r="B2996" t="s">
        <v>2092</v>
      </c>
      <c r="C2996">
        <v>197</v>
      </c>
      <c r="D2996" t="s">
        <v>38</v>
      </c>
    </row>
    <row r="2997" spans="2:4" hidden="1" x14ac:dyDescent="0.2">
      <c r="B2997" t="s">
        <v>2092</v>
      </c>
      <c r="C2997">
        <v>199</v>
      </c>
      <c r="D2997" t="s">
        <v>942</v>
      </c>
    </row>
    <row r="2998" spans="2:4" hidden="1" x14ac:dyDescent="0.2">
      <c r="B2998" t="s">
        <v>2093</v>
      </c>
      <c r="C2998">
        <v>10</v>
      </c>
      <c r="D2998" t="s">
        <v>39</v>
      </c>
    </row>
    <row r="2999" spans="2:4" hidden="1" x14ac:dyDescent="0.2">
      <c r="B2999" t="s">
        <v>2093</v>
      </c>
      <c r="C2999">
        <v>20</v>
      </c>
      <c r="D2999" t="s">
        <v>40</v>
      </c>
    </row>
    <row r="3000" spans="2:4" hidden="1" x14ac:dyDescent="0.2">
      <c r="B3000" t="s">
        <v>2093</v>
      </c>
      <c r="C3000">
        <v>30</v>
      </c>
      <c r="D3000" t="s">
        <v>41</v>
      </c>
    </row>
    <row r="3001" spans="2:4" hidden="1" x14ac:dyDescent="0.2">
      <c r="B3001" t="s">
        <v>2091</v>
      </c>
      <c r="C3001">
        <v>1</v>
      </c>
      <c r="D3001" t="s">
        <v>42</v>
      </c>
    </row>
    <row r="3002" spans="2:4" hidden="1" x14ac:dyDescent="0.2">
      <c r="B3002" t="s">
        <v>2091</v>
      </c>
      <c r="C3002">
        <v>3</v>
      </c>
      <c r="D3002" t="s">
        <v>43</v>
      </c>
    </row>
    <row r="3003" spans="2:4" hidden="1" x14ac:dyDescent="0.2">
      <c r="B3003" t="s">
        <v>2091</v>
      </c>
      <c r="C3003">
        <v>5</v>
      </c>
      <c r="D3003" t="s">
        <v>44</v>
      </c>
    </row>
    <row r="3004" spans="2:4" hidden="1" x14ac:dyDescent="0.2">
      <c r="B3004" t="s">
        <v>2091</v>
      </c>
      <c r="C3004">
        <v>7</v>
      </c>
      <c r="D3004" t="s">
        <v>45</v>
      </c>
    </row>
    <row r="3005" spans="2:4" hidden="1" x14ac:dyDescent="0.2">
      <c r="B3005" t="s">
        <v>2091</v>
      </c>
      <c r="C3005">
        <v>9</v>
      </c>
      <c r="D3005" t="s">
        <v>910</v>
      </c>
    </row>
    <row r="3006" spans="2:4" hidden="1" x14ac:dyDescent="0.2">
      <c r="B3006" t="s">
        <v>2091</v>
      </c>
      <c r="C3006">
        <v>11</v>
      </c>
      <c r="D3006" t="s">
        <v>197</v>
      </c>
    </row>
    <row r="3007" spans="2:4" hidden="1" x14ac:dyDescent="0.2">
      <c r="B3007" t="s">
        <v>2091</v>
      </c>
      <c r="C3007">
        <v>13</v>
      </c>
      <c r="D3007" t="s">
        <v>46</v>
      </c>
    </row>
    <row r="3008" spans="2:4" hidden="1" x14ac:dyDescent="0.2">
      <c r="B3008" t="s">
        <v>2091</v>
      </c>
      <c r="C3008">
        <v>15</v>
      </c>
      <c r="D3008" t="s">
        <v>47</v>
      </c>
    </row>
    <row r="3009" spans="2:4" hidden="1" x14ac:dyDescent="0.2">
      <c r="B3009" t="s">
        <v>2091</v>
      </c>
      <c r="C3009">
        <v>17</v>
      </c>
      <c r="D3009" t="s">
        <v>340</v>
      </c>
    </row>
    <row r="3010" spans="2:4" hidden="1" x14ac:dyDescent="0.2">
      <c r="B3010" t="s">
        <v>2091</v>
      </c>
      <c r="C3010">
        <v>19</v>
      </c>
      <c r="D3010" t="s">
        <v>881</v>
      </c>
    </row>
    <row r="3011" spans="2:4" hidden="1" x14ac:dyDescent="0.2">
      <c r="B3011" t="s">
        <v>2091</v>
      </c>
      <c r="C3011">
        <v>21</v>
      </c>
      <c r="D3011" t="s">
        <v>48</v>
      </c>
    </row>
    <row r="3012" spans="2:4" hidden="1" x14ac:dyDescent="0.2">
      <c r="B3012" t="s">
        <v>2091</v>
      </c>
      <c r="C3012">
        <v>23</v>
      </c>
      <c r="D3012" t="s">
        <v>231</v>
      </c>
    </row>
    <row r="3013" spans="2:4" hidden="1" x14ac:dyDescent="0.2">
      <c r="B3013" t="s">
        <v>2091</v>
      </c>
      <c r="C3013">
        <v>25</v>
      </c>
      <c r="D3013" t="s">
        <v>430</v>
      </c>
    </row>
    <row r="3014" spans="2:4" hidden="1" x14ac:dyDescent="0.2">
      <c r="B3014" t="s">
        <v>2091</v>
      </c>
      <c r="C3014">
        <v>27</v>
      </c>
      <c r="D3014" t="s">
        <v>49</v>
      </c>
    </row>
    <row r="3015" spans="2:4" hidden="1" x14ac:dyDescent="0.2">
      <c r="B3015" t="s">
        <v>2094</v>
      </c>
      <c r="C3015">
        <v>1</v>
      </c>
      <c r="D3015" t="s">
        <v>368</v>
      </c>
    </row>
    <row r="3016" spans="2:4" hidden="1" x14ac:dyDescent="0.2">
      <c r="B3016" t="s">
        <v>2094</v>
      </c>
      <c r="C3016">
        <v>3</v>
      </c>
      <c r="D3016" t="s">
        <v>50</v>
      </c>
    </row>
    <row r="3017" spans="2:4" hidden="1" x14ac:dyDescent="0.2">
      <c r="B3017" t="s">
        <v>2094</v>
      </c>
      <c r="C3017">
        <v>5</v>
      </c>
      <c r="D3017" t="s">
        <v>237</v>
      </c>
    </row>
    <row r="3018" spans="2:4" hidden="1" x14ac:dyDescent="0.2">
      <c r="B3018" t="s">
        <v>2094</v>
      </c>
      <c r="C3018">
        <v>7</v>
      </c>
      <c r="D3018" t="s">
        <v>51</v>
      </c>
    </row>
    <row r="3019" spans="2:4" hidden="1" x14ac:dyDescent="0.2">
      <c r="B3019" t="s">
        <v>2094</v>
      </c>
      <c r="C3019">
        <v>9</v>
      </c>
      <c r="D3019" t="s">
        <v>52</v>
      </c>
    </row>
    <row r="3020" spans="2:4" hidden="1" x14ac:dyDescent="0.2">
      <c r="B3020" t="s">
        <v>2094</v>
      </c>
      <c r="C3020">
        <v>11</v>
      </c>
      <c r="D3020" t="s">
        <v>242</v>
      </c>
    </row>
    <row r="3021" spans="2:4" hidden="1" x14ac:dyDescent="0.2">
      <c r="B3021" t="s">
        <v>2094</v>
      </c>
      <c r="C3021">
        <v>13</v>
      </c>
      <c r="D3021" t="s">
        <v>244</v>
      </c>
    </row>
    <row r="3022" spans="2:4" hidden="1" x14ac:dyDescent="0.2">
      <c r="B3022" t="s">
        <v>2094</v>
      </c>
      <c r="C3022">
        <v>15</v>
      </c>
      <c r="D3022" t="s">
        <v>53</v>
      </c>
    </row>
    <row r="3023" spans="2:4" hidden="1" x14ac:dyDescent="0.2">
      <c r="B3023" t="s">
        <v>2094</v>
      </c>
      <c r="C3023">
        <v>17</v>
      </c>
      <c r="D3023" t="s">
        <v>385</v>
      </c>
    </row>
    <row r="3024" spans="2:4" hidden="1" x14ac:dyDescent="0.2">
      <c r="B3024" t="s">
        <v>2094</v>
      </c>
      <c r="C3024">
        <v>19</v>
      </c>
      <c r="D3024" t="s">
        <v>54</v>
      </c>
    </row>
    <row r="3025" spans="2:4" hidden="1" x14ac:dyDescent="0.2">
      <c r="B3025" t="s">
        <v>2094</v>
      </c>
      <c r="C3025">
        <v>21</v>
      </c>
      <c r="D3025" t="s">
        <v>197</v>
      </c>
    </row>
    <row r="3026" spans="2:4" hidden="1" x14ac:dyDescent="0.2">
      <c r="B3026" t="s">
        <v>2094</v>
      </c>
      <c r="C3026">
        <v>23</v>
      </c>
      <c r="D3026" t="s">
        <v>390</v>
      </c>
    </row>
    <row r="3027" spans="2:4" hidden="1" x14ac:dyDescent="0.2">
      <c r="B3027" t="s">
        <v>2094</v>
      </c>
      <c r="C3027">
        <v>25</v>
      </c>
      <c r="D3027" t="s">
        <v>255</v>
      </c>
    </row>
    <row r="3028" spans="2:4" hidden="1" x14ac:dyDescent="0.2">
      <c r="B3028" t="s">
        <v>2094</v>
      </c>
      <c r="C3028">
        <v>27</v>
      </c>
      <c r="D3028" t="s">
        <v>55</v>
      </c>
    </row>
    <row r="3029" spans="2:4" hidden="1" x14ac:dyDescent="0.2">
      <c r="B3029" t="s">
        <v>2094</v>
      </c>
      <c r="C3029">
        <v>29</v>
      </c>
      <c r="D3029" t="s">
        <v>56</v>
      </c>
    </row>
    <row r="3030" spans="2:4" hidden="1" x14ac:dyDescent="0.2">
      <c r="B3030" t="s">
        <v>2094</v>
      </c>
      <c r="C3030">
        <v>31</v>
      </c>
      <c r="D3030" t="s">
        <v>204</v>
      </c>
    </row>
    <row r="3031" spans="2:4" hidden="1" x14ac:dyDescent="0.2">
      <c r="B3031" t="s">
        <v>2094</v>
      </c>
      <c r="C3031">
        <v>33</v>
      </c>
      <c r="D3031" t="s">
        <v>1851</v>
      </c>
    </row>
    <row r="3032" spans="2:4" hidden="1" x14ac:dyDescent="0.2">
      <c r="B3032" t="s">
        <v>2094</v>
      </c>
      <c r="C3032">
        <v>35</v>
      </c>
      <c r="D3032" t="s">
        <v>57</v>
      </c>
    </row>
    <row r="3033" spans="2:4" hidden="1" x14ac:dyDescent="0.2">
      <c r="B3033" t="s">
        <v>2094</v>
      </c>
      <c r="C3033">
        <v>37</v>
      </c>
      <c r="D3033" t="s">
        <v>58</v>
      </c>
    </row>
    <row r="3034" spans="2:4" hidden="1" x14ac:dyDescent="0.2">
      <c r="B3034" t="s">
        <v>2094</v>
      </c>
      <c r="C3034">
        <v>39</v>
      </c>
      <c r="D3034" t="s">
        <v>59</v>
      </c>
    </row>
    <row r="3035" spans="2:4" hidden="1" x14ac:dyDescent="0.2">
      <c r="B3035" t="s">
        <v>2094</v>
      </c>
      <c r="C3035">
        <v>41</v>
      </c>
      <c r="D3035" t="s">
        <v>651</v>
      </c>
    </row>
    <row r="3036" spans="2:4" hidden="1" x14ac:dyDescent="0.2">
      <c r="B3036" t="s">
        <v>2094</v>
      </c>
      <c r="C3036">
        <v>43</v>
      </c>
      <c r="D3036" t="s">
        <v>263</v>
      </c>
    </row>
    <row r="3037" spans="2:4" hidden="1" x14ac:dyDescent="0.2">
      <c r="B3037" t="s">
        <v>2094</v>
      </c>
      <c r="C3037">
        <v>45</v>
      </c>
      <c r="D3037" t="s">
        <v>690</v>
      </c>
    </row>
    <row r="3038" spans="2:4" hidden="1" x14ac:dyDescent="0.2">
      <c r="B3038" t="s">
        <v>2094</v>
      </c>
      <c r="C3038">
        <v>47</v>
      </c>
      <c r="D3038" t="s">
        <v>60</v>
      </c>
    </row>
    <row r="3039" spans="2:4" hidden="1" x14ac:dyDescent="0.2">
      <c r="B3039" t="s">
        <v>2094</v>
      </c>
      <c r="C3039">
        <v>49</v>
      </c>
      <c r="D3039" t="s">
        <v>61</v>
      </c>
    </row>
    <row r="3040" spans="2:4" hidden="1" x14ac:dyDescent="0.2">
      <c r="B3040" t="s">
        <v>2094</v>
      </c>
      <c r="C3040">
        <v>51</v>
      </c>
      <c r="D3040" t="s">
        <v>62</v>
      </c>
    </row>
    <row r="3041" spans="2:4" hidden="1" x14ac:dyDescent="0.2">
      <c r="B3041" t="s">
        <v>2094</v>
      </c>
      <c r="C3041">
        <v>53</v>
      </c>
      <c r="D3041" t="s">
        <v>563</v>
      </c>
    </row>
    <row r="3042" spans="2:4" hidden="1" x14ac:dyDescent="0.2">
      <c r="B3042" t="s">
        <v>2094</v>
      </c>
      <c r="C3042">
        <v>55</v>
      </c>
      <c r="D3042" t="s">
        <v>417</v>
      </c>
    </row>
    <row r="3043" spans="2:4" hidden="1" x14ac:dyDescent="0.2">
      <c r="B3043" t="s">
        <v>2094</v>
      </c>
      <c r="C3043">
        <v>57</v>
      </c>
      <c r="D3043" t="s">
        <v>63</v>
      </c>
    </row>
    <row r="3044" spans="2:4" hidden="1" x14ac:dyDescent="0.2">
      <c r="B3044" t="s">
        <v>2094</v>
      </c>
      <c r="C3044">
        <v>59</v>
      </c>
      <c r="D3044" t="s">
        <v>64</v>
      </c>
    </row>
    <row r="3045" spans="2:4" hidden="1" x14ac:dyDescent="0.2">
      <c r="B3045" t="s">
        <v>2094</v>
      </c>
      <c r="C3045">
        <v>61</v>
      </c>
      <c r="D3045" t="s">
        <v>65</v>
      </c>
    </row>
    <row r="3046" spans="2:4" hidden="1" x14ac:dyDescent="0.2">
      <c r="B3046" t="s">
        <v>2094</v>
      </c>
      <c r="C3046">
        <v>63</v>
      </c>
      <c r="D3046" t="s">
        <v>66</v>
      </c>
    </row>
    <row r="3047" spans="2:4" hidden="1" x14ac:dyDescent="0.2">
      <c r="B3047" t="s">
        <v>2094</v>
      </c>
      <c r="C3047">
        <v>65</v>
      </c>
      <c r="D3047" t="s">
        <v>792</v>
      </c>
    </row>
    <row r="3048" spans="2:4" hidden="1" x14ac:dyDescent="0.2">
      <c r="B3048" t="s">
        <v>2094</v>
      </c>
      <c r="C3048">
        <v>67</v>
      </c>
      <c r="D3048" t="s">
        <v>1361</v>
      </c>
    </row>
    <row r="3049" spans="2:4" hidden="1" x14ac:dyDescent="0.2">
      <c r="B3049" t="s">
        <v>2094</v>
      </c>
      <c r="C3049">
        <v>69</v>
      </c>
      <c r="D3049" t="s">
        <v>67</v>
      </c>
    </row>
    <row r="3050" spans="2:4" hidden="1" x14ac:dyDescent="0.2">
      <c r="B3050" t="s">
        <v>2094</v>
      </c>
      <c r="C3050">
        <v>71</v>
      </c>
      <c r="D3050" t="s">
        <v>68</v>
      </c>
    </row>
    <row r="3051" spans="2:4" hidden="1" x14ac:dyDescent="0.2">
      <c r="B3051" t="s">
        <v>2094</v>
      </c>
      <c r="C3051">
        <v>73</v>
      </c>
      <c r="D3051" t="s">
        <v>69</v>
      </c>
    </row>
    <row r="3052" spans="2:4" hidden="1" x14ac:dyDescent="0.2">
      <c r="B3052" t="s">
        <v>2094</v>
      </c>
      <c r="C3052">
        <v>75</v>
      </c>
      <c r="D3052" t="s">
        <v>70</v>
      </c>
    </row>
    <row r="3053" spans="2:4" hidden="1" x14ac:dyDescent="0.2">
      <c r="B3053" t="s">
        <v>2094</v>
      </c>
      <c r="C3053">
        <v>77</v>
      </c>
      <c r="D3053" t="s">
        <v>71</v>
      </c>
    </row>
    <row r="3054" spans="2:4" hidden="1" x14ac:dyDescent="0.2">
      <c r="B3054" t="s">
        <v>2096</v>
      </c>
      <c r="C3054">
        <v>1</v>
      </c>
      <c r="D3054" t="s">
        <v>368</v>
      </c>
    </row>
    <row r="3055" spans="2:4" hidden="1" x14ac:dyDescent="0.2">
      <c r="B3055" t="s">
        <v>2096</v>
      </c>
      <c r="C3055">
        <v>3</v>
      </c>
      <c r="D3055" t="s">
        <v>1447</v>
      </c>
    </row>
    <row r="3056" spans="2:4" hidden="1" x14ac:dyDescent="0.2">
      <c r="B3056" t="s">
        <v>2096</v>
      </c>
      <c r="C3056">
        <v>5</v>
      </c>
      <c r="D3056" t="s">
        <v>72</v>
      </c>
    </row>
    <row r="3057" spans="2:4" hidden="1" x14ac:dyDescent="0.2">
      <c r="B3057" t="s">
        <v>2096</v>
      </c>
      <c r="C3057">
        <v>7</v>
      </c>
      <c r="D3057" t="s">
        <v>73</v>
      </c>
    </row>
    <row r="3058" spans="2:4" hidden="1" x14ac:dyDescent="0.2">
      <c r="B3058" t="s">
        <v>2096</v>
      </c>
      <c r="C3058">
        <v>9</v>
      </c>
      <c r="D3058" t="s">
        <v>664</v>
      </c>
    </row>
    <row r="3059" spans="2:4" hidden="1" x14ac:dyDescent="0.2">
      <c r="B3059" t="s">
        <v>2096</v>
      </c>
      <c r="C3059">
        <v>11</v>
      </c>
      <c r="D3059" t="s">
        <v>1326</v>
      </c>
    </row>
    <row r="3060" spans="2:4" hidden="1" x14ac:dyDescent="0.2">
      <c r="B3060" t="s">
        <v>2096</v>
      </c>
      <c r="C3060">
        <v>13</v>
      </c>
      <c r="D3060" t="s">
        <v>74</v>
      </c>
    </row>
    <row r="3061" spans="2:4" hidden="1" x14ac:dyDescent="0.2">
      <c r="B3061" t="s">
        <v>2096</v>
      </c>
      <c r="C3061">
        <v>15</v>
      </c>
      <c r="D3061" t="s">
        <v>75</v>
      </c>
    </row>
    <row r="3062" spans="2:4" hidden="1" x14ac:dyDescent="0.2">
      <c r="B3062" t="s">
        <v>2096</v>
      </c>
      <c r="C3062">
        <v>17</v>
      </c>
      <c r="D3062" t="s">
        <v>988</v>
      </c>
    </row>
    <row r="3063" spans="2:4" hidden="1" x14ac:dyDescent="0.2">
      <c r="B3063" t="s">
        <v>2096</v>
      </c>
      <c r="C3063">
        <v>19</v>
      </c>
      <c r="D3063" t="s">
        <v>242</v>
      </c>
    </row>
    <row r="3064" spans="2:4" hidden="1" x14ac:dyDescent="0.2">
      <c r="B3064" t="s">
        <v>2096</v>
      </c>
      <c r="C3064">
        <v>21</v>
      </c>
      <c r="D3064" t="s">
        <v>244</v>
      </c>
    </row>
    <row r="3065" spans="2:4" hidden="1" x14ac:dyDescent="0.2">
      <c r="B3065" t="s">
        <v>2096</v>
      </c>
      <c r="C3065">
        <v>23</v>
      </c>
      <c r="D3065" t="s">
        <v>247</v>
      </c>
    </row>
    <row r="3066" spans="2:4" hidden="1" x14ac:dyDescent="0.2">
      <c r="B3066" t="s">
        <v>2096</v>
      </c>
      <c r="C3066">
        <v>25</v>
      </c>
      <c r="D3066" t="s">
        <v>76</v>
      </c>
    </row>
    <row r="3067" spans="2:4" hidden="1" x14ac:dyDescent="0.2">
      <c r="B3067" t="s">
        <v>2096</v>
      </c>
      <c r="C3067">
        <v>27</v>
      </c>
      <c r="D3067" t="s">
        <v>520</v>
      </c>
    </row>
    <row r="3068" spans="2:4" hidden="1" x14ac:dyDescent="0.2">
      <c r="B3068" t="s">
        <v>2096</v>
      </c>
      <c r="C3068">
        <v>29</v>
      </c>
      <c r="D3068" t="s">
        <v>77</v>
      </c>
    </row>
    <row r="3069" spans="2:4" hidden="1" x14ac:dyDescent="0.2">
      <c r="B3069" t="s">
        <v>2096</v>
      </c>
      <c r="C3069">
        <v>31</v>
      </c>
      <c r="D3069" t="s">
        <v>385</v>
      </c>
    </row>
    <row r="3070" spans="2:4" hidden="1" x14ac:dyDescent="0.2">
      <c r="B3070" t="s">
        <v>2096</v>
      </c>
      <c r="C3070">
        <v>33</v>
      </c>
      <c r="D3070" t="s">
        <v>1299</v>
      </c>
    </row>
    <row r="3071" spans="2:4" hidden="1" x14ac:dyDescent="0.2">
      <c r="B3071" t="s">
        <v>2096</v>
      </c>
      <c r="C3071">
        <v>35</v>
      </c>
      <c r="D3071" t="s">
        <v>78</v>
      </c>
    </row>
    <row r="3072" spans="2:4" hidden="1" x14ac:dyDescent="0.2">
      <c r="B3072" t="s">
        <v>2096</v>
      </c>
      <c r="C3072">
        <v>37</v>
      </c>
      <c r="D3072" t="s">
        <v>1689</v>
      </c>
    </row>
    <row r="3073" spans="2:4" hidden="1" x14ac:dyDescent="0.2">
      <c r="B3073" t="s">
        <v>2096</v>
      </c>
      <c r="C3073">
        <v>39</v>
      </c>
      <c r="D3073" t="s">
        <v>79</v>
      </c>
    </row>
    <row r="3074" spans="2:4" hidden="1" x14ac:dyDescent="0.2">
      <c r="B3074" t="s">
        <v>2096</v>
      </c>
      <c r="C3074">
        <v>41</v>
      </c>
      <c r="D3074" t="s">
        <v>1565</v>
      </c>
    </row>
    <row r="3075" spans="2:4" hidden="1" x14ac:dyDescent="0.2">
      <c r="B3075" t="s">
        <v>2096</v>
      </c>
      <c r="C3075">
        <v>43</v>
      </c>
      <c r="D3075" t="s">
        <v>255</v>
      </c>
    </row>
    <row r="3076" spans="2:4" hidden="1" x14ac:dyDescent="0.2">
      <c r="B3076" t="s">
        <v>2096</v>
      </c>
      <c r="C3076">
        <v>45</v>
      </c>
      <c r="D3076" t="s">
        <v>825</v>
      </c>
    </row>
    <row r="3077" spans="2:4" hidden="1" x14ac:dyDescent="0.2">
      <c r="B3077" t="s">
        <v>2096</v>
      </c>
      <c r="C3077">
        <v>47</v>
      </c>
      <c r="D3077" t="s">
        <v>80</v>
      </c>
    </row>
    <row r="3078" spans="2:4" hidden="1" x14ac:dyDescent="0.2">
      <c r="B3078" t="s">
        <v>2096</v>
      </c>
      <c r="C3078">
        <v>49</v>
      </c>
      <c r="D3078" t="s">
        <v>616</v>
      </c>
    </row>
    <row r="3079" spans="2:4" hidden="1" x14ac:dyDescent="0.2">
      <c r="B3079" t="s">
        <v>2096</v>
      </c>
      <c r="C3079">
        <v>51</v>
      </c>
      <c r="D3079" t="s">
        <v>1003</v>
      </c>
    </row>
    <row r="3080" spans="2:4" hidden="1" x14ac:dyDescent="0.2">
      <c r="B3080" t="s">
        <v>2096</v>
      </c>
      <c r="C3080">
        <v>53</v>
      </c>
      <c r="D3080" t="s">
        <v>203</v>
      </c>
    </row>
    <row r="3081" spans="2:4" hidden="1" x14ac:dyDescent="0.2">
      <c r="B3081" t="s">
        <v>2096</v>
      </c>
      <c r="C3081">
        <v>55</v>
      </c>
      <c r="D3081" t="s">
        <v>204</v>
      </c>
    </row>
    <row r="3082" spans="2:4" hidden="1" x14ac:dyDescent="0.2">
      <c r="B3082" t="s">
        <v>2096</v>
      </c>
      <c r="C3082">
        <v>57</v>
      </c>
      <c r="D3082" t="s">
        <v>153</v>
      </c>
    </row>
    <row r="3083" spans="2:4" hidden="1" x14ac:dyDescent="0.2">
      <c r="B3083" t="s">
        <v>2096</v>
      </c>
      <c r="C3083">
        <v>59</v>
      </c>
      <c r="D3083" t="s">
        <v>81</v>
      </c>
    </row>
    <row r="3084" spans="2:4" hidden="1" x14ac:dyDescent="0.2">
      <c r="B3084" t="s">
        <v>2096</v>
      </c>
      <c r="C3084">
        <v>61</v>
      </c>
      <c r="D3084" t="s">
        <v>82</v>
      </c>
    </row>
    <row r="3085" spans="2:4" hidden="1" x14ac:dyDescent="0.2">
      <c r="B3085" t="s">
        <v>2096</v>
      </c>
      <c r="C3085">
        <v>63</v>
      </c>
      <c r="D3085" t="s">
        <v>83</v>
      </c>
    </row>
    <row r="3086" spans="2:4" hidden="1" x14ac:dyDescent="0.2">
      <c r="B3086" t="s">
        <v>2096</v>
      </c>
      <c r="C3086">
        <v>65</v>
      </c>
      <c r="D3086" t="s">
        <v>262</v>
      </c>
    </row>
    <row r="3087" spans="2:4" hidden="1" x14ac:dyDescent="0.2">
      <c r="B3087" t="s">
        <v>2096</v>
      </c>
      <c r="C3087">
        <v>67</v>
      </c>
      <c r="D3087" t="s">
        <v>84</v>
      </c>
    </row>
    <row r="3088" spans="2:4" hidden="1" x14ac:dyDescent="0.2">
      <c r="B3088" t="s">
        <v>2096</v>
      </c>
      <c r="C3088">
        <v>69</v>
      </c>
      <c r="D3088" t="s">
        <v>263</v>
      </c>
    </row>
    <row r="3089" spans="2:4" hidden="1" x14ac:dyDescent="0.2">
      <c r="B3089" t="s">
        <v>2096</v>
      </c>
      <c r="C3089">
        <v>71</v>
      </c>
      <c r="D3089" t="s">
        <v>85</v>
      </c>
    </row>
    <row r="3090" spans="2:4" hidden="1" x14ac:dyDescent="0.2">
      <c r="B3090" t="s">
        <v>2096</v>
      </c>
      <c r="C3090">
        <v>73</v>
      </c>
      <c r="D3090" t="s">
        <v>86</v>
      </c>
    </row>
    <row r="3091" spans="2:4" hidden="1" x14ac:dyDescent="0.2">
      <c r="B3091" t="s">
        <v>2096</v>
      </c>
      <c r="C3091">
        <v>75</v>
      </c>
      <c r="D3091" t="s">
        <v>87</v>
      </c>
    </row>
    <row r="3092" spans="2:4" hidden="1" x14ac:dyDescent="0.2">
      <c r="B3092" t="s">
        <v>2096</v>
      </c>
      <c r="C3092">
        <v>77</v>
      </c>
      <c r="D3092" t="s">
        <v>1017</v>
      </c>
    </row>
    <row r="3093" spans="2:4" hidden="1" x14ac:dyDescent="0.2">
      <c r="B3093" t="s">
        <v>2096</v>
      </c>
      <c r="C3093">
        <v>78</v>
      </c>
      <c r="D3093" t="s">
        <v>1020</v>
      </c>
    </row>
    <row r="3094" spans="2:4" hidden="1" x14ac:dyDescent="0.2">
      <c r="B3094" t="s">
        <v>2096</v>
      </c>
      <c r="C3094">
        <v>79</v>
      </c>
      <c r="D3094" t="s">
        <v>88</v>
      </c>
    </row>
    <row r="3095" spans="2:4" hidden="1" x14ac:dyDescent="0.2">
      <c r="B3095" t="s">
        <v>2096</v>
      </c>
      <c r="C3095">
        <v>81</v>
      </c>
      <c r="D3095" t="s">
        <v>217</v>
      </c>
    </row>
    <row r="3096" spans="2:4" hidden="1" x14ac:dyDescent="0.2">
      <c r="B3096" t="s">
        <v>2096</v>
      </c>
      <c r="C3096">
        <v>83</v>
      </c>
      <c r="D3096" t="s">
        <v>89</v>
      </c>
    </row>
    <row r="3097" spans="2:4" hidden="1" x14ac:dyDescent="0.2">
      <c r="B3097" t="s">
        <v>2096</v>
      </c>
      <c r="C3097">
        <v>85</v>
      </c>
      <c r="D3097" t="s">
        <v>654</v>
      </c>
    </row>
    <row r="3098" spans="2:4" hidden="1" x14ac:dyDescent="0.2">
      <c r="B3098" t="s">
        <v>2096</v>
      </c>
      <c r="C3098">
        <v>87</v>
      </c>
      <c r="D3098" t="s">
        <v>90</v>
      </c>
    </row>
    <row r="3099" spans="2:4" hidden="1" x14ac:dyDescent="0.2">
      <c r="B3099" t="s">
        <v>2096</v>
      </c>
      <c r="C3099">
        <v>89</v>
      </c>
      <c r="D3099" t="s">
        <v>91</v>
      </c>
    </row>
    <row r="3100" spans="2:4" hidden="1" x14ac:dyDescent="0.2">
      <c r="B3100" t="s">
        <v>2096</v>
      </c>
      <c r="C3100">
        <v>91</v>
      </c>
      <c r="D3100" t="s">
        <v>92</v>
      </c>
    </row>
    <row r="3101" spans="2:4" hidden="1" x14ac:dyDescent="0.2">
      <c r="B3101" t="s">
        <v>2096</v>
      </c>
      <c r="C3101">
        <v>93</v>
      </c>
      <c r="D3101" t="s">
        <v>563</v>
      </c>
    </row>
    <row r="3102" spans="2:4" hidden="1" x14ac:dyDescent="0.2">
      <c r="B3102" t="s">
        <v>2096</v>
      </c>
      <c r="C3102">
        <v>95</v>
      </c>
      <c r="D3102" t="s">
        <v>275</v>
      </c>
    </row>
    <row r="3103" spans="2:4" hidden="1" x14ac:dyDescent="0.2">
      <c r="B3103" t="s">
        <v>2096</v>
      </c>
      <c r="C3103">
        <v>97</v>
      </c>
      <c r="D3103" t="s">
        <v>1479</v>
      </c>
    </row>
    <row r="3104" spans="2:4" hidden="1" x14ac:dyDescent="0.2">
      <c r="B3104" t="s">
        <v>2096</v>
      </c>
      <c r="C3104">
        <v>99</v>
      </c>
      <c r="D3104" t="s">
        <v>93</v>
      </c>
    </row>
    <row r="3105" spans="2:4" hidden="1" x14ac:dyDescent="0.2">
      <c r="B3105" t="s">
        <v>2096</v>
      </c>
      <c r="C3105">
        <v>101</v>
      </c>
      <c r="D3105" t="s">
        <v>94</v>
      </c>
    </row>
    <row r="3106" spans="2:4" hidden="1" x14ac:dyDescent="0.2">
      <c r="B3106" t="s">
        <v>2096</v>
      </c>
      <c r="C3106">
        <v>103</v>
      </c>
      <c r="D3106" t="s">
        <v>701</v>
      </c>
    </row>
    <row r="3107" spans="2:4" hidden="1" x14ac:dyDescent="0.2">
      <c r="B3107" t="s">
        <v>2096</v>
      </c>
      <c r="C3107">
        <v>105</v>
      </c>
      <c r="D3107" t="s">
        <v>1089</v>
      </c>
    </row>
    <row r="3108" spans="2:4" hidden="1" x14ac:dyDescent="0.2">
      <c r="B3108" t="s">
        <v>2096</v>
      </c>
      <c r="C3108">
        <v>107</v>
      </c>
      <c r="D3108" t="s">
        <v>1889</v>
      </c>
    </row>
    <row r="3109" spans="2:4" hidden="1" x14ac:dyDescent="0.2">
      <c r="B3109" t="s">
        <v>2096</v>
      </c>
      <c r="C3109">
        <v>111</v>
      </c>
      <c r="D3109" t="s">
        <v>95</v>
      </c>
    </row>
    <row r="3110" spans="2:4" hidden="1" x14ac:dyDescent="0.2">
      <c r="B3110" t="s">
        <v>2096</v>
      </c>
      <c r="C3110">
        <v>113</v>
      </c>
      <c r="D3110" t="s">
        <v>96</v>
      </c>
    </row>
    <row r="3111" spans="2:4" hidden="1" x14ac:dyDescent="0.2">
      <c r="B3111" t="s">
        <v>2096</v>
      </c>
      <c r="C3111">
        <v>115</v>
      </c>
      <c r="D3111" t="s">
        <v>97</v>
      </c>
    </row>
    <row r="3112" spans="2:4" hidden="1" x14ac:dyDescent="0.2">
      <c r="B3112" t="s">
        <v>2096</v>
      </c>
      <c r="C3112">
        <v>117</v>
      </c>
      <c r="D3112" t="s">
        <v>98</v>
      </c>
    </row>
    <row r="3113" spans="2:4" hidden="1" x14ac:dyDescent="0.2">
      <c r="B3113" t="s">
        <v>2096</v>
      </c>
      <c r="C3113">
        <v>109</v>
      </c>
      <c r="D3113" t="s">
        <v>39</v>
      </c>
    </row>
    <row r="3114" spans="2:4" hidden="1" x14ac:dyDescent="0.2">
      <c r="B3114" t="s">
        <v>2096</v>
      </c>
      <c r="C3114">
        <v>119</v>
      </c>
      <c r="D3114" t="s">
        <v>480</v>
      </c>
    </row>
    <row r="3115" spans="2:4" hidden="1" x14ac:dyDescent="0.2">
      <c r="B3115" t="s">
        <v>2096</v>
      </c>
      <c r="C3115">
        <v>121</v>
      </c>
      <c r="D3115" t="s">
        <v>99</v>
      </c>
    </row>
    <row r="3116" spans="2:4" hidden="1" x14ac:dyDescent="0.2">
      <c r="B3116" t="s">
        <v>2096</v>
      </c>
      <c r="C3116">
        <v>123</v>
      </c>
      <c r="D3116" t="s">
        <v>899</v>
      </c>
    </row>
    <row r="3117" spans="2:4" hidden="1" x14ac:dyDescent="0.2">
      <c r="B3117" t="s">
        <v>2096</v>
      </c>
      <c r="C3117">
        <v>125</v>
      </c>
      <c r="D3117" t="s">
        <v>100</v>
      </c>
    </row>
    <row r="3118" spans="2:4" hidden="1" x14ac:dyDescent="0.2">
      <c r="B3118" t="s">
        <v>2096</v>
      </c>
      <c r="C3118">
        <v>127</v>
      </c>
      <c r="D3118" t="s">
        <v>1738</v>
      </c>
    </row>
    <row r="3119" spans="2:4" hidden="1" x14ac:dyDescent="0.2">
      <c r="B3119" t="s">
        <v>2096</v>
      </c>
      <c r="C3119">
        <v>129</v>
      </c>
      <c r="D3119" t="s">
        <v>101</v>
      </c>
    </row>
    <row r="3120" spans="2:4" hidden="1" x14ac:dyDescent="0.2">
      <c r="B3120" t="s">
        <v>2096</v>
      </c>
      <c r="C3120">
        <v>131</v>
      </c>
      <c r="D3120" t="s">
        <v>231</v>
      </c>
    </row>
    <row r="3121" spans="2:4" hidden="1" x14ac:dyDescent="0.2">
      <c r="B3121" t="s">
        <v>2096</v>
      </c>
      <c r="C3121">
        <v>133</v>
      </c>
      <c r="D3121" t="s">
        <v>102</v>
      </c>
    </row>
    <row r="3122" spans="2:4" hidden="1" x14ac:dyDescent="0.2">
      <c r="B3122" t="s">
        <v>2096</v>
      </c>
      <c r="C3122">
        <v>135</v>
      </c>
      <c r="D3122" t="s">
        <v>103</v>
      </c>
    </row>
    <row r="3123" spans="2:4" hidden="1" x14ac:dyDescent="0.2">
      <c r="B3123" t="s">
        <v>2096</v>
      </c>
      <c r="C3123">
        <v>137</v>
      </c>
      <c r="D3123" t="s">
        <v>104</v>
      </c>
    </row>
    <row r="3124" spans="2:4" hidden="1" x14ac:dyDescent="0.2">
      <c r="B3124" t="s">
        <v>2096</v>
      </c>
      <c r="C3124">
        <v>139</v>
      </c>
      <c r="D3124" t="s">
        <v>626</v>
      </c>
    </row>
    <row r="3125" spans="2:4" hidden="1" x14ac:dyDescent="0.2">
      <c r="B3125" t="s">
        <v>2096</v>
      </c>
      <c r="C3125">
        <v>141</v>
      </c>
      <c r="D3125" t="s">
        <v>1489</v>
      </c>
    </row>
    <row r="3126" spans="2:4" hidden="1" x14ac:dyDescent="0.2">
      <c r="B3126" t="s">
        <v>2095</v>
      </c>
      <c r="C3126">
        <v>1</v>
      </c>
      <c r="D3126" t="s">
        <v>171</v>
      </c>
    </row>
    <row r="3127" spans="2:4" hidden="1" x14ac:dyDescent="0.2">
      <c r="B3127" t="s">
        <v>2095</v>
      </c>
      <c r="C3127">
        <v>3</v>
      </c>
      <c r="D3127" t="s">
        <v>1681</v>
      </c>
    </row>
    <row r="3128" spans="2:4" hidden="1" x14ac:dyDescent="0.2">
      <c r="B3128" t="s">
        <v>2095</v>
      </c>
      <c r="C3128">
        <v>5</v>
      </c>
      <c r="D3128" t="s">
        <v>238</v>
      </c>
    </row>
    <row r="3129" spans="2:4" hidden="1" x14ac:dyDescent="0.2">
      <c r="B3129" t="s">
        <v>2095</v>
      </c>
      <c r="C3129">
        <v>7</v>
      </c>
      <c r="D3129" t="s">
        <v>105</v>
      </c>
    </row>
    <row r="3130" spans="2:4" hidden="1" x14ac:dyDescent="0.2">
      <c r="B3130" t="s">
        <v>2095</v>
      </c>
      <c r="C3130">
        <v>9</v>
      </c>
      <c r="D3130" t="s">
        <v>106</v>
      </c>
    </row>
    <row r="3131" spans="2:4" hidden="1" x14ac:dyDescent="0.2">
      <c r="B3131" t="s">
        <v>2095</v>
      </c>
      <c r="C3131">
        <v>11</v>
      </c>
      <c r="D3131" t="s">
        <v>107</v>
      </c>
    </row>
    <row r="3132" spans="2:4" hidden="1" x14ac:dyDescent="0.2">
      <c r="B3132" t="s">
        <v>2095</v>
      </c>
      <c r="C3132">
        <v>13</v>
      </c>
      <c r="D3132" t="s">
        <v>176</v>
      </c>
    </row>
    <row r="3133" spans="2:4" hidden="1" x14ac:dyDescent="0.2">
      <c r="B3133" t="s">
        <v>2095</v>
      </c>
      <c r="C3133">
        <v>15</v>
      </c>
      <c r="D3133" t="s">
        <v>182</v>
      </c>
    </row>
    <row r="3134" spans="2:4" hidden="1" x14ac:dyDescent="0.2">
      <c r="B3134" t="s">
        <v>2095</v>
      </c>
      <c r="C3134">
        <v>17</v>
      </c>
      <c r="D3134" t="s">
        <v>108</v>
      </c>
    </row>
    <row r="3135" spans="2:4" hidden="1" x14ac:dyDescent="0.2">
      <c r="B3135" t="s">
        <v>2095</v>
      </c>
      <c r="C3135">
        <v>508</v>
      </c>
      <c r="D3135" t="s">
        <v>109</v>
      </c>
    </row>
    <row r="3136" spans="2:4" hidden="1" x14ac:dyDescent="0.2">
      <c r="B3136" t="s">
        <v>2095</v>
      </c>
      <c r="C3136">
        <v>19</v>
      </c>
      <c r="D3136" t="s">
        <v>196</v>
      </c>
    </row>
    <row r="3137" spans="2:4" hidden="1" x14ac:dyDescent="0.2">
      <c r="B3137" t="s">
        <v>2095</v>
      </c>
      <c r="C3137">
        <v>21</v>
      </c>
      <c r="D3137" t="s">
        <v>531</v>
      </c>
    </row>
    <row r="3138" spans="2:4" hidden="1" x14ac:dyDescent="0.2">
      <c r="B3138" t="s">
        <v>2095</v>
      </c>
      <c r="C3138">
        <v>23</v>
      </c>
      <c r="D3138" t="s">
        <v>255</v>
      </c>
    </row>
    <row r="3139" spans="2:4" hidden="1" x14ac:dyDescent="0.2">
      <c r="B3139" t="s">
        <v>2095</v>
      </c>
      <c r="C3139">
        <v>25</v>
      </c>
      <c r="D3139" t="s">
        <v>110</v>
      </c>
    </row>
    <row r="3140" spans="2:4" hidden="1" x14ac:dyDescent="0.2">
      <c r="B3140" t="s">
        <v>2095</v>
      </c>
      <c r="C3140">
        <v>27</v>
      </c>
      <c r="D3140" t="s">
        <v>912</v>
      </c>
    </row>
    <row r="3141" spans="2:4" hidden="1" x14ac:dyDescent="0.2">
      <c r="B3141" t="s">
        <v>2095</v>
      </c>
      <c r="C3141">
        <v>29</v>
      </c>
      <c r="D3141" t="s">
        <v>539</v>
      </c>
    </row>
    <row r="3142" spans="2:4" hidden="1" x14ac:dyDescent="0.2">
      <c r="B3142" t="s">
        <v>2095</v>
      </c>
      <c r="C3142">
        <v>31</v>
      </c>
      <c r="D3142" t="s">
        <v>111</v>
      </c>
    </row>
    <row r="3143" spans="2:4" hidden="1" x14ac:dyDescent="0.2">
      <c r="B3143" t="s">
        <v>2095</v>
      </c>
      <c r="C3143">
        <v>33</v>
      </c>
      <c r="D3143" t="s">
        <v>615</v>
      </c>
    </row>
    <row r="3144" spans="2:4" hidden="1" x14ac:dyDescent="0.2">
      <c r="B3144" t="s">
        <v>2095</v>
      </c>
      <c r="C3144">
        <v>502</v>
      </c>
      <c r="D3144" t="s">
        <v>112</v>
      </c>
    </row>
    <row r="3145" spans="2:4" hidden="1" x14ac:dyDescent="0.2">
      <c r="B3145" t="s">
        <v>2095</v>
      </c>
      <c r="C3145">
        <v>35</v>
      </c>
      <c r="D3145" t="s">
        <v>203</v>
      </c>
    </row>
    <row r="3146" spans="2:4" hidden="1" x14ac:dyDescent="0.2">
      <c r="B3146" t="s">
        <v>2095</v>
      </c>
      <c r="C3146">
        <v>37</v>
      </c>
      <c r="D3146" t="s">
        <v>204</v>
      </c>
    </row>
    <row r="3147" spans="2:4" hidden="1" x14ac:dyDescent="0.2">
      <c r="B3147" t="s">
        <v>2095</v>
      </c>
      <c r="C3147">
        <v>39</v>
      </c>
      <c r="D3147" t="s">
        <v>113</v>
      </c>
    </row>
    <row r="3148" spans="2:4" hidden="1" x14ac:dyDescent="0.2">
      <c r="B3148" t="s">
        <v>2095</v>
      </c>
      <c r="C3148">
        <v>501</v>
      </c>
      <c r="D3148" t="s">
        <v>114</v>
      </c>
    </row>
    <row r="3149" spans="2:4" hidden="1" x14ac:dyDescent="0.2">
      <c r="B3149" t="s">
        <v>2095</v>
      </c>
      <c r="C3149">
        <v>41</v>
      </c>
      <c r="D3149" t="s">
        <v>651</v>
      </c>
    </row>
    <row r="3150" spans="2:4" hidden="1" x14ac:dyDescent="0.2">
      <c r="B3150" t="s">
        <v>2095</v>
      </c>
      <c r="C3150">
        <v>43</v>
      </c>
      <c r="D3150" t="s">
        <v>263</v>
      </c>
    </row>
    <row r="3151" spans="2:4" hidden="1" x14ac:dyDescent="0.2">
      <c r="B3151" t="s">
        <v>2095</v>
      </c>
      <c r="C3151">
        <v>45</v>
      </c>
      <c r="D3151" t="s">
        <v>265</v>
      </c>
    </row>
    <row r="3152" spans="2:4" hidden="1" x14ac:dyDescent="0.2">
      <c r="B3152" t="s">
        <v>2095</v>
      </c>
      <c r="C3152">
        <v>49</v>
      </c>
      <c r="D3152" t="s">
        <v>214</v>
      </c>
    </row>
    <row r="3153" spans="2:4" hidden="1" x14ac:dyDescent="0.2">
      <c r="B3153" t="s">
        <v>2095</v>
      </c>
      <c r="C3153">
        <v>51</v>
      </c>
      <c r="D3153" t="s">
        <v>215</v>
      </c>
    </row>
    <row r="3154" spans="2:4" hidden="1" x14ac:dyDescent="0.2">
      <c r="B3154" t="s">
        <v>2095</v>
      </c>
      <c r="C3154">
        <v>503</v>
      </c>
      <c r="D3154" t="s">
        <v>115</v>
      </c>
    </row>
    <row r="3155" spans="2:4" hidden="1" x14ac:dyDescent="0.2">
      <c r="B3155" t="s">
        <v>2095</v>
      </c>
      <c r="C3155">
        <v>504</v>
      </c>
      <c r="D3155" t="s">
        <v>116</v>
      </c>
    </row>
    <row r="3156" spans="2:4" hidden="1" x14ac:dyDescent="0.2">
      <c r="B3156" t="s">
        <v>2095</v>
      </c>
      <c r="C3156">
        <v>53</v>
      </c>
      <c r="D3156" t="s">
        <v>690</v>
      </c>
    </row>
    <row r="3157" spans="2:4" hidden="1" x14ac:dyDescent="0.2">
      <c r="B3157" t="s">
        <v>2095</v>
      </c>
      <c r="C3157">
        <v>47</v>
      </c>
      <c r="D3157" t="s">
        <v>1262</v>
      </c>
    </row>
    <row r="3158" spans="2:4" hidden="1" x14ac:dyDescent="0.2">
      <c r="B3158" t="s">
        <v>2095</v>
      </c>
      <c r="C3158">
        <v>55</v>
      </c>
      <c r="D3158" t="s">
        <v>696</v>
      </c>
    </row>
    <row r="3159" spans="2:4" hidden="1" x14ac:dyDescent="0.2">
      <c r="B3159" t="s">
        <v>2095</v>
      </c>
      <c r="C3159">
        <v>57</v>
      </c>
      <c r="D3159" t="s">
        <v>402</v>
      </c>
    </row>
    <row r="3160" spans="2:4" hidden="1" x14ac:dyDescent="0.2">
      <c r="B3160" t="s">
        <v>2095</v>
      </c>
      <c r="C3160">
        <v>59</v>
      </c>
      <c r="D3160" t="s">
        <v>117</v>
      </c>
    </row>
    <row r="3161" spans="2:4" hidden="1" x14ac:dyDescent="0.2">
      <c r="B3161" t="s">
        <v>2095</v>
      </c>
      <c r="C3161">
        <v>61</v>
      </c>
      <c r="D3161" t="s">
        <v>118</v>
      </c>
    </row>
    <row r="3162" spans="2:4" hidden="1" x14ac:dyDescent="0.2">
      <c r="B3162" t="s">
        <v>2095</v>
      </c>
      <c r="C3162">
        <v>63</v>
      </c>
      <c r="D3162" t="s">
        <v>217</v>
      </c>
    </row>
    <row r="3163" spans="2:4" hidden="1" x14ac:dyDescent="0.2">
      <c r="B3163" t="s">
        <v>2095</v>
      </c>
      <c r="C3163">
        <v>65</v>
      </c>
      <c r="D3163" t="s">
        <v>218</v>
      </c>
    </row>
    <row r="3164" spans="2:4" hidden="1" x14ac:dyDescent="0.2">
      <c r="B3164" t="s">
        <v>2095</v>
      </c>
      <c r="C3164">
        <v>67</v>
      </c>
      <c r="D3164" t="s">
        <v>846</v>
      </c>
    </row>
    <row r="3165" spans="2:4" hidden="1" x14ac:dyDescent="0.2">
      <c r="B3165" t="s">
        <v>2095</v>
      </c>
      <c r="C3165">
        <v>69</v>
      </c>
      <c r="D3165" t="s">
        <v>721</v>
      </c>
    </row>
    <row r="3166" spans="2:4" hidden="1" x14ac:dyDescent="0.2">
      <c r="B3166" t="s">
        <v>2095</v>
      </c>
      <c r="C3166">
        <v>71</v>
      </c>
      <c r="D3166" t="s">
        <v>849</v>
      </c>
    </row>
    <row r="3167" spans="2:4" hidden="1" x14ac:dyDescent="0.2">
      <c r="B3167" t="s">
        <v>2095</v>
      </c>
      <c r="C3167">
        <v>73</v>
      </c>
      <c r="D3167" t="s">
        <v>119</v>
      </c>
    </row>
    <row r="3168" spans="2:4" hidden="1" x14ac:dyDescent="0.2">
      <c r="B3168" t="s">
        <v>2095</v>
      </c>
      <c r="C3168">
        <v>75</v>
      </c>
      <c r="D3168" t="s">
        <v>624</v>
      </c>
    </row>
    <row r="3169" spans="2:4" hidden="1" x14ac:dyDescent="0.2">
      <c r="B3169" t="s">
        <v>2095</v>
      </c>
      <c r="C3169">
        <v>77</v>
      </c>
      <c r="D3169" t="s">
        <v>120</v>
      </c>
    </row>
    <row r="3170" spans="2:4" hidden="1" x14ac:dyDescent="0.2">
      <c r="B3170" t="s">
        <v>2095</v>
      </c>
      <c r="C3170">
        <v>79</v>
      </c>
      <c r="D3170" t="s">
        <v>473</v>
      </c>
    </row>
    <row r="3171" spans="2:4" hidden="1" x14ac:dyDescent="0.2">
      <c r="B3171" t="s">
        <v>2095</v>
      </c>
      <c r="C3171">
        <v>81</v>
      </c>
      <c r="D3171" t="s">
        <v>121</v>
      </c>
    </row>
    <row r="3172" spans="2:4" hidden="1" x14ac:dyDescent="0.2">
      <c r="B3172" t="s">
        <v>2095</v>
      </c>
      <c r="C3172">
        <v>83</v>
      </c>
      <c r="D3172" t="s">
        <v>222</v>
      </c>
    </row>
    <row r="3173" spans="2:4" hidden="1" x14ac:dyDescent="0.2">
      <c r="B3173" t="s">
        <v>2095</v>
      </c>
      <c r="C3173">
        <v>505</v>
      </c>
      <c r="D3173" t="s">
        <v>122</v>
      </c>
    </row>
    <row r="3174" spans="2:4" hidden="1" x14ac:dyDescent="0.2">
      <c r="B3174" t="s">
        <v>2095</v>
      </c>
      <c r="C3174">
        <v>85</v>
      </c>
      <c r="D3174" t="s">
        <v>123</v>
      </c>
    </row>
    <row r="3175" spans="2:4" hidden="1" x14ac:dyDescent="0.2">
      <c r="B3175" t="s">
        <v>2095</v>
      </c>
      <c r="C3175">
        <v>506</v>
      </c>
      <c r="D3175" t="s">
        <v>124</v>
      </c>
    </row>
    <row r="3176" spans="2:4" hidden="1" x14ac:dyDescent="0.2">
      <c r="B3176" t="s">
        <v>2095</v>
      </c>
      <c r="C3176">
        <v>87</v>
      </c>
      <c r="D3176" t="s">
        <v>1762</v>
      </c>
    </row>
    <row r="3177" spans="2:4" hidden="1" x14ac:dyDescent="0.2">
      <c r="B3177" t="s">
        <v>2095</v>
      </c>
      <c r="C3177">
        <v>89</v>
      </c>
      <c r="D3177" t="s">
        <v>125</v>
      </c>
    </row>
    <row r="3178" spans="2:4" hidden="1" x14ac:dyDescent="0.2">
      <c r="B3178" t="s">
        <v>2095</v>
      </c>
      <c r="C3178">
        <v>91</v>
      </c>
      <c r="D3178" t="s">
        <v>480</v>
      </c>
    </row>
    <row r="3179" spans="2:4" hidden="1" x14ac:dyDescent="0.2">
      <c r="B3179" t="s">
        <v>2095</v>
      </c>
      <c r="C3179">
        <v>93</v>
      </c>
      <c r="D3179" t="s">
        <v>126</v>
      </c>
    </row>
    <row r="3180" spans="2:4" hidden="1" x14ac:dyDescent="0.2">
      <c r="B3180" t="s">
        <v>2095</v>
      </c>
      <c r="C3180">
        <v>95</v>
      </c>
      <c r="D3180" t="s">
        <v>1909</v>
      </c>
    </row>
    <row r="3181" spans="2:4" hidden="1" x14ac:dyDescent="0.2">
      <c r="B3181" t="s">
        <v>2095</v>
      </c>
      <c r="C3181">
        <v>97</v>
      </c>
      <c r="D3181" t="s">
        <v>1910</v>
      </c>
    </row>
    <row r="3182" spans="2:4" hidden="1" x14ac:dyDescent="0.2">
      <c r="B3182" t="s">
        <v>2095</v>
      </c>
      <c r="C3182">
        <v>99</v>
      </c>
      <c r="D3182" t="s">
        <v>589</v>
      </c>
    </row>
    <row r="3183" spans="2:4" hidden="1" x14ac:dyDescent="0.2">
      <c r="B3183" t="s">
        <v>2095</v>
      </c>
      <c r="C3183">
        <v>101</v>
      </c>
      <c r="D3183" t="s">
        <v>590</v>
      </c>
    </row>
    <row r="3184" spans="2:4" hidden="1" x14ac:dyDescent="0.2">
      <c r="B3184" t="s">
        <v>2095</v>
      </c>
      <c r="C3184">
        <v>103</v>
      </c>
      <c r="D3184" t="s">
        <v>127</v>
      </c>
    </row>
    <row r="3185" spans="2:4" hidden="1" x14ac:dyDescent="0.2">
      <c r="B3185" t="s">
        <v>2095</v>
      </c>
      <c r="C3185">
        <v>105</v>
      </c>
      <c r="D3185" t="s">
        <v>128</v>
      </c>
    </row>
    <row r="3186" spans="2:4" hidden="1" x14ac:dyDescent="0.2">
      <c r="B3186" t="s">
        <v>2095</v>
      </c>
      <c r="C3186">
        <v>507</v>
      </c>
      <c r="D3186" t="s">
        <v>129</v>
      </c>
    </row>
    <row r="3187" spans="2:4" hidden="1" x14ac:dyDescent="0.2">
      <c r="B3187" t="s">
        <v>2095</v>
      </c>
      <c r="C3187">
        <v>107</v>
      </c>
      <c r="D3187" t="s">
        <v>1489</v>
      </c>
    </row>
    <row r="3188" spans="2:4" hidden="1" x14ac:dyDescent="0.2">
      <c r="B3188" t="s">
        <v>2095</v>
      </c>
      <c r="C3188">
        <v>109</v>
      </c>
      <c r="D3188" t="s">
        <v>1445</v>
      </c>
    </row>
    <row r="3189" spans="2:4" hidden="1" x14ac:dyDescent="0.2">
      <c r="B3189" t="s">
        <v>2097</v>
      </c>
      <c r="C3189">
        <v>1</v>
      </c>
      <c r="D3189" t="s">
        <v>1413</v>
      </c>
    </row>
    <row r="3190" spans="2:4" hidden="1" x14ac:dyDescent="0.2">
      <c r="B3190" t="s">
        <v>2097</v>
      </c>
      <c r="C3190">
        <v>3</v>
      </c>
      <c r="D3190" t="s">
        <v>1186</v>
      </c>
    </row>
    <row r="3191" spans="2:4" hidden="1" x14ac:dyDescent="0.2">
      <c r="B3191" t="s">
        <v>2097</v>
      </c>
      <c r="C3191">
        <v>5</v>
      </c>
      <c r="D3191" t="s">
        <v>1709</v>
      </c>
    </row>
    <row r="3192" spans="2:4" hidden="1" x14ac:dyDescent="0.2">
      <c r="B3192" t="s">
        <v>2097</v>
      </c>
      <c r="C3192">
        <v>7</v>
      </c>
      <c r="D3192" t="s">
        <v>1190</v>
      </c>
    </row>
    <row r="3193" spans="2:4" hidden="1" x14ac:dyDescent="0.2">
      <c r="B3193" t="s">
        <v>2097</v>
      </c>
      <c r="C3193">
        <v>9</v>
      </c>
      <c r="D3193" t="s">
        <v>130</v>
      </c>
    </row>
    <row r="3194" spans="2:4" hidden="1" x14ac:dyDescent="0.2">
      <c r="B3194" t="s">
        <v>2097</v>
      </c>
      <c r="C3194">
        <v>11</v>
      </c>
      <c r="D3194" t="s">
        <v>1536</v>
      </c>
    </row>
    <row r="3195" spans="2:4" hidden="1" x14ac:dyDescent="0.2">
      <c r="B3195" t="s">
        <v>2097</v>
      </c>
      <c r="C3195">
        <v>13</v>
      </c>
      <c r="D3195" t="s">
        <v>389</v>
      </c>
    </row>
    <row r="3196" spans="2:4" hidden="1" x14ac:dyDescent="0.2">
      <c r="B3196" t="s">
        <v>2097</v>
      </c>
      <c r="C3196">
        <v>15</v>
      </c>
      <c r="D3196" t="s">
        <v>131</v>
      </c>
    </row>
    <row r="3197" spans="2:4" hidden="1" x14ac:dyDescent="0.2">
      <c r="B3197" t="s">
        <v>2097</v>
      </c>
      <c r="C3197">
        <v>17</v>
      </c>
      <c r="D3197" t="s">
        <v>132</v>
      </c>
    </row>
    <row r="3198" spans="2:4" hidden="1" x14ac:dyDescent="0.2">
      <c r="B3198" t="s">
        <v>2097</v>
      </c>
      <c r="C3198">
        <v>19</v>
      </c>
      <c r="D3198" t="s">
        <v>261</v>
      </c>
    </row>
    <row r="3199" spans="2:4" hidden="1" x14ac:dyDescent="0.2">
      <c r="B3199" t="s">
        <v>2097</v>
      </c>
      <c r="C3199">
        <v>21</v>
      </c>
      <c r="D3199" t="s">
        <v>133</v>
      </c>
    </row>
    <row r="3200" spans="2:4" hidden="1" x14ac:dyDescent="0.2">
      <c r="B3200" t="s">
        <v>2097</v>
      </c>
      <c r="C3200">
        <v>23</v>
      </c>
      <c r="D3200" t="s">
        <v>263</v>
      </c>
    </row>
    <row r="3201" spans="2:4" hidden="1" x14ac:dyDescent="0.2">
      <c r="B3201" t="s">
        <v>2097</v>
      </c>
      <c r="C3201">
        <v>25</v>
      </c>
      <c r="D3201" t="s">
        <v>134</v>
      </c>
    </row>
    <row r="3202" spans="2:4" hidden="1" x14ac:dyDescent="0.2">
      <c r="B3202" t="s">
        <v>2097</v>
      </c>
      <c r="C3202">
        <v>27</v>
      </c>
      <c r="D3202" t="s">
        <v>135</v>
      </c>
    </row>
    <row r="3203" spans="2:4" hidden="1" x14ac:dyDescent="0.2">
      <c r="B3203" t="s">
        <v>2097</v>
      </c>
      <c r="C3203">
        <v>29</v>
      </c>
      <c r="D3203" t="s">
        <v>408</v>
      </c>
    </row>
    <row r="3204" spans="2:4" hidden="1" x14ac:dyDescent="0.2">
      <c r="B3204" t="s">
        <v>2097</v>
      </c>
      <c r="C3204">
        <v>31</v>
      </c>
      <c r="D3204" t="s">
        <v>1131</v>
      </c>
    </row>
    <row r="3205" spans="2:4" hidden="1" x14ac:dyDescent="0.2">
      <c r="B3205" t="s">
        <v>2097</v>
      </c>
      <c r="C3205">
        <v>33</v>
      </c>
      <c r="D3205" t="s">
        <v>787</v>
      </c>
    </row>
    <row r="3206" spans="2:4" hidden="1" x14ac:dyDescent="0.2">
      <c r="B3206" t="s">
        <v>2097</v>
      </c>
      <c r="C3206">
        <v>35</v>
      </c>
      <c r="D3206" t="s">
        <v>136</v>
      </c>
    </row>
    <row r="3207" spans="2:4" hidden="1" x14ac:dyDescent="0.2">
      <c r="B3207" t="s">
        <v>2097</v>
      </c>
      <c r="C3207">
        <v>37</v>
      </c>
      <c r="D3207" t="s">
        <v>137</v>
      </c>
    </row>
    <row r="3208" spans="2:4" hidden="1" x14ac:dyDescent="0.2">
      <c r="B3208" t="s">
        <v>2097</v>
      </c>
      <c r="C3208">
        <v>39</v>
      </c>
      <c r="D3208" t="s">
        <v>659</v>
      </c>
    </row>
    <row r="3209" spans="2:4" hidden="1" x14ac:dyDescent="0.2">
      <c r="B3209" t="s">
        <v>2097</v>
      </c>
      <c r="C3209">
        <v>41</v>
      </c>
      <c r="D3209" t="s">
        <v>138</v>
      </c>
    </row>
    <row r="3210" spans="2:4" hidden="1" x14ac:dyDescent="0.2">
      <c r="B3210" t="s">
        <v>2097</v>
      </c>
      <c r="C3210">
        <v>43</v>
      </c>
      <c r="D3210" t="s">
        <v>139</v>
      </c>
    </row>
    <row r="3211" spans="2:4" hidden="1" x14ac:dyDescent="0.2">
      <c r="B3211" t="s">
        <v>2097</v>
      </c>
      <c r="C3211">
        <v>45</v>
      </c>
      <c r="D3211" t="s">
        <v>140</v>
      </c>
    </row>
  </sheetData>
  <protectedRanges>
    <protectedRange sqref="AQ39:AQ44" name="Range31"/>
    <protectedRange sqref="AA39:AA44" name="Range29"/>
    <protectedRange sqref="L55:AQ55" name="Range27"/>
    <protectedRange sqref="L51:AQ52" name="Range25"/>
    <protectedRange sqref="L37:AQ38" name="Range23"/>
    <protectedRange sqref="A58:AQ61" name="Range22"/>
    <protectedRange sqref="R39:S40 R43:R44 R41 S41:S44 Z39:AA40 Z41 AA41:AA44 AH39:AI40 AH43:AH44 AH41 AI41:AI44 AP39:AQ40 AP41 AQ41:AQ44 Z43:Z44 AP43:AP44" name="Range20"/>
    <protectedRange sqref="K17:L17" name="Range1"/>
    <protectedRange sqref="K19:Q19" name="Range1_1"/>
    <protectedRange sqref="S17:T17" name="Range1_2"/>
    <protectedRange sqref="S20" name="Range1_3"/>
    <protectedRange sqref="J22" name="Range1_4"/>
    <protectedRange sqref="G23:V23" name="Range1_5"/>
    <protectedRange sqref="G24:V24" name="Range1_6"/>
    <protectedRange sqref="G25:O25" name="Range1_7"/>
    <protectedRange sqref="R25:T25" name="Range1_8"/>
    <protectedRange sqref="G26:O26" name="Range1_9"/>
    <protectedRange sqref="G27:V27" name="Range1_10"/>
    <protectedRange sqref="G30:V30" name="Range1_11"/>
    <protectedRange sqref="C29:H29" name="Range1_12"/>
    <protectedRange sqref="K29:M29" name="Range1_13"/>
    <protectedRange sqref="P29:R29" name="Range1_14"/>
    <protectedRange sqref="T29:V29" name="Range1_15"/>
    <protectedRange sqref="K17:L17 S17:T17 K19:Q19 S20 J22 G23:V24 R25:T25 G25:O26 G27:V28 C29:H29 K29:M29 P29:R29 T29:V29 G30:V30" name="Range17"/>
    <protectedRange sqref="L35:AQ36" name="Range21"/>
    <protectedRange sqref="L45:AQ47" name="Range24"/>
    <protectedRange sqref="L53:AQ54" name="Range26"/>
    <protectedRange sqref="S39:S44" name="Range28"/>
    <protectedRange sqref="AI39:AI44" name="Range30"/>
  </protectedRanges>
  <sortState ref="BJ2:BJ143">
    <sortCondition ref="BJ2:BJ143"/>
  </sortState>
  <dataConsolidate/>
  <mergeCells count="146">
    <mergeCell ref="A58:AQ61"/>
    <mergeCell ref="A57:AQ57"/>
    <mergeCell ref="L56:AQ56"/>
    <mergeCell ref="AJ44:AP44"/>
    <mergeCell ref="A25:F25"/>
    <mergeCell ref="Y30:AC30"/>
    <mergeCell ref="A17:G17"/>
    <mergeCell ref="G25:O25"/>
    <mergeCell ref="G26:O26"/>
    <mergeCell ref="A24:F24"/>
    <mergeCell ref="L45:S45"/>
    <mergeCell ref="T45:AA45"/>
    <mergeCell ref="AB45:AI45"/>
    <mergeCell ref="A53:K53"/>
    <mergeCell ref="T42:W42"/>
    <mergeCell ref="T43:W43"/>
    <mergeCell ref="K19:Q19"/>
    <mergeCell ref="H17:J17"/>
    <mergeCell ref="A19:G19"/>
    <mergeCell ref="A20:P20"/>
    <mergeCell ref="Y19:AP19"/>
    <mergeCell ref="AJ39:AM39"/>
    <mergeCell ref="L39:O39"/>
    <mergeCell ref="A30:F30"/>
    <mergeCell ref="L34:S34"/>
    <mergeCell ref="AB34:AI34"/>
    <mergeCell ref="AJ34:AQ34"/>
    <mergeCell ref="A33:AQ33"/>
    <mergeCell ref="T29:V29"/>
    <mergeCell ref="AB27:AJ27"/>
    <mergeCell ref="T34:AA34"/>
    <mergeCell ref="G28:V28"/>
    <mergeCell ref="C29:H29"/>
    <mergeCell ref="G30:V30"/>
    <mergeCell ref="K29:M29"/>
    <mergeCell ref="P29:R29"/>
    <mergeCell ref="AD30:AE30"/>
    <mergeCell ref="A31:F31"/>
    <mergeCell ref="A32:AQ32"/>
    <mergeCell ref="Y20:AF20"/>
    <mergeCell ref="AF30:AL30"/>
    <mergeCell ref="A23:F23"/>
    <mergeCell ref="A21:W21"/>
    <mergeCell ref="A26:F26"/>
    <mergeCell ref="AA21:AP21"/>
    <mergeCell ref="AB22:AM22"/>
    <mergeCell ref="Y23:AC23"/>
    <mergeCell ref="AD23:AE23"/>
    <mergeCell ref="AF23:AL23"/>
    <mergeCell ref="A1:AQ6"/>
    <mergeCell ref="A10:AQ10"/>
    <mergeCell ref="A11:AQ11"/>
    <mergeCell ref="AI7:AQ7"/>
    <mergeCell ref="AG8:AQ8"/>
    <mergeCell ref="Y27:AA27"/>
    <mergeCell ref="AB26:AM26"/>
    <mergeCell ref="AB24:AL24"/>
    <mergeCell ref="Y26:AA26"/>
    <mergeCell ref="A12:AQ14"/>
    <mergeCell ref="N17:P17"/>
    <mergeCell ref="G24:V24"/>
    <mergeCell ref="R25:T25"/>
    <mergeCell ref="Y22:AA22"/>
    <mergeCell ref="A15:W15"/>
    <mergeCell ref="AH9:AQ9"/>
    <mergeCell ref="A27:F27"/>
    <mergeCell ref="G27:V27"/>
    <mergeCell ref="K17:L17"/>
    <mergeCell ref="S17:T17"/>
    <mergeCell ref="G23:V23"/>
    <mergeCell ref="Y16:AP17"/>
    <mergeCell ref="B22:I22"/>
    <mergeCell ref="P25:Q25"/>
    <mergeCell ref="L35:S35"/>
    <mergeCell ref="T35:AA35"/>
    <mergeCell ref="AB35:AI35"/>
    <mergeCell ref="AJ35:AQ35"/>
    <mergeCell ref="T36:AA36"/>
    <mergeCell ref="AJ43:AM43"/>
    <mergeCell ref="AB36:AI36"/>
    <mergeCell ref="AJ36:AQ36"/>
    <mergeCell ref="L37:S37"/>
    <mergeCell ref="T37:AA37"/>
    <mergeCell ref="AB37:AI37"/>
    <mergeCell ref="AJ37:AQ37"/>
    <mergeCell ref="L38:S38"/>
    <mergeCell ref="T38:AA38"/>
    <mergeCell ref="AB38:AI38"/>
    <mergeCell ref="AJ38:AQ38"/>
    <mergeCell ref="L36:S36"/>
    <mergeCell ref="T40:Y40"/>
    <mergeCell ref="T41:W41"/>
    <mergeCell ref="L40:Q40"/>
    <mergeCell ref="AJ40:AO40"/>
    <mergeCell ref="AJ41:AM41"/>
    <mergeCell ref="AJ42:AM42"/>
    <mergeCell ref="S41:S42"/>
    <mergeCell ref="L51:S51"/>
    <mergeCell ref="T51:AA51"/>
    <mergeCell ref="AB51:AI51"/>
    <mergeCell ref="AJ51:AQ51"/>
    <mergeCell ref="A49:AQ50"/>
    <mergeCell ref="AJ45:AQ45"/>
    <mergeCell ref="A45:K45"/>
    <mergeCell ref="L47:S47"/>
    <mergeCell ref="T47:AA47"/>
    <mergeCell ref="L46:S46"/>
    <mergeCell ref="T46:AA46"/>
    <mergeCell ref="AB46:AI46"/>
    <mergeCell ref="AJ46:AQ46"/>
    <mergeCell ref="T55:AA55"/>
    <mergeCell ref="AB55:AI55"/>
    <mergeCell ref="AJ55:AQ55"/>
    <mergeCell ref="AJ52:AQ52"/>
    <mergeCell ref="L53:S53"/>
    <mergeCell ref="T53:AA53"/>
    <mergeCell ref="AB53:AI53"/>
    <mergeCell ref="AJ53:AQ53"/>
    <mergeCell ref="L54:S54"/>
    <mergeCell ref="T54:AA54"/>
    <mergeCell ref="AB54:AI54"/>
    <mergeCell ref="AJ54:AQ54"/>
    <mergeCell ref="AA41:AA42"/>
    <mergeCell ref="AI41:AI42"/>
    <mergeCell ref="AQ41:AQ42"/>
    <mergeCell ref="A64:AQ64"/>
    <mergeCell ref="A39:K42"/>
    <mergeCell ref="L41:O41"/>
    <mergeCell ref="L42:O42"/>
    <mergeCell ref="L44:R44"/>
    <mergeCell ref="A43:K44"/>
    <mergeCell ref="T39:W39"/>
    <mergeCell ref="L52:S52"/>
    <mergeCell ref="T52:AA52"/>
    <mergeCell ref="AB52:AI52"/>
    <mergeCell ref="T44:Z44"/>
    <mergeCell ref="L43:R43"/>
    <mergeCell ref="AB41:AE41"/>
    <mergeCell ref="AB42:AE42"/>
    <mergeCell ref="AB43:AE43"/>
    <mergeCell ref="AB44:AH44"/>
    <mergeCell ref="AB39:AE39"/>
    <mergeCell ref="AB40:AG40"/>
    <mergeCell ref="AB47:AI47"/>
    <mergeCell ref="AJ47:AQ47"/>
    <mergeCell ref="L55:S55"/>
  </mergeCells>
  <phoneticPr fontId="0" type="noConversion"/>
  <dataValidations count="35">
    <dataValidation operator="equal" allowBlank="1" showInputMessage="1" error="Must be 2-digit abbreviation" sqref="O29"/>
    <dataValidation type="textLength" operator="equal" allowBlank="1" showInputMessage="1" showErrorMessage="1" error="Must be 4-digit entry; e.g., the year 2004 is entered 2004." sqref="U17:X17">
      <formula1>4</formula1>
    </dataValidation>
    <dataValidation allowBlank="1" promptTitle="Hyperlink" prompt="Please do not edit or delete this hyperlink." sqref="AB26:AM26 AA21:AP21"/>
    <dataValidation type="whole" allowBlank="1" showInputMessage="1" showErrorMessage="1" errorTitle="Phone Number" error="Please enter your ten-digit phone number, including area code, into this field." sqref="G25:O26">
      <formula1>1000000000</formula1>
      <formula2>9999999999</formula2>
    </dataValidation>
    <dataValidation type="whole" showInputMessage="1" showErrorMessage="1" errorTitle="ID Number" error="Please enter one number per cell in the ten-digit ID Number fields." sqref="H19:J19">
      <formula1>0</formula1>
      <formula2>9</formula2>
    </dataValidation>
    <dataValidation type="list" errorStyle="warning" allowBlank="1" showInputMessage="1" showErrorMessage="1" errorTitle="Change in Identification Info" error="Enter an &quot;X&quot; in this box if your company's respondent information has changed since your last EIA-191 filing." sqref="J22">
      <formula1>$AT$67</formula1>
    </dataValidation>
    <dataValidation type="list" errorStyle="warning" allowBlank="1" showInputMessage="1" showErrorMessage="1" errorTitle="Resubmission" error="Please enter an &quot;X&quot; if this form is a revised report." sqref="S20">
      <formula1>$AT$67</formula1>
    </dataValidation>
    <dataValidation type="whole" showInputMessage="1" showErrorMessage="1" errorTitle="Year" error="Please enter a number between 10 and 18 in the &quot;Year&quot; fields." promptTitle="Year" prompt="Enter the Report Period's two-digit year (16=2016, 17=2017, etc.)." sqref="S17:T17">
      <formula1>10</formula1>
      <formula2>18</formula2>
    </dataValidation>
    <dataValidation type="whole" showInputMessage="1" showErrorMessage="1" errorTitle="Month" error="Please enter a number between 1 and 12 in the &quot;Month&quot; fields." promptTitle="Month " prompt="Enter the number of the Report Period month (1=January, 2=February, etc.)." sqref="K17:L17">
      <formula1>1</formula1>
      <formula2>12</formula2>
    </dataValidation>
    <dataValidation type="textLength" allowBlank="1" showInputMessage="1" showErrorMessage="1" errorTitle="ZIP Code" error="Please enter your four-digit Zip Code extension in this field." sqref="T29:V29">
      <formula1>4</formula1>
      <formula2>4</formula2>
    </dataValidation>
    <dataValidation type="list" allowBlank="1" showInputMessage="1" showErrorMessage="1" errorTitle="State" error="Please enter a valid two-character State ID in this field." sqref="K29:M29">
      <formula1>A68:A127</formula1>
    </dataValidation>
    <dataValidation allowBlank="1" showErrorMessage="1" prompt="Please do not edit or delete this hyperlink." sqref="AB22:AM22"/>
    <dataValidation type="list" allowBlank="1" showInputMessage="1" showErrorMessage="1" sqref="AI43:AI44 S43:S44 AA43:AA44 S39:S41 AA39:AA41 AI39:AI41 AQ39:AQ41 AQ43:AQ44">
      <formula1>$AT$67</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L38:S38">
      <formula1>INDIRECT(_FIPST1)</formula1>
    </dataValidation>
    <dataValidation type="list" errorStyle="warning" allowBlank="1" showDropDown="1" showInputMessage="1" showErrorMessage="1" errorTitle="Possible Invalid ID" error="The EIA ID Number that you have entered is not recognized. If it is correct, click Yes and continue." sqref="K19:Q19">
      <formula1>IDList</formula1>
    </dataValidation>
    <dataValidation type="custom" allowBlank="1" showDropDown="1" showInputMessage="1" showErrorMessage="1" errorTitle="ZIP Code" error="Please enter a valid 5-digit Zip Code." sqref="P29:R29">
      <formula1>AND(LEN(zip)=5,ISNUMBER(VALUE(zip)))</formula1>
    </dataValidation>
    <dataValidation type="textLength" allowBlank="1" showDropDown="1" showInputMessage="1" showErrorMessage="1" errorTitle="Phone Extension" error="Please enter your Phone Number's extension." sqref="R25:T25">
      <formula1>1</formula1>
      <formula2>5</formula2>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38:AQ38">
      <formula1>INDIRECT(_FIPST4)</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38:AI38">
      <formula1>INDIRECT(_FIPST3)</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38:AA38">
      <formula1>INDIRECT(_FIPST2)</formula1>
    </dataValidation>
    <dataValidation type="whole" allowBlank="1" showInputMessage="1" showErrorMessage="1" errorTitle="Invalid Data Entry" error="Please enter a non-negative whole number." sqref="L45:AQ46 L51:AQ55">
      <formula1>0</formula1>
      <formula2>9999999999999990</formula2>
    </dataValidation>
    <dataValidation type="whole" allowBlank="1" showInputMessage="1" showErrorMessage="1" errorTitle="Maximum Deliverability Error" error="Maximum Deliverability must be a non-negative whole number. " sqref="L47:AQ47">
      <formula1>0</formula1>
      <formula2>99999999999999</formula2>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36:S36">
      <formula1>INDIRECT(SUBSTITUTE(VLOOKUP(__FNAME1,GU1:GV440,2,FALSE)," ",""))</formula1>
    </dataValidation>
    <dataValidation type="list" errorStyle="warning" allowBlank="1" showInputMessage="1" showErrorMessage="1" errorTitle="Location State Mismatch" error="The State you entered does not correlate to the Reservoir Name. If it is correct, click Yes." sqref="L37:S37">
      <formula1>INDIRECT(SUBSTITUTE(VLOOKUP(__RNAME1,GW1:GX279,2,FALSE),"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36:AA36">
      <formula1>INDIRECT(SUBSTITUTE(VLOOKUP(__FNAME2,GU1:GV440,2,FALSE)," ",""))</formula1>
    </dataValidation>
    <dataValidation type="list" errorStyle="warning" allowBlank="1" showInputMessage="1" showErrorMessage="1" errorTitle="Location State Mismatch" error="The State you entered does not correlate to the Reservoir Name. If it is correct, click Yes." sqref="T37:AA37">
      <formula1>INDIRECT(SUBSTITUTE(VLOOKUP(__RNAME2,GW1:GX279,2,FALSE),"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36:AI36">
      <formula1>INDIRECT(SUBSTITUTE(VLOOKUP(__FNAME3,GU1:GV440,2,FALSE)," ",""))</formula1>
    </dataValidation>
    <dataValidation type="list" errorStyle="warning" allowBlank="1" showInputMessage="1" showErrorMessage="1" errorTitle="Location State Mismatch" error="The State you entered does not correlate to the Reservoir Name. If it is correct, click Yes." sqref="AB37:AI37">
      <formula1>INDIRECT(SUBSTITUTE(VLOOKUP(__RNAME3,GW1:GX279,2,FALSE),"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36:AQ36">
      <formula1>INDIRECT(SUBSTITUTE(VLOOKUP(__FNAME4,GU1:GV440,2,FALSE)," ",""))</formula1>
    </dataValidation>
    <dataValidation type="list" errorStyle="warning" allowBlank="1" showInputMessage="1" showErrorMessage="1" errorTitle="Location State Mismatch" error="The State you entered does not correlate to the Reservoir Name. If it is correct, click Yes." sqref="AJ37:AQ37">
      <formula1>INDIRECT(SUBSTITUTE(VLOOKUP(__RNAME4,GW1:GX279,2,FALSE),"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35:S35">
      <formula1>INDIRECT(SUBSTITUTE(VLOOKUP(name1,GS1:GT138,2,FALSE),"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T35:AA35">
      <formula1>INDIRECT(SUBSTITUTE(VLOOKUP(name1,GS1:GT138,2,FALSE),"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AB35:AI35">
      <formula1>INDIRECT(SUBSTITUTE(VLOOKUP(name1,GS1:GT138,2,FALSE),"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AJ35:AQ35">
      <formula1>INDIRECT(SUBSTITUTE(VLOOKUP(name1,GS1:GT138,2,FALSE)," ",""))</formula1>
    </dataValidation>
    <dataValidation type="list" errorStyle="warning" allowBlank="1" showInputMessage="1" showErrorMessage="1" errorTitle="Unknown Company Name" error="The Company Name you entered is not on the EIA-191 company list. Please make sure the company name you entered is correct; if it is, click Yes to proceed." sqref="G23:V23">
      <formula1>$BG$2:$BG$138</formula1>
    </dataValidation>
  </dataValidations>
  <hyperlinks>
    <hyperlink ref="AA21" r:id="rId1"/>
    <hyperlink ref="AA21:AP21" r:id="rId2" display="https://signon.eia.doe.gov/upload/noticeoog.jsp"/>
  </hyperlinks>
  <printOptions horizontalCentered="1" verticalCentered="1"/>
  <pageMargins left="0.5" right="0.5" top="0.5" bottom="0.26" header="0.5" footer="0.25"/>
  <pageSetup scale="54" orientation="portrait" horizontalDpi="4294967295" r:id="rId3"/>
  <headerFooter alignWithMargins="0"/>
  <cellWatches>
    <cellWatch r="AB53"/>
  </cellWatch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19"/>
  <sheetViews>
    <sheetView showGridLines="0" zoomScale="75" zoomScaleNormal="75" workbookViewId="0">
      <selection activeCell="AH3" sqref="AH3:AQ3"/>
    </sheetView>
  </sheetViews>
  <sheetFormatPr defaultRowHeight="12.75" x14ac:dyDescent="0.2"/>
  <cols>
    <col min="1" max="43" width="3.7109375" style="81" customWidth="1"/>
    <col min="44" max="44" width="9.140625" style="81" customWidth="1"/>
    <col min="45" max="54" width="9.140625" style="81" hidden="1" customWidth="1"/>
    <col min="55" max="56" width="0" style="81" hidden="1" customWidth="1"/>
    <col min="57" max="16384" width="9.140625" style="81"/>
  </cols>
  <sheetData>
    <row r="1" spans="1:52" ht="27" customHeight="1" x14ac:dyDescent="0.3">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188" t="s">
        <v>2113</v>
      </c>
      <c r="AJ1" s="188"/>
      <c r="AK1" s="188"/>
      <c r="AL1" s="188"/>
      <c r="AM1" s="188"/>
      <c r="AN1" s="188"/>
      <c r="AO1" s="188"/>
      <c r="AP1" s="188"/>
      <c r="AQ1" s="189"/>
      <c r="AS1" s="98" t="s">
        <v>2695</v>
      </c>
      <c r="AT1" s="99" t="s">
        <v>2695</v>
      </c>
      <c r="AU1" s="98" t="s">
        <v>2117</v>
      </c>
      <c r="AV1" s="98" t="s">
        <v>2117</v>
      </c>
      <c r="AW1" s="100" t="s">
        <v>4003</v>
      </c>
      <c r="AX1" s="100" t="s">
        <v>3455</v>
      </c>
      <c r="AY1" s="1"/>
      <c r="AZ1" s="1"/>
    </row>
    <row r="2" spans="1:52" ht="20.25"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90" t="s">
        <v>4095</v>
      </c>
      <c r="AH2" s="190"/>
      <c r="AI2" s="190"/>
      <c r="AJ2" s="190"/>
      <c r="AK2" s="190"/>
      <c r="AL2" s="190"/>
      <c r="AM2" s="190"/>
      <c r="AN2" s="190"/>
      <c r="AO2" s="190"/>
      <c r="AP2" s="190"/>
      <c r="AQ2" s="191"/>
      <c r="AS2" s="100" t="s">
        <v>2823</v>
      </c>
      <c r="AT2" s="101" t="s">
        <v>2701</v>
      </c>
      <c r="AU2" s="100" t="s">
        <v>3999</v>
      </c>
      <c r="AV2" s="100" t="s">
        <v>3417</v>
      </c>
      <c r="AW2" s="100" t="s">
        <v>4004</v>
      </c>
      <c r="AX2" s="101" t="s">
        <v>3511</v>
      </c>
      <c r="AY2" s="1"/>
      <c r="AZ2" s="1"/>
    </row>
    <row r="3" spans="1:52" ht="20.25"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90" t="s">
        <v>4103</v>
      </c>
      <c r="AI3" s="190"/>
      <c r="AJ3" s="190"/>
      <c r="AK3" s="190"/>
      <c r="AL3" s="190"/>
      <c r="AM3" s="190"/>
      <c r="AN3" s="190"/>
      <c r="AO3" s="190"/>
      <c r="AP3" s="190"/>
      <c r="AQ3" s="191"/>
      <c r="AS3" s="98" t="s">
        <v>2701</v>
      </c>
      <c r="AT3" s="99" t="s">
        <v>2701</v>
      </c>
      <c r="AU3" s="98" t="s">
        <v>2118</v>
      </c>
      <c r="AV3" s="98" t="s">
        <v>2118</v>
      </c>
      <c r="AW3" s="100" t="s">
        <v>4005</v>
      </c>
      <c r="AX3" s="100" t="s">
        <v>3456</v>
      </c>
      <c r="AY3" s="1"/>
      <c r="AZ3" s="1"/>
    </row>
    <row r="4" spans="1:52" ht="18" customHeight="1" x14ac:dyDescent="0.3">
      <c r="A4" s="182" t="s">
        <v>2035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S4" s="98" t="s">
        <v>2685</v>
      </c>
      <c r="AT4" s="99" t="s">
        <v>2685</v>
      </c>
      <c r="AU4" s="98" t="s">
        <v>2119</v>
      </c>
      <c r="AV4" s="98" t="s">
        <v>2119</v>
      </c>
      <c r="AW4" s="100" t="s">
        <v>4006</v>
      </c>
      <c r="AX4" s="100" t="s">
        <v>3420</v>
      </c>
      <c r="AY4" s="1"/>
      <c r="AZ4" s="1"/>
    </row>
    <row r="5" spans="1:52" ht="18" customHeight="1" x14ac:dyDescent="0.3">
      <c r="A5" s="182" t="s">
        <v>2105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S5" s="98" t="s">
        <v>2665</v>
      </c>
      <c r="AT5" s="98" t="s">
        <v>2665</v>
      </c>
      <c r="AU5" s="98" t="s">
        <v>2120</v>
      </c>
      <c r="AV5" s="98" t="s">
        <v>2120</v>
      </c>
      <c r="AW5" s="100" t="s">
        <v>2514</v>
      </c>
      <c r="AX5" s="100" t="s">
        <v>3457</v>
      </c>
      <c r="AY5" s="1"/>
      <c r="AZ5" s="1"/>
    </row>
    <row r="6" spans="1:52" ht="18" customHeight="1" thickBot="1" x14ac:dyDescent="0.35">
      <c r="A6" s="185" t="s">
        <v>2116</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S6" s="98" t="s">
        <v>2679</v>
      </c>
      <c r="AT6" s="98" t="s">
        <v>2679</v>
      </c>
      <c r="AU6" s="98" t="s">
        <v>2121</v>
      </c>
      <c r="AV6" s="98" t="s">
        <v>2121</v>
      </c>
      <c r="AW6" s="100" t="s">
        <v>4007</v>
      </c>
      <c r="AX6" s="101" t="s">
        <v>3413</v>
      </c>
      <c r="AY6" s="1"/>
      <c r="AZ6" s="1"/>
    </row>
    <row r="7" spans="1:52" ht="18.75" thickTop="1" x14ac:dyDescent="0.25">
      <c r="A7" s="242" t="s">
        <v>4100</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4"/>
      <c r="AS7" s="100" t="s">
        <v>2726</v>
      </c>
      <c r="AT7" s="101" t="s">
        <v>3386</v>
      </c>
      <c r="AU7" s="100" t="s">
        <v>3997</v>
      </c>
      <c r="AV7" s="101" t="s">
        <v>3403</v>
      </c>
      <c r="AW7" s="98" t="s">
        <v>2532</v>
      </c>
      <c r="AX7" s="98" t="s">
        <v>2532</v>
      </c>
      <c r="AY7" s="1"/>
      <c r="AZ7" s="1"/>
    </row>
    <row r="8" spans="1:52" ht="18.75" customHeight="1" x14ac:dyDescent="0.25">
      <c r="A8" s="233" t="s">
        <v>2100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5"/>
      <c r="AS8" s="98" t="s">
        <v>3120</v>
      </c>
      <c r="AT8" s="99" t="s">
        <v>3120</v>
      </c>
      <c r="AU8" s="98" t="s">
        <v>2122</v>
      </c>
      <c r="AV8" s="98" t="s">
        <v>2122</v>
      </c>
      <c r="AW8" s="100" t="s">
        <v>2118</v>
      </c>
      <c r="AX8" s="101" t="s">
        <v>3397</v>
      </c>
      <c r="AY8" s="1"/>
      <c r="AZ8" s="1"/>
    </row>
    <row r="9" spans="1:52" ht="9" customHeight="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2"/>
      <c r="AS9" s="98" t="s">
        <v>2712</v>
      </c>
      <c r="AT9" s="98" t="s">
        <v>2712</v>
      </c>
      <c r="AU9" s="98" t="s">
        <v>2123</v>
      </c>
      <c r="AV9" s="98" t="s">
        <v>2123</v>
      </c>
      <c r="AW9" s="100" t="s">
        <v>4008</v>
      </c>
      <c r="AX9" s="100" t="s">
        <v>3470</v>
      </c>
      <c r="AY9" s="1"/>
      <c r="AZ9" s="1"/>
    </row>
    <row r="10" spans="1:52" ht="21" customHeight="1" x14ac:dyDescent="0.25">
      <c r="A10" s="14" t="s">
        <v>2022</v>
      </c>
      <c r="B10" s="15"/>
      <c r="C10" s="15"/>
      <c r="D10" s="15"/>
      <c r="E10" s="15"/>
      <c r="F10" s="15"/>
      <c r="G10" s="15"/>
      <c r="H10" s="15"/>
      <c r="I10" s="15"/>
      <c r="J10" s="15"/>
      <c r="K10" s="16"/>
      <c r="L10" s="272"/>
      <c r="M10" s="275"/>
      <c r="N10" s="275"/>
      <c r="O10" s="275"/>
      <c r="P10" s="275"/>
      <c r="Q10" s="275"/>
      <c r="R10" s="275"/>
      <c r="S10" s="276"/>
      <c r="T10" s="272"/>
      <c r="U10" s="275"/>
      <c r="V10" s="275"/>
      <c r="W10" s="275"/>
      <c r="X10" s="275"/>
      <c r="Y10" s="275"/>
      <c r="Z10" s="275"/>
      <c r="AA10" s="276"/>
      <c r="AB10" s="272"/>
      <c r="AC10" s="275"/>
      <c r="AD10" s="275"/>
      <c r="AE10" s="275"/>
      <c r="AF10" s="275"/>
      <c r="AG10" s="275"/>
      <c r="AH10" s="275"/>
      <c r="AI10" s="276"/>
      <c r="AJ10" s="272"/>
      <c r="AK10" s="275"/>
      <c r="AL10" s="275"/>
      <c r="AM10" s="275"/>
      <c r="AN10" s="275"/>
      <c r="AO10" s="275"/>
      <c r="AP10" s="275"/>
      <c r="AQ10" s="276"/>
      <c r="AS10" s="98" t="s">
        <v>2738</v>
      </c>
      <c r="AT10" s="98" t="s">
        <v>2738</v>
      </c>
      <c r="AU10" s="98" t="s">
        <v>2124</v>
      </c>
      <c r="AV10" s="99" t="s">
        <v>2124</v>
      </c>
      <c r="AW10" s="98" t="s">
        <v>2575</v>
      </c>
      <c r="AX10" s="98" t="s">
        <v>2575</v>
      </c>
      <c r="AY10" s="1"/>
      <c r="AZ10" s="1"/>
    </row>
    <row r="11" spans="1:52" ht="21" customHeight="1" x14ac:dyDescent="0.25">
      <c r="A11" s="14" t="s">
        <v>2023</v>
      </c>
      <c r="B11" s="15"/>
      <c r="C11" s="15"/>
      <c r="D11" s="15"/>
      <c r="E11" s="15"/>
      <c r="F11" s="15"/>
      <c r="G11" s="15"/>
      <c r="H11" s="15"/>
      <c r="I11" s="15"/>
      <c r="J11" s="15"/>
      <c r="K11" s="16"/>
      <c r="L11" s="272"/>
      <c r="M11" s="273"/>
      <c r="N11" s="273"/>
      <c r="O11" s="273"/>
      <c r="P11" s="273"/>
      <c r="Q11" s="273"/>
      <c r="R11" s="273"/>
      <c r="S11" s="273"/>
      <c r="T11" s="272"/>
      <c r="U11" s="273"/>
      <c r="V11" s="273"/>
      <c r="W11" s="273"/>
      <c r="X11" s="273"/>
      <c r="Y11" s="273"/>
      <c r="Z11" s="273"/>
      <c r="AA11" s="273"/>
      <c r="AB11" s="272"/>
      <c r="AC11" s="273"/>
      <c r="AD11" s="273"/>
      <c r="AE11" s="273"/>
      <c r="AF11" s="273"/>
      <c r="AG11" s="273"/>
      <c r="AH11" s="273"/>
      <c r="AI11" s="273"/>
      <c r="AJ11" s="272"/>
      <c r="AK11" s="273"/>
      <c r="AL11" s="273"/>
      <c r="AM11" s="273"/>
      <c r="AN11" s="273"/>
      <c r="AO11" s="273"/>
      <c r="AP11" s="273"/>
      <c r="AQ11" s="274"/>
      <c r="AS11" s="98" t="s">
        <v>2741</v>
      </c>
      <c r="AT11" s="98" t="s">
        <v>2741</v>
      </c>
      <c r="AU11" s="98" t="s">
        <v>2125</v>
      </c>
      <c r="AV11" s="98" t="s">
        <v>2125</v>
      </c>
      <c r="AW11" s="98" t="s">
        <v>2594</v>
      </c>
      <c r="AX11" s="98" t="s">
        <v>2594</v>
      </c>
      <c r="AY11" s="1"/>
      <c r="AZ11" s="1"/>
    </row>
    <row r="12" spans="1:52" ht="21" customHeight="1" x14ac:dyDescent="0.25">
      <c r="A12" s="14" t="s">
        <v>2107</v>
      </c>
      <c r="B12" s="15"/>
      <c r="C12" s="15"/>
      <c r="D12" s="15"/>
      <c r="E12" s="15"/>
      <c r="F12" s="15"/>
      <c r="G12" s="15"/>
      <c r="H12" s="15"/>
      <c r="I12" s="15"/>
      <c r="J12" s="15"/>
      <c r="K12" s="16"/>
      <c r="L12" s="272"/>
      <c r="M12" s="273"/>
      <c r="N12" s="273"/>
      <c r="O12" s="273"/>
      <c r="P12" s="273"/>
      <c r="Q12" s="273"/>
      <c r="R12" s="273"/>
      <c r="S12" s="273"/>
      <c r="T12" s="272"/>
      <c r="U12" s="273"/>
      <c r="V12" s="273"/>
      <c r="W12" s="273"/>
      <c r="X12" s="273"/>
      <c r="Y12" s="273"/>
      <c r="Z12" s="273"/>
      <c r="AA12" s="273"/>
      <c r="AB12" s="272"/>
      <c r="AC12" s="273"/>
      <c r="AD12" s="273"/>
      <c r="AE12" s="273"/>
      <c r="AF12" s="273"/>
      <c r="AG12" s="273"/>
      <c r="AH12" s="273"/>
      <c r="AI12" s="273"/>
      <c r="AJ12" s="272"/>
      <c r="AK12" s="273"/>
      <c r="AL12" s="273"/>
      <c r="AM12" s="273"/>
      <c r="AN12" s="273"/>
      <c r="AO12" s="273"/>
      <c r="AP12" s="273"/>
      <c r="AQ12" s="274"/>
      <c r="AS12" s="98" t="s">
        <v>2743</v>
      </c>
      <c r="AT12" s="98" t="s">
        <v>2743</v>
      </c>
      <c r="AU12" s="98" t="s">
        <v>2126</v>
      </c>
      <c r="AV12" s="98" t="s">
        <v>2126</v>
      </c>
      <c r="AW12" s="102" t="s">
        <v>3974</v>
      </c>
      <c r="AX12" s="102" t="s">
        <v>3974</v>
      </c>
      <c r="AY12" s="1"/>
      <c r="AZ12" s="1"/>
    </row>
    <row r="13" spans="1:52" ht="21" customHeight="1" x14ac:dyDescent="0.25">
      <c r="A13" s="66" t="s">
        <v>2108</v>
      </c>
      <c r="B13" s="67"/>
      <c r="C13" s="67"/>
      <c r="D13" s="67"/>
      <c r="E13" s="67"/>
      <c r="F13" s="67"/>
      <c r="G13" s="67"/>
      <c r="H13" s="67"/>
      <c r="I13" s="67"/>
      <c r="J13" s="67"/>
      <c r="K13" s="67"/>
      <c r="L13" s="272"/>
      <c r="M13" s="273"/>
      <c r="N13" s="273"/>
      <c r="O13" s="273"/>
      <c r="P13" s="273"/>
      <c r="Q13" s="273"/>
      <c r="R13" s="273"/>
      <c r="S13" s="273"/>
      <c r="T13" s="272"/>
      <c r="U13" s="273"/>
      <c r="V13" s="273"/>
      <c r="W13" s="273"/>
      <c r="X13" s="273"/>
      <c r="Y13" s="273"/>
      <c r="Z13" s="273"/>
      <c r="AA13" s="273"/>
      <c r="AB13" s="272"/>
      <c r="AC13" s="273"/>
      <c r="AD13" s="273"/>
      <c r="AE13" s="273"/>
      <c r="AF13" s="273"/>
      <c r="AG13" s="273"/>
      <c r="AH13" s="273"/>
      <c r="AI13" s="273"/>
      <c r="AJ13" s="272"/>
      <c r="AK13" s="273"/>
      <c r="AL13" s="273"/>
      <c r="AM13" s="273"/>
      <c r="AN13" s="273"/>
      <c r="AO13" s="273"/>
      <c r="AP13" s="273"/>
      <c r="AQ13" s="274"/>
      <c r="AS13" s="98" t="s">
        <v>3209</v>
      </c>
      <c r="AT13" s="98" t="s">
        <v>3209</v>
      </c>
      <c r="AU13" s="98" t="s">
        <v>2127</v>
      </c>
      <c r="AV13" s="98" t="s">
        <v>2127</v>
      </c>
      <c r="AW13" s="100" t="s">
        <v>4009</v>
      </c>
      <c r="AX13" s="100" t="s">
        <v>3427</v>
      </c>
      <c r="AY13" s="1"/>
      <c r="AZ13" s="1"/>
    </row>
    <row r="14" spans="1:52" ht="20.100000000000001" customHeight="1" x14ac:dyDescent="0.25">
      <c r="A14" s="130" t="s">
        <v>4096</v>
      </c>
      <c r="B14" s="131"/>
      <c r="C14" s="131"/>
      <c r="D14" s="131"/>
      <c r="E14" s="131"/>
      <c r="F14" s="131"/>
      <c r="G14" s="131"/>
      <c r="H14" s="131"/>
      <c r="I14" s="131"/>
      <c r="J14" s="131"/>
      <c r="K14" s="132"/>
      <c r="L14" s="147" t="s">
        <v>2101</v>
      </c>
      <c r="M14" s="148"/>
      <c r="N14" s="148"/>
      <c r="O14" s="148"/>
      <c r="P14" s="51"/>
      <c r="Q14" s="52"/>
      <c r="R14" s="78"/>
      <c r="S14" s="74"/>
      <c r="T14" s="147" t="s">
        <v>2101</v>
      </c>
      <c r="U14" s="148"/>
      <c r="V14" s="148"/>
      <c r="W14" s="148"/>
      <c r="X14" s="51"/>
      <c r="Y14" s="52"/>
      <c r="Z14" s="78"/>
      <c r="AA14" s="74"/>
      <c r="AB14" s="147" t="s">
        <v>2101</v>
      </c>
      <c r="AC14" s="148"/>
      <c r="AD14" s="148"/>
      <c r="AE14" s="148"/>
      <c r="AF14" s="51"/>
      <c r="AG14" s="52"/>
      <c r="AH14" s="78"/>
      <c r="AI14" s="74"/>
      <c r="AJ14" s="147" t="s">
        <v>2101</v>
      </c>
      <c r="AK14" s="148"/>
      <c r="AL14" s="148"/>
      <c r="AM14" s="148"/>
      <c r="AN14" s="51"/>
      <c r="AO14" s="52"/>
      <c r="AP14" s="78"/>
      <c r="AQ14" s="74"/>
      <c r="AS14" s="98" t="s">
        <v>3157</v>
      </c>
      <c r="AT14" s="98" t="s">
        <v>3157</v>
      </c>
      <c r="AU14" s="98" t="s">
        <v>2128</v>
      </c>
      <c r="AV14" s="98" t="s">
        <v>2128</v>
      </c>
      <c r="AW14" s="98" t="s">
        <v>2643</v>
      </c>
      <c r="AX14" s="99" t="s">
        <v>2643</v>
      </c>
      <c r="AY14" s="1"/>
      <c r="AZ14" s="1"/>
    </row>
    <row r="15" spans="1:52" ht="20.100000000000001" customHeight="1" x14ac:dyDescent="0.25">
      <c r="A15" s="133"/>
      <c r="B15" s="134"/>
      <c r="C15" s="134"/>
      <c r="D15" s="134"/>
      <c r="E15" s="134"/>
      <c r="F15" s="134"/>
      <c r="G15" s="134"/>
      <c r="H15" s="134"/>
      <c r="I15" s="134"/>
      <c r="J15" s="134"/>
      <c r="K15" s="135"/>
      <c r="L15" s="139" t="s">
        <v>2103</v>
      </c>
      <c r="M15" s="153"/>
      <c r="N15" s="153"/>
      <c r="O15" s="153"/>
      <c r="P15" s="153"/>
      <c r="Q15" s="153"/>
      <c r="R15" s="79"/>
      <c r="S15" s="74"/>
      <c r="T15" s="139" t="s">
        <v>2103</v>
      </c>
      <c r="U15" s="153"/>
      <c r="V15" s="153"/>
      <c r="W15" s="153"/>
      <c r="X15" s="153"/>
      <c r="Y15" s="153"/>
      <c r="Z15" s="79"/>
      <c r="AA15" s="74"/>
      <c r="AB15" s="139" t="s">
        <v>2103</v>
      </c>
      <c r="AC15" s="153"/>
      <c r="AD15" s="153"/>
      <c r="AE15" s="153"/>
      <c r="AF15" s="153"/>
      <c r="AG15" s="153"/>
      <c r="AH15" s="79"/>
      <c r="AI15" s="74"/>
      <c r="AJ15" s="139" t="s">
        <v>2103</v>
      </c>
      <c r="AK15" s="153"/>
      <c r="AL15" s="153"/>
      <c r="AM15" s="153"/>
      <c r="AN15" s="153"/>
      <c r="AO15" s="153"/>
      <c r="AP15" s="79"/>
      <c r="AQ15" s="74"/>
      <c r="AS15" s="98" t="s">
        <v>2776</v>
      </c>
      <c r="AT15" s="98" t="s">
        <v>2776</v>
      </c>
      <c r="AU15" s="98" t="s">
        <v>2129</v>
      </c>
      <c r="AV15" s="98" t="s">
        <v>2129</v>
      </c>
      <c r="AW15" s="98" t="s">
        <v>2552</v>
      </c>
      <c r="AX15" s="98" t="s">
        <v>2552</v>
      </c>
      <c r="AY15" s="1"/>
      <c r="AZ15" s="1"/>
    </row>
    <row r="16" spans="1:52" ht="18" customHeight="1" x14ac:dyDescent="0.25">
      <c r="A16" s="133"/>
      <c r="B16" s="134"/>
      <c r="C16" s="134"/>
      <c r="D16" s="134"/>
      <c r="E16" s="134"/>
      <c r="F16" s="134"/>
      <c r="G16" s="134"/>
      <c r="H16" s="134"/>
      <c r="I16" s="134"/>
      <c r="J16" s="134"/>
      <c r="K16" s="135"/>
      <c r="L16" s="139" t="s">
        <v>2102</v>
      </c>
      <c r="M16" s="140"/>
      <c r="N16" s="140"/>
      <c r="O16" s="140"/>
      <c r="P16" s="114"/>
      <c r="Q16" s="114"/>
      <c r="R16" s="120"/>
      <c r="S16" s="171"/>
      <c r="T16" s="139" t="s">
        <v>2102</v>
      </c>
      <c r="U16" s="140"/>
      <c r="V16" s="140"/>
      <c r="W16" s="140"/>
      <c r="X16" s="114"/>
      <c r="Y16" s="114"/>
      <c r="Z16" s="120"/>
      <c r="AA16" s="171"/>
      <c r="AB16" s="139" t="s">
        <v>2102</v>
      </c>
      <c r="AC16" s="140"/>
      <c r="AD16" s="140"/>
      <c r="AE16" s="140"/>
      <c r="AF16" s="114"/>
      <c r="AG16" s="114"/>
      <c r="AH16" s="120"/>
      <c r="AI16" s="171"/>
      <c r="AJ16" s="139" t="s">
        <v>2102</v>
      </c>
      <c r="AK16" s="140"/>
      <c r="AL16" s="140"/>
      <c r="AM16" s="140"/>
      <c r="AN16" s="114"/>
      <c r="AO16" s="114"/>
      <c r="AP16" s="120"/>
      <c r="AQ16" s="171"/>
      <c r="AS16" s="98" t="s">
        <v>2677</v>
      </c>
      <c r="AT16" s="98" t="s">
        <v>2677</v>
      </c>
      <c r="AU16" s="98" t="s">
        <v>2130</v>
      </c>
      <c r="AV16" s="98" t="s">
        <v>2130</v>
      </c>
      <c r="AW16" s="98" t="s">
        <v>2511</v>
      </c>
      <c r="AX16" s="98" t="s">
        <v>2511</v>
      </c>
      <c r="AY16" s="3"/>
      <c r="AZ16" s="3"/>
    </row>
    <row r="17" spans="1:52" ht="2.1" customHeight="1" x14ac:dyDescent="0.25">
      <c r="A17" s="136"/>
      <c r="B17" s="137"/>
      <c r="C17" s="137"/>
      <c r="D17" s="137"/>
      <c r="E17" s="137"/>
      <c r="F17" s="137"/>
      <c r="G17" s="137"/>
      <c r="H17" s="137"/>
      <c r="I17" s="137"/>
      <c r="J17" s="137"/>
      <c r="K17" s="138"/>
      <c r="L17" s="141"/>
      <c r="M17" s="142"/>
      <c r="N17" s="142"/>
      <c r="O17" s="142"/>
      <c r="P17" s="1"/>
      <c r="Q17" s="1"/>
      <c r="R17" s="80"/>
      <c r="S17" s="271"/>
      <c r="T17" s="141"/>
      <c r="U17" s="142"/>
      <c r="V17" s="142"/>
      <c r="W17" s="142"/>
      <c r="X17" s="1"/>
      <c r="Y17" s="1"/>
      <c r="Z17" s="80"/>
      <c r="AA17" s="271"/>
      <c r="AB17" s="141"/>
      <c r="AC17" s="142"/>
      <c r="AD17" s="142"/>
      <c r="AE17" s="142"/>
      <c r="AF17" s="1"/>
      <c r="AG17" s="1"/>
      <c r="AH17" s="80"/>
      <c r="AI17" s="271"/>
      <c r="AJ17" s="141"/>
      <c r="AK17" s="142"/>
      <c r="AL17" s="142"/>
      <c r="AM17" s="142"/>
      <c r="AN17" s="1"/>
      <c r="AO17" s="1"/>
      <c r="AP17" s="80"/>
      <c r="AQ17" s="271"/>
      <c r="AS17" s="98" t="s">
        <v>2782</v>
      </c>
      <c r="AT17" s="98" t="s">
        <v>2782</v>
      </c>
      <c r="AU17" s="98" t="s">
        <v>2131</v>
      </c>
      <c r="AV17" s="98" t="s">
        <v>2131</v>
      </c>
      <c r="AW17" s="100" t="s">
        <v>4010</v>
      </c>
      <c r="AX17" s="100" t="s">
        <v>3438</v>
      </c>
      <c r="AY17" s="3"/>
      <c r="AZ17" s="3"/>
    </row>
    <row r="18" spans="1:52" ht="20.100000000000001" customHeight="1" x14ac:dyDescent="0.25">
      <c r="A18" s="130" t="s">
        <v>4097</v>
      </c>
      <c r="B18" s="131"/>
      <c r="C18" s="131"/>
      <c r="D18" s="131"/>
      <c r="E18" s="131"/>
      <c r="F18" s="131"/>
      <c r="G18" s="131"/>
      <c r="H18" s="131"/>
      <c r="I18" s="131"/>
      <c r="J18" s="131"/>
      <c r="K18" s="132"/>
      <c r="L18" s="147" t="s">
        <v>2106</v>
      </c>
      <c r="M18" s="148"/>
      <c r="N18" s="148"/>
      <c r="O18" s="148"/>
      <c r="P18" s="151"/>
      <c r="Q18" s="151"/>
      <c r="R18" s="152"/>
      <c r="S18" s="74"/>
      <c r="T18" s="147" t="s">
        <v>2106</v>
      </c>
      <c r="U18" s="148"/>
      <c r="V18" s="148"/>
      <c r="W18" s="148"/>
      <c r="X18" s="51"/>
      <c r="Y18" s="52"/>
      <c r="Z18" s="78"/>
      <c r="AA18" s="74"/>
      <c r="AB18" s="147" t="s">
        <v>2106</v>
      </c>
      <c r="AC18" s="148"/>
      <c r="AD18" s="148"/>
      <c r="AE18" s="148"/>
      <c r="AF18" s="51"/>
      <c r="AG18" s="52"/>
      <c r="AH18" s="78"/>
      <c r="AI18" s="74"/>
      <c r="AJ18" s="147" t="s">
        <v>2106</v>
      </c>
      <c r="AK18" s="148"/>
      <c r="AL18" s="148"/>
      <c r="AM18" s="148"/>
      <c r="AN18" s="51"/>
      <c r="AO18" s="52"/>
      <c r="AP18" s="78"/>
      <c r="AQ18" s="74"/>
      <c r="AS18" s="100" t="s">
        <v>3992</v>
      </c>
      <c r="AT18" s="101" t="s">
        <v>3405</v>
      </c>
      <c r="AU18" s="98" t="s">
        <v>2132</v>
      </c>
      <c r="AV18" s="98" t="s">
        <v>2132</v>
      </c>
      <c r="AW18" s="100" t="s">
        <v>2655</v>
      </c>
      <c r="AX18" s="100" t="s">
        <v>3501</v>
      </c>
      <c r="AY18" s="3"/>
      <c r="AZ18" s="3"/>
    </row>
    <row r="19" spans="1:52" ht="20.100000000000001" customHeight="1" x14ac:dyDescent="0.25">
      <c r="A19" s="144"/>
      <c r="B19" s="145"/>
      <c r="C19" s="145"/>
      <c r="D19" s="145"/>
      <c r="E19" s="145"/>
      <c r="F19" s="145"/>
      <c r="G19" s="145"/>
      <c r="H19" s="145"/>
      <c r="I19" s="145"/>
      <c r="J19" s="145"/>
      <c r="K19" s="146"/>
      <c r="L19" s="141" t="s">
        <v>2109</v>
      </c>
      <c r="M19" s="143"/>
      <c r="N19" s="143"/>
      <c r="O19" s="143"/>
      <c r="P19" s="143"/>
      <c r="Q19" s="143"/>
      <c r="R19" s="143"/>
      <c r="S19" s="74"/>
      <c r="T19" s="141" t="s">
        <v>2109</v>
      </c>
      <c r="U19" s="143"/>
      <c r="V19" s="143"/>
      <c r="W19" s="143"/>
      <c r="X19" s="143"/>
      <c r="Y19" s="143"/>
      <c r="Z19" s="143"/>
      <c r="AA19" s="74"/>
      <c r="AB19" s="141" t="s">
        <v>2109</v>
      </c>
      <c r="AC19" s="143"/>
      <c r="AD19" s="143"/>
      <c r="AE19" s="143"/>
      <c r="AF19" s="143"/>
      <c r="AG19" s="143"/>
      <c r="AH19" s="143"/>
      <c r="AI19" s="74"/>
      <c r="AJ19" s="141" t="s">
        <v>2109</v>
      </c>
      <c r="AK19" s="143"/>
      <c r="AL19" s="143"/>
      <c r="AM19" s="143"/>
      <c r="AN19" s="143"/>
      <c r="AO19" s="143"/>
      <c r="AP19" s="143"/>
      <c r="AQ19" s="74"/>
      <c r="AS19" s="98" t="s">
        <v>3284</v>
      </c>
      <c r="AT19" s="98" t="s">
        <v>3284</v>
      </c>
      <c r="AU19" s="98" t="s">
        <v>2133</v>
      </c>
      <c r="AV19" s="98" t="s">
        <v>2133</v>
      </c>
      <c r="AW19" s="98" t="s">
        <v>2570</v>
      </c>
      <c r="AX19" s="98" t="s">
        <v>2570</v>
      </c>
      <c r="AY19" s="1"/>
      <c r="AZ19" s="1"/>
    </row>
    <row r="20" spans="1:52" ht="21" customHeight="1" x14ac:dyDescent="0.25">
      <c r="A20" s="161" t="s">
        <v>2110</v>
      </c>
      <c r="B20" s="162"/>
      <c r="C20" s="162"/>
      <c r="D20" s="162"/>
      <c r="E20" s="162"/>
      <c r="F20" s="162"/>
      <c r="G20" s="162"/>
      <c r="H20" s="162"/>
      <c r="I20" s="162"/>
      <c r="J20" s="162"/>
      <c r="K20" s="163"/>
      <c r="L20" s="149"/>
      <c r="M20" s="150"/>
      <c r="N20" s="150"/>
      <c r="O20" s="150"/>
      <c r="P20" s="150"/>
      <c r="Q20" s="150"/>
      <c r="R20" s="150"/>
      <c r="S20" s="150"/>
      <c r="T20" s="149"/>
      <c r="U20" s="150"/>
      <c r="V20" s="150"/>
      <c r="W20" s="150"/>
      <c r="X20" s="150"/>
      <c r="Y20" s="150"/>
      <c r="Z20" s="150"/>
      <c r="AA20" s="150"/>
      <c r="AB20" s="149"/>
      <c r="AC20" s="150"/>
      <c r="AD20" s="150"/>
      <c r="AE20" s="150"/>
      <c r="AF20" s="150"/>
      <c r="AG20" s="150"/>
      <c r="AH20" s="150"/>
      <c r="AI20" s="150"/>
      <c r="AJ20" s="149"/>
      <c r="AK20" s="150"/>
      <c r="AL20" s="150"/>
      <c r="AM20" s="150"/>
      <c r="AN20" s="150"/>
      <c r="AO20" s="150"/>
      <c r="AP20" s="150"/>
      <c r="AQ20" s="154"/>
      <c r="AS20" s="98" t="s">
        <v>3334</v>
      </c>
      <c r="AT20" s="98" t="s">
        <v>3334</v>
      </c>
      <c r="AU20" s="98" t="s">
        <v>2134</v>
      </c>
      <c r="AV20" s="98" t="s">
        <v>2134</v>
      </c>
      <c r="AW20" s="98" t="s">
        <v>2140</v>
      </c>
      <c r="AX20" s="98" t="s">
        <v>2140</v>
      </c>
      <c r="AY20" s="1"/>
      <c r="AZ20" s="1"/>
    </row>
    <row r="21" spans="1:52" ht="21" customHeight="1" x14ac:dyDescent="0.25">
      <c r="A21" s="53" t="s">
        <v>2111</v>
      </c>
      <c r="B21" s="54"/>
      <c r="C21" s="54"/>
      <c r="D21" s="54"/>
      <c r="E21" s="54"/>
      <c r="F21" s="54"/>
      <c r="G21" s="54"/>
      <c r="H21" s="54"/>
      <c r="I21" s="54"/>
      <c r="J21" s="54"/>
      <c r="K21" s="54"/>
      <c r="L21" s="149"/>
      <c r="M21" s="150"/>
      <c r="N21" s="150"/>
      <c r="O21" s="150"/>
      <c r="P21" s="150"/>
      <c r="Q21" s="150"/>
      <c r="R21" s="150"/>
      <c r="S21" s="150"/>
      <c r="T21" s="149"/>
      <c r="U21" s="150"/>
      <c r="V21" s="150"/>
      <c r="W21" s="150"/>
      <c r="X21" s="150"/>
      <c r="Y21" s="150"/>
      <c r="Z21" s="150"/>
      <c r="AA21" s="150"/>
      <c r="AB21" s="149"/>
      <c r="AC21" s="150"/>
      <c r="AD21" s="150"/>
      <c r="AE21" s="150"/>
      <c r="AF21" s="150"/>
      <c r="AG21" s="150"/>
      <c r="AH21" s="150"/>
      <c r="AI21" s="150"/>
      <c r="AJ21" s="149"/>
      <c r="AK21" s="150"/>
      <c r="AL21" s="150"/>
      <c r="AM21" s="150"/>
      <c r="AN21" s="150"/>
      <c r="AO21" s="150"/>
      <c r="AP21" s="150"/>
      <c r="AQ21" s="154"/>
      <c r="AS21" s="98" t="s">
        <v>4064</v>
      </c>
      <c r="AT21" s="98" t="s">
        <v>3290</v>
      </c>
      <c r="AU21" s="98" t="s">
        <v>2135</v>
      </c>
      <c r="AV21" s="98" t="s">
        <v>2135</v>
      </c>
      <c r="AW21" s="100" t="s">
        <v>2140</v>
      </c>
      <c r="AX21" s="100" t="s">
        <v>3497</v>
      </c>
      <c r="AY21" s="1"/>
      <c r="AZ21" s="1"/>
    </row>
    <row r="22" spans="1:52" ht="21" customHeight="1" x14ac:dyDescent="0.25">
      <c r="A22" s="53" t="s">
        <v>2112</v>
      </c>
      <c r="B22" s="54"/>
      <c r="C22" s="54"/>
      <c r="D22" s="54"/>
      <c r="E22" s="54"/>
      <c r="F22" s="54"/>
      <c r="G22" s="54"/>
      <c r="H22" s="54"/>
      <c r="I22" s="54"/>
      <c r="J22" s="54"/>
      <c r="K22" s="54"/>
      <c r="L22" s="149"/>
      <c r="M22" s="150"/>
      <c r="N22" s="150"/>
      <c r="O22" s="150"/>
      <c r="P22" s="150"/>
      <c r="Q22" s="150"/>
      <c r="R22" s="150"/>
      <c r="S22" s="150"/>
      <c r="T22" s="149"/>
      <c r="U22" s="150"/>
      <c r="V22" s="150"/>
      <c r="W22" s="150"/>
      <c r="X22" s="150"/>
      <c r="Y22" s="150"/>
      <c r="Z22" s="150"/>
      <c r="AA22" s="150"/>
      <c r="AB22" s="149"/>
      <c r="AC22" s="150"/>
      <c r="AD22" s="150"/>
      <c r="AE22" s="150"/>
      <c r="AF22" s="150"/>
      <c r="AG22" s="150"/>
      <c r="AH22" s="150"/>
      <c r="AI22" s="150"/>
      <c r="AJ22" s="149"/>
      <c r="AK22" s="150"/>
      <c r="AL22" s="150"/>
      <c r="AM22" s="150"/>
      <c r="AN22" s="150"/>
      <c r="AO22" s="150"/>
      <c r="AP22" s="150"/>
      <c r="AQ22" s="154"/>
      <c r="AS22" s="98" t="s">
        <v>3218</v>
      </c>
      <c r="AT22" s="98" t="s">
        <v>3218</v>
      </c>
      <c r="AU22" s="98" t="s">
        <v>2136</v>
      </c>
      <c r="AV22" s="98" t="s">
        <v>2136</v>
      </c>
      <c r="AW22" s="102" t="s">
        <v>3989</v>
      </c>
      <c r="AX22" s="102" t="s">
        <v>3989</v>
      </c>
      <c r="AY22" s="1"/>
      <c r="AZ22" s="1"/>
    </row>
    <row r="23" spans="1:52" ht="6.75" customHeight="1" x14ac:dyDescent="0.25">
      <c r="A23" s="55"/>
      <c r="B23" s="56"/>
      <c r="C23" s="56"/>
      <c r="D23" s="56"/>
      <c r="E23" s="56"/>
      <c r="F23" s="56"/>
      <c r="G23" s="56"/>
      <c r="H23" s="56"/>
      <c r="I23" s="56"/>
      <c r="J23" s="56"/>
      <c r="K23" s="56"/>
      <c r="L23" s="56"/>
      <c r="M23" s="57"/>
      <c r="N23" s="57"/>
      <c r="O23" s="57"/>
      <c r="P23" s="57"/>
      <c r="Q23" s="57"/>
      <c r="R23" s="57"/>
      <c r="S23" s="57"/>
      <c r="T23" s="57"/>
      <c r="U23" s="57"/>
      <c r="V23" s="57"/>
      <c r="W23" s="57"/>
      <c r="X23" s="57"/>
      <c r="Y23" s="57"/>
      <c r="Z23" s="57"/>
      <c r="AA23" s="57"/>
      <c r="AB23" s="58"/>
      <c r="AC23" s="58"/>
      <c r="AD23" s="58"/>
      <c r="AE23" s="58"/>
      <c r="AF23" s="58"/>
      <c r="AG23" s="58"/>
      <c r="AH23" s="58"/>
      <c r="AI23" s="58"/>
      <c r="AJ23" s="58"/>
      <c r="AK23" s="58"/>
      <c r="AL23" s="58"/>
      <c r="AM23" s="58"/>
      <c r="AN23" s="58"/>
      <c r="AO23" s="58"/>
      <c r="AP23" s="58"/>
      <c r="AQ23" s="59"/>
      <c r="AS23" s="98" t="s">
        <v>2872</v>
      </c>
      <c r="AT23" s="98" t="s">
        <v>2872</v>
      </c>
      <c r="AU23" s="98" t="s">
        <v>2137</v>
      </c>
      <c r="AV23" s="98" t="s">
        <v>2137</v>
      </c>
      <c r="AW23" s="98" t="s">
        <v>2536</v>
      </c>
      <c r="AX23" s="98" t="s">
        <v>2536</v>
      </c>
      <c r="AY23" s="1"/>
      <c r="AZ23" s="1"/>
    </row>
    <row r="24" spans="1:52" x14ac:dyDescent="0.2">
      <c r="A24" s="155" t="s">
        <v>4101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c r="AS24" s="98" t="s">
        <v>2893</v>
      </c>
      <c r="AT24" s="98" t="s">
        <v>2893</v>
      </c>
      <c r="AU24" s="98" t="s">
        <v>2138</v>
      </c>
      <c r="AV24" s="98" t="s">
        <v>2138</v>
      </c>
      <c r="AW24" s="106" t="s">
        <v>3503</v>
      </c>
      <c r="AX24" s="100" t="s">
        <v>3503</v>
      </c>
      <c r="AY24" s="1"/>
      <c r="AZ24" s="1"/>
    </row>
    <row r="25" spans="1:52" ht="28.5" customHeight="1"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S25" s="98" t="s">
        <v>2767</v>
      </c>
      <c r="AT25" s="98" t="s">
        <v>2767</v>
      </c>
      <c r="AU25" s="98" t="s">
        <v>2139</v>
      </c>
      <c r="AV25" s="98" t="s">
        <v>2139</v>
      </c>
      <c r="AW25" s="98" t="s">
        <v>2595</v>
      </c>
      <c r="AX25" s="98" t="s">
        <v>2595</v>
      </c>
      <c r="AY25" s="1"/>
      <c r="AZ25" s="1"/>
    </row>
    <row r="26" spans="1:52" ht="21" customHeight="1" x14ac:dyDescent="0.25">
      <c r="A26" s="14" t="s">
        <v>2027</v>
      </c>
      <c r="B26" s="15"/>
      <c r="C26" s="15"/>
      <c r="D26" s="15"/>
      <c r="E26" s="15"/>
      <c r="F26" s="15"/>
      <c r="G26" s="15"/>
      <c r="H26" s="15"/>
      <c r="I26" s="15"/>
      <c r="J26" s="15"/>
      <c r="K26" s="16"/>
      <c r="L26" s="149"/>
      <c r="M26" s="150"/>
      <c r="N26" s="150"/>
      <c r="O26" s="150"/>
      <c r="P26" s="150"/>
      <c r="Q26" s="150"/>
      <c r="R26" s="150"/>
      <c r="S26" s="150"/>
      <c r="T26" s="149"/>
      <c r="U26" s="150"/>
      <c r="V26" s="150"/>
      <c r="W26" s="150"/>
      <c r="X26" s="150"/>
      <c r="Y26" s="150"/>
      <c r="Z26" s="150"/>
      <c r="AA26" s="150"/>
      <c r="AB26" s="149"/>
      <c r="AC26" s="150"/>
      <c r="AD26" s="150"/>
      <c r="AE26" s="150"/>
      <c r="AF26" s="150"/>
      <c r="AG26" s="150"/>
      <c r="AH26" s="150"/>
      <c r="AI26" s="150"/>
      <c r="AJ26" s="149"/>
      <c r="AK26" s="150"/>
      <c r="AL26" s="150"/>
      <c r="AM26" s="150"/>
      <c r="AN26" s="150"/>
      <c r="AO26" s="150"/>
      <c r="AP26" s="150"/>
      <c r="AQ26" s="154"/>
      <c r="AS26" s="98" t="s">
        <v>2813</v>
      </c>
      <c r="AT26" s="98" t="s">
        <v>2813</v>
      </c>
      <c r="AU26" s="98" t="s">
        <v>2140</v>
      </c>
      <c r="AV26" s="98" t="s">
        <v>2140</v>
      </c>
      <c r="AW26" s="102" t="s">
        <v>3980</v>
      </c>
      <c r="AX26" s="102" t="s">
        <v>3980</v>
      </c>
      <c r="AY26" s="1"/>
      <c r="AZ26" s="1"/>
    </row>
    <row r="27" spans="1:52" ht="21" customHeight="1" x14ac:dyDescent="0.25">
      <c r="A27" s="14" t="s">
        <v>2028</v>
      </c>
      <c r="B27" s="15"/>
      <c r="C27" s="15"/>
      <c r="D27" s="15"/>
      <c r="E27" s="15"/>
      <c r="F27" s="15"/>
      <c r="G27" s="15"/>
      <c r="H27" s="15"/>
      <c r="I27" s="15"/>
      <c r="J27" s="15"/>
      <c r="K27" s="16"/>
      <c r="L27" s="149"/>
      <c r="M27" s="150"/>
      <c r="N27" s="150"/>
      <c r="O27" s="150"/>
      <c r="P27" s="150"/>
      <c r="Q27" s="150"/>
      <c r="R27" s="150"/>
      <c r="S27" s="150"/>
      <c r="T27" s="149"/>
      <c r="U27" s="150"/>
      <c r="V27" s="150"/>
      <c r="W27" s="150"/>
      <c r="X27" s="150"/>
      <c r="Y27" s="150"/>
      <c r="Z27" s="150"/>
      <c r="AA27" s="150"/>
      <c r="AB27" s="149"/>
      <c r="AC27" s="150"/>
      <c r="AD27" s="150"/>
      <c r="AE27" s="150"/>
      <c r="AF27" s="150"/>
      <c r="AG27" s="150"/>
      <c r="AH27" s="150"/>
      <c r="AI27" s="150"/>
      <c r="AJ27" s="149"/>
      <c r="AK27" s="150"/>
      <c r="AL27" s="150"/>
      <c r="AM27" s="150"/>
      <c r="AN27" s="150"/>
      <c r="AO27" s="150"/>
      <c r="AP27" s="150"/>
      <c r="AQ27" s="154"/>
      <c r="AS27" s="98" t="s">
        <v>2857</v>
      </c>
      <c r="AT27" s="98" t="s">
        <v>2857</v>
      </c>
      <c r="AU27" s="98" t="s">
        <v>2140</v>
      </c>
      <c r="AV27" s="98" t="s">
        <v>2140</v>
      </c>
      <c r="AW27" s="98" t="s">
        <v>2562</v>
      </c>
      <c r="AX27" s="98" t="s">
        <v>2562</v>
      </c>
      <c r="AY27" s="1"/>
      <c r="AZ27" s="1"/>
    </row>
    <row r="28" spans="1:52" ht="35.1" customHeight="1" x14ac:dyDescent="0.25">
      <c r="A28" s="161" t="s">
        <v>2104</v>
      </c>
      <c r="B28" s="261"/>
      <c r="C28" s="261"/>
      <c r="D28" s="261"/>
      <c r="E28" s="261"/>
      <c r="F28" s="261"/>
      <c r="G28" s="261"/>
      <c r="H28" s="261"/>
      <c r="I28" s="261"/>
      <c r="J28" s="261"/>
      <c r="K28" s="262"/>
      <c r="L28" s="149"/>
      <c r="M28" s="150"/>
      <c r="N28" s="150"/>
      <c r="O28" s="150"/>
      <c r="P28" s="150"/>
      <c r="Q28" s="150"/>
      <c r="R28" s="150"/>
      <c r="S28" s="150"/>
      <c r="T28" s="149"/>
      <c r="U28" s="150"/>
      <c r="V28" s="150"/>
      <c r="W28" s="150"/>
      <c r="X28" s="150"/>
      <c r="Y28" s="150"/>
      <c r="Z28" s="150"/>
      <c r="AA28" s="150"/>
      <c r="AB28" s="149"/>
      <c r="AC28" s="150"/>
      <c r="AD28" s="150"/>
      <c r="AE28" s="150"/>
      <c r="AF28" s="150"/>
      <c r="AG28" s="150"/>
      <c r="AH28" s="150"/>
      <c r="AI28" s="150"/>
      <c r="AJ28" s="149"/>
      <c r="AK28" s="150"/>
      <c r="AL28" s="150"/>
      <c r="AM28" s="150"/>
      <c r="AN28" s="150"/>
      <c r="AO28" s="150"/>
      <c r="AP28" s="150"/>
      <c r="AQ28" s="154"/>
      <c r="AS28" s="98" t="s">
        <v>3001</v>
      </c>
      <c r="AT28" s="98" t="s">
        <v>3001</v>
      </c>
      <c r="AU28" s="98" t="s">
        <v>2141</v>
      </c>
      <c r="AV28" s="98" t="s">
        <v>2141</v>
      </c>
      <c r="AW28" s="98" t="s">
        <v>2599</v>
      </c>
      <c r="AX28" s="98" t="s">
        <v>2599</v>
      </c>
      <c r="AY28" s="1"/>
      <c r="AZ28" s="1"/>
    </row>
    <row r="29" spans="1:52" ht="21" customHeight="1" x14ac:dyDescent="0.25">
      <c r="A29" s="14" t="s">
        <v>2029</v>
      </c>
      <c r="B29" s="15"/>
      <c r="C29" s="15"/>
      <c r="D29" s="15"/>
      <c r="E29" s="15"/>
      <c r="F29" s="15"/>
      <c r="G29" s="15"/>
      <c r="H29" s="15"/>
      <c r="I29" s="15"/>
      <c r="J29" s="15"/>
      <c r="K29" s="16"/>
      <c r="L29" s="149"/>
      <c r="M29" s="150"/>
      <c r="N29" s="150"/>
      <c r="O29" s="150"/>
      <c r="P29" s="150"/>
      <c r="Q29" s="150"/>
      <c r="R29" s="150"/>
      <c r="S29" s="150"/>
      <c r="T29" s="149"/>
      <c r="U29" s="150"/>
      <c r="V29" s="150"/>
      <c r="W29" s="150"/>
      <c r="X29" s="150"/>
      <c r="Y29" s="150"/>
      <c r="Z29" s="150"/>
      <c r="AA29" s="150"/>
      <c r="AB29" s="149"/>
      <c r="AC29" s="150"/>
      <c r="AD29" s="150"/>
      <c r="AE29" s="150"/>
      <c r="AF29" s="150"/>
      <c r="AG29" s="150"/>
      <c r="AH29" s="150"/>
      <c r="AI29" s="150"/>
      <c r="AJ29" s="149"/>
      <c r="AK29" s="150"/>
      <c r="AL29" s="150"/>
      <c r="AM29" s="150"/>
      <c r="AN29" s="150"/>
      <c r="AO29" s="150"/>
      <c r="AP29" s="150"/>
      <c r="AQ29" s="154"/>
      <c r="AS29" s="98" t="s">
        <v>2791</v>
      </c>
      <c r="AT29" s="98" t="s">
        <v>2791</v>
      </c>
      <c r="AU29" s="98" t="s">
        <v>2142</v>
      </c>
      <c r="AV29" s="98" t="s">
        <v>2142</v>
      </c>
      <c r="AW29" s="98" t="s">
        <v>2509</v>
      </c>
      <c r="AX29" s="98" t="s">
        <v>2509</v>
      </c>
      <c r="AY29" s="1"/>
      <c r="AZ29" s="1"/>
    </row>
    <row r="30" spans="1:52" ht="21" customHeight="1" x14ac:dyDescent="0.25">
      <c r="A30" s="14" t="s">
        <v>2030</v>
      </c>
      <c r="B30" s="15"/>
      <c r="C30" s="15"/>
      <c r="D30" s="15"/>
      <c r="E30" s="15"/>
      <c r="F30" s="15"/>
      <c r="G30" s="15"/>
      <c r="H30" s="15"/>
      <c r="I30" s="15"/>
      <c r="J30" s="15"/>
      <c r="K30" s="16"/>
      <c r="L30" s="149"/>
      <c r="M30" s="150"/>
      <c r="N30" s="150"/>
      <c r="O30" s="150"/>
      <c r="P30" s="150"/>
      <c r="Q30" s="150"/>
      <c r="R30" s="150"/>
      <c r="S30" s="150"/>
      <c r="T30" s="149"/>
      <c r="U30" s="150"/>
      <c r="V30" s="150"/>
      <c r="W30" s="150"/>
      <c r="X30" s="150"/>
      <c r="Y30" s="150"/>
      <c r="Z30" s="150"/>
      <c r="AA30" s="150"/>
      <c r="AB30" s="149"/>
      <c r="AC30" s="150"/>
      <c r="AD30" s="150"/>
      <c r="AE30" s="150"/>
      <c r="AF30" s="150"/>
      <c r="AG30" s="150"/>
      <c r="AH30" s="150"/>
      <c r="AI30" s="150"/>
      <c r="AJ30" s="149"/>
      <c r="AK30" s="150"/>
      <c r="AL30" s="150"/>
      <c r="AM30" s="150"/>
      <c r="AN30" s="150"/>
      <c r="AO30" s="150"/>
      <c r="AP30" s="150"/>
      <c r="AQ30" s="154"/>
      <c r="AS30" s="98" t="s">
        <v>2810</v>
      </c>
      <c r="AT30" s="98" t="s">
        <v>2810</v>
      </c>
      <c r="AU30" s="100" t="s">
        <v>2509</v>
      </c>
      <c r="AV30" s="100" t="s">
        <v>3975</v>
      </c>
      <c r="AW30" s="100" t="s">
        <v>3996</v>
      </c>
      <c r="AX30" s="101" t="s">
        <v>3399</v>
      </c>
      <c r="AY30" s="1"/>
      <c r="AZ30" s="1"/>
    </row>
    <row r="31" spans="1:52" ht="5.25" customHeight="1" x14ac:dyDescent="0.25">
      <c r="A31" s="82"/>
      <c r="B31" s="76"/>
      <c r="C31" s="76"/>
      <c r="D31" s="76"/>
      <c r="E31" s="76"/>
      <c r="F31" s="76"/>
      <c r="G31" s="76"/>
      <c r="H31" s="76"/>
      <c r="I31" s="76"/>
      <c r="J31" s="76"/>
      <c r="K31" s="76"/>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c r="AS31" s="98" t="s">
        <v>2745</v>
      </c>
      <c r="AT31" s="98" t="s">
        <v>2745</v>
      </c>
      <c r="AU31" s="100" t="s">
        <v>3996</v>
      </c>
      <c r="AV31" s="101" t="s">
        <v>3378</v>
      </c>
      <c r="AW31" s="98" t="s">
        <v>2560</v>
      </c>
      <c r="AX31" s="98" t="s">
        <v>2560</v>
      </c>
      <c r="AY31" s="1"/>
      <c r="AZ31" s="1"/>
    </row>
    <row r="32" spans="1:52" ht="15.75" x14ac:dyDescent="0.25">
      <c r="A32" s="254" t="s">
        <v>2036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98" t="s">
        <v>2735</v>
      </c>
      <c r="AT32" s="98" t="s">
        <v>2735</v>
      </c>
      <c r="AU32" s="98" t="s">
        <v>2143</v>
      </c>
      <c r="AV32" s="98" t="s">
        <v>2143</v>
      </c>
      <c r="AW32" s="98" t="s">
        <v>2603</v>
      </c>
      <c r="AX32" s="98" t="s">
        <v>2603</v>
      </c>
      <c r="AY32" s="1"/>
      <c r="AZ32" s="1"/>
    </row>
    <row r="33" spans="1:52" ht="30"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S33" s="98" t="s">
        <v>2688</v>
      </c>
      <c r="AT33" s="98" t="s">
        <v>2688</v>
      </c>
      <c r="AU33" s="98" t="s">
        <v>2144</v>
      </c>
      <c r="AV33" s="98" t="s">
        <v>2144</v>
      </c>
      <c r="AW33" s="98" t="s">
        <v>2551</v>
      </c>
      <c r="AX33" s="98" t="s">
        <v>2551</v>
      </c>
      <c r="AY33" s="1"/>
      <c r="AZ33" s="1"/>
    </row>
    <row r="34" spans="1:52" ht="30"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50"/>
      <c r="AS34" s="98" t="s">
        <v>2840</v>
      </c>
      <c r="AT34" s="98" t="s">
        <v>2840</v>
      </c>
      <c r="AU34" s="98" t="s">
        <v>2145</v>
      </c>
      <c r="AV34" s="98" t="s">
        <v>2145</v>
      </c>
      <c r="AW34" s="100" t="s">
        <v>2155</v>
      </c>
      <c r="AX34" s="101" t="s">
        <v>3408</v>
      </c>
      <c r="AY34" s="1"/>
      <c r="AZ34" s="1"/>
    </row>
    <row r="35" spans="1:52" ht="30" customHeight="1" x14ac:dyDescent="0.2">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50"/>
      <c r="AS35" s="98" t="s">
        <v>2788</v>
      </c>
      <c r="AT35" s="98" t="s">
        <v>2788</v>
      </c>
      <c r="AU35" s="98" t="s">
        <v>2146</v>
      </c>
      <c r="AV35" s="98" t="s">
        <v>2146</v>
      </c>
      <c r="AW35" s="98" t="s">
        <v>2157</v>
      </c>
      <c r="AX35" s="98" t="s">
        <v>2157</v>
      </c>
      <c r="AY35" s="1"/>
      <c r="AZ35" s="1"/>
    </row>
    <row r="36" spans="1:52" ht="30" customHeight="1" x14ac:dyDescent="0.2">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S36" s="98" t="s">
        <v>2962</v>
      </c>
      <c r="AT36" s="98" t="s">
        <v>2962</v>
      </c>
      <c r="AU36" s="98" t="s">
        <v>2147</v>
      </c>
      <c r="AV36" s="98" t="s">
        <v>2147</v>
      </c>
      <c r="AW36" s="98" t="s">
        <v>2541</v>
      </c>
      <c r="AX36" s="98" t="s">
        <v>2541</v>
      </c>
      <c r="AY36" s="1"/>
      <c r="AZ36" s="1"/>
    </row>
    <row r="37" spans="1:52" x14ac:dyDescent="0.2">
      <c r="AS37" s="98" t="s">
        <v>2785</v>
      </c>
      <c r="AT37" s="98" t="s">
        <v>2785</v>
      </c>
      <c r="AU37" s="98" t="s">
        <v>2148</v>
      </c>
      <c r="AV37" s="98" t="s">
        <v>2148</v>
      </c>
      <c r="AW37" s="98" t="s">
        <v>2604</v>
      </c>
      <c r="AX37" s="98" t="s">
        <v>2604</v>
      </c>
      <c r="AY37" s="1"/>
      <c r="AZ37" s="1"/>
    </row>
    <row r="38" spans="1:52" x14ac:dyDescent="0.2">
      <c r="AS38" s="98" t="s">
        <v>2806</v>
      </c>
      <c r="AT38" s="98" t="s">
        <v>2806</v>
      </c>
      <c r="AU38" s="98" t="s">
        <v>2149</v>
      </c>
      <c r="AV38" s="98" t="s">
        <v>2149</v>
      </c>
      <c r="AW38" s="98" t="s">
        <v>2631</v>
      </c>
      <c r="AX38" s="98" t="s">
        <v>2631</v>
      </c>
      <c r="AY38" s="1"/>
      <c r="AZ38" s="1"/>
    </row>
    <row r="39" spans="1:52" x14ac:dyDescent="0.2">
      <c r="AS39" s="98" t="s">
        <v>2764</v>
      </c>
      <c r="AT39" s="98" t="s">
        <v>2764</v>
      </c>
      <c r="AU39" s="98" t="s">
        <v>2150</v>
      </c>
      <c r="AV39" s="98" t="s">
        <v>2150</v>
      </c>
      <c r="AW39" s="100" t="s">
        <v>4011</v>
      </c>
      <c r="AX39" s="100" t="s">
        <v>3453</v>
      </c>
      <c r="AY39" s="1"/>
      <c r="AZ39" s="1"/>
    </row>
    <row r="40" spans="1:52" x14ac:dyDescent="0.2">
      <c r="AS40" s="98" t="s">
        <v>3298</v>
      </c>
      <c r="AT40" s="98" t="s">
        <v>3298</v>
      </c>
      <c r="AU40" s="98" t="s">
        <v>2151</v>
      </c>
      <c r="AV40" s="98" t="s">
        <v>2151</v>
      </c>
      <c r="AW40" s="98" t="s">
        <v>2496</v>
      </c>
      <c r="AX40" s="98" t="s">
        <v>2496</v>
      </c>
      <c r="AY40" s="1"/>
      <c r="AZ40" s="1"/>
    </row>
    <row r="41" spans="1:52" x14ac:dyDescent="0.2">
      <c r="AS41" s="98" t="s">
        <v>3189</v>
      </c>
      <c r="AT41" s="98" t="s">
        <v>3189</v>
      </c>
      <c r="AU41" s="98" t="s">
        <v>2152</v>
      </c>
      <c r="AV41" s="98" t="s">
        <v>2152</v>
      </c>
      <c r="AW41" s="98" t="s">
        <v>2549</v>
      </c>
      <c r="AX41" s="98" t="s">
        <v>2549</v>
      </c>
      <c r="AY41" s="1"/>
      <c r="AZ41" s="1"/>
    </row>
    <row r="42" spans="1:52" x14ac:dyDescent="0.2">
      <c r="AS42" s="98" t="s">
        <v>2876</v>
      </c>
      <c r="AT42" s="98" t="s">
        <v>2876</v>
      </c>
      <c r="AU42" s="98" t="s">
        <v>2153</v>
      </c>
      <c r="AV42" s="98" t="s">
        <v>2153</v>
      </c>
      <c r="AW42" s="100" t="s">
        <v>2164</v>
      </c>
      <c r="AX42" s="100" t="s">
        <v>3447</v>
      </c>
      <c r="AY42" s="1"/>
      <c r="AZ42" s="1"/>
    </row>
    <row r="43" spans="1:52" x14ac:dyDescent="0.2">
      <c r="AS43" s="98" t="s">
        <v>3132</v>
      </c>
      <c r="AT43" s="98" t="s">
        <v>3132</v>
      </c>
      <c r="AU43" s="98" t="s">
        <v>2154</v>
      </c>
      <c r="AV43" s="98" t="s">
        <v>2154</v>
      </c>
      <c r="AW43" s="98" t="s">
        <v>2649</v>
      </c>
      <c r="AX43" s="98" t="s">
        <v>2649</v>
      </c>
      <c r="AY43" s="1"/>
      <c r="AZ43" s="1"/>
    </row>
    <row r="44" spans="1:52" x14ac:dyDescent="0.2">
      <c r="AS44" s="98" t="s">
        <v>3331</v>
      </c>
      <c r="AT44" s="98" t="s">
        <v>3331</v>
      </c>
      <c r="AU44" s="98" t="s">
        <v>2155</v>
      </c>
      <c r="AV44" s="98" t="s">
        <v>2155</v>
      </c>
      <c r="AW44" s="98" t="s">
        <v>2495</v>
      </c>
      <c r="AX44" s="98" t="s">
        <v>2495</v>
      </c>
      <c r="AY44" s="1"/>
      <c r="AZ44" s="1"/>
    </row>
    <row r="45" spans="1:52" x14ac:dyDescent="0.2">
      <c r="AS45" s="98" t="s">
        <v>2662</v>
      </c>
      <c r="AT45" s="98" t="s">
        <v>2662</v>
      </c>
      <c r="AU45" s="98" t="s">
        <v>2156</v>
      </c>
      <c r="AV45" s="98" t="s">
        <v>2156</v>
      </c>
      <c r="AW45" s="98" t="s">
        <v>2647</v>
      </c>
      <c r="AX45" s="98" t="s">
        <v>2647</v>
      </c>
      <c r="AY45" s="1"/>
      <c r="AZ45" s="1"/>
    </row>
    <row r="46" spans="1:52" x14ac:dyDescent="0.2">
      <c r="AS46" s="98" t="s">
        <v>3301</v>
      </c>
      <c r="AT46" s="98" t="s">
        <v>3301</v>
      </c>
      <c r="AU46" s="102" t="s">
        <v>2157</v>
      </c>
      <c r="AV46" s="102" t="s">
        <v>2157</v>
      </c>
      <c r="AW46" s="98" t="s">
        <v>2550</v>
      </c>
      <c r="AX46" s="98" t="s">
        <v>2550</v>
      </c>
      <c r="AY46" s="1"/>
      <c r="AZ46" s="1"/>
    </row>
    <row r="47" spans="1:52" x14ac:dyDescent="0.2">
      <c r="AS47" s="98" t="s">
        <v>2874</v>
      </c>
      <c r="AT47" s="98" t="s">
        <v>2874</v>
      </c>
      <c r="AU47" s="98" t="s">
        <v>2158</v>
      </c>
      <c r="AV47" s="98" t="s">
        <v>2158</v>
      </c>
      <c r="AW47" s="98" t="s">
        <v>2609</v>
      </c>
      <c r="AX47" s="98" t="s">
        <v>2609</v>
      </c>
      <c r="AY47" s="1"/>
      <c r="AZ47" s="1"/>
    </row>
    <row r="48" spans="1:52" ht="15" x14ac:dyDescent="0.25">
      <c r="AS48" s="100" t="s">
        <v>3993</v>
      </c>
      <c r="AT48" s="101" t="s">
        <v>3419</v>
      </c>
      <c r="AU48" s="98" t="s">
        <v>2159</v>
      </c>
      <c r="AV48" s="98" t="s">
        <v>2159</v>
      </c>
      <c r="AW48" s="106" t="s">
        <v>3421</v>
      </c>
      <c r="AX48" s="100" t="s">
        <v>3421</v>
      </c>
      <c r="AY48" s="1"/>
      <c r="AZ48" s="1"/>
    </row>
    <row r="49" spans="45:52" x14ac:dyDescent="0.2">
      <c r="AS49" s="98" t="s">
        <v>2729</v>
      </c>
      <c r="AT49" s="98" t="s">
        <v>2729</v>
      </c>
      <c r="AU49" s="98" t="s">
        <v>2160</v>
      </c>
      <c r="AV49" s="98" t="s">
        <v>2160</v>
      </c>
      <c r="AW49" s="98" t="s">
        <v>2606</v>
      </c>
      <c r="AX49" s="98" t="s">
        <v>2606</v>
      </c>
      <c r="AY49" s="1"/>
      <c r="AZ49" s="1"/>
    </row>
    <row r="50" spans="45:52" ht="15" x14ac:dyDescent="0.25">
      <c r="AS50" s="98" t="s">
        <v>3075</v>
      </c>
      <c r="AT50" s="98" t="s">
        <v>3075</v>
      </c>
      <c r="AU50" s="98" t="s">
        <v>2161</v>
      </c>
      <c r="AV50" s="98" t="s">
        <v>2161</v>
      </c>
      <c r="AW50" s="100" t="s">
        <v>4012</v>
      </c>
      <c r="AX50" s="101" t="s">
        <v>3410</v>
      </c>
      <c r="AY50" s="1"/>
      <c r="AZ50" s="1"/>
    </row>
    <row r="51" spans="45:52" ht="15" x14ac:dyDescent="0.25">
      <c r="AS51" s="100" t="s">
        <v>3994</v>
      </c>
      <c r="AT51" s="101" t="s">
        <v>3430</v>
      </c>
      <c r="AU51" s="98" t="s">
        <v>2162</v>
      </c>
      <c r="AV51" s="98" t="s">
        <v>2162</v>
      </c>
      <c r="AW51" s="98" t="s">
        <v>2506</v>
      </c>
      <c r="AX51" s="98" t="s">
        <v>2506</v>
      </c>
      <c r="AY51" s="3"/>
      <c r="AZ51" s="3"/>
    </row>
    <row r="52" spans="45:52" ht="15" x14ac:dyDescent="0.25">
      <c r="AS52" s="100" t="s">
        <v>3995</v>
      </c>
      <c r="AT52" s="101" t="s">
        <v>3432</v>
      </c>
      <c r="AU52" s="98" t="s">
        <v>2163</v>
      </c>
      <c r="AV52" s="98" t="s">
        <v>2163</v>
      </c>
      <c r="AW52" s="98" t="s">
        <v>2544</v>
      </c>
      <c r="AX52" s="98" t="s">
        <v>2544</v>
      </c>
      <c r="AY52" s="3"/>
      <c r="AZ52" s="3"/>
    </row>
    <row r="53" spans="45:52" x14ac:dyDescent="0.2">
      <c r="AS53" s="98" t="s">
        <v>2748</v>
      </c>
      <c r="AT53" s="98" t="s">
        <v>2748</v>
      </c>
      <c r="AU53" s="98" t="s">
        <v>2164</v>
      </c>
      <c r="AV53" s="98" t="s">
        <v>2164</v>
      </c>
      <c r="AW53" s="98" t="s">
        <v>2540</v>
      </c>
      <c r="AX53" s="98" t="s">
        <v>2540</v>
      </c>
      <c r="AY53" s="3"/>
      <c r="AZ53" s="3"/>
    </row>
    <row r="54" spans="45:52" x14ac:dyDescent="0.2">
      <c r="AS54" s="98" t="s">
        <v>2980</v>
      </c>
      <c r="AT54" s="98" t="s">
        <v>2980</v>
      </c>
      <c r="AU54" s="98" t="s">
        <v>2165</v>
      </c>
      <c r="AV54" s="98" t="s">
        <v>2165</v>
      </c>
      <c r="AW54" s="98" t="s">
        <v>2502</v>
      </c>
      <c r="AX54" s="98" t="s">
        <v>2502</v>
      </c>
      <c r="AY54" s="3"/>
      <c r="AZ54" s="3"/>
    </row>
    <row r="55" spans="45:52" x14ac:dyDescent="0.2">
      <c r="AS55" s="98" t="s">
        <v>2773</v>
      </c>
      <c r="AT55" s="98" t="s">
        <v>2773</v>
      </c>
      <c r="AU55" s="98" t="s">
        <v>2166</v>
      </c>
      <c r="AV55" s="98" t="s">
        <v>2166</v>
      </c>
      <c r="AW55" s="98" t="s">
        <v>2645</v>
      </c>
      <c r="AX55" s="98" t="s">
        <v>2645</v>
      </c>
      <c r="AY55" s="3"/>
      <c r="AZ55" s="3"/>
    </row>
    <row r="56" spans="45:52" ht="15" x14ac:dyDescent="0.25">
      <c r="AS56" s="98" t="s">
        <v>3185</v>
      </c>
      <c r="AT56" s="98" t="s">
        <v>3185</v>
      </c>
      <c r="AU56" s="98" t="s">
        <v>2167</v>
      </c>
      <c r="AV56" s="98" t="s">
        <v>2167</v>
      </c>
      <c r="AW56" s="100" t="s">
        <v>2177</v>
      </c>
      <c r="AX56" s="101" t="s">
        <v>3396</v>
      </c>
      <c r="AY56" s="3"/>
      <c r="AZ56" s="3"/>
    </row>
    <row r="57" spans="45:52" ht="15" x14ac:dyDescent="0.25">
      <c r="AS57" s="98" t="s">
        <v>2917</v>
      </c>
      <c r="AT57" s="98" t="s">
        <v>2917</v>
      </c>
      <c r="AU57" s="98" t="s">
        <v>2168</v>
      </c>
      <c r="AV57" s="98" t="s">
        <v>2168</v>
      </c>
      <c r="AW57" s="100" t="s">
        <v>2178</v>
      </c>
      <c r="AX57" s="101" t="s">
        <v>3392</v>
      </c>
      <c r="AY57" s="3"/>
      <c r="AZ57" s="3"/>
    </row>
    <row r="58" spans="45:52" ht="15" x14ac:dyDescent="0.25">
      <c r="AS58" s="98" t="s">
        <v>3300</v>
      </c>
      <c r="AT58" s="98" t="s">
        <v>3300</v>
      </c>
      <c r="AU58" s="98" t="s">
        <v>2169</v>
      </c>
      <c r="AV58" s="98" t="s">
        <v>2169</v>
      </c>
      <c r="AW58" s="100" t="s">
        <v>2179</v>
      </c>
      <c r="AX58" s="101" t="s">
        <v>3393</v>
      </c>
      <c r="AY58" s="12"/>
      <c r="AZ58" s="12"/>
    </row>
    <row r="59" spans="45:52" x14ac:dyDescent="0.2">
      <c r="AS59" s="98" t="s">
        <v>2927</v>
      </c>
      <c r="AT59" s="98" t="s">
        <v>2927</v>
      </c>
      <c r="AU59" s="98" t="s">
        <v>2170</v>
      </c>
      <c r="AV59" s="98" t="s">
        <v>2170</v>
      </c>
      <c r="AW59" s="100" t="s">
        <v>2181</v>
      </c>
      <c r="AX59" s="100" t="s">
        <v>3481</v>
      </c>
      <c r="AY59" s="12"/>
      <c r="AZ59" s="12"/>
    </row>
    <row r="60" spans="45:52" ht="15" x14ac:dyDescent="0.25">
      <c r="AS60" s="98" t="s">
        <v>3280</v>
      </c>
      <c r="AT60" s="98" t="s">
        <v>3280</v>
      </c>
      <c r="AU60" s="98" t="s">
        <v>2171</v>
      </c>
      <c r="AV60" s="98" t="s">
        <v>2171</v>
      </c>
      <c r="AW60" s="98" t="s">
        <v>2183</v>
      </c>
      <c r="AX60" s="101" t="s">
        <v>4062</v>
      </c>
      <c r="AY60" s="12"/>
      <c r="AZ60" s="12"/>
    </row>
    <row r="61" spans="45:52" ht="15" x14ac:dyDescent="0.25">
      <c r="AS61" s="98" t="s">
        <v>2733</v>
      </c>
      <c r="AT61" s="98" t="s">
        <v>2733</v>
      </c>
      <c r="AU61" s="106" t="s">
        <v>4053</v>
      </c>
      <c r="AV61" s="101" t="s">
        <v>3409</v>
      </c>
      <c r="AW61" s="100" t="s">
        <v>2183</v>
      </c>
      <c r="AX61" s="101" t="s">
        <v>4062</v>
      </c>
      <c r="AY61" s="3"/>
      <c r="AZ61" s="3"/>
    </row>
    <row r="62" spans="45:52" ht="15" x14ac:dyDescent="0.25">
      <c r="AS62" s="98" t="s">
        <v>2698</v>
      </c>
      <c r="AT62" s="98" t="s">
        <v>2698</v>
      </c>
      <c r="AU62" s="98" t="s">
        <v>2172</v>
      </c>
      <c r="AV62" s="98" t="s">
        <v>2172</v>
      </c>
      <c r="AW62" s="98" t="s">
        <v>2510</v>
      </c>
      <c r="AX62" s="99" t="s">
        <v>2510</v>
      </c>
      <c r="AY62" s="3"/>
      <c r="AZ62" s="3"/>
    </row>
    <row r="63" spans="45:52" ht="18" x14ac:dyDescent="0.25">
      <c r="AS63" s="98" t="s">
        <v>2949</v>
      </c>
      <c r="AT63" s="98" t="s">
        <v>2949</v>
      </c>
      <c r="AU63" s="98" t="s">
        <v>2173</v>
      </c>
      <c r="AV63" s="98" t="s">
        <v>2173</v>
      </c>
      <c r="AW63" s="98" t="s">
        <v>2187</v>
      </c>
      <c r="AX63" s="98" t="s">
        <v>2187</v>
      </c>
      <c r="AY63" s="5"/>
      <c r="AZ63" s="5"/>
    </row>
    <row r="64" spans="45:52" ht="18" x14ac:dyDescent="0.25">
      <c r="AS64" s="98" t="s">
        <v>3017</v>
      </c>
      <c r="AT64" s="98" t="s">
        <v>3017</v>
      </c>
      <c r="AU64" s="98" t="s">
        <v>2174</v>
      </c>
      <c r="AV64" s="98" t="s">
        <v>2174</v>
      </c>
      <c r="AW64" s="98" t="s">
        <v>2505</v>
      </c>
      <c r="AX64" s="98" t="s">
        <v>2505</v>
      </c>
      <c r="AY64" s="5"/>
      <c r="AZ64" s="5"/>
    </row>
    <row r="65" spans="45:52" ht="18" x14ac:dyDescent="0.25">
      <c r="AS65" s="98" t="s">
        <v>2971</v>
      </c>
      <c r="AT65" s="98" t="s">
        <v>2971</v>
      </c>
      <c r="AU65" s="98" t="s">
        <v>2175</v>
      </c>
      <c r="AV65" s="98" t="s">
        <v>2175</v>
      </c>
      <c r="AW65" s="98" t="s">
        <v>2654</v>
      </c>
      <c r="AX65" s="98" t="s">
        <v>2654</v>
      </c>
      <c r="AY65" s="5"/>
      <c r="AZ65" s="5"/>
    </row>
    <row r="66" spans="45:52" ht="18" x14ac:dyDescent="0.25">
      <c r="AS66" s="98" t="s">
        <v>2984</v>
      </c>
      <c r="AT66" s="98" t="s">
        <v>2984</v>
      </c>
      <c r="AU66" s="98" t="s">
        <v>2176</v>
      </c>
      <c r="AV66" s="98" t="s">
        <v>2176</v>
      </c>
      <c r="AW66" s="98" t="s">
        <v>2614</v>
      </c>
      <c r="AX66" s="98" t="s">
        <v>2614</v>
      </c>
      <c r="AY66" s="5"/>
      <c r="AZ66" s="5"/>
    </row>
    <row r="67" spans="45:52" ht="18" x14ac:dyDescent="0.25">
      <c r="AS67" s="98" t="s">
        <v>2707</v>
      </c>
      <c r="AT67" s="98" t="s">
        <v>2707</v>
      </c>
      <c r="AU67" s="98" t="s">
        <v>2177</v>
      </c>
      <c r="AV67" s="98" t="s">
        <v>2177</v>
      </c>
      <c r="AW67" s="98" t="s">
        <v>2494</v>
      </c>
      <c r="AX67" s="98" t="s">
        <v>2494</v>
      </c>
      <c r="AY67" s="5"/>
      <c r="AZ67" s="5"/>
    </row>
    <row r="68" spans="45:52" ht="18" x14ac:dyDescent="0.25">
      <c r="AS68" s="98" t="s">
        <v>2978</v>
      </c>
      <c r="AT68" s="98" t="s">
        <v>2978</v>
      </c>
      <c r="AU68" s="98" t="s">
        <v>2178</v>
      </c>
      <c r="AV68" s="98" t="s">
        <v>2178</v>
      </c>
      <c r="AW68" s="106" t="s">
        <v>3461</v>
      </c>
      <c r="AX68" s="100" t="s">
        <v>3461</v>
      </c>
      <c r="AY68" s="5"/>
      <c r="AZ68" s="5"/>
    </row>
    <row r="69" spans="45:52" ht="18" x14ac:dyDescent="0.25">
      <c r="AS69" s="98" t="s">
        <v>3009</v>
      </c>
      <c r="AT69" s="98" t="s">
        <v>3009</v>
      </c>
      <c r="AU69" s="98" t="s">
        <v>2179</v>
      </c>
      <c r="AV69" s="98" t="s">
        <v>2179</v>
      </c>
      <c r="AW69" s="98" t="s">
        <v>2651</v>
      </c>
      <c r="AX69" s="98" t="s">
        <v>2651</v>
      </c>
      <c r="AY69" s="5"/>
      <c r="AZ69" s="5"/>
    </row>
    <row r="70" spans="45:52" ht="18" x14ac:dyDescent="0.25">
      <c r="AS70" s="98" t="s">
        <v>4065</v>
      </c>
      <c r="AT70" s="98" t="s">
        <v>2998</v>
      </c>
      <c r="AU70" s="98" t="s">
        <v>2180</v>
      </c>
      <c r="AV70" s="98" t="s">
        <v>2180</v>
      </c>
      <c r="AW70" s="98" t="s">
        <v>2497</v>
      </c>
      <c r="AX70" s="98" t="s">
        <v>2497</v>
      </c>
      <c r="AY70" s="5"/>
      <c r="AZ70" s="5"/>
    </row>
    <row r="71" spans="45:52" ht="18" x14ac:dyDescent="0.25">
      <c r="AS71" s="98" t="s">
        <v>3022</v>
      </c>
      <c r="AT71" s="98" t="s">
        <v>3022</v>
      </c>
      <c r="AU71" s="98" t="s">
        <v>2181</v>
      </c>
      <c r="AV71" s="98" t="s">
        <v>2181</v>
      </c>
      <c r="AW71" s="106" t="s">
        <v>3488</v>
      </c>
      <c r="AX71" s="100" t="s">
        <v>3488</v>
      </c>
      <c r="AY71" s="5"/>
      <c r="AZ71" s="5"/>
    </row>
    <row r="72" spans="45:52" ht="18" x14ac:dyDescent="0.25">
      <c r="AS72" s="98" t="s">
        <v>3296</v>
      </c>
      <c r="AT72" s="98" t="s">
        <v>3296</v>
      </c>
      <c r="AU72" s="98" t="s">
        <v>2182</v>
      </c>
      <c r="AV72" s="98" t="s">
        <v>2182</v>
      </c>
      <c r="AW72" s="100" t="s">
        <v>2547</v>
      </c>
      <c r="AX72" s="100" t="s">
        <v>2547</v>
      </c>
      <c r="AY72" s="5"/>
      <c r="AZ72" s="5"/>
    </row>
    <row r="73" spans="45:52" ht="18" x14ac:dyDescent="0.25">
      <c r="AS73" s="70" t="s">
        <v>3507</v>
      </c>
      <c r="AT73" s="70" t="s">
        <v>3507</v>
      </c>
      <c r="AU73" s="102" t="s">
        <v>2183</v>
      </c>
      <c r="AV73" s="102" t="s">
        <v>4063</v>
      </c>
      <c r="AW73" s="100" t="s">
        <v>2657</v>
      </c>
      <c r="AX73" s="100" t="s">
        <v>2657</v>
      </c>
      <c r="AY73" s="5"/>
      <c r="AZ73" s="5"/>
    </row>
    <row r="74" spans="45:52" ht="18" x14ac:dyDescent="0.25">
      <c r="AS74" s="70" t="s">
        <v>4056</v>
      </c>
      <c r="AT74" s="70" t="s">
        <v>4056</v>
      </c>
      <c r="AU74" s="98" t="s">
        <v>2184</v>
      </c>
      <c r="AV74" s="98" t="s">
        <v>2184</v>
      </c>
      <c r="AW74" s="100" t="s">
        <v>2584</v>
      </c>
      <c r="AX74" s="100" t="s">
        <v>2584</v>
      </c>
      <c r="AY74" s="5"/>
      <c r="AZ74" s="5"/>
    </row>
    <row r="75" spans="45:52" ht="18" x14ac:dyDescent="0.25">
      <c r="AS75" s="98" t="s">
        <v>2908</v>
      </c>
      <c r="AT75" s="98" t="s">
        <v>2908</v>
      </c>
      <c r="AU75" s="98" t="s">
        <v>2185</v>
      </c>
      <c r="AV75" s="98" t="s">
        <v>2185</v>
      </c>
      <c r="AW75" s="98" t="s">
        <v>2533</v>
      </c>
      <c r="AX75" s="98" t="s">
        <v>2533</v>
      </c>
      <c r="AY75" s="5"/>
      <c r="AZ75" s="5"/>
    </row>
    <row r="76" spans="45:52" ht="18" x14ac:dyDescent="0.25">
      <c r="AS76" s="98" t="s">
        <v>2831</v>
      </c>
      <c r="AT76" s="98" t="s">
        <v>2831</v>
      </c>
      <c r="AU76" s="98" t="s">
        <v>2186</v>
      </c>
      <c r="AV76" s="98" t="s">
        <v>2186</v>
      </c>
      <c r="AW76" s="100" t="s">
        <v>2199</v>
      </c>
      <c r="AX76" s="100" t="s">
        <v>3448</v>
      </c>
      <c r="AY76" s="5"/>
      <c r="AZ76" s="5"/>
    </row>
    <row r="77" spans="45:52" ht="18" x14ac:dyDescent="0.25">
      <c r="AS77" s="98" t="s">
        <v>3161</v>
      </c>
      <c r="AT77" s="98" t="s">
        <v>3161</v>
      </c>
      <c r="AU77" s="102" t="s">
        <v>2187</v>
      </c>
      <c r="AV77" s="102" t="s">
        <v>2187</v>
      </c>
      <c r="AW77" s="98" t="s">
        <v>2578</v>
      </c>
      <c r="AX77" s="98" t="s">
        <v>2578</v>
      </c>
      <c r="AY77" s="5"/>
      <c r="AZ77" s="5"/>
    </row>
    <row r="78" spans="45:52" ht="18" x14ac:dyDescent="0.25">
      <c r="AS78" s="98" t="s">
        <v>3051</v>
      </c>
      <c r="AT78" s="98" t="s">
        <v>3051</v>
      </c>
      <c r="AU78" s="98" t="s">
        <v>2188</v>
      </c>
      <c r="AV78" s="98" t="s">
        <v>2188</v>
      </c>
      <c r="AW78" s="98" t="s">
        <v>2531</v>
      </c>
      <c r="AX78" s="98" t="s">
        <v>2531</v>
      </c>
      <c r="AY78" s="5"/>
      <c r="AZ78" s="5"/>
    </row>
    <row r="79" spans="45:52" ht="18" x14ac:dyDescent="0.25">
      <c r="AS79" s="98" t="s">
        <v>3027</v>
      </c>
      <c r="AT79" s="98" t="s">
        <v>3027</v>
      </c>
      <c r="AU79" s="98" t="s">
        <v>2189</v>
      </c>
      <c r="AV79" s="98" t="s">
        <v>2189</v>
      </c>
      <c r="AW79" s="100" t="s">
        <v>2634</v>
      </c>
      <c r="AX79" s="100" t="s">
        <v>3422</v>
      </c>
      <c r="AY79" s="5"/>
      <c r="AZ79" s="5"/>
    </row>
    <row r="80" spans="45:52" ht="18" x14ac:dyDescent="0.25">
      <c r="AS80" s="98" t="s">
        <v>2794</v>
      </c>
      <c r="AT80" s="98" t="s">
        <v>2794</v>
      </c>
      <c r="AU80" s="98" t="s">
        <v>2190</v>
      </c>
      <c r="AV80" s="98" t="s">
        <v>2190</v>
      </c>
      <c r="AW80" s="98" t="s">
        <v>2516</v>
      </c>
      <c r="AX80" s="98" t="s">
        <v>2516</v>
      </c>
      <c r="AY80" s="5"/>
      <c r="AZ80" s="5"/>
    </row>
    <row r="81" spans="45:52" ht="18" x14ac:dyDescent="0.25">
      <c r="AS81" s="98" t="s">
        <v>2974</v>
      </c>
      <c r="AT81" s="98" t="s">
        <v>2974</v>
      </c>
      <c r="AU81" s="98" t="s">
        <v>2191</v>
      </c>
      <c r="AV81" s="98" t="s">
        <v>2191</v>
      </c>
      <c r="AW81" s="103" t="s">
        <v>2203</v>
      </c>
      <c r="AX81" s="103" t="s">
        <v>2203</v>
      </c>
      <c r="AY81" s="5"/>
      <c r="AZ81" s="5"/>
    </row>
    <row r="82" spans="45:52" ht="18" x14ac:dyDescent="0.25">
      <c r="AS82" s="98" t="s">
        <v>2717</v>
      </c>
      <c r="AT82" s="98" t="s">
        <v>2717</v>
      </c>
      <c r="AU82" s="98" t="s">
        <v>2192</v>
      </c>
      <c r="AV82" s="98" t="s">
        <v>2192</v>
      </c>
      <c r="AW82" s="100" t="s">
        <v>2210</v>
      </c>
      <c r="AX82" s="100" t="s">
        <v>3424</v>
      </c>
      <c r="AY82" s="5"/>
      <c r="AZ82" s="5"/>
    </row>
    <row r="83" spans="45:52" ht="18" x14ac:dyDescent="0.25">
      <c r="AS83" s="98" t="s">
        <v>3182</v>
      </c>
      <c r="AT83" s="98" t="s">
        <v>3182</v>
      </c>
      <c r="AU83" s="98" t="s">
        <v>2193</v>
      </c>
      <c r="AV83" s="98" t="s">
        <v>2193</v>
      </c>
      <c r="AW83" s="98" t="s">
        <v>2613</v>
      </c>
      <c r="AX83" s="98" t="s">
        <v>2613</v>
      </c>
      <c r="AY83" s="5"/>
      <c r="AZ83" s="5"/>
    </row>
    <row r="84" spans="45:52" ht="18" x14ac:dyDescent="0.25">
      <c r="AS84" s="98" t="s">
        <v>2762</v>
      </c>
      <c r="AT84" s="98" t="s">
        <v>2762</v>
      </c>
      <c r="AU84" s="98" t="s">
        <v>2194</v>
      </c>
      <c r="AV84" s="98" t="s">
        <v>2194</v>
      </c>
      <c r="AW84" s="98" t="s">
        <v>2542</v>
      </c>
      <c r="AX84" s="98" t="s">
        <v>2542</v>
      </c>
      <c r="AY84" s="5"/>
      <c r="AZ84" s="5"/>
    </row>
    <row r="85" spans="45:52" ht="18" x14ac:dyDescent="0.25">
      <c r="AS85" s="98" t="s">
        <v>2753</v>
      </c>
      <c r="AT85" s="98" t="s">
        <v>2753</v>
      </c>
      <c r="AU85" s="98" t="s">
        <v>2195</v>
      </c>
      <c r="AV85" s="98" t="s">
        <v>2195</v>
      </c>
      <c r="AW85" s="98" t="s">
        <v>2556</v>
      </c>
      <c r="AX85" s="98" t="s">
        <v>2556</v>
      </c>
      <c r="AY85" s="5"/>
      <c r="AZ85" s="5"/>
    </row>
    <row r="86" spans="45:52" ht="15" x14ac:dyDescent="0.25">
      <c r="AS86" s="98" t="s">
        <v>2914</v>
      </c>
      <c r="AT86" s="98" t="s">
        <v>2914</v>
      </c>
      <c r="AU86" s="98" t="s">
        <v>2196</v>
      </c>
      <c r="AV86" s="98" t="s">
        <v>2196</v>
      </c>
      <c r="AW86" s="100" t="s">
        <v>2222</v>
      </c>
      <c r="AX86" s="101" t="s">
        <v>3394</v>
      </c>
      <c r="AY86" s="1"/>
      <c r="AZ86" s="1"/>
    </row>
    <row r="87" spans="45:52" x14ac:dyDescent="0.2">
      <c r="AS87" s="111" t="s">
        <v>4067</v>
      </c>
      <c r="AT87" s="111" t="s">
        <v>4067</v>
      </c>
      <c r="AU87" s="98" t="s">
        <v>2197</v>
      </c>
      <c r="AV87" s="98" t="s">
        <v>2197</v>
      </c>
      <c r="AW87" s="98" t="s">
        <v>2518</v>
      </c>
      <c r="AX87" s="98" t="s">
        <v>2518</v>
      </c>
      <c r="AY87" s="1"/>
      <c r="AZ87" s="1"/>
    </row>
    <row r="88" spans="45:52" x14ac:dyDescent="0.2">
      <c r="AS88" s="98" t="s">
        <v>2714</v>
      </c>
      <c r="AT88" s="98" t="s">
        <v>2714</v>
      </c>
      <c r="AU88" s="98" t="s">
        <v>2198</v>
      </c>
      <c r="AV88" s="98" t="s">
        <v>2198</v>
      </c>
      <c r="AW88" s="98" t="s">
        <v>3982</v>
      </c>
      <c r="AX88" s="98" t="s">
        <v>3982</v>
      </c>
      <c r="AY88" s="1"/>
      <c r="AZ88" s="1"/>
    </row>
    <row r="89" spans="45:52" x14ac:dyDescent="0.2">
      <c r="AS89" s="98" t="s">
        <v>2779</v>
      </c>
      <c r="AT89" s="98" t="s">
        <v>2779</v>
      </c>
      <c r="AU89" s="98" t="s">
        <v>2199</v>
      </c>
      <c r="AV89" s="98" t="s">
        <v>2199</v>
      </c>
      <c r="AW89" s="98" t="s">
        <v>2224</v>
      </c>
      <c r="AX89" s="98" t="s">
        <v>2224</v>
      </c>
      <c r="AY89" s="1"/>
      <c r="AZ89" s="1"/>
    </row>
    <row r="90" spans="45:52" x14ac:dyDescent="0.2">
      <c r="AS90" s="98" t="s">
        <v>2898</v>
      </c>
      <c r="AT90" s="98" t="s">
        <v>2898</v>
      </c>
      <c r="AU90" s="98" t="s">
        <v>2200</v>
      </c>
      <c r="AV90" s="98" t="s">
        <v>2200</v>
      </c>
      <c r="AW90" s="98" t="s">
        <v>2658</v>
      </c>
      <c r="AX90" s="98" t="s">
        <v>2658</v>
      </c>
      <c r="AY90" s="1"/>
      <c r="AZ90" s="1"/>
    </row>
    <row r="91" spans="45:52" x14ac:dyDescent="0.2">
      <c r="AS91" s="98" t="s">
        <v>3154</v>
      </c>
      <c r="AT91" s="98" t="s">
        <v>3154</v>
      </c>
      <c r="AU91" s="98" t="s">
        <v>2201</v>
      </c>
      <c r="AV91" s="98" t="s">
        <v>2201</v>
      </c>
      <c r="AW91" s="98" t="s">
        <v>2601</v>
      </c>
      <c r="AX91" s="98" t="s">
        <v>2601</v>
      </c>
      <c r="AY91" s="1"/>
      <c r="AZ91" s="1"/>
    </row>
    <row r="92" spans="45:52" x14ac:dyDescent="0.2">
      <c r="AS92" s="98" t="s">
        <v>2682</v>
      </c>
      <c r="AT92" s="98" t="s">
        <v>2682</v>
      </c>
      <c r="AU92" s="98" t="s">
        <v>2202</v>
      </c>
      <c r="AV92" s="98" t="s">
        <v>2202</v>
      </c>
      <c r="AW92" s="98" t="s">
        <v>2573</v>
      </c>
      <c r="AX92" s="98" t="s">
        <v>2573</v>
      </c>
      <c r="AY92" s="1"/>
      <c r="AZ92" s="1"/>
    </row>
    <row r="93" spans="45:52" x14ac:dyDescent="0.2">
      <c r="AS93" s="98" t="s">
        <v>2942</v>
      </c>
      <c r="AT93" s="98" t="s">
        <v>2942</v>
      </c>
      <c r="AU93" s="102" t="s">
        <v>2203</v>
      </c>
      <c r="AV93" s="102" t="s">
        <v>2203</v>
      </c>
      <c r="AW93" s="98" t="s">
        <v>2648</v>
      </c>
      <c r="AX93" s="98" t="s">
        <v>2648</v>
      </c>
      <c r="AY93" s="1"/>
      <c r="AZ93" s="1"/>
    </row>
    <row r="94" spans="45:52" x14ac:dyDescent="0.2">
      <c r="AS94" s="98" t="s">
        <v>2846</v>
      </c>
      <c r="AT94" s="98" t="s">
        <v>2846</v>
      </c>
      <c r="AU94" s="98" t="s">
        <v>2204</v>
      </c>
      <c r="AV94" s="98" t="s">
        <v>2204</v>
      </c>
      <c r="AW94" s="98" t="s">
        <v>2508</v>
      </c>
      <c r="AX94" s="98" t="s">
        <v>2508</v>
      </c>
      <c r="AY94" s="1"/>
      <c r="AZ94" s="1"/>
    </row>
    <row r="95" spans="45:52" x14ac:dyDescent="0.2">
      <c r="AS95" s="98" t="s">
        <v>2759</v>
      </c>
      <c r="AT95" s="98" t="s">
        <v>2759</v>
      </c>
      <c r="AU95" s="98" t="s">
        <v>3979</v>
      </c>
      <c r="AV95" s="98" t="s">
        <v>3979</v>
      </c>
      <c r="AW95" s="98" t="s">
        <v>2535</v>
      </c>
      <c r="AX95" s="98" t="s">
        <v>2535</v>
      </c>
      <c r="AY95" s="1"/>
      <c r="AZ95" s="1"/>
    </row>
    <row r="96" spans="45:52" ht="15" x14ac:dyDescent="0.25">
      <c r="AS96" s="98" t="s">
        <v>3136</v>
      </c>
      <c r="AT96" s="98" t="s">
        <v>3136</v>
      </c>
      <c r="AU96" s="98" t="s">
        <v>2205</v>
      </c>
      <c r="AV96" s="98" t="s">
        <v>2205</v>
      </c>
      <c r="AW96" s="100" t="s">
        <v>4014</v>
      </c>
      <c r="AX96" s="101" t="s">
        <v>3406</v>
      </c>
      <c r="AY96" s="1"/>
      <c r="AZ96" s="1"/>
    </row>
    <row r="97" spans="45:52" x14ac:dyDescent="0.2">
      <c r="AS97" s="98" t="s">
        <v>2851</v>
      </c>
      <c r="AT97" s="98" t="s">
        <v>2851</v>
      </c>
      <c r="AU97" s="98" t="s">
        <v>2206</v>
      </c>
      <c r="AV97" s="98" t="s">
        <v>2206</v>
      </c>
      <c r="AW97" s="100" t="s">
        <v>4015</v>
      </c>
      <c r="AX97" s="100" t="s">
        <v>3431</v>
      </c>
      <c r="AY97" s="1"/>
      <c r="AZ97" s="1"/>
    </row>
    <row r="98" spans="45:52" x14ac:dyDescent="0.2">
      <c r="AS98" s="98" t="s">
        <v>2902</v>
      </c>
      <c r="AT98" s="98" t="s">
        <v>2902</v>
      </c>
      <c r="AU98" s="98" t="s">
        <v>2207</v>
      </c>
      <c r="AV98" s="98" t="s">
        <v>2207</v>
      </c>
      <c r="AW98" s="106" t="s">
        <v>3459</v>
      </c>
      <c r="AX98" s="100" t="s">
        <v>3459</v>
      </c>
      <c r="AY98" s="1"/>
      <c r="AZ98" s="1"/>
    </row>
    <row r="99" spans="45:52" x14ac:dyDescent="0.2">
      <c r="AS99" s="98" t="s">
        <v>3087</v>
      </c>
      <c r="AT99" s="98" t="s">
        <v>3087</v>
      </c>
      <c r="AU99" s="98" t="s">
        <v>2208</v>
      </c>
      <c r="AV99" s="98" t="s">
        <v>2208</v>
      </c>
      <c r="AW99" s="98" t="s">
        <v>2618</v>
      </c>
      <c r="AX99" s="98" t="s">
        <v>2618</v>
      </c>
      <c r="AY99" s="1"/>
      <c r="AZ99" s="1"/>
    </row>
    <row r="100" spans="45:52" x14ac:dyDescent="0.2">
      <c r="AS100" s="98" t="s">
        <v>3282</v>
      </c>
      <c r="AT100" s="98" t="s">
        <v>3282</v>
      </c>
      <c r="AU100" s="98" t="s">
        <v>2209</v>
      </c>
      <c r="AV100" s="98" t="s">
        <v>2209</v>
      </c>
      <c r="AW100" s="100" t="s">
        <v>4016</v>
      </c>
      <c r="AX100" s="100" t="s">
        <v>3460</v>
      </c>
      <c r="AY100" s="1"/>
      <c r="AZ100" s="1"/>
    </row>
    <row r="101" spans="45:52" x14ac:dyDescent="0.2">
      <c r="AS101" s="98" t="s">
        <v>3106</v>
      </c>
      <c r="AT101" s="98" t="s">
        <v>3106</v>
      </c>
      <c r="AU101" s="98" t="s">
        <v>2210</v>
      </c>
      <c r="AV101" s="98" t="s">
        <v>2210</v>
      </c>
      <c r="AW101" s="98" t="s">
        <v>2577</v>
      </c>
      <c r="AX101" s="98" t="s">
        <v>2577</v>
      </c>
      <c r="AY101" s="1"/>
      <c r="AZ101" s="1"/>
    </row>
    <row r="102" spans="45:52" x14ac:dyDescent="0.2">
      <c r="AS102" s="98" t="s">
        <v>3152</v>
      </c>
      <c r="AT102" s="98" t="s">
        <v>3152</v>
      </c>
      <c r="AU102" s="98" t="s">
        <v>2211</v>
      </c>
      <c r="AV102" s="98" t="s">
        <v>2211</v>
      </c>
      <c r="AW102" s="98" t="s">
        <v>2568</v>
      </c>
      <c r="AX102" s="98" t="s">
        <v>2568</v>
      </c>
      <c r="AY102" s="1"/>
      <c r="AZ102" s="1"/>
    </row>
    <row r="103" spans="45:52" x14ac:dyDescent="0.2">
      <c r="AS103" s="98" t="s">
        <v>2993</v>
      </c>
      <c r="AT103" s="98" t="s">
        <v>2993</v>
      </c>
      <c r="AU103" s="98" t="s">
        <v>2212</v>
      </c>
      <c r="AV103" s="98" t="s">
        <v>2212</v>
      </c>
      <c r="AW103" s="98" t="s">
        <v>2622</v>
      </c>
      <c r="AX103" s="98" t="s">
        <v>2622</v>
      </c>
      <c r="AY103" s="1"/>
      <c r="AZ103" s="1"/>
    </row>
    <row r="104" spans="45:52" x14ac:dyDescent="0.2">
      <c r="AS104" s="98" t="s">
        <v>3193</v>
      </c>
      <c r="AT104" s="98" t="s">
        <v>3193</v>
      </c>
      <c r="AU104" s="98" t="s">
        <v>2213</v>
      </c>
      <c r="AV104" s="98" t="s">
        <v>2213</v>
      </c>
      <c r="AW104" s="98" t="s">
        <v>2585</v>
      </c>
      <c r="AX104" s="98" t="s">
        <v>2585</v>
      </c>
      <c r="AY104" s="1"/>
      <c r="AZ104" s="1"/>
    </row>
    <row r="105" spans="45:52" x14ac:dyDescent="0.2">
      <c r="AS105" s="98" t="s">
        <v>2954</v>
      </c>
      <c r="AT105" s="98" t="s">
        <v>2954</v>
      </c>
      <c r="AU105" s="98" t="s">
        <v>2214</v>
      </c>
      <c r="AV105" s="98" t="s">
        <v>2214</v>
      </c>
      <c r="AW105" s="98" t="s">
        <v>2555</v>
      </c>
      <c r="AX105" s="98" t="s">
        <v>2555</v>
      </c>
      <c r="AY105" s="1"/>
      <c r="AZ105" s="1"/>
    </row>
    <row r="106" spans="45:52" x14ac:dyDescent="0.2">
      <c r="AS106" s="98" t="s">
        <v>3199</v>
      </c>
      <c r="AT106" s="98" t="s">
        <v>3199</v>
      </c>
      <c r="AU106" s="98" t="s">
        <v>2215</v>
      </c>
      <c r="AV106" s="98" t="s">
        <v>2215</v>
      </c>
      <c r="AW106" s="98" t="s">
        <v>3983</v>
      </c>
      <c r="AX106" s="98" t="s">
        <v>3983</v>
      </c>
      <c r="AY106" s="1"/>
      <c r="AZ106" s="1"/>
    </row>
    <row r="107" spans="45:52" x14ac:dyDescent="0.2">
      <c r="AS107" s="98" t="s">
        <v>2938</v>
      </c>
      <c r="AT107" s="98" t="s">
        <v>2938</v>
      </c>
      <c r="AU107" s="98" t="s">
        <v>2216</v>
      </c>
      <c r="AV107" s="98" t="s">
        <v>2216</v>
      </c>
      <c r="AW107" s="98" t="s">
        <v>2534</v>
      </c>
      <c r="AX107" s="98" t="s">
        <v>2534</v>
      </c>
      <c r="AY107" s="1"/>
      <c r="AZ107" s="1"/>
    </row>
    <row r="108" spans="45:52" x14ac:dyDescent="0.2">
      <c r="AS108" s="98" t="s">
        <v>2692</v>
      </c>
      <c r="AT108" s="98" t="s">
        <v>2692</v>
      </c>
      <c r="AU108" s="98" t="s">
        <v>2217</v>
      </c>
      <c r="AV108" s="98" t="s">
        <v>2217</v>
      </c>
      <c r="AW108" s="98" t="s">
        <v>2571</v>
      </c>
      <c r="AX108" s="98" t="s">
        <v>2571</v>
      </c>
      <c r="AY108" s="1"/>
      <c r="AZ108" s="1"/>
    </row>
    <row r="109" spans="45:52" x14ac:dyDescent="0.2">
      <c r="AS109" s="98" t="s">
        <v>3006</v>
      </c>
      <c r="AT109" s="98" t="s">
        <v>3006</v>
      </c>
      <c r="AU109" s="98" t="s">
        <v>2218</v>
      </c>
      <c r="AV109" s="98" t="s">
        <v>2218</v>
      </c>
      <c r="AW109" s="106" t="s">
        <v>4055</v>
      </c>
      <c r="AX109" s="100" t="s">
        <v>4059</v>
      </c>
      <c r="AY109" s="1"/>
      <c r="AZ109" s="1"/>
    </row>
    <row r="110" spans="45:52" x14ac:dyDescent="0.2">
      <c r="AS110" s="98" t="s">
        <v>2801</v>
      </c>
      <c r="AT110" s="98" t="s">
        <v>2801</v>
      </c>
      <c r="AU110" s="98" t="s">
        <v>2219</v>
      </c>
      <c r="AV110" s="98" t="s">
        <v>2219</v>
      </c>
      <c r="AW110" s="100" t="s">
        <v>4017</v>
      </c>
      <c r="AX110" s="100" t="s">
        <v>3482</v>
      </c>
      <c r="AY110" s="1"/>
      <c r="AZ110" s="1"/>
    </row>
    <row r="111" spans="45:52" x14ac:dyDescent="0.2">
      <c r="AS111" s="98" t="s">
        <v>3364</v>
      </c>
      <c r="AT111" s="98" t="s">
        <v>3364</v>
      </c>
      <c r="AU111" s="98" t="s">
        <v>2220</v>
      </c>
      <c r="AV111" s="98" t="s">
        <v>2220</v>
      </c>
      <c r="AW111" s="98" t="s">
        <v>2636</v>
      </c>
      <c r="AX111" s="98" t="s">
        <v>2636</v>
      </c>
      <c r="AY111" s="1"/>
      <c r="AZ111" s="1"/>
    </row>
    <row r="112" spans="45:52" x14ac:dyDescent="0.2">
      <c r="AS112" s="98" t="s">
        <v>3246</v>
      </c>
      <c r="AT112" s="98" t="s">
        <v>3246</v>
      </c>
      <c r="AU112" s="98" t="s">
        <v>2221</v>
      </c>
      <c r="AV112" s="98" t="s">
        <v>2221</v>
      </c>
      <c r="AW112" s="98" t="s">
        <v>2253</v>
      </c>
      <c r="AX112" s="98" t="s">
        <v>2253</v>
      </c>
      <c r="AY112" s="1"/>
      <c r="AZ112" s="1"/>
    </row>
    <row r="113" spans="45:52" x14ac:dyDescent="0.2">
      <c r="AS113" s="98" t="s">
        <v>3251</v>
      </c>
      <c r="AT113" s="98" t="s">
        <v>3251</v>
      </c>
      <c r="AU113" s="98" t="s">
        <v>2222</v>
      </c>
      <c r="AV113" s="98" t="s">
        <v>2222</v>
      </c>
      <c r="AW113" s="98" t="s">
        <v>2590</v>
      </c>
      <c r="AX113" s="98" t="s">
        <v>2590</v>
      </c>
      <c r="AY113" s="1"/>
      <c r="AZ113" s="1"/>
    </row>
    <row r="114" spans="45:52" x14ac:dyDescent="0.2">
      <c r="AS114" s="98" t="s">
        <v>2827</v>
      </c>
      <c r="AT114" s="98" t="s">
        <v>2827</v>
      </c>
      <c r="AU114" s="98" t="s">
        <v>2223</v>
      </c>
      <c r="AV114" s="98" t="s">
        <v>2223</v>
      </c>
      <c r="AW114" s="98" t="s">
        <v>2566</v>
      </c>
      <c r="AX114" s="98" t="s">
        <v>2566</v>
      </c>
      <c r="AY114" s="1"/>
      <c r="AZ114" s="1"/>
    </row>
    <row r="115" spans="45:52" x14ac:dyDescent="0.2">
      <c r="AS115" s="98" t="s">
        <v>3278</v>
      </c>
      <c r="AT115" s="98" t="s">
        <v>3278</v>
      </c>
      <c r="AU115" s="102" t="s">
        <v>2224</v>
      </c>
      <c r="AV115" s="102" t="s">
        <v>2224</v>
      </c>
      <c r="AW115" s="98" t="s">
        <v>2267</v>
      </c>
      <c r="AX115" s="98" t="s">
        <v>2267</v>
      </c>
      <c r="AY115" s="1"/>
      <c r="AZ115" s="1"/>
    </row>
    <row r="116" spans="45:52" x14ac:dyDescent="0.2">
      <c r="AS116" s="98" t="s">
        <v>4070</v>
      </c>
      <c r="AT116" s="98" t="s">
        <v>2770</v>
      </c>
      <c r="AU116" s="98" t="s">
        <v>2225</v>
      </c>
      <c r="AV116" s="98" t="s">
        <v>2225</v>
      </c>
      <c r="AW116" s="98" t="s">
        <v>2273</v>
      </c>
      <c r="AX116" s="98" t="s">
        <v>2273</v>
      </c>
      <c r="AY116" s="1"/>
      <c r="AZ116" s="1"/>
    </row>
    <row r="117" spans="45:52" x14ac:dyDescent="0.2">
      <c r="AS117" s="98" t="s">
        <v>4069</v>
      </c>
      <c r="AT117" s="98" t="s">
        <v>4068</v>
      </c>
      <c r="AU117" s="98" t="s">
        <v>2226</v>
      </c>
      <c r="AV117" s="98" t="s">
        <v>2226</v>
      </c>
      <c r="AW117" s="98" t="s">
        <v>2607</v>
      </c>
      <c r="AX117" s="98" t="s">
        <v>2607</v>
      </c>
      <c r="AY117" s="1"/>
      <c r="AZ117" s="1"/>
    </row>
    <row r="118" spans="45:52" x14ac:dyDescent="0.2">
      <c r="AS118" s="98" t="s">
        <v>2674</v>
      </c>
      <c r="AT118" s="98" t="s">
        <v>2674</v>
      </c>
      <c r="AU118" s="98" t="s">
        <v>2227</v>
      </c>
      <c r="AV118" s="98" t="s">
        <v>2227</v>
      </c>
      <c r="AW118" s="98" t="s">
        <v>2275</v>
      </c>
      <c r="AX118" s="98" t="s">
        <v>2275</v>
      </c>
      <c r="AY118" s="1"/>
      <c r="AZ118" s="1"/>
    </row>
    <row r="119" spans="45:52" ht="15" x14ac:dyDescent="0.25">
      <c r="AS119" s="100" t="s">
        <v>3081</v>
      </c>
      <c r="AT119" s="101" t="s">
        <v>3490</v>
      </c>
      <c r="AU119" s="98" t="s">
        <v>2228</v>
      </c>
      <c r="AV119" s="98" t="s">
        <v>2228</v>
      </c>
      <c r="AW119" s="98" t="s">
        <v>2608</v>
      </c>
      <c r="AX119" s="98" t="s">
        <v>2608</v>
      </c>
      <c r="AY119" s="1"/>
      <c r="AZ119" s="1"/>
    </row>
    <row r="120" spans="45:52" x14ac:dyDescent="0.2">
      <c r="AS120" s="98" t="s">
        <v>3149</v>
      </c>
      <c r="AT120" s="98" t="s">
        <v>3149</v>
      </c>
      <c r="AU120" s="98" t="s">
        <v>2229</v>
      </c>
      <c r="AV120" s="98" t="s">
        <v>2229</v>
      </c>
      <c r="AW120" s="98" t="s">
        <v>2642</v>
      </c>
      <c r="AX120" s="98" t="s">
        <v>2642</v>
      </c>
      <c r="AY120" s="1"/>
      <c r="AZ120" s="1"/>
    </row>
    <row r="121" spans="45:52" x14ac:dyDescent="0.2">
      <c r="AS121" s="98" t="s">
        <v>2668</v>
      </c>
      <c r="AT121" s="98" t="s">
        <v>2668</v>
      </c>
      <c r="AU121" s="98" t="s">
        <v>2230</v>
      </c>
      <c r="AV121" s="98" t="s">
        <v>2230</v>
      </c>
      <c r="AW121" s="98" t="s">
        <v>2624</v>
      </c>
      <c r="AX121" s="98" t="s">
        <v>2624</v>
      </c>
      <c r="AY121" s="1"/>
      <c r="AZ121" s="1"/>
    </row>
    <row r="122" spans="45:52" ht="15" x14ac:dyDescent="0.25">
      <c r="AS122" s="98" t="s">
        <v>2756</v>
      </c>
      <c r="AT122" s="98" t="s">
        <v>2756</v>
      </c>
      <c r="AU122" s="104" t="s">
        <v>4018</v>
      </c>
      <c r="AV122" s="104" t="s">
        <v>4019</v>
      </c>
      <c r="AW122" s="98" t="s">
        <v>2520</v>
      </c>
      <c r="AX122" s="98" t="s">
        <v>2520</v>
      </c>
      <c r="AY122" s="1"/>
      <c r="AZ122" s="1"/>
    </row>
    <row r="123" spans="45:52" x14ac:dyDescent="0.2">
      <c r="AS123" s="98" t="s">
        <v>3294</v>
      </c>
      <c r="AT123" s="98" t="s">
        <v>3294</v>
      </c>
      <c r="AU123" s="98" t="s">
        <v>2231</v>
      </c>
      <c r="AV123" s="98" t="s">
        <v>2231</v>
      </c>
      <c r="AW123" s="100" t="s">
        <v>4020</v>
      </c>
      <c r="AX123" s="100" t="s">
        <v>2642</v>
      </c>
      <c r="AY123" s="1"/>
      <c r="AZ123" s="1"/>
    </row>
    <row r="124" spans="45:52" x14ac:dyDescent="0.2">
      <c r="AS124" s="98" t="s">
        <v>3129</v>
      </c>
      <c r="AT124" s="98" t="s">
        <v>3129</v>
      </c>
      <c r="AU124" s="98" t="s">
        <v>2232</v>
      </c>
      <c r="AV124" s="98" t="s">
        <v>2232</v>
      </c>
      <c r="AW124" s="98" t="s">
        <v>2501</v>
      </c>
      <c r="AX124" s="98" t="s">
        <v>2501</v>
      </c>
      <c r="AY124" s="1"/>
      <c r="AZ124" s="1"/>
    </row>
    <row r="125" spans="45:52" x14ac:dyDescent="0.2">
      <c r="AS125" s="98" t="s">
        <v>2960</v>
      </c>
      <c r="AT125" s="98" t="s">
        <v>2960</v>
      </c>
      <c r="AU125" s="98" t="s">
        <v>2233</v>
      </c>
      <c r="AV125" s="98" t="s">
        <v>2233</v>
      </c>
      <c r="AW125" s="98" t="s">
        <v>3981</v>
      </c>
      <c r="AX125" s="98" t="s">
        <v>3981</v>
      </c>
      <c r="AY125" s="1"/>
      <c r="AZ125" s="1"/>
    </row>
    <row r="126" spans="45:52" x14ac:dyDescent="0.2">
      <c r="AS126" s="98" t="s">
        <v>2659</v>
      </c>
      <c r="AT126" s="98" t="s">
        <v>2659</v>
      </c>
      <c r="AU126" s="98" t="s">
        <v>2234</v>
      </c>
      <c r="AV126" s="98" t="s">
        <v>2234</v>
      </c>
      <c r="AW126" s="98" t="s">
        <v>2523</v>
      </c>
      <c r="AX126" s="98" t="s">
        <v>2523</v>
      </c>
      <c r="AY126" s="1"/>
      <c r="AZ126" s="1"/>
    </row>
    <row r="127" spans="45:52" x14ac:dyDescent="0.2">
      <c r="AS127" s="98" t="s">
        <v>2865</v>
      </c>
      <c r="AT127" s="98" t="s">
        <v>2865</v>
      </c>
      <c r="AU127" s="98" t="s">
        <v>2235</v>
      </c>
      <c r="AV127" s="98" t="s">
        <v>2235</v>
      </c>
      <c r="AW127" s="98" t="s">
        <v>2288</v>
      </c>
      <c r="AX127" s="98" t="s">
        <v>2288</v>
      </c>
      <c r="AY127" s="1"/>
      <c r="AZ127" s="1"/>
    </row>
    <row r="128" spans="45:52" x14ac:dyDescent="0.2">
      <c r="AS128" s="98" t="s">
        <v>2671</v>
      </c>
      <c r="AT128" s="98" t="s">
        <v>2671</v>
      </c>
      <c r="AU128" s="98" t="s">
        <v>3977</v>
      </c>
      <c r="AV128" s="98" t="s">
        <v>3977</v>
      </c>
      <c r="AW128" s="98" t="s">
        <v>2628</v>
      </c>
      <c r="AX128" s="98" t="s">
        <v>2628</v>
      </c>
      <c r="AY128" s="1"/>
      <c r="AZ128" s="1"/>
    </row>
    <row r="129" spans="45:52" x14ac:dyDescent="0.2">
      <c r="AS129" s="98" t="s">
        <v>2890</v>
      </c>
      <c r="AT129" s="98" t="s">
        <v>2890</v>
      </c>
      <c r="AU129" s="98" t="s">
        <v>2236</v>
      </c>
      <c r="AV129" s="98" t="s">
        <v>2236</v>
      </c>
      <c r="AW129" s="100" t="s">
        <v>2652</v>
      </c>
      <c r="AX129" s="100" t="s">
        <v>3500</v>
      </c>
      <c r="AY129" s="1"/>
      <c r="AZ129" s="1"/>
    </row>
    <row r="130" spans="45:52" x14ac:dyDescent="0.2">
      <c r="AS130" s="98" t="s">
        <v>3110</v>
      </c>
      <c r="AT130" s="98" t="s">
        <v>3110</v>
      </c>
      <c r="AU130" s="98" t="s">
        <v>2237</v>
      </c>
      <c r="AV130" s="98" t="s">
        <v>2237</v>
      </c>
      <c r="AW130" s="98" t="s">
        <v>2582</v>
      </c>
      <c r="AX130" s="98" t="s">
        <v>2582</v>
      </c>
      <c r="AY130" s="1"/>
      <c r="AZ130" s="1"/>
    </row>
    <row r="131" spans="45:52" x14ac:dyDescent="0.2">
      <c r="AS131" s="98" t="s">
        <v>2895</v>
      </c>
      <c r="AT131" s="98" t="s">
        <v>2895</v>
      </c>
      <c r="AU131" s="98" t="s">
        <v>2555</v>
      </c>
      <c r="AV131" s="98" t="s">
        <v>2555</v>
      </c>
      <c r="AW131" s="98" t="s">
        <v>2565</v>
      </c>
      <c r="AX131" s="98" t="s">
        <v>2565</v>
      </c>
      <c r="AY131" s="1"/>
      <c r="AZ131" s="1"/>
    </row>
    <row r="132" spans="45:52" x14ac:dyDescent="0.2">
      <c r="AS132" s="98" t="s">
        <v>3124</v>
      </c>
      <c r="AT132" s="98" t="s">
        <v>3124</v>
      </c>
      <c r="AU132" s="98" t="s">
        <v>2238</v>
      </c>
      <c r="AV132" s="98" t="s">
        <v>2238</v>
      </c>
      <c r="AW132" s="98" t="s">
        <v>2580</v>
      </c>
      <c r="AX132" s="98" t="s">
        <v>2580</v>
      </c>
      <c r="AY132" s="1"/>
      <c r="AZ132" s="1"/>
    </row>
    <row r="133" spans="45:52" ht="15" x14ac:dyDescent="0.25">
      <c r="AS133" s="98" t="s">
        <v>3113</v>
      </c>
      <c r="AT133" s="98" t="s">
        <v>3113</v>
      </c>
      <c r="AU133" s="98" t="s">
        <v>2239</v>
      </c>
      <c r="AV133" s="98" t="s">
        <v>2239</v>
      </c>
      <c r="AW133" s="100" t="s">
        <v>4021</v>
      </c>
      <c r="AX133" s="101" t="s">
        <v>3411</v>
      </c>
      <c r="AY133" s="1"/>
      <c r="AZ133" s="1"/>
    </row>
    <row r="134" spans="45:52" x14ac:dyDescent="0.2">
      <c r="AS134" s="98" t="s">
        <v>3197</v>
      </c>
      <c r="AT134" s="98" t="s">
        <v>3197</v>
      </c>
      <c r="AU134" s="98" t="s">
        <v>2240</v>
      </c>
      <c r="AV134" s="98" t="s">
        <v>2240</v>
      </c>
      <c r="AW134" s="98" t="s">
        <v>2589</v>
      </c>
      <c r="AX134" s="98" t="s">
        <v>2589</v>
      </c>
      <c r="AY134" s="1"/>
      <c r="AZ134" s="1"/>
    </row>
    <row r="135" spans="45:52" x14ac:dyDescent="0.2">
      <c r="AS135" s="98" t="s">
        <v>3355</v>
      </c>
      <c r="AT135" s="98" t="s">
        <v>3355</v>
      </c>
      <c r="AU135" s="98" t="s">
        <v>2241</v>
      </c>
      <c r="AV135" s="98" t="s">
        <v>2241</v>
      </c>
      <c r="AW135" s="98" t="s">
        <v>2311</v>
      </c>
      <c r="AX135" s="98" t="s">
        <v>2311</v>
      </c>
      <c r="AY135" s="1"/>
      <c r="AZ135" s="1"/>
    </row>
    <row r="136" spans="45:52" x14ac:dyDescent="0.2">
      <c r="AS136" s="98" t="s">
        <v>2704</v>
      </c>
      <c r="AT136" s="98" t="s">
        <v>2704</v>
      </c>
      <c r="AU136" s="98" t="s">
        <v>2242</v>
      </c>
      <c r="AV136" s="98" t="s">
        <v>2242</v>
      </c>
      <c r="AW136" s="100"/>
      <c r="AX136" s="100" t="s">
        <v>3512</v>
      </c>
      <c r="AY136" s="1"/>
      <c r="AZ136" s="1"/>
    </row>
    <row r="137" spans="45:52" ht="15" x14ac:dyDescent="0.25">
      <c r="AS137" s="98" t="s">
        <v>3368</v>
      </c>
      <c r="AT137" s="98" t="s">
        <v>3368</v>
      </c>
      <c r="AU137" s="98" t="s">
        <v>2243</v>
      </c>
      <c r="AV137" s="98" t="s">
        <v>2243</v>
      </c>
      <c r="AW137" s="104" t="s">
        <v>2313</v>
      </c>
      <c r="AX137" s="104" t="s">
        <v>4022</v>
      </c>
      <c r="AY137" s="1"/>
      <c r="AZ137" s="1"/>
    </row>
    <row r="138" spans="45:52" x14ac:dyDescent="0.2">
      <c r="AS138" s="98" t="s">
        <v>3371</v>
      </c>
      <c r="AT138" s="98" t="s">
        <v>3371</v>
      </c>
      <c r="AU138" s="98" t="s">
        <v>2244</v>
      </c>
      <c r="AV138" s="98" t="s">
        <v>2244</v>
      </c>
      <c r="AW138" s="106" t="s">
        <v>3428</v>
      </c>
      <c r="AX138" s="100" t="s">
        <v>3428</v>
      </c>
      <c r="AY138" s="1"/>
      <c r="AZ138" s="1"/>
    </row>
    <row r="139" spans="45:52" x14ac:dyDescent="0.2">
      <c r="AS139" s="1"/>
      <c r="AT139" s="1"/>
      <c r="AU139" s="98" t="s">
        <v>2245</v>
      </c>
      <c r="AV139" s="98" t="s">
        <v>2245</v>
      </c>
      <c r="AW139" s="98" t="s">
        <v>2530</v>
      </c>
      <c r="AX139" s="98" t="s">
        <v>2530</v>
      </c>
      <c r="AY139" s="1"/>
      <c r="AZ139" s="1"/>
    </row>
    <row r="140" spans="45:52" x14ac:dyDescent="0.2">
      <c r="AS140" s="1"/>
      <c r="AT140" s="1"/>
      <c r="AU140" s="98" t="s">
        <v>2246</v>
      </c>
      <c r="AV140" s="98" t="s">
        <v>2246</v>
      </c>
      <c r="AW140" s="98" t="s">
        <v>2632</v>
      </c>
      <c r="AX140" s="98" t="s">
        <v>2632</v>
      </c>
      <c r="AY140" s="1"/>
      <c r="AZ140" s="1"/>
    </row>
    <row r="141" spans="45:52" x14ac:dyDescent="0.2">
      <c r="AS141" s="1"/>
      <c r="AT141" s="1"/>
      <c r="AU141" s="98" t="s">
        <v>2247</v>
      </c>
      <c r="AV141" s="98" t="s">
        <v>2247</v>
      </c>
      <c r="AW141" s="98" t="s">
        <v>2507</v>
      </c>
      <c r="AX141" s="98" t="s">
        <v>2507</v>
      </c>
      <c r="AY141" s="1"/>
      <c r="AZ141" s="1"/>
    </row>
    <row r="142" spans="45:52" x14ac:dyDescent="0.2">
      <c r="AS142" s="1"/>
      <c r="AT142" s="1"/>
      <c r="AU142" s="98" t="s">
        <v>2248</v>
      </c>
      <c r="AV142" s="98" t="s">
        <v>2248</v>
      </c>
      <c r="AW142" s="100" t="s">
        <v>2323</v>
      </c>
      <c r="AX142" s="100" t="s">
        <v>3449</v>
      </c>
      <c r="AY142" s="1"/>
      <c r="AZ142" s="1"/>
    </row>
    <row r="143" spans="45:52" x14ac:dyDescent="0.2">
      <c r="AS143" s="1"/>
      <c r="AT143" s="1"/>
      <c r="AU143" s="98" t="s">
        <v>2249</v>
      </c>
      <c r="AV143" s="98" t="s">
        <v>2249</v>
      </c>
      <c r="AW143" s="100" t="s">
        <v>2325</v>
      </c>
      <c r="AX143" s="100" t="s">
        <v>3450</v>
      </c>
      <c r="AY143" s="1"/>
      <c r="AZ143" s="1"/>
    </row>
    <row r="144" spans="45:52" x14ac:dyDescent="0.2">
      <c r="AS144" s="1"/>
      <c r="AT144" s="1"/>
      <c r="AU144" s="98" t="s">
        <v>2250</v>
      </c>
      <c r="AV144" s="98" t="s">
        <v>2250</v>
      </c>
      <c r="AW144" s="98" t="s">
        <v>2328</v>
      </c>
      <c r="AX144" s="98" t="s">
        <v>2328</v>
      </c>
      <c r="AY144" s="1"/>
      <c r="AZ144" s="1"/>
    </row>
    <row r="145" spans="45:52" x14ac:dyDescent="0.2">
      <c r="AS145" s="1"/>
      <c r="AT145" s="1"/>
      <c r="AU145" s="98" t="s">
        <v>2251</v>
      </c>
      <c r="AV145" s="98" t="s">
        <v>2251</v>
      </c>
      <c r="AW145" s="98" t="s">
        <v>2619</v>
      </c>
      <c r="AX145" s="98" t="s">
        <v>2619</v>
      </c>
      <c r="AY145" s="1"/>
      <c r="AZ145" s="1"/>
    </row>
    <row r="146" spans="45:52" x14ac:dyDescent="0.2">
      <c r="AS146" s="1"/>
      <c r="AT146" s="1"/>
      <c r="AU146" s="98" t="s">
        <v>2252</v>
      </c>
      <c r="AV146" s="98" t="s">
        <v>2252</v>
      </c>
      <c r="AW146" s="98" t="s">
        <v>2623</v>
      </c>
      <c r="AX146" s="98" t="s">
        <v>2623</v>
      </c>
      <c r="AY146" s="1"/>
      <c r="AZ146" s="1"/>
    </row>
    <row r="147" spans="45:52" x14ac:dyDescent="0.2">
      <c r="AS147" s="1"/>
      <c r="AT147" s="1"/>
      <c r="AU147" s="102" t="s">
        <v>2253</v>
      </c>
      <c r="AV147" s="102" t="s">
        <v>2253</v>
      </c>
      <c r="AW147" s="106" t="s">
        <v>3504</v>
      </c>
      <c r="AX147" s="100" t="s">
        <v>3504</v>
      </c>
      <c r="AY147" s="1"/>
      <c r="AZ147" s="1"/>
    </row>
    <row r="148" spans="45:52" x14ac:dyDescent="0.2">
      <c r="AS148" s="1"/>
      <c r="AT148" s="1"/>
      <c r="AU148" s="98" t="s">
        <v>2254</v>
      </c>
      <c r="AV148" s="98" t="s">
        <v>2254</v>
      </c>
      <c r="AW148" s="98" t="s">
        <v>2598</v>
      </c>
      <c r="AX148" s="98" t="s">
        <v>2598</v>
      </c>
      <c r="AY148" s="1"/>
      <c r="AZ148" s="1"/>
    </row>
    <row r="149" spans="45:52" x14ac:dyDescent="0.2">
      <c r="AS149" s="1"/>
      <c r="AT149" s="1"/>
      <c r="AU149" s="98" t="s">
        <v>2255</v>
      </c>
      <c r="AV149" s="98" t="s">
        <v>2255</v>
      </c>
      <c r="AW149" s="98" t="s">
        <v>2335</v>
      </c>
      <c r="AX149" s="98" t="s">
        <v>2335</v>
      </c>
      <c r="AY149" s="1"/>
      <c r="AZ149" s="1"/>
    </row>
    <row r="150" spans="45:52" ht="15" x14ac:dyDescent="0.25">
      <c r="AS150" s="1"/>
      <c r="AT150" s="1"/>
      <c r="AU150" s="100" t="s">
        <v>3998</v>
      </c>
      <c r="AV150" s="101" t="s">
        <v>3414</v>
      </c>
      <c r="AW150" s="100" t="s">
        <v>2336</v>
      </c>
      <c r="AX150" s="100" t="s">
        <v>3458</v>
      </c>
      <c r="AY150" s="1"/>
      <c r="AZ150" s="1"/>
    </row>
    <row r="151" spans="45:52" x14ac:dyDescent="0.2">
      <c r="AS151" s="1"/>
      <c r="AT151" s="1"/>
      <c r="AU151" s="98" t="s">
        <v>2256</v>
      </c>
      <c r="AV151" s="98" t="s">
        <v>2256</v>
      </c>
      <c r="AW151" s="98" t="s">
        <v>2605</v>
      </c>
      <c r="AX151" s="98" t="s">
        <v>2605</v>
      </c>
      <c r="AY151" s="1"/>
      <c r="AZ151" s="1"/>
    </row>
    <row r="152" spans="45:52" x14ac:dyDescent="0.2">
      <c r="AS152" s="1"/>
      <c r="AT152" s="1"/>
      <c r="AU152" s="98" t="s">
        <v>2257</v>
      </c>
      <c r="AV152" s="98" t="s">
        <v>2257</v>
      </c>
      <c r="AW152" s="98" t="s">
        <v>2529</v>
      </c>
      <c r="AX152" s="98" t="s">
        <v>2529</v>
      </c>
      <c r="AY152" s="1"/>
      <c r="AZ152" s="1"/>
    </row>
    <row r="153" spans="45:52" x14ac:dyDescent="0.2">
      <c r="AS153" s="1"/>
      <c r="AT153" s="1"/>
      <c r="AU153" s="98" t="s">
        <v>2258</v>
      </c>
      <c r="AV153" s="98" t="s">
        <v>2258</v>
      </c>
      <c r="AW153" s="98" t="s">
        <v>2640</v>
      </c>
      <c r="AX153" s="98" t="s">
        <v>2640</v>
      </c>
      <c r="AY153" s="1"/>
      <c r="AZ153" s="1"/>
    </row>
    <row r="154" spans="45:52" x14ac:dyDescent="0.2">
      <c r="AS154" s="1"/>
      <c r="AT154" s="1"/>
      <c r="AU154" s="98" t="s">
        <v>2259</v>
      </c>
      <c r="AV154" s="98" t="s">
        <v>2259</v>
      </c>
      <c r="AW154" s="98" t="s">
        <v>2500</v>
      </c>
      <c r="AX154" s="98" t="s">
        <v>2500</v>
      </c>
      <c r="AY154" s="1"/>
      <c r="AZ154" s="1"/>
    </row>
    <row r="155" spans="45:52" x14ac:dyDescent="0.2">
      <c r="AS155" s="1"/>
      <c r="AT155" s="1"/>
      <c r="AU155" s="98" t="s">
        <v>2260</v>
      </c>
      <c r="AV155" s="98" t="s">
        <v>2260</v>
      </c>
      <c r="AW155" s="98" t="s">
        <v>2338</v>
      </c>
      <c r="AX155" s="98" t="s">
        <v>2338</v>
      </c>
      <c r="AY155" s="1"/>
      <c r="AZ155" s="1"/>
    </row>
    <row r="156" spans="45:52" x14ac:dyDescent="0.2">
      <c r="AS156" s="1"/>
      <c r="AT156" s="1"/>
      <c r="AU156" s="98" t="s">
        <v>3984</v>
      </c>
      <c r="AV156" s="98" t="s">
        <v>3984</v>
      </c>
      <c r="AW156" s="98" t="s">
        <v>2493</v>
      </c>
      <c r="AX156" s="98" t="s">
        <v>2493</v>
      </c>
      <c r="AY156" s="1"/>
      <c r="AZ156" s="1"/>
    </row>
    <row r="157" spans="45:52" x14ac:dyDescent="0.2">
      <c r="AS157" s="1"/>
      <c r="AT157" s="1"/>
      <c r="AU157" s="98" t="s">
        <v>2261</v>
      </c>
      <c r="AV157" s="98" t="s">
        <v>2261</v>
      </c>
      <c r="AW157" s="98" t="s">
        <v>2513</v>
      </c>
      <c r="AX157" s="98" t="s">
        <v>2513</v>
      </c>
      <c r="AY157" s="1"/>
      <c r="AZ157" s="1"/>
    </row>
    <row r="158" spans="45:52" x14ac:dyDescent="0.2">
      <c r="AS158" s="1"/>
      <c r="AT158" s="1"/>
      <c r="AU158" s="98" t="s">
        <v>2262</v>
      </c>
      <c r="AV158" s="98" t="s">
        <v>2262</v>
      </c>
      <c r="AW158" s="98" t="s">
        <v>2343</v>
      </c>
      <c r="AX158" s="98" t="s">
        <v>2343</v>
      </c>
      <c r="AY158" s="1"/>
      <c r="AZ158" s="1"/>
    </row>
    <row r="159" spans="45:52" ht="15" x14ac:dyDescent="0.25">
      <c r="AS159" s="1"/>
      <c r="AT159" s="1"/>
      <c r="AU159" s="98" t="s">
        <v>2263</v>
      </c>
      <c r="AV159" s="98" t="s">
        <v>2263</v>
      </c>
      <c r="AW159" s="104" t="s">
        <v>2344</v>
      </c>
      <c r="AX159" s="104" t="s">
        <v>4023</v>
      </c>
      <c r="AY159" s="1"/>
      <c r="AZ159" s="1"/>
    </row>
    <row r="160" spans="45:52" x14ac:dyDescent="0.2">
      <c r="AS160" s="1"/>
      <c r="AT160" s="1"/>
      <c r="AU160" s="98" t="s">
        <v>2264</v>
      </c>
      <c r="AV160" s="98" t="s">
        <v>2264</v>
      </c>
      <c r="AW160" s="98" t="s">
        <v>2543</v>
      </c>
      <c r="AX160" s="98" t="s">
        <v>2543</v>
      </c>
      <c r="AY160" s="1"/>
      <c r="AZ160" s="1"/>
    </row>
    <row r="161" spans="45:52" x14ac:dyDescent="0.2">
      <c r="AS161" s="1"/>
      <c r="AT161" s="1"/>
      <c r="AU161" s="98" t="s">
        <v>2265</v>
      </c>
      <c r="AV161" s="98" t="s">
        <v>2265</v>
      </c>
      <c r="AW161" s="98" t="s">
        <v>2515</v>
      </c>
      <c r="AX161" s="98" t="s">
        <v>2515</v>
      </c>
      <c r="AY161" s="1"/>
      <c r="AZ161" s="1"/>
    </row>
    <row r="162" spans="45:52" x14ac:dyDescent="0.2">
      <c r="AS162" s="1"/>
      <c r="AT162" s="1"/>
      <c r="AU162" s="98" t="s">
        <v>2266</v>
      </c>
      <c r="AV162" s="98" t="s">
        <v>2266</v>
      </c>
      <c r="AW162" s="98" t="s">
        <v>2546</v>
      </c>
      <c r="AX162" s="98" t="s">
        <v>2546</v>
      </c>
      <c r="AY162" s="1"/>
      <c r="AZ162" s="1"/>
    </row>
    <row r="163" spans="45:52" x14ac:dyDescent="0.2">
      <c r="AS163" s="1"/>
      <c r="AT163" s="1"/>
      <c r="AU163" s="100" t="s">
        <v>2267</v>
      </c>
      <c r="AV163" s="100" t="s">
        <v>3441</v>
      </c>
      <c r="AW163" s="98" t="s">
        <v>2512</v>
      </c>
      <c r="AX163" s="98" t="s">
        <v>2512</v>
      </c>
      <c r="AY163" s="1"/>
      <c r="AZ163" s="1"/>
    </row>
    <row r="164" spans="45:52" x14ac:dyDescent="0.2">
      <c r="AS164" s="1"/>
      <c r="AT164" s="1"/>
      <c r="AU164" s="98" t="s">
        <v>2268</v>
      </c>
      <c r="AV164" s="98" t="s">
        <v>2268</v>
      </c>
      <c r="AW164" s="100" t="s">
        <v>4024</v>
      </c>
      <c r="AX164" s="100" t="s">
        <v>3484</v>
      </c>
      <c r="AY164" s="1"/>
      <c r="AZ164" s="1"/>
    </row>
    <row r="165" spans="45:52" x14ac:dyDescent="0.2">
      <c r="AS165" s="1"/>
      <c r="AT165" s="1"/>
      <c r="AU165" s="98" t="s">
        <v>2269</v>
      </c>
      <c r="AV165" s="98" t="s">
        <v>2269</v>
      </c>
      <c r="AW165" s="98" t="s">
        <v>2527</v>
      </c>
      <c r="AX165" s="98" t="s">
        <v>2527</v>
      </c>
      <c r="AY165" s="1"/>
      <c r="AZ165" s="1"/>
    </row>
    <row r="166" spans="45:52" x14ac:dyDescent="0.2">
      <c r="AS166" s="1"/>
      <c r="AT166" s="1"/>
      <c r="AU166" s="98" t="s">
        <v>2270</v>
      </c>
      <c r="AV166" s="98" t="s">
        <v>2270</v>
      </c>
      <c r="AW166" s="70" t="s">
        <v>4051</v>
      </c>
      <c r="AX166" s="98" t="s">
        <v>2646</v>
      </c>
      <c r="AY166" s="1"/>
      <c r="AZ166" s="1"/>
    </row>
    <row r="167" spans="45:52" ht="15" x14ac:dyDescent="0.25">
      <c r="AS167" s="1"/>
      <c r="AT167" s="1"/>
      <c r="AU167" s="98" t="s">
        <v>2271</v>
      </c>
      <c r="AV167" s="98" t="s">
        <v>2271</v>
      </c>
      <c r="AW167" s="106" t="s">
        <v>2559</v>
      </c>
      <c r="AX167" s="101" t="s">
        <v>2559</v>
      </c>
      <c r="AY167" s="1"/>
      <c r="AZ167" s="1"/>
    </row>
    <row r="168" spans="45:52" ht="15" x14ac:dyDescent="0.25">
      <c r="AS168" s="1"/>
      <c r="AT168" s="1"/>
      <c r="AU168" s="98" t="s">
        <v>2272</v>
      </c>
      <c r="AV168" s="98" t="s">
        <v>2272</v>
      </c>
      <c r="AW168" s="98" t="s">
        <v>2559</v>
      </c>
      <c r="AX168" s="99" t="s">
        <v>2559</v>
      </c>
      <c r="AY168" s="1"/>
      <c r="AZ168" s="1"/>
    </row>
    <row r="169" spans="45:52" ht="15" x14ac:dyDescent="0.25">
      <c r="AS169" s="1"/>
      <c r="AT169" s="1"/>
      <c r="AU169" s="100" t="s">
        <v>2273</v>
      </c>
      <c r="AV169" s="100" t="s">
        <v>3476</v>
      </c>
      <c r="AW169" s="100" t="s">
        <v>2563</v>
      </c>
      <c r="AX169" s="101" t="s">
        <v>2559</v>
      </c>
      <c r="AY169" s="1"/>
      <c r="AZ169" s="1"/>
    </row>
    <row r="170" spans="45:52" ht="15" x14ac:dyDescent="0.25">
      <c r="AS170" s="1"/>
      <c r="AT170" s="1"/>
      <c r="AU170" s="98" t="s">
        <v>2274</v>
      </c>
      <c r="AV170" s="98" t="s">
        <v>2274</v>
      </c>
      <c r="AW170" s="100" t="s">
        <v>4025</v>
      </c>
      <c r="AX170" s="101" t="s">
        <v>2559</v>
      </c>
      <c r="AY170" s="1"/>
      <c r="AZ170" s="1"/>
    </row>
    <row r="171" spans="45:52" x14ac:dyDescent="0.2">
      <c r="AS171" s="1"/>
      <c r="AT171" s="1"/>
      <c r="AU171" s="102" t="s">
        <v>2275</v>
      </c>
      <c r="AV171" s="102" t="s">
        <v>2275</v>
      </c>
      <c r="AW171" s="100" t="s">
        <v>2347</v>
      </c>
      <c r="AX171" s="100" t="s">
        <v>3451</v>
      </c>
      <c r="AY171" s="1"/>
      <c r="AZ171" s="1"/>
    </row>
    <row r="172" spans="45:52" x14ac:dyDescent="0.2">
      <c r="AS172" s="1"/>
      <c r="AT172" s="1"/>
      <c r="AU172" s="98" t="s">
        <v>2276</v>
      </c>
      <c r="AV172" s="98" t="s">
        <v>2276</v>
      </c>
      <c r="AW172" s="98" t="s">
        <v>2348</v>
      </c>
      <c r="AX172" s="98" t="s">
        <v>2348</v>
      </c>
      <c r="AY172" s="1"/>
      <c r="AZ172" s="1"/>
    </row>
    <row r="173" spans="45:52" x14ac:dyDescent="0.2">
      <c r="AS173" s="1"/>
      <c r="AT173" s="1"/>
      <c r="AU173" s="98" t="s">
        <v>2277</v>
      </c>
      <c r="AV173" s="98" t="s">
        <v>2277</v>
      </c>
      <c r="AW173" s="98" t="s">
        <v>3494</v>
      </c>
      <c r="AX173" s="98" t="s">
        <v>3494</v>
      </c>
      <c r="AY173" s="1"/>
      <c r="AZ173" s="1"/>
    </row>
    <row r="174" spans="45:52" x14ac:dyDescent="0.2">
      <c r="AS174" s="1"/>
      <c r="AT174" s="1"/>
      <c r="AU174" s="98" t="s">
        <v>2278</v>
      </c>
      <c r="AV174" s="98" t="s">
        <v>2278</v>
      </c>
      <c r="AW174" s="98" t="s">
        <v>4026</v>
      </c>
      <c r="AX174" s="98" t="s">
        <v>3494</v>
      </c>
      <c r="AY174" s="1"/>
      <c r="AZ174" s="1"/>
    </row>
    <row r="175" spans="45:52" x14ac:dyDescent="0.2">
      <c r="AS175" s="1"/>
      <c r="AT175" s="1"/>
      <c r="AU175" s="98" t="s">
        <v>2279</v>
      </c>
      <c r="AV175" s="98" t="s">
        <v>2279</v>
      </c>
      <c r="AW175" s="98" t="s">
        <v>2558</v>
      </c>
      <c r="AX175" s="98" t="s">
        <v>2558</v>
      </c>
      <c r="AY175" s="1"/>
      <c r="AZ175" s="1"/>
    </row>
    <row r="176" spans="45:52" x14ac:dyDescent="0.2">
      <c r="AS176" s="1"/>
      <c r="AT176" s="1"/>
      <c r="AU176" s="98" t="s">
        <v>2280</v>
      </c>
      <c r="AV176" s="98" t="s">
        <v>2280</v>
      </c>
      <c r="AW176" s="98" t="s">
        <v>2564</v>
      </c>
      <c r="AX176" s="98" t="s">
        <v>2564</v>
      </c>
      <c r="AY176" s="1"/>
      <c r="AZ176" s="1"/>
    </row>
    <row r="177" spans="45:52" x14ac:dyDescent="0.2">
      <c r="AS177" s="1"/>
      <c r="AT177" s="1"/>
      <c r="AU177" s="100" t="s">
        <v>4001</v>
      </c>
      <c r="AV177" s="100" t="s">
        <v>3510</v>
      </c>
      <c r="AW177" s="98" t="s">
        <v>2593</v>
      </c>
      <c r="AX177" s="98" t="s">
        <v>2593</v>
      </c>
      <c r="AY177" s="1"/>
      <c r="AZ177" s="1"/>
    </row>
    <row r="178" spans="45:52" x14ac:dyDescent="0.2">
      <c r="AS178" s="1"/>
      <c r="AT178" s="1"/>
      <c r="AU178" s="98" t="s">
        <v>2281</v>
      </c>
      <c r="AV178" s="98" t="s">
        <v>2281</v>
      </c>
      <c r="AW178" s="100" t="s">
        <v>2504</v>
      </c>
      <c r="AX178" s="100" t="s">
        <v>3452</v>
      </c>
      <c r="AY178" s="1"/>
      <c r="AZ178" s="1"/>
    </row>
    <row r="179" spans="45:52" x14ac:dyDescent="0.2">
      <c r="AS179" s="1"/>
      <c r="AT179" s="1"/>
      <c r="AU179" s="100" t="s">
        <v>4000</v>
      </c>
      <c r="AV179" s="100" t="s">
        <v>3433</v>
      </c>
      <c r="AW179" s="100" t="s">
        <v>2528</v>
      </c>
      <c r="AX179" s="100" t="s">
        <v>3452</v>
      </c>
      <c r="AY179" s="1"/>
      <c r="AZ179" s="1"/>
    </row>
    <row r="180" spans="45:52" ht="15" x14ac:dyDescent="0.25">
      <c r="AS180" s="1"/>
      <c r="AT180" s="1"/>
      <c r="AU180" s="98" t="s">
        <v>2282</v>
      </c>
      <c r="AV180" s="98" t="s">
        <v>2282</v>
      </c>
      <c r="AW180" s="100" t="s">
        <v>4027</v>
      </c>
      <c r="AX180" s="101" t="s">
        <v>3401</v>
      </c>
      <c r="AY180" s="1"/>
      <c r="AZ180" s="1"/>
    </row>
    <row r="181" spans="45:52" x14ac:dyDescent="0.2">
      <c r="AS181" s="1"/>
      <c r="AT181" s="1"/>
      <c r="AU181" s="98" t="s">
        <v>2283</v>
      </c>
      <c r="AV181" s="98" t="s">
        <v>2283</v>
      </c>
      <c r="AW181" s="98" t="s">
        <v>2525</v>
      </c>
      <c r="AX181" s="98" t="s">
        <v>2525</v>
      </c>
      <c r="AY181" s="1"/>
      <c r="AZ181" s="1"/>
    </row>
    <row r="182" spans="45:52" x14ac:dyDescent="0.2">
      <c r="AS182" s="1"/>
      <c r="AT182" s="1"/>
      <c r="AU182" s="98" t="s">
        <v>2284</v>
      </c>
      <c r="AV182" s="98" t="s">
        <v>2284</v>
      </c>
      <c r="AW182" s="98" t="s">
        <v>2625</v>
      </c>
      <c r="AX182" s="98" t="s">
        <v>2625</v>
      </c>
      <c r="AY182" s="1"/>
      <c r="AZ182" s="1"/>
    </row>
    <row r="183" spans="45:52" x14ac:dyDescent="0.2">
      <c r="AS183" s="1"/>
      <c r="AT183" s="1"/>
      <c r="AU183" s="98" t="s">
        <v>2285</v>
      </c>
      <c r="AV183" s="98" t="s">
        <v>2285</v>
      </c>
      <c r="AW183" s="98" t="s">
        <v>2630</v>
      </c>
      <c r="AX183" s="98" t="s">
        <v>2630</v>
      </c>
      <c r="AY183" s="1"/>
      <c r="AZ183" s="1"/>
    </row>
    <row r="184" spans="45:52" x14ac:dyDescent="0.2">
      <c r="AS184" s="1"/>
      <c r="AT184" s="1"/>
      <c r="AU184" s="98" t="s">
        <v>2286</v>
      </c>
      <c r="AV184" s="98" t="s">
        <v>2286</v>
      </c>
      <c r="AW184" s="98" t="s">
        <v>2656</v>
      </c>
      <c r="AX184" s="98" t="s">
        <v>2656</v>
      </c>
      <c r="AY184" s="1"/>
      <c r="AZ184" s="1"/>
    </row>
    <row r="185" spans="45:52" x14ac:dyDescent="0.2">
      <c r="AS185" s="1"/>
      <c r="AT185" s="1"/>
      <c r="AU185" s="98" t="s">
        <v>2287</v>
      </c>
      <c r="AV185" s="98" t="s">
        <v>2287</v>
      </c>
      <c r="AW185" s="98" t="s">
        <v>2621</v>
      </c>
      <c r="AX185" s="98" t="s">
        <v>2621</v>
      </c>
      <c r="AY185" s="1"/>
      <c r="AZ185" s="1"/>
    </row>
    <row r="186" spans="45:52" x14ac:dyDescent="0.2">
      <c r="AS186" s="1"/>
      <c r="AT186" s="1"/>
      <c r="AU186" s="100" t="s">
        <v>2288</v>
      </c>
      <c r="AV186" s="100" t="s">
        <v>3477</v>
      </c>
      <c r="AW186" s="98" t="s">
        <v>2491</v>
      </c>
      <c r="AX186" s="98" t="s">
        <v>2491</v>
      </c>
      <c r="AY186" s="1"/>
      <c r="AZ186" s="1"/>
    </row>
    <row r="187" spans="45:52" x14ac:dyDescent="0.2">
      <c r="AS187" s="1"/>
      <c r="AT187" s="1"/>
      <c r="AU187" s="98" t="s">
        <v>2289</v>
      </c>
      <c r="AV187" s="98" t="s">
        <v>2289</v>
      </c>
      <c r="AW187" s="98" t="s">
        <v>2499</v>
      </c>
      <c r="AX187" s="98" t="s">
        <v>2499</v>
      </c>
      <c r="AY187" s="1"/>
      <c r="AZ187" s="1"/>
    </row>
    <row r="188" spans="45:52" x14ac:dyDescent="0.2">
      <c r="AS188" s="1"/>
      <c r="AT188" s="1"/>
      <c r="AU188" s="98" t="s">
        <v>2289</v>
      </c>
      <c r="AV188" s="98" t="s">
        <v>2289</v>
      </c>
      <c r="AW188" s="98" t="s">
        <v>2586</v>
      </c>
      <c r="AX188" s="98" t="s">
        <v>2586</v>
      </c>
      <c r="AY188" s="1"/>
      <c r="AZ188" s="1"/>
    </row>
    <row r="189" spans="45:52" x14ac:dyDescent="0.2">
      <c r="AS189" s="1"/>
      <c r="AT189" s="1"/>
      <c r="AU189" s="100" t="s">
        <v>4028</v>
      </c>
      <c r="AV189" s="100" t="s">
        <v>3487</v>
      </c>
      <c r="AW189" s="100" t="s">
        <v>4029</v>
      </c>
      <c r="AX189" s="100" t="s">
        <v>3462</v>
      </c>
      <c r="AY189" s="1"/>
      <c r="AZ189" s="1"/>
    </row>
    <row r="190" spans="45:52" x14ac:dyDescent="0.2">
      <c r="AS190" s="1"/>
      <c r="AT190" s="1"/>
      <c r="AU190" s="98" t="s">
        <v>2290</v>
      </c>
      <c r="AV190" s="98" t="s">
        <v>2290</v>
      </c>
      <c r="AW190" s="98" t="s">
        <v>2612</v>
      </c>
      <c r="AX190" s="98" t="s">
        <v>2612</v>
      </c>
      <c r="AY190" s="1"/>
      <c r="AZ190" s="1"/>
    </row>
    <row r="191" spans="45:52" x14ac:dyDescent="0.2">
      <c r="AS191" s="1"/>
      <c r="AT191" s="1"/>
      <c r="AU191" s="98" t="s">
        <v>2291</v>
      </c>
      <c r="AV191" s="98" t="s">
        <v>2291</v>
      </c>
      <c r="AW191" s="100" t="s">
        <v>4030</v>
      </c>
      <c r="AX191" s="100" t="s">
        <v>3423</v>
      </c>
      <c r="AY191" s="1"/>
      <c r="AZ191" s="1"/>
    </row>
    <row r="192" spans="45:52" x14ac:dyDescent="0.2">
      <c r="AS192" s="1"/>
      <c r="AT192" s="1"/>
      <c r="AU192" s="98" t="s">
        <v>2292</v>
      </c>
      <c r="AV192" s="98" t="s">
        <v>2292</v>
      </c>
      <c r="AW192" s="100" t="s">
        <v>2537</v>
      </c>
      <c r="AX192" s="100" t="s">
        <v>3491</v>
      </c>
      <c r="AY192" s="1"/>
      <c r="AZ192" s="1"/>
    </row>
    <row r="193" spans="45:52" x14ac:dyDescent="0.2">
      <c r="AS193" s="1"/>
      <c r="AT193" s="1"/>
      <c r="AU193" s="100" t="s">
        <v>4031</v>
      </c>
      <c r="AV193" s="100" t="s">
        <v>3508</v>
      </c>
      <c r="AW193" s="98" t="s">
        <v>2498</v>
      </c>
      <c r="AX193" s="98" t="s">
        <v>2498</v>
      </c>
      <c r="AY193" s="1"/>
      <c r="AZ193" s="1"/>
    </row>
    <row r="194" spans="45:52" x14ac:dyDescent="0.2">
      <c r="AS194" s="1"/>
      <c r="AT194" s="1"/>
      <c r="AU194" s="98" t="s">
        <v>2293</v>
      </c>
      <c r="AV194" s="98" t="s">
        <v>2293</v>
      </c>
      <c r="AW194" s="98" t="s">
        <v>2561</v>
      </c>
      <c r="AX194" s="98" t="s">
        <v>2561</v>
      </c>
      <c r="AY194" s="1"/>
      <c r="AZ194" s="1"/>
    </row>
    <row r="195" spans="45:52" x14ac:dyDescent="0.2">
      <c r="AS195" s="1"/>
      <c r="AT195" s="1"/>
      <c r="AU195" s="98" t="s">
        <v>2294</v>
      </c>
      <c r="AV195" s="98" t="s">
        <v>2294</v>
      </c>
      <c r="AW195" s="98" t="s">
        <v>2617</v>
      </c>
      <c r="AX195" s="98" t="s">
        <v>2617</v>
      </c>
      <c r="AY195" s="1"/>
      <c r="AZ195" s="1"/>
    </row>
    <row r="196" spans="45:52" x14ac:dyDescent="0.2">
      <c r="AS196" s="1"/>
      <c r="AT196" s="1"/>
      <c r="AU196" s="98" t="s">
        <v>2295</v>
      </c>
      <c r="AV196" s="98" t="s">
        <v>2295</v>
      </c>
      <c r="AW196" s="98" t="s">
        <v>2522</v>
      </c>
      <c r="AX196" s="98" t="s">
        <v>2522</v>
      </c>
      <c r="AY196" s="1"/>
      <c r="AZ196" s="1"/>
    </row>
    <row r="197" spans="45:52" x14ac:dyDescent="0.2">
      <c r="AS197" s="1"/>
      <c r="AT197" s="1"/>
      <c r="AU197" s="98" t="s">
        <v>2296</v>
      </c>
      <c r="AV197" s="98" t="s">
        <v>2296</v>
      </c>
      <c r="AW197" s="98" t="s">
        <v>2503</v>
      </c>
      <c r="AX197" s="98" t="s">
        <v>2503</v>
      </c>
      <c r="AY197" s="1"/>
      <c r="AZ197" s="1"/>
    </row>
    <row r="198" spans="45:52" x14ac:dyDescent="0.2">
      <c r="AS198" s="1"/>
      <c r="AT198" s="1"/>
      <c r="AU198" s="98" t="s">
        <v>2297</v>
      </c>
      <c r="AV198" s="98" t="s">
        <v>2297</v>
      </c>
      <c r="AW198" s="98" t="s">
        <v>4032</v>
      </c>
      <c r="AX198" s="98" t="s">
        <v>4032</v>
      </c>
      <c r="AY198" s="1"/>
      <c r="AZ198" s="1"/>
    </row>
    <row r="199" spans="45:52" x14ac:dyDescent="0.2">
      <c r="AS199" s="1"/>
      <c r="AT199" s="1"/>
      <c r="AU199" s="98" t="s">
        <v>2298</v>
      </c>
      <c r="AV199" s="98" t="s">
        <v>2298</v>
      </c>
      <c r="AW199" s="98" t="s">
        <v>2615</v>
      </c>
      <c r="AX199" s="98" t="s">
        <v>2615</v>
      </c>
      <c r="AY199" s="1"/>
      <c r="AZ199" s="1"/>
    </row>
    <row r="200" spans="45:52" x14ac:dyDescent="0.2">
      <c r="AS200" s="1"/>
      <c r="AT200" s="1"/>
      <c r="AU200" s="98" t="s">
        <v>2299</v>
      </c>
      <c r="AV200" s="98" t="s">
        <v>2299</v>
      </c>
      <c r="AW200" s="100" t="s">
        <v>4033</v>
      </c>
      <c r="AX200" s="100" t="s">
        <v>3506</v>
      </c>
      <c r="AY200" s="1"/>
      <c r="AZ200" s="1"/>
    </row>
    <row r="201" spans="45:52" ht="15" x14ac:dyDescent="0.25">
      <c r="AS201" s="1"/>
      <c r="AT201" s="1"/>
      <c r="AU201" s="100" t="s">
        <v>4034</v>
      </c>
      <c r="AV201" s="100" t="s">
        <v>3485</v>
      </c>
      <c r="AW201" s="100" t="s">
        <v>2380</v>
      </c>
      <c r="AX201" s="101" t="s">
        <v>3400</v>
      </c>
      <c r="AY201" s="1"/>
      <c r="AZ201" s="1"/>
    </row>
    <row r="202" spans="45:52" x14ac:dyDescent="0.2">
      <c r="AS202" s="1"/>
      <c r="AT202" s="1"/>
      <c r="AU202" s="100" t="s">
        <v>4035</v>
      </c>
      <c r="AV202" s="100" t="s">
        <v>3483</v>
      </c>
      <c r="AW202" s="98" t="s">
        <v>2381</v>
      </c>
      <c r="AX202" s="98" t="s">
        <v>2381</v>
      </c>
      <c r="AY202" s="1"/>
      <c r="AZ202" s="1"/>
    </row>
    <row r="203" spans="45:52" x14ac:dyDescent="0.2">
      <c r="AS203" s="1"/>
      <c r="AT203" s="1"/>
      <c r="AU203" s="100" t="s">
        <v>4036</v>
      </c>
      <c r="AV203" s="100" t="s">
        <v>3446</v>
      </c>
      <c r="AW203" s="98" t="s">
        <v>2383</v>
      </c>
      <c r="AX203" s="98" t="s">
        <v>2383</v>
      </c>
      <c r="AY203" s="1"/>
      <c r="AZ203" s="1"/>
    </row>
    <row r="204" spans="45:52" ht="15" x14ac:dyDescent="0.25">
      <c r="AS204" s="1"/>
      <c r="AT204" s="1"/>
      <c r="AU204" s="98" t="s">
        <v>2300</v>
      </c>
      <c r="AV204" s="98" t="s">
        <v>2300</v>
      </c>
      <c r="AW204" s="106" t="s">
        <v>2385</v>
      </c>
      <c r="AX204" s="101" t="s">
        <v>3407</v>
      </c>
      <c r="AY204" s="1"/>
      <c r="AZ204" s="1"/>
    </row>
    <row r="205" spans="45:52" x14ac:dyDescent="0.2">
      <c r="AS205" s="1"/>
      <c r="AT205" s="1"/>
      <c r="AU205" s="98" t="s">
        <v>2301</v>
      </c>
      <c r="AV205" s="98" t="s">
        <v>2301</v>
      </c>
      <c r="AW205" s="98" t="s">
        <v>2616</v>
      </c>
      <c r="AX205" s="98" t="s">
        <v>2616</v>
      </c>
      <c r="AY205" s="1"/>
      <c r="AZ205" s="1"/>
    </row>
    <row r="206" spans="45:52" x14ac:dyDescent="0.2">
      <c r="AS206" s="1"/>
      <c r="AT206" s="1"/>
      <c r="AU206" s="98" t="s">
        <v>2302</v>
      </c>
      <c r="AV206" s="98" t="s">
        <v>2302</v>
      </c>
      <c r="AW206" s="98" t="s">
        <v>2620</v>
      </c>
      <c r="AX206" s="98" t="s">
        <v>2620</v>
      </c>
      <c r="AY206" s="1"/>
      <c r="AZ206" s="1"/>
    </row>
    <row r="207" spans="45:52" ht="15" x14ac:dyDescent="0.25">
      <c r="AS207" s="1"/>
      <c r="AT207" s="1"/>
      <c r="AU207" s="98" t="s">
        <v>2303</v>
      </c>
      <c r="AV207" s="98" t="s">
        <v>2303</v>
      </c>
      <c r="AW207" s="100" t="s">
        <v>2391</v>
      </c>
      <c r="AX207" s="101" t="s">
        <v>3395</v>
      </c>
      <c r="AY207" s="1"/>
      <c r="AZ207" s="1"/>
    </row>
    <row r="208" spans="45:52" x14ac:dyDescent="0.2">
      <c r="AS208" s="1"/>
      <c r="AT208" s="1"/>
      <c r="AU208" s="98" t="s">
        <v>2304</v>
      </c>
      <c r="AV208" s="98" t="s">
        <v>2304</v>
      </c>
      <c r="AW208" s="98" t="s">
        <v>2539</v>
      </c>
      <c r="AX208" s="98" t="s">
        <v>2539</v>
      </c>
      <c r="AY208" s="1"/>
      <c r="AZ208" s="1"/>
    </row>
    <row r="209" spans="45:52" ht="15" x14ac:dyDescent="0.25">
      <c r="AS209" s="1"/>
      <c r="AT209" s="1"/>
      <c r="AU209" s="98" t="s">
        <v>2305</v>
      </c>
      <c r="AV209" s="98" t="s">
        <v>2305</v>
      </c>
      <c r="AW209" s="98" t="s">
        <v>2591</v>
      </c>
      <c r="AX209" s="99" t="s">
        <v>2591</v>
      </c>
      <c r="AY209" s="1"/>
      <c r="AZ209" s="1"/>
    </row>
    <row r="210" spans="45:52" x14ac:dyDescent="0.2">
      <c r="AS210" s="1"/>
      <c r="AT210" s="1"/>
      <c r="AU210" s="98" t="s">
        <v>2306</v>
      </c>
      <c r="AV210" s="98" t="s">
        <v>2306</v>
      </c>
      <c r="AW210" s="98" t="s">
        <v>2602</v>
      </c>
      <c r="AX210" s="98" t="s">
        <v>2602</v>
      </c>
      <c r="AY210" s="1"/>
      <c r="AZ210" s="1"/>
    </row>
    <row r="211" spans="45:52" ht="15" x14ac:dyDescent="0.25">
      <c r="AS211" s="1"/>
      <c r="AT211" s="1"/>
      <c r="AU211" s="98" t="s">
        <v>2307</v>
      </c>
      <c r="AV211" s="99" t="s">
        <v>2307</v>
      </c>
      <c r="AW211" s="98" t="s">
        <v>2395</v>
      </c>
      <c r="AX211" s="98" t="s">
        <v>2395</v>
      </c>
      <c r="AY211" s="1"/>
      <c r="AZ211" s="1"/>
    </row>
    <row r="212" spans="45:52" x14ac:dyDescent="0.2">
      <c r="AS212" s="1"/>
      <c r="AT212" s="1"/>
      <c r="AU212" s="98" t="s">
        <v>2308</v>
      </c>
      <c r="AV212" s="98" t="s">
        <v>2308</v>
      </c>
      <c r="AW212" s="100" t="s">
        <v>4037</v>
      </c>
      <c r="AX212" s="100" t="s">
        <v>3463</v>
      </c>
      <c r="AY212" s="1"/>
      <c r="AZ212" s="1"/>
    </row>
    <row r="213" spans="45:52" ht="15" x14ac:dyDescent="0.25">
      <c r="AS213" s="1"/>
      <c r="AT213" s="1"/>
      <c r="AU213" s="100" t="s">
        <v>4038</v>
      </c>
      <c r="AV213" s="101" t="s">
        <v>3389</v>
      </c>
      <c r="AW213" s="98" t="s">
        <v>2592</v>
      </c>
      <c r="AX213" s="98" t="s">
        <v>2592</v>
      </c>
      <c r="AY213" s="1"/>
      <c r="AZ213" s="1"/>
    </row>
    <row r="214" spans="45:52" x14ac:dyDescent="0.2">
      <c r="AS214" s="1"/>
      <c r="AT214" s="1"/>
      <c r="AU214" s="105" t="s">
        <v>2589</v>
      </c>
      <c r="AV214" s="105" t="s">
        <v>2589</v>
      </c>
      <c r="AW214" s="98" t="s">
        <v>2626</v>
      </c>
      <c r="AX214" s="98" t="s">
        <v>2626</v>
      </c>
      <c r="AY214" s="1"/>
      <c r="AZ214" s="1"/>
    </row>
    <row r="215" spans="45:52" ht="15" x14ac:dyDescent="0.25">
      <c r="AS215" s="1"/>
      <c r="AT215" s="1"/>
      <c r="AU215" s="98" t="s">
        <v>2309</v>
      </c>
      <c r="AV215" s="98" t="s">
        <v>2309</v>
      </c>
      <c r="AW215" s="100" t="s">
        <v>4039</v>
      </c>
      <c r="AX215" s="101" t="s">
        <v>3390</v>
      </c>
      <c r="AY215" s="1"/>
      <c r="AZ215" s="1"/>
    </row>
    <row r="216" spans="45:52" x14ac:dyDescent="0.2">
      <c r="AS216" s="1"/>
      <c r="AT216" s="1"/>
      <c r="AU216" s="98" t="s">
        <v>2310</v>
      </c>
      <c r="AV216" s="98" t="s">
        <v>2310</v>
      </c>
      <c r="AW216" s="98" t="s">
        <v>2548</v>
      </c>
      <c r="AX216" s="98" t="s">
        <v>2548</v>
      </c>
      <c r="AY216" s="1"/>
      <c r="AZ216" s="1"/>
    </row>
    <row r="217" spans="45:52" x14ac:dyDescent="0.2">
      <c r="AS217" s="1"/>
      <c r="AT217" s="1"/>
      <c r="AU217" s="98" t="s">
        <v>2310</v>
      </c>
      <c r="AV217" s="98" t="s">
        <v>2310</v>
      </c>
      <c r="AW217" s="100" t="s">
        <v>4040</v>
      </c>
      <c r="AX217" s="100" t="s">
        <v>3437</v>
      </c>
      <c r="AY217" s="1"/>
      <c r="AZ217" s="1"/>
    </row>
    <row r="218" spans="45:52" x14ac:dyDescent="0.2">
      <c r="AS218" s="1"/>
      <c r="AT218" s="1"/>
      <c r="AU218" s="102" t="s">
        <v>2311</v>
      </c>
      <c r="AV218" s="102" t="s">
        <v>2311</v>
      </c>
      <c r="AW218" s="100" t="s">
        <v>4040</v>
      </c>
      <c r="AX218" s="100" t="s">
        <v>3435</v>
      </c>
      <c r="AY218" s="1"/>
      <c r="AZ218" s="1"/>
    </row>
    <row r="219" spans="45:52" x14ac:dyDescent="0.2">
      <c r="AS219" s="1"/>
      <c r="AT219" s="1"/>
      <c r="AU219" s="100" t="s">
        <v>4041</v>
      </c>
      <c r="AV219" s="100" t="s">
        <v>3425</v>
      </c>
      <c r="AW219" s="98" t="s">
        <v>2596</v>
      </c>
      <c r="AX219" s="98" t="s">
        <v>2596</v>
      </c>
      <c r="AY219" s="1"/>
      <c r="AZ219" s="1"/>
    </row>
    <row r="220" spans="45:52" x14ac:dyDescent="0.2">
      <c r="AS220" s="1"/>
      <c r="AT220" s="1"/>
      <c r="AU220" s="98" t="s">
        <v>2312</v>
      </c>
      <c r="AV220" s="98" t="s">
        <v>2312</v>
      </c>
      <c r="AW220" s="102" t="s">
        <v>3985</v>
      </c>
      <c r="AX220" s="102" t="s">
        <v>3985</v>
      </c>
      <c r="AY220" s="1"/>
      <c r="AZ220" s="1"/>
    </row>
    <row r="221" spans="45:52" x14ac:dyDescent="0.2">
      <c r="AS221" s="1"/>
      <c r="AT221" s="1"/>
      <c r="AU221" s="98" t="s">
        <v>2313</v>
      </c>
      <c r="AV221" s="98" t="s">
        <v>2313</v>
      </c>
      <c r="AW221" s="98" t="s">
        <v>2600</v>
      </c>
      <c r="AX221" s="98" t="s">
        <v>2600</v>
      </c>
      <c r="AY221" s="1"/>
      <c r="AZ221" s="1"/>
    </row>
    <row r="222" spans="45:52" x14ac:dyDescent="0.2">
      <c r="AS222" s="1"/>
      <c r="AT222" s="1"/>
      <c r="AU222" s="98" t="s">
        <v>2314</v>
      </c>
      <c r="AV222" s="98" t="s">
        <v>2314</v>
      </c>
      <c r="AW222" s="98" t="s">
        <v>2574</v>
      </c>
      <c r="AX222" s="98" t="s">
        <v>2574</v>
      </c>
      <c r="AY222" s="1"/>
      <c r="AZ222" s="1"/>
    </row>
    <row r="223" spans="45:52" ht="15" x14ac:dyDescent="0.25">
      <c r="AS223" s="1"/>
      <c r="AT223" s="1"/>
      <c r="AU223" s="98" t="s">
        <v>2315</v>
      </c>
      <c r="AV223" s="98" t="s">
        <v>2315</v>
      </c>
      <c r="AW223" s="100" t="s">
        <v>2411</v>
      </c>
      <c r="AX223" s="101" t="s">
        <v>3398</v>
      </c>
      <c r="AY223" s="1"/>
      <c r="AZ223" s="1"/>
    </row>
    <row r="224" spans="45:52" x14ac:dyDescent="0.2">
      <c r="AS224" s="1"/>
      <c r="AT224" s="1"/>
      <c r="AU224" s="98" t="s">
        <v>2316</v>
      </c>
      <c r="AV224" s="98" t="s">
        <v>2316</v>
      </c>
      <c r="AW224" s="100" t="s">
        <v>4042</v>
      </c>
      <c r="AX224" s="100" t="s">
        <v>3489</v>
      </c>
      <c r="AY224" s="1"/>
      <c r="AZ224" s="1"/>
    </row>
    <row r="225" spans="45:52" x14ac:dyDescent="0.2">
      <c r="AS225" s="1"/>
      <c r="AT225" s="1"/>
      <c r="AU225" s="98" t="s">
        <v>2317</v>
      </c>
      <c r="AV225" s="98" t="s">
        <v>2317</v>
      </c>
      <c r="AW225" s="98" t="s">
        <v>2519</v>
      </c>
      <c r="AX225" s="98" t="s">
        <v>2519</v>
      </c>
      <c r="AY225" s="1"/>
      <c r="AZ225" s="1"/>
    </row>
    <row r="226" spans="45:52" x14ac:dyDescent="0.2">
      <c r="AS226" s="1"/>
      <c r="AT226" s="1"/>
      <c r="AU226" s="98" t="s">
        <v>2318</v>
      </c>
      <c r="AV226" s="98" t="s">
        <v>2318</v>
      </c>
      <c r="AW226" s="98" t="s">
        <v>2416</v>
      </c>
      <c r="AX226" s="98" t="s">
        <v>2416</v>
      </c>
      <c r="AY226" s="1"/>
      <c r="AZ226" s="1"/>
    </row>
    <row r="227" spans="45:52" x14ac:dyDescent="0.2">
      <c r="AS227" s="1"/>
      <c r="AT227" s="1"/>
      <c r="AU227" s="98" t="s">
        <v>2319</v>
      </c>
      <c r="AV227" s="98" t="s">
        <v>2319</v>
      </c>
      <c r="AW227" s="98" t="s">
        <v>2517</v>
      </c>
      <c r="AX227" s="98" t="s">
        <v>2517</v>
      </c>
      <c r="AY227" s="1"/>
      <c r="AZ227" s="1"/>
    </row>
    <row r="228" spans="45:52" x14ac:dyDescent="0.2">
      <c r="AS228" s="1"/>
      <c r="AT228" s="1"/>
      <c r="AU228" s="98" t="s">
        <v>2320</v>
      </c>
      <c r="AV228" s="98" t="s">
        <v>2320</v>
      </c>
      <c r="AW228" s="98" t="s">
        <v>2418</v>
      </c>
      <c r="AX228" s="98" t="s">
        <v>2418</v>
      </c>
      <c r="AY228" s="1"/>
      <c r="AZ228" s="1"/>
    </row>
    <row r="229" spans="45:52" x14ac:dyDescent="0.2">
      <c r="AS229" s="1"/>
      <c r="AT229" s="1"/>
      <c r="AU229" s="98" t="s">
        <v>2321</v>
      </c>
      <c r="AV229" s="98" t="s">
        <v>2321</v>
      </c>
      <c r="AW229" s="98" t="s">
        <v>2421</v>
      </c>
      <c r="AX229" s="98" t="s">
        <v>2421</v>
      </c>
      <c r="AY229" s="1"/>
      <c r="AZ229" s="1"/>
    </row>
    <row r="230" spans="45:52" x14ac:dyDescent="0.2">
      <c r="AS230" s="1"/>
      <c r="AT230" s="1"/>
      <c r="AU230" s="98" t="s">
        <v>2322</v>
      </c>
      <c r="AV230" s="98" t="s">
        <v>2322</v>
      </c>
      <c r="AW230" s="100" t="s">
        <v>2425</v>
      </c>
      <c r="AX230" s="100" t="s">
        <v>3472</v>
      </c>
      <c r="AY230" s="1"/>
      <c r="AZ230" s="1"/>
    </row>
    <row r="231" spans="45:52" x14ac:dyDescent="0.2">
      <c r="AS231" s="1"/>
      <c r="AT231" s="1"/>
      <c r="AU231" s="98" t="s">
        <v>2323</v>
      </c>
      <c r="AV231" s="98" t="s">
        <v>2323</v>
      </c>
      <c r="AW231" s="98" t="s">
        <v>2588</v>
      </c>
      <c r="AX231" s="98" t="s">
        <v>2588</v>
      </c>
      <c r="AY231" s="1"/>
      <c r="AZ231" s="1"/>
    </row>
    <row r="232" spans="45:52" x14ac:dyDescent="0.2">
      <c r="AS232" s="1"/>
      <c r="AT232" s="1"/>
      <c r="AU232" s="98" t="s">
        <v>2324</v>
      </c>
      <c r="AV232" s="98" t="s">
        <v>2324</v>
      </c>
      <c r="AW232" s="100" t="s">
        <v>2567</v>
      </c>
      <c r="AX232" s="100" t="s">
        <v>3426</v>
      </c>
      <c r="AY232" s="1"/>
      <c r="AZ232" s="1"/>
    </row>
    <row r="233" spans="45:52" x14ac:dyDescent="0.2">
      <c r="AS233" s="1"/>
      <c r="AT233" s="1"/>
      <c r="AU233" s="98" t="s">
        <v>2325</v>
      </c>
      <c r="AV233" s="98" t="s">
        <v>2325</v>
      </c>
      <c r="AW233" s="100" t="s">
        <v>4043</v>
      </c>
      <c r="AX233" s="100" t="s">
        <v>3469</v>
      </c>
      <c r="AY233" s="1"/>
      <c r="AZ233" s="1"/>
    </row>
    <row r="234" spans="45:52" x14ac:dyDescent="0.2">
      <c r="AS234" s="1"/>
      <c r="AT234" s="1"/>
      <c r="AU234" s="98" t="s">
        <v>2326</v>
      </c>
      <c r="AV234" s="98" t="s">
        <v>2326</v>
      </c>
      <c r="AW234" s="100" t="s">
        <v>4044</v>
      </c>
      <c r="AX234" s="100" t="s">
        <v>3445</v>
      </c>
      <c r="AY234" s="1"/>
      <c r="AZ234" s="1"/>
    </row>
    <row r="235" spans="45:52" x14ac:dyDescent="0.2">
      <c r="AS235" s="1"/>
      <c r="AT235" s="1"/>
      <c r="AU235" s="98" t="s">
        <v>2327</v>
      </c>
      <c r="AV235" s="98" t="s">
        <v>2327</v>
      </c>
      <c r="AW235" s="98" t="s">
        <v>2610</v>
      </c>
      <c r="AX235" s="98" t="s">
        <v>2610</v>
      </c>
      <c r="AY235" s="1"/>
      <c r="AZ235" s="1"/>
    </row>
    <row r="236" spans="45:52" x14ac:dyDescent="0.2">
      <c r="AS236" s="1"/>
      <c r="AT236" s="1"/>
      <c r="AU236" s="100" t="s">
        <v>4045</v>
      </c>
      <c r="AV236" s="100" t="s">
        <v>3474</v>
      </c>
      <c r="AW236" s="98" t="s">
        <v>2553</v>
      </c>
      <c r="AX236" s="98" t="s">
        <v>2553</v>
      </c>
      <c r="AY236" s="1"/>
      <c r="AZ236" s="1"/>
    </row>
    <row r="237" spans="45:52" x14ac:dyDescent="0.2">
      <c r="AS237" s="1"/>
      <c r="AT237" s="1"/>
      <c r="AU237" s="102" t="s">
        <v>2328</v>
      </c>
      <c r="AV237" s="102" t="s">
        <v>2328</v>
      </c>
      <c r="AW237" s="98" t="s">
        <v>2521</v>
      </c>
      <c r="AX237" s="98" t="s">
        <v>2521</v>
      </c>
      <c r="AY237" s="1"/>
      <c r="AZ237" s="1"/>
    </row>
    <row r="238" spans="45:52" x14ac:dyDescent="0.2">
      <c r="AS238" s="1"/>
      <c r="AT238" s="1"/>
      <c r="AU238" s="98" t="s">
        <v>2329</v>
      </c>
      <c r="AV238" s="98" t="s">
        <v>2329</v>
      </c>
      <c r="AW238" s="98" t="s">
        <v>2576</v>
      </c>
      <c r="AX238" s="98" t="s">
        <v>2576</v>
      </c>
      <c r="AY238" s="1"/>
      <c r="AZ238" s="1"/>
    </row>
    <row r="239" spans="45:52" x14ac:dyDescent="0.2">
      <c r="AS239" s="1"/>
      <c r="AT239" s="1"/>
      <c r="AU239" s="100" t="s">
        <v>2329</v>
      </c>
      <c r="AV239" s="100" t="s">
        <v>3498</v>
      </c>
      <c r="AW239" s="98" t="s">
        <v>2635</v>
      </c>
      <c r="AX239" s="98" t="s">
        <v>2635</v>
      </c>
      <c r="AY239" s="1"/>
      <c r="AZ239" s="1"/>
    </row>
    <row r="240" spans="45:52" x14ac:dyDescent="0.2">
      <c r="AS240" s="1"/>
      <c r="AT240" s="1"/>
      <c r="AU240" s="98" t="s">
        <v>2330</v>
      </c>
      <c r="AV240" s="98" t="s">
        <v>2330</v>
      </c>
      <c r="AW240" s="100" t="s">
        <v>2432</v>
      </c>
      <c r="AX240" s="100" t="s">
        <v>3444</v>
      </c>
      <c r="AY240" s="1"/>
      <c r="AZ240" s="1"/>
    </row>
    <row r="241" spans="45:52" x14ac:dyDescent="0.2">
      <c r="AS241" s="1"/>
      <c r="AT241" s="1"/>
      <c r="AU241" s="98" t="s">
        <v>2331</v>
      </c>
      <c r="AV241" s="98" t="s">
        <v>2331</v>
      </c>
      <c r="AW241" s="98" t="s">
        <v>2583</v>
      </c>
      <c r="AX241" s="98" t="s">
        <v>2583</v>
      </c>
      <c r="AY241" s="1"/>
      <c r="AZ241" s="1"/>
    </row>
    <row r="242" spans="45:52" x14ac:dyDescent="0.2">
      <c r="AS242" s="1"/>
      <c r="AT242" s="1"/>
      <c r="AU242" s="98" t="s">
        <v>2332</v>
      </c>
      <c r="AV242" s="98" t="s">
        <v>2332</v>
      </c>
      <c r="AW242" s="98" t="s">
        <v>2629</v>
      </c>
      <c r="AX242" s="98" t="s">
        <v>2629</v>
      </c>
      <c r="AY242" s="1"/>
      <c r="AZ242" s="1"/>
    </row>
    <row r="243" spans="45:52" x14ac:dyDescent="0.2">
      <c r="AS243" s="1"/>
      <c r="AT243" s="1"/>
      <c r="AU243" s="98" t="s">
        <v>2333</v>
      </c>
      <c r="AV243" s="98" t="s">
        <v>2333</v>
      </c>
      <c r="AW243" s="98" t="s">
        <v>2611</v>
      </c>
      <c r="AX243" s="98" t="s">
        <v>2611</v>
      </c>
      <c r="AY243" s="1"/>
      <c r="AZ243" s="1"/>
    </row>
    <row r="244" spans="45:52" x14ac:dyDescent="0.2">
      <c r="AS244" s="1"/>
      <c r="AT244" s="1"/>
      <c r="AU244" s="98" t="s">
        <v>2334</v>
      </c>
      <c r="AV244" s="98" t="s">
        <v>2334</v>
      </c>
      <c r="AW244" s="98" t="s">
        <v>2438</v>
      </c>
      <c r="AX244" s="98" t="s">
        <v>2438</v>
      </c>
      <c r="AY244" s="1"/>
      <c r="AZ244" s="1"/>
    </row>
    <row r="245" spans="45:52" x14ac:dyDescent="0.2">
      <c r="AS245" s="1"/>
      <c r="AT245" s="1"/>
      <c r="AU245" s="100" t="s">
        <v>2335</v>
      </c>
      <c r="AV245" s="100" t="s">
        <v>3492</v>
      </c>
      <c r="AW245" s="98" t="s">
        <v>2557</v>
      </c>
      <c r="AX245" s="98" t="s">
        <v>2557</v>
      </c>
      <c r="AY245" s="1"/>
      <c r="AZ245" s="1"/>
    </row>
    <row r="246" spans="45:52" x14ac:dyDescent="0.2">
      <c r="AS246" s="1"/>
      <c r="AT246" s="1"/>
      <c r="AU246" s="98" t="s">
        <v>2336</v>
      </c>
      <c r="AV246" s="98" t="s">
        <v>2336</v>
      </c>
      <c r="AW246" s="98" t="s">
        <v>2442</v>
      </c>
      <c r="AX246" s="98" t="s">
        <v>2442</v>
      </c>
      <c r="AY246" s="1"/>
      <c r="AZ246" s="1"/>
    </row>
    <row r="247" spans="45:52" x14ac:dyDescent="0.2">
      <c r="AS247" s="1"/>
      <c r="AT247" s="1"/>
      <c r="AU247" s="98" t="s">
        <v>2337</v>
      </c>
      <c r="AV247" s="98" t="s">
        <v>2337</v>
      </c>
      <c r="AW247" s="98" t="s">
        <v>2587</v>
      </c>
      <c r="AX247" s="98" t="s">
        <v>2587</v>
      </c>
      <c r="AY247" s="1"/>
      <c r="AZ247" s="1"/>
    </row>
    <row r="248" spans="45:52" x14ac:dyDescent="0.2">
      <c r="AS248" s="1"/>
      <c r="AT248" s="1"/>
      <c r="AU248" s="100" t="s">
        <v>2338</v>
      </c>
      <c r="AV248" s="100" t="s">
        <v>3496</v>
      </c>
      <c r="AW248" s="98" t="s">
        <v>2572</v>
      </c>
      <c r="AX248" s="98" t="s">
        <v>2572</v>
      </c>
      <c r="AY248" s="1"/>
      <c r="AZ248" s="1"/>
    </row>
    <row r="249" spans="45:52" x14ac:dyDescent="0.2">
      <c r="AS249" s="1"/>
      <c r="AT249" s="1"/>
      <c r="AU249" s="98" t="s">
        <v>2339</v>
      </c>
      <c r="AV249" s="98" t="s">
        <v>2339</v>
      </c>
      <c r="AW249" s="98" t="s">
        <v>2641</v>
      </c>
      <c r="AX249" s="98" t="s">
        <v>2641</v>
      </c>
      <c r="AY249" s="1"/>
      <c r="AZ249" s="1"/>
    </row>
    <row r="250" spans="45:52" x14ac:dyDescent="0.2">
      <c r="AS250" s="1"/>
      <c r="AT250" s="1"/>
      <c r="AU250" s="100" t="s">
        <v>4002</v>
      </c>
      <c r="AV250" s="100" t="s">
        <v>3493</v>
      </c>
      <c r="AW250" s="98" t="s">
        <v>2639</v>
      </c>
      <c r="AX250" s="98" t="s">
        <v>2639</v>
      </c>
      <c r="AY250" s="1"/>
      <c r="AZ250" s="1"/>
    </row>
    <row r="251" spans="45:52" x14ac:dyDescent="0.2">
      <c r="AS251" s="1"/>
      <c r="AT251" s="1"/>
      <c r="AU251" s="98" t="s">
        <v>2340</v>
      </c>
      <c r="AV251" s="98" t="s">
        <v>2340</v>
      </c>
      <c r="AW251" s="98" t="s">
        <v>2627</v>
      </c>
      <c r="AX251" s="98" t="s">
        <v>2627</v>
      </c>
      <c r="AY251" s="1"/>
      <c r="AZ251" s="1"/>
    </row>
    <row r="252" spans="45:52" x14ac:dyDescent="0.2">
      <c r="AS252" s="1"/>
      <c r="AT252" s="1"/>
      <c r="AU252" s="98" t="s">
        <v>2341</v>
      </c>
      <c r="AV252" s="98" t="s">
        <v>2341</v>
      </c>
      <c r="AW252" s="98" t="s">
        <v>2653</v>
      </c>
      <c r="AX252" s="98" t="s">
        <v>2653</v>
      </c>
      <c r="AY252" s="1"/>
      <c r="AZ252" s="1"/>
    </row>
    <row r="253" spans="45:52" x14ac:dyDescent="0.2">
      <c r="AS253" s="1"/>
      <c r="AT253" s="1"/>
      <c r="AU253" s="98" t="s">
        <v>2342</v>
      </c>
      <c r="AV253" s="98" t="s">
        <v>2342</v>
      </c>
      <c r="AW253" s="106" t="s">
        <v>4052</v>
      </c>
      <c r="AX253" s="100" t="s">
        <v>3467</v>
      </c>
      <c r="AY253" s="1"/>
      <c r="AZ253" s="1"/>
    </row>
    <row r="254" spans="45:52" x14ac:dyDescent="0.2">
      <c r="AS254" s="1"/>
      <c r="AT254" s="1"/>
      <c r="AU254" s="98" t="s">
        <v>2342</v>
      </c>
      <c r="AV254" s="98" t="s">
        <v>2342</v>
      </c>
      <c r="AW254" s="98" t="s">
        <v>2597</v>
      </c>
      <c r="AX254" s="98" t="s">
        <v>2597</v>
      </c>
      <c r="AY254" s="1"/>
      <c r="AZ254" s="1"/>
    </row>
    <row r="255" spans="45:52" x14ac:dyDescent="0.2">
      <c r="AS255" s="1"/>
      <c r="AT255" s="1"/>
      <c r="AU255" s="98" t="s">
        <v>2342</v>
      </c>
      <c r="AV255" s="98" t="s">
        <v>2342</v>
      </c>
      <c r="AW255" s="100" t="s">
        <v>2637</v>
      </c>
      <c r="AX255" s="100" t="s">
        <v>3439</v>
      </c>
      <c r="AY255" s="1"/>
      <c r="AZ255" s="1"/>
    </row>
    <row r="256" spans="45:52" x14ac:dyDescent="0.2">
      <c r="AS256" s="1"/>
      <c r="AT256" s="1"/>
      <c r="AU256" s="98" t="s">
        <v>2342</v>
      </c>
      <c r="AV256" s="98" t="s">
        <v>2342</v>
      </c>
      <c r="AW256" s="100" t="s">
        <v>2638</v>
      </c>
      <c r="AX256" s="100" t="s">
        <v>3440</v>
      </c>
      <c r="AY256" s="1"/>
      <c r="AZ256" s="1"/>
    </row>
    <row r="257" spans="45:52" ht="15" x14ac:dyDescent="0.25">
      <c r="AS257" s="1"/>
      <c r="AT257" s="1"/>
      <c r="AU257" s="98" t="s">
        <v>2342</v>
      </c>
      <c r="AV257" s="98" t="s">
        <v>2342</v>
      </c>
      <c r="AW257" s="100" t="s">
        <v>4046</v>
      </c>
      <c r="AX257" s="101" t="s">
        <v>3402</v>
      </c>
      <c r="AY257" s="1"/>
      <c r="AZ257" s="1"/>
    </row>
    <row r="258" spans="45:52" x14ac:dyDescent="0.2">
      <c r="AS258" s="1"/>
      <c r="AT258" s="1"/>
      <c r="AU258" s="98" t="s">
        <v>2342</v>
      </c>
      <c r="AV258" s="98" t="s">
        <v>2342</v>
      </c>
      <c r="AW258" s="100"/>
      <c r="AX258" s="100" t="s">
        <v>3454</v>
      </c>
      <c r="AY258" s="1"/>
      <c r="AZ258" s="1"/>
    </row>
    <row r="259" spans="45:52" x14ac:dyDescent="0.2">
      <c r="AS259" s="1"/>
      <c r="AT259" s="1"/>
      <c r="AU259" s="98" t="s">
        <v>2342</v>
      </c>
      <c r="AV259" s="98" t="s">
        <v>2342</v>
      </c>
      <c r="AW259" s="100"/>
      <c r="AX259" s="100" t="s">
        <v>3988</v>
      </c>
      <c r="AY259" s="1"/>
      <c r="AZ259" s="1"/>
    </row>
    <row r="260" spans="45:52" x14ac:dyDescent="0.2">
      <c r="AS260" s="1"/>
      <c r="AT260" s="1"/>
      <c r="AU260" s="102" t="s">
        <v>2343</v>
      </c>
      <c r="AV260" s="102" t="s">
        <v>2343</v>
      </c>
      <c r="AW260" s="100"/>
      <c r="AX260" s="100" t="s">
        <v>3978</v>
      </c>
      <c r="AY260" s="1"/>
      <c r="AZ260" s="1"/>
    </row>
    <row r="261" spans="45:52" x14ac:dyDescent="0.2">
      <c r="AS261" s="1"/>
      <c r="AT261" s="1"/>
      <c r="AU261" s="98" t="s">
        <v>2344</v>
      </c>
      <c r="AV261" s="98" t="s">
        <v>2344</v>
      </c>
      <c r="AW261" s="100"/>
      <c r="AX261" s="100" t="s">
        <v>3442</v>
      </c>
      <c r="AY261" s="1"/>
      <c r="AZ261" s="1"/>
    </row>
    <row r="262" spans="45:52" x14ac:dyDescent="0.2">
      <c r="AS262" s="1"/>
      <c r="AT262" s="1"/>
      <c r="AU262" s="98" t="s">
        <v>2345</v>
      </c>
      <c r="AV262" s="98" t="s">
        <v>2345</v>
      </c>
      <c r="AW262" s="100"/>
      <c r="AX262" s="100" t="s">
        <v>3473</v>
      </c>
      <c r="AY262" s="1"/>
      <c r="AZ262" s="1"/>
    </row>
    <row r="263" spans="45:52" x14ac:dyDescent="0.2">
      <c r="AS263" s="1"/>
      <c r="AT263" s="1"/>
      <c r="AU263" s="98" t="s">
        <v>2346</v>
      </c>
      <c r="AV263" s="98" t="s">
        <v>2346</v>
      </c>
      <c r="AW263" s="100"/>
      <c r="AX263" s="100" t="s">
        <v>3505</v>
      </c>
      <c r="AY263" s="1"/>
      <c r="AZ263" s="1"/>
    </row>
    <row r="264" spans="45:52" x14ac:dyDescent="0.2">
      <c r="AS264" s="1"/>
      <c r="AT264" s="1"/>
      <c r="AU264" s="98" t="s">
        <v>2347</v>
      </c>
      <c r="AV264" s="98" t="s">
        <v>2347</v>
      </c>
      <c r="AW264" s="100"/>
      <c r="AX264" s="100" t="s">
        <v>3990</v>
      </c>
      <c r="AY264" s="1"/>
      <c r="AZ264" s="1"/>
    </row>
    <row r="265" spans="45:52" x14ac:dyDescent="0.2">
      <c r="AS265" s="1"/>
      <c r="AT265" s="1"/>
      <c r="AU265" s="100" t="s">
        <v>2348</v>
      </c>
      <c r="AV265" s="100" t="s">
        <v>3475</v>
      </c>
      <c r="AW265" s="100"/>
      <c r="AX265" s="100" t="s">
        <v>3495</v>
      </c>
      <c r="AY265" s="1"/>
      <c r="AZ265" s="1"/>
    </row>
    <row r="266" spans="45:52" x14ac:dyDescent="0.2">
      <c r="AS266" s="1"/>
      <c r="AT266" s="1"/>
      <c r="AU266" s="98" t="s">
        <v>2349</v>
      </c>
      <c r="AV266" s="98" t="s">
        <v>2349</v>
      </c>
      <c r="AW266" s="98" t="s">
        <v>2492</v>
      </c>
      <c r="AX266" s="98" t="s">
        <v>2492</v>
      </c>
      <c r="AY266" s="1"/>
      <c r="AZ266" s="1"/>
    </row>
    <row r="267" spans="45:52" x14ac:dyDescent="0.2">
      <c r="AS267" s="1"/>
      <c r="AT267" s="1"/>
      <c r="AU267" s="98" t="s">
        <v>2350</v>
      </c>
      <c r="AV267" s="98" t="s">
        <v>2350</v>
      </c>
      <c r="AW267" s="98" t="s">
        <v>2581</v>
      </c>
      <c r="AX267" s="98" t="s">
        <v>2581</v>
      </c>
      <c r="AY267" s="1"/>
      <c r="AZ267" s="1"/>
    </row>
    <row r="268" spans="45:52" x14ac:dyDescent="0.2">
      <c r="AS268" s="1"/>
      <c r="AT268" s="1"/>
      <c r="AU268" s="98" t="s">
        <v>2351</v>
      </c>
      <c r="AV268" s="98" t="s">
        <v>2351</v>
      </c>
      <c r="AW268" s="98" t="s">
        <v>2454</v>
      </c>
      <c r="AX268" s="98" t="s">
        <v>2454</v>
      </c>
      <c r="AY268" s="1"/>
      <c r="AZ268" s="1"/>
    </row>
    <row r="269" spans="45:52" x14ac:dyDescent="0.2">
      <c r="AS269" s="1"/>
      <c r="AT269" s="1"/>
      <c r="AU269" s="98" t="s">
        <v>2352</v>
      </c>
      <c r="AV269" s="98" t="s">
        <v>2352</v>
      </c>
      <c r="AW269" s="98" t="s">
        <v>2538</v>
      </c>
      <c r="AX269" s="98" t="s">
        <v>2538</v>
      </c>
      <c r="AY269" s="1"/>
      <c r="AZ269" s="1"/>
    </row>
    <row r="270" spans="45:52" x14ac:dyDescent="0.2">
      <c r="AS270" s="1"/>
      <c r="AT270" s="1"/>
      <c r="AU270" s="98" t="s">
        <v>3991</v>
      </c>
      <c r="AV270" s="98" t="s">
        <v>3991</v>
      </c>
      <c r="AW270" s="106" t="s">
        <v>3468</v>
      </c>
      <c r="AX270" s="100" t="s">
        <v>3468</v>
      </c>
      <c r="AY270" s="1"/>
      <c r="AZ270" s="1"/>
    </row>
    <row r="271" spans="45:52" x14ac:dyDescent="0.2">
      <c r="AS271" s="1"/>
      <c r="AT271" s="1"/>
      <c r="AU271" s="98" t="s">
        <v>2353</v>
      </c>
      <c r="AV271" s="98" t="s">
        <v>2353</v>
      </c>
      <c r="AW271" s="98" t="s">
        <v>2579</v>
      </c>
      <c r="AX271" s="98" t="s">
        <v>2579</v>
      </c>
      <c r="AY271" s="1"/>
      <c r="AZ271" s="1"/>
    </row>
    <row r="272" spans="45:52" x14ac:dyDescent="0.2">
      <c r="AS272" s="1"/>
      <c r="AT272" s="1"/>
      <c r="AU272" s="98" t="s">
        <v>2354</v>
      </c>
      <c r="AV272" s="98" t="s">
        <v>2354</v>
      </c>
      <c r="AW272" s="98" t="s">
        <v>2524</v>
      </c>
      <c r="AX272" s="98" t="s">
        <v>2524</v>
      </c>
      <c r="AY272" s="1"/>
      <c r="AZ272" s="1"/>
    </row>
    <row r="273" spans="45:52" x14ac:dyDescent="0.2">
      <c r="AS273" s="1"/>
      <c r="AT273" s="1"/>
      <c r="AU273" s="98" t="s">
        <v>2355</v>
      </c>
      <c r="AV273" s="98" t="s">
        <v>2355</v>
      </c>
      <c r="AW273" s="100" t="s">
        <v>4047</v>
      </c>
      <c r="AX273" s="100" t="s">
        <v>3486</v>
      </c>
      <c r="AY273" s="1"/>
      <c r="AZ273" s="1"/>
    </row>
    <row r="274" spans="45:52" x14ac:dyDescent="0.2">
      <c r="AS274" s="1"/>
      <c r="AT274" s="1"/>
      <c r="AU274" s="98" t="s">
        <v>2356</v>
      </c>
      <c r="AV274" s="98" t="s">
        <v>2356</v>
      </c>
      <c r="AW274" s="98" t="s">
        <v>2569</v>
      </c>
      <c r="AX274" s="98" t="s">
        <v>2569</v>
      </c>
      <c r="AY274" s="1"/>
      <c r="AZ274" s="1"/>
    </row>
    <row r="275" spans="45:52" ht="15" x14ac:dyDescent="0.25">
      <c r="AS275" s="1"/>
      <c r="AT275" s="1"/>
      <c r="AU275" s="98" t="s">
        <v>2357</v>
      </c>
      <c r="AV275" s="98" t="s">
        <v>2357</v>
      </c>
      <c r="AW275" s="98" t="s">
        <v>2633</v>
      </c>
      <c r="AX275" s="99" t="s">
        <v>2633</v>
      </c>
      <c r="AY275" s="1"/>
      <c r="AZ275" s="1"/>
    </row>
    <row r="276" spans="45:52" x14ac:dyDescent="0.2">
      <c r="AS276" s="1"/>
      <c r="AT276" s="1"/>
      <c r="AU276" s="98" t="s">
        <v>2358</v>
      </c>
      <c r="AV276" s="98" t="s">
        <v>2358</v>
      </c>
      <c r="AW276" s="98" t="s">
        <v>2650</v>
      </c>
      <c r="AX276" s="98" t="s">
        <v>2650</v>
      </c>
      <c r="AY276" s="1"/>
      <c r="AZ276" s="1"/>
    </row>
    <row r="277" spans="45:52" x14ac:dyDescent="0.2">
      <c r="AS277" s="1"/>
      <c r="AT277" s="1"/>
      <c r="AU277" s="98" t="s">
        <v>2359</v>
      </c>
      <c r="AV277" s="98" t="s">
        <v>2359</v>
      </c>
      <c r="AW277" s="98" t="s">
        <v>2545</v>
      </c>
      <c r="AX277" s="98" t="s">
        <v>2545</v>
      </c>
      <c r="AY277" s="1"/>
      <c r="AZ277" s="1"/>
    </row>
    <row r="278" spans="45:52" x14ac:dyDescent="0.2">
      <c r="AS278" s="1"/>
      <c r="AT278" s="1"/>
      <c r="AU278" s="98" t="s">
        <v>2360</v>
      </c>
      <c r="AV278" s="98" t="s">
        <v>2360</v>
      </c>
      <c r="AW278" s="100" t="s">
        <v>4048</v>
      </c>
      <c r="AX278" s="100" t="s">
        <v>3480</v>
      </c>
      <c r="AY278" s="1"/>
      <c r="AZ278" s="1"/>
    </row>
    <row r="279" spans="45:52" x14ac:dyDescent="0.2">
      <c r="AS279" s="1"/>
      <c r="AT279" s="1"/>
      <c r="AU279" s="98" t="s">
        <v>2361</v>
      </c>
      <c r="AV279" s="98" t="s">
        <v>2361</v>
      </c>
      <c r="AW279" s="1"/>
      <c r="AX279" s="1"/>
      <c r="AY279" s="1"/>
      <c r="AZ279" s="1"/>
    </row>
    <row r="280" spans="45:52" x14ac:dyDescent="0.2">
      <c r="AS280" s="1"/>
      <c r="AT280" s="1"/>
      <c r="AU280" s="98" t="s">
        <v>2362</v>
      </c>
      <c r="AV280" s="98" t="s">
        <v>2362</v>
      </c>
      <c r="AW280" s="1"/>
      <c r="AX280" s="1"/>
      <c r="AY280" s="1"/>
      <c r="AZ280" s="1"/>
    </row>
    <row r="281" spans="45:52" x14ac:dyDescent="0.2">
      <c r="AS281" s="1"/>
      <c r="AT281" s="1"/>
      <c r="AU281" s="98" t="s">
        <v>2363</v>
      </c>
      <c r="AV281" s="98" t="s">
        <v>2363</v>
      </c>
      <c r="AW281" s="1"/>
      <c r="AX281" s="1"/>
      <c r="AY281" s="1"/>
      <c r="AZ281" s="1"/>
    </row>
    <row r="282" spans="45:52" x14ac:dyDescent="0.2">
      <c r="AS282" s="1"/>
      <c r="AT282" s="1"/>
      <c r="AU282" s="98" t="s">
        <v>2364</v>
      </c>
      <c r="AV282" s="98" t="s">
        <v>2364</v>
      </c>
      <c r="AW282" s="1"/>
      <c r="AX282" s="1"/>
      <c r="AY282" s="1"/>
      <c r="AZ282" s="1"/>
    </row>
    <row r="283" spans="45:52" x14ac:dyDescent="0.2">
      <c r="AS283" s="1"/>
      <c r="AT283" s="1"/>
      <c r="AU283" s="98" t="s">
        <v>2365</v>
      </c>
      <c r="AV283" s="98" t="s">
        <v>2365</v>
      </c>
      <c r="AW283" s="1"/>
      <c r="AX283" s="1"/>
      <c r="AY283" s="1"/>
      <c r="AZ283" s="1"/>
    </row>
    <row r="284" spans="45:52" x14ac:dyDescent="0.2">
      <c r="AS284" s="1"/>
      <c r="AT284" s="1"/>
      <c r="AU284" s="98" t="s">
        <v>2366</v>
      </c>
      <c r="AV284" s="98" t="s">
        <v>2366</v>
      </c>
      <c r="AW284" s="1"/>
      <c r="AX284" s="1"/>
      <c r="AY284" s="1"/>
      <c r="AZ284" s="1"/>
    </row>
    <row r="285" spans="45:52" x14ac:dyDescent="0.2">
      <c r="AS285" s="1"/>
      <c r="AT285" s="1"/>
      <c r="AU285" s="98" t="s">
        <v>2367</v>
      </c>
      <c r="AV285" s="98" t="s">
        <v>2367</v>
      </c>
      <c r="AW285" s="1"/>
      <c r="AX285" s="1"/>
      <c r="AY285" s="1"/>
      <c r="AZ285" s="1"/>
    </row>
    <row r="286" spans="45:52" x14ac:dyDescent="0.2">
      <c r="AS286" s="1"/>
      <c r="AT286" s="1"/>
      <c r="AU286" s="98" t="s">
        <v>2368</v>
      </c>
      <c r="AV286" s="98" t="s">
        <v>2368</v>
      </c>
      <c r="AW286" s="1"/>
      <c r="AX286" s="1"/>
      <c r="AY286" s="1"/>
      <c r="AZ286" s="1"/>
    </row>
    <row r="287" spans="45:52" x14ac:dyDescent="0.2">
      <c r="AS287" s="1"/>
      <c r="AT287" s="1"/>
      <c r="AU287" s="98" t="s">
        <v>2369</v>
      </c>
      <c r="AV287" s="98" t="s">
        <v>2369</v>
      </c>
      <c r="AW287" s="1"/>
      <c r="AX287" s="1"/>
      <c r="AY287" s="1"/>
      <c r="AZ287" s="1"/>
    </row>
    <row r="288" spans="45:52" x14ac:dyDescent="0.2">
      <c r="AS288" s="1"/>
      <c r="AT288" s="1"/>
      <c r="AU288" s="98" t="s">
        <v>2370</v>
      </c>
      <c r="AV288" s="98" t="s">
        <v>2370</v>
      </c>
      <c r="AW288" s="1"/>
      <c r="AX288" s="1"/>
      <c r="AY288" s="1"/>
      <c r="AZ288" s="1"/>
    </row>
    <row r="289" spans="45:52" x14ac:dyDescent="0.2">
      <c r="AS289" s="1"/>
      <c r="AT289" s="1"/>
      <c r="AU289" s="98" t="s">
        <v>2371</v>
      </c>
      <c r="AV289" s="98" t="s">
        <v>2371</v>
      </c>
      <c r="AW289" s="1"/>
      <c r="AX289" s="1"/>
      <c r="AY289" s="1"/>
      <c r="AZ289" s="1"/>
    </row>
    <row r="290" spans="45:52" x14ac:dyDescent="0.2">
      <c r="AS290" s="1"/>
      <c r="AT290" s="1"/>
      <c r="AU290" s="98" t="s">
        <v>2372</v>
      </c>
      <c r="AV290" s="98" t="s">
        <v>2372</v>
      </c>
      <c r="AW290" s="1"/>
      <c r="AX290" s="1"/>
      <c r="AY290" s="1"/>
      <c r="AZ290" s="1"/>
    </row>
    <row r="291" spans="45:52" x14ac:dyDescent="0.2">
      <c r="AS291" s="1"/>
      <c r="AT291" s="1"/>
      <c r="AU291" s="98" t="s">
        <v>2373</v>
      </c>
      <c r="AV291" s="98" t="s">
        <v>2373</v>
      </c>
      <c r="AW291" s="1"/>
      <c r="AX291" s="1"/>
      <c r="AY291" s="1"/>
      <c r="AZ291" s="1"/>
    </row>
    <row r="292" spans="45:52" x14ac:dyDescent="0.2">
      <c r="AS292" s="1"/>
      <c r="AT292" s="1"/>
      <c r="AU292" s="98" t="s">
        <v>2374</v>
      </c>
      <c r="AV292" s="98" t="s">
        <v>2374</v>
      </c>
      <c r="AW292" s="1"/>
      <c r="AX292" s="1"/>
      <c r="AY292" s="1"/>
      <c r="AZ292" s="1"/>
    </row>
    <row r="293" spans="45:52" x14ac:dyDescent="0.2">
      <c r="AS293" s="1"/>
      <c r="AT293" s="1"/>
      <c r="AU293" s="98" t="s">
        <v>2375</v>
      </c>
      <c r="AV293" s="98" t="s">
        <v>2375</v>
      </c>
      <c r="AW293" s="1"/>
      <c r="AX293" s="1"/>
      <c r="AY293" s="1"/>
      <c r="AZ293" s="1"/>
    </row>
    <row r="294" spans="45:52" x14ac:dyDescent="0.2">
      <c r="AS294" s="1"/>
      <c r="AT294" s="1"/>
      <c r="AU294" s="100" t="s">
        <v>3987</v>
      </c>
      <c r="AV294" s="100" t="s">
        <v>3986</v>
      </c>
      <c r="AW294" s="1"/>
      <c r="AX294" s="1"/>
      <c r="AY294" s="1"/>
      <c r="AZ294" s="1"/>
    </row>
    <row r="295" spans="45:52" x14ac:dyDescent="0.2">
      <c r="AS295" s="1"/>
      <c r="AT295" s="1"/>
      <c r="AU295" s="98" t="s">
        <v>2376</v>
      </c>
      <c r="AV295" s="98" t="s">
        <v>2376</v>
      </c>
      <c r="AW295" s="1"/>
      <c r="AX295" s="1"/>
      <c r="AY295" s="1"/>
      <c r="AZ295" s="1"/>
    </row>
    <row r="296" spans="45:52" x14ac:dyDescent="0.2">
      <c r="AS296" s="1"/>
      <c r="AT296" s="1"/>
      <c r="AU296" s="98" t="s">
        <v>2377</v>
      </c>
      <c r="AV296" s="98" t="s">
        <v>2377</v>
      </c>
      <c r="AW296" s="1"/>
      <c r="AX296" s="1"/>
      <c r="AY296" s="1"/>
      <c r="AZ296" s="1"/>
    </row>
    <row r="297" spans="45:52" x14ac:dyDescent="0.2">
      <c r="AS297" s="1"/>
      <c r="AT297" s="1"/>
      <c r="AU297" s="98" t="s">
        <v>2378</v>
      </c>
      <c r="AV297" s="98" t="s">
        <v>2378</v>
      </c>
      <c r="AW297" s="1"/>
      <c r="AX297" s="1"/>
      <c r="AY297" s="1"/>
      <c r="AZ297" s="1"/>
    </row>
    <row r="298" spans="45:52" x14ac:dyDescent="0.2">
      <c r="AS298" s="1"/>
      <c r="AT298" s="1"/>
      <c r="AU298" s="98" t="s">
        <v>2379</v>
      </c>
      <c r="AV298" s="98" t="s">
        <v>2379</v>
      </c>
      <c r="AW298" s="1"/>
      <c r="AX298" s="1"/>
      <c r="AY298" s="1"/>
      <c r="AZ298" s="1"/>
    </row>
    <row r="299" spans="45:52" x14ac:dyDescent="0.2">
      <c r="AS299" s="1"/>
      <c r="AT299" s="1"/>
      <c r="AU299" s="100" t="s">
        <v>4049</v>
      </c>
      <c r="AV299" s="100" t="s">
        <v>3464</v>
      </c>
      <c r="AW299" s="1"/>
      <c r="AX299" s="1"/>
      <c r="AY299" s="1"/>
      <c r="AZ299" s="1"/>
    </row>
    <row r="300" spans="45:52" x14ac:dyDescent="0.2">
      <c r="AS300" s="1"/>
      <c r="AT300" s="1"/>
      <c r="AU300" s="100" t="s">
        <v>4049</v>
      </c>
      <c r="AV300" s="100" t="s">
        <v>3465</v>
      </c>
      <c r="AW300" s="1"/>
      <c r="AX300" s="1"/>
      <c r="AY300" s="1"/>
      <c r="AZ300" s="1"/>
    </row>
    <row r="301" spans="45:52" x14ac:dyDescent="0.2">
      <c r="AS301" s="1"/>
      <c r="AT301" s="1"/>
      <c r="AU301" s="98" t="s">
        <v>2380</v>
      </c>
      <c r="AV301" s="98" t="s">
        <v>2380</v>
      </c>
      <c r="AW301" s="1"/>
      <c r="AX301" s="1"/>
      <c r="AY301" s="1"/>
      <c r="AZ301" s="1"/>
    </row>
    <row r="302" spans="45:52" x14ac:dyDescent="0.2">
      <c r="AS302" s="1"/>
      <c r="AT302" s="1"/>
      <c r="AU302" s="100" t="s">
        <v>2381</v>
      </c>
      <c r="AV302" s="100" t="s">
        <v>3478</v>
      </c>
      <c r="AW302" s="1"/>
      <c r="AX302" s="1"/>
      <c r="AY302" s="1"/>
      <c r="AZ302" s="1"/>
    </row>
    <row r="303" spans="45:52" x14ac:dyDescent="0.2">
      <c r="AS303" s="1"/>
      <c r="AT303" s="1"/>
      <c r="AU303" s="98" t="s">
        <v>2382</v>
      </c>
      <c r="AV303" s="98" t="s">
        <v>2382</v>
      </c>
      <c r="AW303" s="1"/>
      <c r="AX303" s="1"/>
      <c r="AY303" s="1"/>
      <c r="AZ303" s="1"/>
    </row>
    <row r="304" spans="45:52" x14ac:dyDescent="0.2">
      <c r="AS304" s="1"/>
      <c r="AT304" s="1"/>
      <c r="AU304" s="102" t="s">
        <v>2383</v>
      </c>
      <c r="AV304" s="102" t="s">
        <v>2383</v>
      </c>
      <c r="AW304" s="1"/>
      <c r="AX304" s="1"/>
      <c r="AY304" s="1"/>
      <c r="AZ304" s="1"/>
    </row>
    <row r="305" spans="45:52" x14ac:dyDescent="0.2">
      <c r="AS305" s="1"/>
      <c r="AT305" s="1"/>
      <c r="AU305" s="98" t="s">
        <v>2384</v>
      </c>
      <c r="AV305" s="98" t="s">
        <v>2384</v>
      </c>
      <c r="AW305" s="1"/>
      <c r="AX305" s="1"/>
      <c r="AY305" s="1"/>
      <c r="AZ305" s="1"/>
    </row>
    <row r="306" spans="45:52" x14ac:dyDescent="0.2">
      <c r="AS306" s="1"/>
      <c r="AT306" s="1"/>
      <c r="AU306" s="106" t="s">
        <v>2385</v>
      </c>
      <c r="AV306" s="100" t="s">
        <v>2385</v>
      </c>
      <c r="AW306" s="1"/>
      <c r="AX306" s="1"/>
      <c r="AY306" s="1"/>
      <c r="AZ306" s="1"/>
    </row>
    <row r="307" spans="45:52" x14ac:dyDescent="0.2">
      <c r="AS307" s="1"/>
      <c r="AT307" s="1"/>
      <c r="AU307" s="98" t="s">
        <v>2386</v>
      </c>
      <c r="AV307" s="98" t="s">
        <v>2386</v>
      </c>
      <c r="AW307" s="1"/>
      <c r="AX307" s="1"/>
      <c r="AY307" s="1"/>
      <c r="AZ307" s="1"/>
    </row>
    <row r="308" spans="45:52" x14ac:dyDescent="0.2">
      <c r="AS308" s="1"/>
      <c r="AT308" s="1"/>
      <c r="AU308" s="98" t="s">
        <v>2387</v>
      </c>
      <c r="AV308" s="98" t="s">
        <v>2387</v>
      </c>
      <c r="AW308" s="1"/>
      <c r="AX308" s="1"/>
      <c r="AY308" s="1"/>
      <c r="AZ308" s="1"/>
    </row>
    <row r="309" spans="45:52" x14ac:dyDescent="0.2">
      <c r="AS309" s="1"/>
      <c r="AT309" s="1"/>
      <c r="AU309" s="98" t="s">
        <v>2388</v>
      </c>
      <c r="AV309" s="98" t="s">
        <v>2388</v>
      </c>
      <c r="AW309" s="1"/>
      <c r="AX309" s="1"/>
      <c r="AY309" s="1"/>
      <c r="AZ309" s="1"/>
    </row>
    <row r="310" spans="45:52" x14ac:dyDescent="0.2">
      <c r="AS310" s="1"/>
      <c r="AT310" s="1"/>
      <c r="AU310" s="106" t="s">
        <v>3416</v>
      </c>
      <c r="AV310" s="100" t="s">
        <v>3416</v>
      </c>
      <c r="AW310" s="1"/>
      <c r="AX310" s="1"/>
      <c r="AY310" s="1"/>
      <c r="AZ310" s="1"/>
    </row>
    <row r="311" spans="45:52" x14ac:dyDescent="0.2">
      <c r="AS311" s="1"/>
      <c r="AT311" s="1"/>
      <c r="AU311" s="98" t="s">
        <v>2389</v>
      </c>
      <c r="AV311" s="98" t="s">
        <v>2389</v>
      </c>
      <c r="AW311" s="1"/>
      <c r="AX311" s="1"/>
      <c r="AY311" s="1"/>
      <c r="AZ311" s="1"/>
    </row>
    <row r="312" spans="45:52" x14ac:dyDescent="0.2">
      <c r="AS312" s="1"/>
      <c r="AT312" s="1"/>
      <c r="AU312" s="98" t="s">
        <v>2390</v>
      </c>
      <c r="AV312" s="98" t="s">
        <v>2390</v>
      </c>
      <c r="AW312" s="1"/>
      <c r="AX312" s="1"/>
      <c r="AY312" s="1"/>
      <c r="AZ312" s="1"/>
    </row>
    <row r="313" spans="45:52" x14ac:dyDescent="0.2">
      <c r="AS313" s="1"/>
      <c r="AT313" s="1"/>
      <c r="AU313" s="98" t="s">
        <v>2391</v>
      </c>
      <c r="AV313" s="98" t="s">
        <v>2391</v>
      </c>
      <c r="AW313" s="1"/>
      <c r="AX313" s="1"/>
      <c r="AY313" s="1"/>
      <c r="AZ313" s="1"/>
    </row>
    <row r="314" spans="45:52" x14ac:dyDescent="0.2">
      <c r="AS314" s="1"/>
      <c r="AT314" s="1"/>
      <c r="AU314" s="98" t="s">
        <v>2392</v>
      </c>
      <c r="AV314" s="98" t="s">
        <v>2392</v>
      </c>
      <c r="AW314" s="1"/>
      <c r="AX314" s="1"/>
      <c r="AY314" s="1"/>
      <c r="AZ314" s="1"/>
    </row>
    <row r="315" spans="45:52" x14ac:dyDescent="0.2">
      <c r="AS315" s="1"/>
      <c r="AT315" s="1"/>
      <c r="AU315" s="98" t="s">
        <v>2393</v>
      </c>
      <c r="AV315" s="98" t="s">
        <v>2393</v>
      </c>
      <c r="AW315" s="1"/>
      <c r="AX315" s="1"/>
      <c r="AY315" s="1"/>
      <c r="AZ315" s="1"/>
    </row>
    <row r="316" spans="45:52" x14ac:dyDescent="0.2">
      <c r="AS316" s="1"/>
      <c r="AT316" s="1"/>
      <c r="AU316" s="98" t="s">
        <v>2394</v>
      </c>
      <c r="AV316" s="98" t="s">
        <v>2394</v>
      </c>
      <c r="AW316" s="1"/>
      <c r="AX316" s="1"/>
      <c r="AY316" s="1"/>
      <c r="AZ316" s="1"/>
    </row>
    <row r="317" spans="45:52" x14ac:dyDescent="0.2">
      <c r="AS317" s="1"/>
      <c r="AT317" s="1"/>
      <c r="AU317" s="102" t="s">
        <v>2395</v>
      </c>
      <c r="AV317" s="102" t="s">
        <v>2395</v>
      </c>
      <c r="AW317" s="1"/>
      <c r="AX317" s="1"/>
      <c r="AY317" s="1"/>
      <c r="AZ317" s="1"/>
    </row>
    <row r="318" spans="45:52" x14ac:dyDescent="0.2">
      <c r="AS318" s="1"/>
      <c r="AT318" s="1"/>
      <c r="AU318" s="98" t="s">
        <v>2396</v>
      </c>
      <c r="AV318" s="98" t="s">
        <v>2396</v>
      </c>
      <c r="AW318" s="1"/>
      <c r="AX318" s="1"/>
      <c r="AY318" s="1"/>
      <c r="AZ318" s="1"/>
    </row>
    <row r="319" spans="45:52" x14ac:dyDescent="0.2">
      <c r="AS319" s="1"/>
      <c r="AT319" s="1"/>
      <c r="AU319" s="98" t="s">
        <v>2397</v>
      </c>
      <c r="AV319" s="98" t="s">
        <v>2397</v>
      </c>
      <c r="AW319" s="1"/>
      <c r="AX319" s="1"/>
      <c r="AY319" s="1"/>
      <c r="AZ319" s="1"/>
    </row>
    <row r="320" spans="45:52" x14ac:dyDescent="0.2">
      <c r="AS320" s="1"/>
      <c r="AT320" s="1"/>
      <c r="AU320" s="98" t="s">
        <v>2398</v>
      </c>
      <c r="AV320" s="98" t="s">
        <v>2398</v>
      </c>
      <c r="AW320" s="1"/>
      <c r="AX320" s="1"/>
      <c r="AY320" s="1"/>
      <c r="AZ320" s="1"/>
    </row>
    <row r="321" spans="45:52" x14ac:dyDescent="0.2">
      <c r="AS321" s="1"/>
      <c r="AT321" s="1"/>
      <c r="AU321" s="98" t="s">
        <v>2399</v>
      </c>
      <c r="AV321" s="98" t="s">
        <v>2399</v>
      </c>
      <c r="AW321" s="1"/>
      <c r="AX321" s="1"/>
      <c r="AY321" s="1"/>
      <c r="AZ321" s="1"/>
    </row>
    <row r="322" spans="45:52" x14ac:dyDescent="0.2">
      <c r="AS322" s="1"/>
      <c r="AT322" s="1"/>
      <c r="AU322" s="98" t="s">
        <v>2400</v>
      </c>
      <c r="AV322" s="98" t="s">
        <v>2400</v>
      </c>
      <c r="AW322" s="1"/>
      <c r="AX322" s="1"/>
      <c r="AY322" s="1"/>
      <c r="AZ322" s="1"/>
    </row>
    <row r="323" spans="45:52" x14ac:dyDescent="0.2">
      <c r="AS323" s="1"/>
      <c r="AT323" s="1"/>
      <c r="AU323" s="98" t="s">
        <v>2401</v>
      </c>
      <c r="AV323" s="98" t="s">
        <v>2401</v>
      </c>
      <c r="AW323" s="1"/>
      <c r="AX323" s="1"/>
      <c r="AY323" s="1"/>
      <c r="AZ323" s="1"/>
    </row>
    <row r="324" spans="45:52" x14ac:dyDescent="0.2">
      <c r="AS324" s="1"/>
      <c r="AT324" s="1"/>
      <c r="AU324" s="98" t="s">
        <v>2402</v>
      </c>
      <c r="AV324" s="98" t="s">
        <v>2402</v>
      </c>
      <c r="AW324" s="1"/>
      <c r="AX324" s="1"/>
      <c r="AY324" s="1"/>
      <c r="AZ324" s="1"/>
    </row>
    <row r="325" spans="45:52" x14ac:dyDescent="0.2">
      <c r="AS325" s="1"/>
      <c r="AT325" s="1"/>
      <c r="AU325" s="98" t="s">
        <v>2403</v>
      </c>
      <c r="AV325" s="98" t="s">
        <v>2403</v>
      </c>
      <c r="AW325" s="1"/>
      <c r="AX325" s="1"/>
      <c r="AY325" s="1"/>
      <c r="AZ325" s="1"/>
    </row>
    <row r="326" spans="45:52" x14ac:dyDescent="0.2">
      <c r="AS326" s="1"/>
      <c r="AT326" s="1"/>
      <c r="AU326" s="98" t="s">
        <v>2404</v>
      </c>
      <c r="AV326" s="98" t="s">
        <v>2404</v>
      </c>
      <c r="AW326" s="1"/>
      <c r="AX326" s="1"/>
      <c r="AY326" s="1"/>
      <c r="AZ326" s="1"/>
    </row>
    <row r="327" spans="45:52" x14ac:dyDescent="0.2">
      <c r="AS327" s="1"/>
      <c r="AT327" s="1"/>
      <c r="AU327" s="98" t="s">
        <v>2405</v>
      </c>
      <c r="AV327" s="98" t="s">
        <v>2405</v>
      </c>
      <c r="AW327" s="1"/>
      <c r="AX327" s="1"/>
      <c r="AY327" s="1"/>
      <c r="AZ327" s="1"/>
    </row>
    <row r="328" spans="45:52" x14ac:dyDescent="0.2">
      <c r="AS328" s="1"/>
      <c r="AT328" s="1"/>
      <c r="AU328" s="98" t="s">
        <v>2406</v>
      </c>
      <c r="AV328" s="98" t="s">
        <v>2406</v>
      </c>
      <c r="AW328" s="1"/>
      <c r="AX328" s="1"/>
      <c r="AY328" s="1"/>
      <c r="AZ328" s="1"/>
    </row>
    <row r="329" spans="45:52" x14ac:dyDescent="0.2">
      <c r="AS329" s="1"/>
      <c r="AT329" s="1"/>
      <c r="AU329" s="98" t="s">
        <v>2407</v>
      </c>
      <c r="AV329" s="98" t="s">
        <v>2407</v>
      </c>
      <c r="AW329" s="1"/>
      <c r="AX329" s="1"/>
      <c r="AY329" s="1"/>
      <c r="AZ329" s="1"/>
    </row>
    <row r="330" spans="45:52" x14ac:dyDescent="0.2">
      <c r="AS330" s="1"/>
      <c r="AT330" s="1"/>
      <c r="AU330" s="98" t="s">
        <v>2408</v>
      </c>
      <c r="AV330" s="98" t="s">
        <v>2408</v>
      </c>
      <c r="AW330" s="1"/>
      <c r="AX330" s="1"/>
      <c r="AY330" s="1"/>
      <c r="AZ330" s="1"/>
    </row>
    <row r="331" spans="45:52" x14ac:dyDescent="0.2">
      <c r="AS331" s="1"/>
      <c r="AT331" s="1"/>
      <c r="AU331" s="98" t="s">
        <v>2409</v>
      </c>
      <c r="AV331" s="98" t="s">
        <v>2409</v>
      </c>
      <c r="AW331" s="1"/>
      <c r="AX331" s="1"/>
      <c r="AY331" s="1"/>
      <c r="AZ331" s="1"/>
    </row>
    <row r="332" spans="45:52" x14ac:dyDescent="0.2">
      <c r="AS332" s="1"/>
      <c r="AT332" s="1"/>
      <c r="AU332" s="98" t="s">
        <v>2410</v>
      </c>
      <c r="AV332" s="98" t="s">
        <v>2410</v>
      </c>
      <c r="AW332" s="1"/>
      <c r="AX332" s="1"/>
      <c r="AY332" s="1"/>
      <c r="AZ332" s="1"/>
    </row>
    <row r="333" spans="45:52" x14ac:dyDescent="0.2">
      <c r="AS333" s="1"/>
      <c r="AT333" s="1"/>
      <c r="AU333" s="98" t="s">
        <v>2411</v>
      </c>
      <c r="AV333" s="98" t="s">
        <v>2411</v>
      </c>
      <c r="AW333" s="1"/>
      <c r="AX333" s="1"/>
      <c r="AY333" s="1"/>
      <c r="AZ333" s="1"/>
    </row>
    <row r="334" spans="45:52" x14ac:dyDescent="0.2">
      <c r="AS334" s="1"/>
      <c r="AT334" s="1"/>
      <c r="AU334" s="98" t="s">
        <v>2412</v>
      </c>
      <c r="AV334" s="98" t="s">
        <v>2412</v>
      </c>
      <c r="AW334" s="1"/>
      <c r="AX334" s="1"/>
      <c r="AY334" s="1"/>
      <c r="AZ334" s="1"/>
    </row>
    <row r="335" spans="45:52" x14ac:dyDescent="0.2">
      <c r="AS335" s="1"/>
      <c r="AT335" s="1"/>
      <c r="AU335" s="98" t="s">
        <v>2413</v>
      </c>
      <c r="AV335" s="98" t="s">
        <v>2413</v>
      </c>
      <c r="AW335" s="1"/>
      <c r="AX335" s="1"/>
      <c r="AY335" s="1"/>
      <c r="AZ335" s="1"/>
    </row>
    <row r="336" spans="45:52" x14ac:dyDescent="0.2">
      <c r="AS336" s="1"/>
      <c r="AT336" s="1"/>
      <c r="AU336" s="98" t="s">
        <v>2414</v>
      </c>
      <c r="AV336" s="98" t="s">
        <v>2414</v>
      </c>
      <c r="AW336" s="1"/>
      <c r="AX336" s="1"/>
      <c r="AY336" s="1"/>
      <c r="AZ336" s="1"/>
    </row>
    <row r="337" spans="45:52" x14ac:dyDescent="0.2">
      <c r="AS337" s="1"/>
      <c r="AT337" s="1"/>
      <c r="AU337" s="98" t="s">
        <v>2415</v>
      </c>
      <c r="AV337" s="98" t="s">
        <v>2415</v>
      </c>
      <c r="AW337" s="1"/>
      <c r="AX337" s="1"/>
      <c r="AY337" s="1"/>
      <c r="AZ337" s="1"/>
    </row>
    <row r="338" spans="45:52" x14ac:dyDescent="0.2">
      <c r="AS338" s="1"/>
      <c r="AT338" s="1"/>
      <c r="AU338" s="102" t="s">
        <v>2416</v>
      </c>
      <c r="AV338" s="102" t="s">
        <v>2416</v>
      </c>
      <c r="AW338" s="1"/>
      <c r="AX338" s="1"/>
      <c r="AY338" s="1"/>
      <c r="AZ338" s="1"/>
    </row>
    <row r="339" spans="45:52" x14ac:dyDescent="0.2">
      <c r="AS339" s="1"/>
      <c r="AT339" s="1"/>
      <c r="AU339" s="98" t="s">
        <v>2417</v>
      </c>
      <c r="AV339" s="98" t="s">
        <v>2417</v>
      </c>
      <c r="AW339" s="1"/>
      <c r="AX339" s="1"/>
      <c r="AY339" s="1"/>
      <c r="AZ339" s="1"/>
    </row>
    <row r="340" spans="45:52" x14ac:dyDescent="0.2">
      <c r="AS340" s="1"/>
      <c r="AT340" s="1"/>
      <c r="AU340" s="102" t="s">
        <v>2418</v>
      </c>
      <c r="AV340" s="102" t="s">
        <v>2418</v>
      </c>
      <c r="AW340" s="1"/>
      <c r="AX340" s="1"/>
      <c r="AY340" s="1"/>
      <c r="AZ340" s="1"/>
    </row>
    <row r="341" spans="45:52" x14ac:dyDescent="0.2">
      <c r="AS341" s="1"/>
      <c r="AT341" s="1"/>
      <c r="AU341" s="98" t="s">
        <v>2419</v>
      </c>
      <c r="AV341" s="98" t="s">
        <v>2419</v>
      </c>
      <c r="AW341" s="1"/>
      <c r="AX341" s="1"/>
      <c r="AY341" s="1"/>
      <c r="AZ341" s="1"/>
    </row>
    <row r="342" spans="45:52" x14ac:dyDescent="0.2">
      <c r="AS342" s="1"/>
      <c r="AT342" s="1"/>
      <c r="AU342" s="98" t="s">
        <v>2420</v>
      </c>
      <c r="AV342" s="98" t="s">
        <v>2420</v>
      </c>
      <c r="AW342" s="1"/>
      <c r="AX342" s="1"/>
      <c r="AY342" s="1"/>
      <c r="AZ342" s="1"/>
    </row>
    <row r="343" spans="45:52" x14ac:dyDescent="0.2">
      <c r="AS343" s="1"/>
      <c r="AT343" s="1"/>
      <c r="AU343" s="100" t="s">
        <v>2421</v>
      </c>
      <c r="AV343" s="100" t="s">
        <v>3429</v>
      </c>
      <c r="AW343" s="1"/>
      <c r="AX343" s="1"/>
      <c r="AY343" s="1"/>
      <c r="AZ343" s="1"/>
    </row>
    <row r="344" spans="45:52" x14ac:dyDescent="0.2">
      <c r="AS344" s="1"/>
      <c r="AT344" s="1"/>
      <c r="AU344" s="98" t="s">
        <v>2422</v>
      </c>
      <c r="AV344" s="98" t="s">
        <v>2422</v>
      </c>
      <c r="AW344" s="1"/>
      <c r="AX344" s="1"/>
      <c r="AY344" s="1"/>
      <c r="AZ344" s="1"/>
    </row>
    <row r="345" spans="45:52" x14ac:dyDescent="0.2">
      <c r="AS345" s="1"/>
      <c r="AT345" s="1"/>
      <c r="AU345" s="98" t="s">
        <v>2423</v>
      </c>
      <c r="AV345" s="98" t="s">
        <v>2423</v>
      </c>
      <c r="AW345" s="1"/>
      <c r="AX345" s="1"/>
      <c r="AY345" s="1"/>
      <c r="AZ345" s="1"/>
    </row>
    <row r="346" spans="45:52" x14ac:dyDescent="0.2">
      <c r="AS346" s="1"/>
      <c r="AT346" s="1"/>
      <c r="AU346" s="98" t="s">
        <v>2424</v>
      </c>
      <c r="AV346" s="98" t="s">
        <v>2424</v>
      </c>
      <c r="AW346" s="1"/>
      <c r="AX346" s="1"/>
      <c r="AY346" s="1"/>
      <c r="AZ346" s="1"/>
    </row>
    <row r="347" spans="45:52" ht="15" x14ac:dyDescent="0.25">
      <c r="AS347" s="1"/>
      <c r="AT347" s="1"/>
      <c r="AU347" s="98" t="s">
        <v>2425</v>
      </c>
      <c r="AV347" s="99" t="s">
        <v>2425</v>
      </c>
      <c r="AW347" s="1"/>
      <c r="AX347" s="1"/>
      <c r="AY347" s="1"/>
      <c r="AZ347" s="1"/>
    </row>
    <row r="348" spans="45:52" x14ac:dyDescent="0.2">
      <c r="AS348" s="1"/>
      <c r="AT348" s="1"/>
      <c r="AU348" s="98" t="s">
        <v>2425</v>
      </c>
      <c r="AV348" s="98" t="s">
        <v>2425</v>
      </c>
      <c r="AW348" s="1"/>
      <c r="AX348" s="1"/>
      <c r="AY348" s="1"/>
      <c r="AZ348" s="1"/>
    </row>
    <row r="349" spans="45:52" x14ac:dyDescent="0.2">
      <c r="AS349" s="1"/>
      <c r="AT349" s="1"/>
      <c r="AU349" s="98" t="s">
        <v>2425</v>
      </c>
      <c r="AV349" s="98" t="s">
        <v>2425</v>
      </c>
      <c r="AW349" s="1"/>
      <c r="AX349" s="1"/>
      <c r="AY349" s="1"/>
      <c r="AZ349" s="1"/>
    </row>
    <row r="350" spans="45:52" x14ac:dyDescent="0.2">
      <c r="AS350" s="1"/>
      <c r="AT350" s="1"/>
      <c r="AU350" s="70" t="s">
        <v>4054</v>
      </c>
      <c r="AV350" s="98" t="s">
        <v>2426</v>
      </c>
      <c r="AW350" s="1"/>
      <c r="AX350" s="1"/>
      <c r="AY350" s="1"/>
      <c r="AZ350" s="1"/>
    </row>
    <row r="351" spans="45:52" x14ac:dyDescent="0.2">
      <c r="AS351" s="1"/>
      <c r="AT351" s="1"/>
      <c r="AU351" s="100" t="s">
        <v>2428</v>
      </c>
      <c r="AV351" s="100" t="s">
        <v>3418</v>
      </c>
      <c r="AW351" s="1"/>
      <c r="AX351" s="1"/>
      <c r="AY351" s="1"/>
      <c r="AZ351" s="1"/>
    </row>
    <row r="352" spans="45:52" x14ac:dyDescent="0.2">
      <c r="AS352" s="1"/>
      <c r="AT352" s="1"/>
      <c r="AU352" s="98" t="s">
        <v>2427</v>
      </c>
      <c r="AV352" s="98" t="s">
        <v>2427</v>
      </c>
      <c r="AW352" s="1"/>
      <c r="AX352" s="1"/>
      <c r="AY352" s="1"/>
      <c r="AZ352" s="1"/>
    </row>
    <row r="353" spans="45:52" x14ac:dyDescent="0.2">
      <c r="AS353" s="1"/>
      <c r="AT353" s="1"/>
      <c r="AU353" s="98" t="s">
        <v>2429</v>
      </c>
      <c r="AV353" s="98" t="s">
        <v>2429</v>
      </c>
      <c r="AW353" s="1"/>
      <c r="AX353" s="1"/>
      <c r="AY353" s="1"/>
      <c r="AZ353" s="1"/>
    </row>
    <row r="354" spans="45:52" x14ac:dyDescent="0.2">
      <c r="AS354" s="1"/>
      <c r="AT354" s="1"/>
      <c r="AU354" s="100" t="s">
        <v>2430</v>
      </c>
      <c r="AV354" s="100" t="s">
        <v>3415</v>
      </c>
      <c r="AW354" s="1"/>
      <c r="AX354" s="1"/>
      <c r="AY354" s="1"/>
      <c r="AZ354" s="1"/>
    </row>
    <row r="355" spans="45:52" x14ac:dyDescent="0.2">
      <c r="AS355" s="1"/>
      <c r="AT355" s="1"/>
      <c r="AU355" s="98" t="s">
        <v>2431</v>
      </c>
      <c r="AV355" s="98" t="s">
        <v>2431</v>
      </c>
      <c r="AW355" s="1"/>
      <c r="AX355" s="1"/>
      <c r="AY355" s="1"/>
      <c r="AZ355" s="1"/>
    </row>
    <row r="356" spans="45:52" x14ac:dyDescent="0.2">
      <c r="AS356" s="1"/>
      <c r="AT356" s="1"/>
      <c r="AU356" s="98" t="s">
        <v>2432</v>
      </c>
      <c r="AV356" s="98" t="s">
        <v>2432</v>
      </c>
      <c r="AW356" s="1"/>
      <c r="AX356" s="1"/>
      <c r="AY356" s="1"/>
      <c r="AZ356" s="1"/>
    </row>
    <row r="357" spans="45:52" x14ac:dyDescent="0.2">
      <c r="AS357" s="1"/>
      <c r="AT357" s="1"/>
      <c r="AU357" s="100" t="s">
        <v>2432</v>
      </c>
      <c r="AV357" s="100" t="s">
        <v>3443</v>
      </c>
      <c r="AW357" s="1"/>
      <c r="AX357" s="1"/>
      <c r="AY357" s="1"/>
      <c r="AZ357" s="1"/>
    </row>
    <row r="358" spans="45:52" x14ac:dyDescent="0.2">
      <c r="AS358" s="1"/>
      <c r="AT358" s="1"/>
      <c r="AU358" s="98" t="s">
        <v>2433</v>
      </c>
      <c r="AV358" s="98" t="s">
        <v>2433</v>
      </c>
      <c r="AW358" s="1"/>
      <c r="AX358" s="1"/>
      <c r="AY358" s="1"/>
      <c r="AZ358" s="1"/>
    </row>
    <row r="359" spans="45:52" x14ac:dyDescent="0.2">
      <c r="AS359" s="1"/>
      <c r="AT359" s="1"/>
      <c r="AU359" s="98" t="s">
        <v>2434</v>
      </c>
      <c r="AV359" s="98" t="s">
        <v>2434</v>
      </c>
      <c r="AW359" s="1"/>
      <c r="AX359" s="1"/>
      <c r="AY359" s="1"/>
      <c r="AZ359" s="1"/>
    </row>
    <row r="360" spans="45:52" x14ac:dyDescent="0.2">
      <c r="AS360" s="1"/>
      <c r="AT360" s="1"/>
      <c r="AU360" s="98" t="s">
        <v>2435</v>
      </c>
      <c r="AV360" s="98" t="s">
        <v>2435</v>
      </c>
      <c r="AW360" s="1"/>
      <c r="AX360" s="1"/>
      <c r="AY360" s="1"/>
      <c r="AZ360" s="1"/>
    </row>
    <row r="361" spans="45:52" x14ac:dyDescent="0.2">
      <c r="AS361" s="1"/>
      <c r="AT361" s="1"/>
      <c r="AU361" s="98" t="s">
        <v>2436</v>
      </c>
      <c r="AV361" s="98" t="s">
        <v>2436</v>
      </c>
      <c r="AW361" s="1"/>
      <c r="AX361" s="1"/>
      <c r="AY361" s="1"/>
      <c r="AZ361" s="1"/>
    </row>
    <row r="362" spans="45:52" x14ac:dyDescent="0.2">
      <c r="AS362" s="1"/>
      <c r="AT362" s="1"/>
      <c r="AU362" s="98" t="s">
        <v>2437</v>
      </c>
      <c r="AV362" s="98" t="s">
        <v>2437</v>
      </c>
      <c r="AW362" s="1"/>
      <c r="AX362" s="1"/>
      <c r="AY362" s="1"/>
      <c r="AZ362" s="1"/>
    </row>
    <row r="363" spans="45:52" x14ac:dyDescent="0.2">
      <c r="AS363" s="1"/>
      <c r="AT363" s="1"/>
      <c r="AU363" s="98" t="s">
        <v>2437</v>
      </c>
      <c r="AV363" s="98" t="s">
        <v>2437</v>
      </c>
      <c r="AW363" s="1"/>
      <c r="AX363" s="1"/>
      <c r="AY363" s="1"/>
      <c r="AZ363" s="1"/>
    </row>
    <row r="364" spans="45:52" x14ac:dyDescent="0.2">
      <c r="AS364" s="1"/>
      <c r="AT364" s="1"/>
      <c r="AU364" s="102" t="s">
        <v>2438</v>
      </c>
      <c r="AV364" s="102" t="s">
        <v>2438</v>
      </c>
      <c r="AW364" s="1"/>
      <c r="AX364" s="1"/>
      <c r="AY364" s="1"/>
      <c r="AZ364" s="1"/>
    </row>
    <row r="365" spans="45:52" x14ac:dyDescent="0.2">
      <c r="AS365" s="1"/>
      <c r="AT365" s="1"/>
      <c r="AU365" s="98" t="s">
        <v>2439</v>
      </c>
      <c r="AV365" s="98" t="s">
        <v>2439</v>
      </c>
      <c r="AW365" s="1"/>
      <c r="AX365" s="1"/>
      <c r="AY365" s="1"/>
      <c r="AZ365" s="1"/>
    </row>
    <row r="366" spans="45:52" x14ac:dyDescent="0.2">
      <c r="AS366" s="1"/>
      <c r="AT366" s="1"/>
      <c r="AU366" s="98" t="s">
        <v>2440</v>
      </c>
      <c r="AV366" s="98" t="s">
        <v>2440</v>
      </c>
      <c r="AW366" s="1"/>
      <c r="AX366" s="1"/>
      <c r="AY366" s="1"/>
      <c r="AZ366" s="1"/>
    </row>
    <row r="367" spans="45:52" x14ac:dyDescent="0.2">
      <c r="AS367" s="1"/>
      <c r="AT367" s="1"/>
      <c r="AU367" s="98" t="s">
        <v>2441</v>
      </c>
      <c r="AV367" s="98" t="s">
        <v>2441</v>
      </c>
      <c r="AW367" s="1"/>
      <c r="AX367" s="1"/>
      <c r="AY367" s="1"/>
      <c r="AZ367" s="1"/>
    </row>
    <row r="368" spans="45:52" x14ac:dyDescent="0.2">
      <c r="AS368" s="1"/>
      <c r="AT368" s="1"/>
      <c r="AU368" s="102" t="s">
        <v>2442</v>
      </c>
      <c r="AV368" s="102" t="s">
        <v>2442</v>
      </c>
      <c r="AW368" s="1"/>
      <c r="AX368" s="1"/>
      <c r="AY368" s="1"/>
      <c r="AZ368" s="1"/>
    </row>
    <row r="369" spans="45:52" x14ac:dyDescent="0.2">
      <c r="AS369" s="1"/>
      <c r="AT369" s="1"/>
      <c r="AU369" s="98" t="s">
        <v>2443</v>
      </c>
      <c r="AV369" s="98" t="s">
        <v>2443</v>
      </c>
      <c r="AW369" s="1"/>
      <c r="AX369" s="1"/>
      <c r="AY369" s="1"/>
      <c r="AZ369" s="1"/>
    </row>
    <row r="370" spans="45:52" x14ac:dyDescent="0.2">
      <c r="AS370" s="1"/>
      <c r="AT370" s="1"/>
      <c r="AU370" s="98" t="s">
        <v>2444</v>
      </c>
      <c r="AV370" s="98" t="s">
        <v>2444</v>
      </c>
      <c r="AW370" s="1"/>
      <c r="AX370" s="1"/>
      <c r="AY370" s="1"/>
      <c r="AZ370" s="1"/>
    </row>
    <row r="371" spans="45:52" x14ac:dyDescent="0.2">
      <c r="AS371" s="1"/>
      <c r="AT371" s="1"/>
      <c r="AU371" s="100" t="s">
        <v>2641</v>
      </c>
      <c r="AV371" s="100" t="s">
        <v>3973</v>
      </c>
      <c r="AW371" s="1"/>
      <c r="AX371" s="1"/>
      <c r="AY371" s="1"/>
      <c r="AZ371" s="1"/>
    </row>
    <row r="372" spans="45:52" x14ac:dyDescent="0.2">
      <c r="AS372" s="1"/>
      <c r="AT372" s="1"/>
      <c r="AU372" s="98" t="s">
        <v>2446</v>
      </c>
      <c r="AV372" s="98" t="s">
        <v>2446</v>
      </c>
      <c r="AW372" s="1"/>
      <c r="AX372" s="1"/>
      <c r="AY372" s="1"/>
      <c r="AZ372" s="1"/>
    </row>
    <row r="373" spans="45:52" x14ac:dyDescent="0.2">
      <c r="AS373" s="1"/>
      <c r="AT373" s="1"/>
      <c r="AU373" s="98" t="s">
        <v>2447</v>
      </c>
      <c r="AV373" s="98" t="s">
        <v>2447</v>
      </c>
      <c r="AW373" s="1"/>
      <c r="AX373" s="1"/>
      <c r="AY373" s="1"/>
      <c r="AZ373" s="1"/>
    </row>
    <row r="374" spans="45:52" x14ac:dyDescent="0.2">
      <c r="AS374" s="1"/>
      <c r="AT374" s="1"/>
      <c r="AU374" s="98" t="s">
        <v>2448</v>
      </c>
      <c r="AV374" s="98" t="s">
        <v>2448</v>
      </c>
      <c r="AW374" s="1"/>
      <c r="AX374" s="1"/>
      <c r="AY374" s="1"/>
      <c r="AZ374" s="1"/>
    </row>
    <row r="375" spans="45:52" x14ac:dyDescent="0.2">
      <c r="AS375" s="1"/>
      <c r="AT375" s="1"/>
      <c r="AU375" s="100" t="s">
        <v>2449</v>
      </c>
      <c r="AV375" s="100" t="s">
        <v>3509</v>
      </c>
      <c r="AW375" s="1"/>
      <c r="AX375" s="1"/>
      <c r="AY375" s="1"/>
      <c r="AZ375" s="1"/>
    </row>
    <row r="376" spans="45:52" x14ac:dyDescent="0.2">
      <c r="AS376" s="1"/>
      <c r="AT376" s="1"/>
      <c r="AU376" s="98" t="s">
        <v>2450</v>
      </c>
      <c r="AV376" s="98" t="s">
        <v>2450</v>
      </c>
      <c r="AW376" s="1"/>
      <c r="AX376" s="1"/>
      <c r="AY376" s="1"/>
      <c r="AZ376" s="1"/>
    </row>
    <row r="377" spans="45:52" x14ac:dyDescent="0.2">
      <c r="AS377" s="1"/>
      <c r="AT377" s="1"/>
      <c r="AU377" s="98" t="s">
        <v>2451</v>
      </c>
      <c r="AV377" s="98" t="s">
        <v>2451</v>
      </c>
      <c r="AW377" s="1"/>
      <c r="AX377" s="1"/>
      <c r="AY377" s="1"/>
      <c r="AZ377" s="1"/>
    </row>
    <row r="378" spans="45:52" x14ac:dyDescent="0.2">
      <c r="AS378" s="1"/>
      <c r="AT378" s="1"/>
      <c r="AU378" s="98" t="s">
        <v>2452</v>
      </c>
      <c r="AV378" s="98" t="s">
        <v>2452</v>
      </c>
      <c r="AW378" s="1"/>
      <c r="AX378" s="1"/>
      <c r="AY378" s="1"/>
      <c r="AZ378" s="1"/>
    </row>
    <row r="379" spans="45:52" x14ac:dyDescent="0.2">
      <c r="AS379" s="1"/>
      <c r="AT379" s="1"/>
      <c r="AU379" s="98" t="s">
        <v>2453</v>
      </c>
      <c r="AV379" s="98" t="s">
        <v>2453</v>
      </c>
      <c r="AW379" s="1"/>
      <c r="AX379" s="1"/>
      <c r="AY379" s="1"/>
      <c r="AZ379" s="1"/>
    </row>
    <row r="380" spans="45:52" x14ac:dyDescent="0.2">
      <c r="AS380" s="1"/>
      <c r="AT380" s="1"/>
      <c r="AU380" s="100" t="s">
        <v>2454</v>
      </c>
      <c r="AV380" s="100" t="s">
        <v>3479</v>
      </c>
      <c r="AW380" s="1"/>
      <c r="AX380" s="1"/>
      <c r="AY380" s="1"/>
      <c r="AZ380" s="1"/>
    </row>
    <row r="381" spans="45:52" x14ac:dyDescent="0.2">
      <c r="AS381" s="1"/>
      <c r="AT381" s="1"/>
      <c r="AU381" s="98" t="s">
        <v>2455</v>
      </c>
      <c r="AV381" s="98" t="s">
        <v>2455</v>
      </c>
      <c r="AW381" s="1"/>
      <c r="AX381" s="1"/>
      <c r="AY381" s="1"/>
      <c r="AZ381" s="1"/>
    </row>
    <row r="382" spans="45:52" x14ac:dyDescent="0.2">
      <c r="AS382" s="1"/>
      <c r="AT382" s="1"/>
      <c r="AU382" s="98" t="s">
        <v>2456</v>
      </c>
      <c r="AV382" s="98" t="s">
        <v>2456</v>
      </c>
      <c r="AW382" s="1"/>
      <c r="AX382" s="1"/>
      <c r="AY382" s="1"/>
      <c r="AZ382" s="1"/>
    </row>
    <row r="383" spans="45:52" x14ac:dyDescent="0.2">
      <c r="AS383" s="1"/>
      <c r="AT383" s="1"/>
      <c r="AU383" s="98" t="s">
        <v>2457</v>
      </c>
      <c r="AV383" s="98" t="s">
        <v>2457</v>
      </c>
      <c r="AW383" s="1"/>
      <c r="AX383" s="1"/>
      <c r="AY383" s="1"/>
      <c r="AZ383" s="1"/>
    </row>
    <row r="384" spans="45:52" x14ac:dyDescent="0.2">
      <c r="AS384" s="1"/>
      <c r="AT384" s="1"/>
      <c r="AU384" s="98" t="s">
        <v>2458</v>
      </c>
      <c r="AV384" s="98" t="s">
        <v>2458</v>
      </c>
      <c r="AW384" s="1"/>
      <c r="AX384" s="1"/>
      <c r="AY384" s="1"/>
      <c r="AZ384" s="1"/>
    </row>
    <row r="385" spans="45:52" x14ac:dyDescent="0.2">
      <c r="AS385" s="1"/>
      <c r="AT385" s="1"/>
      <c r="AU385" s="98" t="s">
        <v>2459</v>
      </c>
      <c r="AV385" s="98" t="s">
        <v>2459</v>
      </c>
      <c r="AW385" s="1"/>
      <c r="AX385" s="1"/>
      <c r="AY385" s="1"/>
      <c r="AZ385" s="1"/>
    </row>
    <row r="386" spans="45:52" x14ac:dyDescent="0.2">
      <c r="AS386" s="1"/>
      <c r="AT386" s="1"/>
      <c r="AU386" s="98" t="s">
        <v>2460</v>
      </c>
      <c r="AV386" s="98" t="s">
        <v>2460</v>
      </c>
      <c r="AW386" s="1"/>
      <c r="AX386" s="1"/>
      <c r="AY386" s="1"/>
      <c r="AZ386" s="1"/>
    </row>
    <row r="387" spans="45:52" x14ac:dyDescent="0.2">
      <c r="AS387" s="1"/>
      <c r="AT387" s="1"/>
      <c r="AU387" s="98" t="s">
        <v>2461</v>
      </c>
      <c r="AV387" s="98" t="s">
        <v>2461</v>
      </c>
      <c r="AW387" s="1"/>
      <c r="AX387" s="1"/>
      <c r="AY387" s="1"/>
      <c r="AZ387" s="1"/>
    </row>
    <row r="388" spans="45:52" x14ac:dyDescent="0.2">
      <c r="AS388" s="1"/>
      <c r="AT388" s="1"/>
      <c r="AU388" s="98" t="s">
        <v>2462</v>
      </c>
      <c r="AV388" s="98" t="s">
        <v>2462</v>
      </c>
      <c r="AW388" s="1"/>
      <c r="AX388" s="1"/>
      <c r="AY388" s="1"/>
      <c r="AZ388" s="1"/>
    </row>
    <row r="389" spans="45:52" x14ac:dyDescent="0.2">
      <c r="AS389" s="1"/>
      <c r="AT389" s="1"/>
      <c r="AU389" s="98" t="s">
        <v>2463</v>
      </c>
      <c r="AV389" s="98" t="s">
        <v>2463</v>
      </c>
      <c r="AW389" s="1"/>
      <c r="AX389" s="1"/>
      <c r="AY389" s="1"/>
      <c r="AZ389" s="1"/>
    </row>
    <row r="390" spans="45:52" x14ac:dyDescent="0.2">
      <c r="AS390" s="1"/>
      <c r="AT390" s="1"/>
      <c r="AU390" s="98" t="s">
        <v>2464</v>
      </c>
      <c r="AV390" s="98" t="s">
        <v>2464</v>
      </c>
      <c r="AW390" s="1"/>
      <c r="AX390" s="1"/>
      <c r="AY390" s="1"/>
      <c r="AZ390" s="1"/>
    </row>
    <row r="391" spans="45:52" x14ac:dyDescent="0.2">
      <c r="AS391" s="1"/>
      <c r="AT391" s="1"/>
      <c r="AU391" s="98" t="s">
        <v>2465</v>
      </c>
      <c r="AV391" s="98" t="s">
        <v>2465</v>
      </c>
      <c r="AW391" s="1"/>
      <c r="AX391" s="1"/>
      <c r="AY391" s="1"/>
      <c r="AZ391" s="1"/>
    </row>
    <row r="392" spans="45:52" x14ac:dyDescent="0.2">
      <c r="AS392" s="1"/>
      <c r="AT392" s="1"/>
      <c r="AU392" s="98" t="s">
        <v>2466</v>
      </c>
      <c r="AV392" s="98" t="s">
        <v>2466</v>
      </c>
      <c r="AW392" s="1"/>
      <c r="AX392" s="1"/>
      <c r="AY392" s="1"/>
      <c r="AZ392" s="1"/>
    </row>
    <row r="393" spans="45:52" x14ac:dyDescent="0.2">
      <c r="AS393" s="1"/>
      <c r="AT393" s="1"/>
      <c r="AU393" s="98" t="s">
        <v>2467</v>
      </c>
      <c r="AV393" s="98" t="s">
        <v>2467</v>
      </c>
      <c r="AW393" s="1"/>
      <c r="AX393" s="1"/>
      <c r="AY393" s="1"/>
      <c r="AZ393" s="1"/>
    </row>
    <row r="394" spans="45:52" x14ac:dyDescent="0.2">
      <c r="AS394" s="1"/>
      <c r="AT394" s="1"/>
      <c r="AU394" s="98" t="s">
        <v>2468</v>
      </c>
      <c r="AV394" s="98" t="s">
        <v>2468</v>
      </c>
      <c r="AW394" s="1"/>
      <c r="AX394" s="1"/>
      <c r="AY394" s="1"/>
      <c r="AZ394" s="1"/>
    </row>
    <row r="395" spans="45:52" x14ac:dyDescent="0.2">
      <c r="AS395" s="1"/>
      <c r="AT395" s="1"/>
      <c r="AU395" s="98" t="s">
        <v>2469</v>
      </c>
      <c r="AV395" s="98" t="s">
        <v>2469</v>
      </c>
      <c r="AW395" s="1"/>
      <c r="AX395" s="1"/>
      <c r="AY395" s="1"/>
      <c r="AZ395" s="1"/>
    </row>
    <row r="396" spans="45:52" x14ac:dyDescent="0.2">
      <c r="AS396" s="1"/>
      <c r="AT396" s="1"/>
      <c r="AU396" s="98" t="s">
        <v>2470</v>
      </c>
      <c r="AV396" s="98" t="s">
        <v>2470</v>
      </c>
      <c r="AW396" s="1"/>
      <c r="AX396" s="1"/>
      <c r="AY396" s="1"/>
      <c r="AZ396" s="1"/>
    </row>
    <row r="397" spans="45:52" x14ac:dyDescent="0.2">
      <c r="AS397" s="1"/>
      <c r="AT397" s="1"/>
      <c r="AU397" s="98" t="s">
        <v>2471</v>
      </c>
      <c r="AV397" s="98" t="s">
        <v>2471</v>
      </c>
      <c r="AW397" s="1"/>
      <c r="AX397" s="1"/>
      <c r="AY397" s="1"/>
      <c r="AZ397" s="1"/>
    </row>
    <row r="398" spans="45:52" x14ac:dyDescent="0.2">
      <c r="AS398" s="1"/>
      <c r="AT398" s="1"/>
      <c r="AU398" s="98" t="s">
        <v>2472</v>
      </c>
      <c r="AV398" s="98" t="s">
        <v>2472</v>
      </c>
      <c r="AW398" s="1"/>
      <c r="AX398" s="1"/>
      <c r="AY398" s="1"/>
      <c r="AZ398" s="1"/>
    </row>
    <row r="399" spans="45:52" x14ac:dyDescent="0.2">
      <c r="AS399" s="1"/>
      <c r="AT399" s="1"/>
      <c r="AU399" s="98" t="s">
        <v>2473</v>
      </c>
      <c r="AV399" s="98" t="s">
        <v>2473</v>
      </c>
      <c r="AW399" s="1"/>
      <c r="AX399" s="1"/>
      <c r="AY399" s="1"/>
      <c r="AZ399" s="1"/>
    </row>
    <row r="400" spans="45:52" x14ac:dyDescent="0.2">
      <c r="AS400" s="1"/>
      <c r="AT400" s="1"/>
      <c r="AU400" s="98" t="s">
        <v>2474</v>
      </c>
      <c r="AV400" s="98" t="s">
        <v>2474</v>
      </c>
      <c r="AW400" s="1"/>
      <c r="AX400" s="1"/>
      <c r="AY400" s="1"/>
      <c r="AZ400" s="1"/>
    </row>
    <row r="401" spans="45:52" x14ac:dyDescent="0.2">
      <c r="AS401" s="1"/>
      <c r="AT401" s="1"/>
      <c r="AU401" s="98" t="s">
        <v>2475</v>
      </c>
      <c r="AV401" s="98" t="s">
        <v>2475</v>
      </c>
      <c r="AW401" s="1"/>
      <c r="AX401" s="1"/>
      <c r="AY401" s="1"/>
      <c r="AZ401" s="1"/>
    </row>
    <row r="402" spans="45:52" x14ac:dyDescent="0.2">
      <c r="AS402" s="1"/>
      <c r="AT402" s="1"/>
      <c r="AU402" s="98" t="s">
        <v>2476</v>
      </c>
      <c r="AV402" s="98" t="s">
        <v>2476</v>
      </c>
      <c r="AW402" s="1"/>
      <c r="AX402" s="1"/>
      <c r="AY402" s="1"/>
      <c r="AZ402" s="1"/>
    </row>
    <row r="403" spans="45:52" x14ac:dyDescent="0.2">
      <c r="AS403" s="1"/>
      <c r="AT403" s="1"/>
      <c r="AU403" s="98" t="s">
        <v>2477</v>
      </c>
      <c r="AV403" s="98" t="s">
        <v>2477</v>
      </c>
      <c r="AW403" s="1"/>
      <c r="AX403" s="1"/>
      <c r="AY403" s="1"/>
      <c r="AZ403" s="1"/>
    </row>
    <row r="404" spans="45:52" x14ac:dyDescent="0.2">
      <c r="AS404" s="1"/>
      <c r="AT404" s="1"/>
      <c r="AU404" s="98" t="s">
        <v>2478</v>
      </c>
      <c r="AV404" s="98" t="s">
        <v>2478</v>
      </c>
      <c r="AW404" s="1"/>
      <c r="AX404" s="1"/>
      <c r="AY404" s="1"/>
      <c r="AZ404" s="1"/>
    </row>
    <row r="405" spans="45:52" x14ac:dyDescent="0.2">
      <c r="AS405" s="1"/>
      <c r="AT405" s="1"/>
      <c r="AU405" s="98" t="s">
        <v>2479</v>
      </c>
      <c r="AV405" s="98" t="s">
        <v>2479</v>
      </c>
      <c r="AW405" s="1"/>
      <c r="AX405" s="1"/>
      <c r="AY405" s="1"/>
      <c r="AZ405" s="1"/>
    </row>
    <row r="406" spans="45:52" x14ac:dyDescent="0.2">
      <c r="AS406" s="1"/>
      <c r="AT406" s="1"/>
      <c r="AU406" s="98" t="s">
        <v>2480</v>
      </c>
      <c r="AV406" s="98" t="s">
        <v>2480</v>
      </c>
      <c r="AW406" s="1"/>
      <c r="AX406" s="1"/>
      <c r="AY406" s="1"/>
      <c r="AZ406" s="1"/>
    </row>
    <row r="407" spans="45:52" x14ac:dyDescent="0.2">
      <c r="AS407" s="1"/>
      <c r="AT407" s="1"/>
      <c r="AU407" s="98" t="s">
        <v>2481</v>
      </c>
      <c r="AV407" s="98" t="s">
        <v>2481</v>
      </c>
      <c r="AW407" s="1"/>
      <c r="AX407" s="1"/>
      <c r="AY407" s="1"/>
      <c r="AZ407" s="1"/>
    </row>
    <row r="408" spans="45:52" x14ac:dyDescent="0.2">
      <c r="AS408" s="1"/>
      <c r="AT408" s="1"/>
      <c r="AU408" s="98" t="s">
        <v>2482</v>
      </c>
      <c r="AV408" s="98" t="s">
        <v>2482</v>
      </c>
      <c r="AW408" s="1"/>
      <c r="AX408" s="1"/>
      <c r="AY408" s="1"/>
      <c r="AZ408" s="1"/>
    </row>
    <row r="409" spans="45:52" x14ac:dyDescent="0.2">
      <c r="AS409" s="1"/>
      <c r="AT409" s="1"/>
      <c r="AU409" s="98" t="s">
        <v>2483</v>
      </c>
      <c r="AV409" s="98" t="s">
        <v>2483</v>
      </c>
      <c r="AW409" s="1"/>
      <c r="AX409" s="1"/>
      <c r="AY409" s="1"/>
      <c r="AZ409" s="1"/>
    </row>
    <row r="410" spans="45:52" x14ac:dyDescent="0.2">
      <c r="AS410" s="1"/>
      <c r="AT410" s="1"/>
      <c r="AU410" s="98" t="s">
        <v>2484</v>
      </c>
      <c r="AV410" s="98" t="s">
        <v>2484</v>
      </c>
      <c r="AW410" s="1"/>
      <c r="AX410" s="1"/>
      <c r="AY410" s="1"/>
      <c r="AZ410" s="1"/>
    </row>
    <row r="411" spans="45:52" x14ac:dyDescent="0.2">
      <c r="AS411" s="1"/>
      <c r="AT411" s="1"/>
      <c r="AU411" s="98" t="s">
        <v>2485</v>
      </c>
      <c r="AV411" s="98" t="s">
        <v>2485</v>
      </c>
      <c r="AW411" s="1"/>
      <c r="AX411" s="1"/>
      <c r="AY411" s="1"/>
      <c r="AZ411" s="1"/>
    </row>
    <row r="412" spans="45:52" x14ac:dyDescent="0.2">
      <c r="AS412" s="1"/>
      <c r="AT412" s="1"/>
      <c r="AU412" s="98" t="s">
        <v>2486</v>
      </c>
      <c r="AV412" s="98" t="s">
        <v>2486</v>
      </c>
      <c r="AW412" s="1"/>
      <c r="AX412" s="1"/>
      <c r="AY412" s="1"/>
      <c r="AZ412" s="1"/>
    </row>
    <row r="413" spans="45:52" x14ac:dyDescent="0.2">
      <c r="AS413" s="1"/>
      <c r="AT413" s="1"/>
      <c r="AU413" s="98" t="s">
        <v>2487</v>
      </c>
      <c r="AV413" s="98" t="s">
        <v>2487</v>
      </c>
      <c r="AW413" s="1"/>
      <c r="AX413" s="1"/>
      <c r="AY413" s="1"/>
      <c r="AZ413" s="1"/>
    </row>
    <row r="414" spans="45:52" x14ac:dyDescent="0.2">
      <c r="AS414" s="1"/>
      <c r="AT414" s="1"/>
      <c r="AU414" s="98" t="s">
        <v>2488</v>
      </c>
      <c r="AV414" s="98" t="s">
        <v>2488</v>
      </c>
      <c r="AW414" s="1"/>
      <c r="AX414" s="1"/>
      <c r="AY414" s="1"/>
      <c r="AZ414" s="1"/>
    </row>
    <row r="415" spans="45:52" x14ac:dyDescent="0.2">
      <c r="AS415" s="1"/>
      <c r="AT415" s="1"/>
      <c r="AU415" s="98" t="s">
        <v>2489</v>
      </c>
      <c r="AV415" s="98" t="s">
        <v>2489</v>
      </c>
      <c r="AW415" s="1"/>
      <c r="AX415" s="1"/>
      <c r="AY415" s="1"/>
      <c r="AZ415" s="1"/>
    </row>
    <row r="416" spans="45:52" x14ac:dyDescent="0.2">
      <c r="AS416" s="1"/>
      <c r="AT416" s="1"/>
      <c r="AU416" s="98" t="s">
        <v>2490</v>
      </c>
      <c r="AV416" s="98" t="s">
        <v>2490</v>
      </c>
      <c r="AW416" s="1"/>
      <c r="AX416" s="1"/>
      <c r="AY416" s="1"/>
      <c r="AZ416" s="1"/>
    </row>
    <row r="417" spans="47:48" x14ac:dyDescent="0.2">
      <c r="AU417" s="109" t="s">
        <v>4060</v>
      </c>
      <c r="AV417" s="109" t="s">
        <v>4060</v>
      </c>
    </row>
    <row r="418" spans="47:48" x14ac:dyDescent="0.2">
      <c r="AU418" s="109" t="s">
        <v>2589</v>
      </c>
      <c r="AV418" s="109" t="s">
        <v>2589</v>
      </c>
    </row>
    <row r="419" spans="47:48" x14ac:dyDescent="0.2">
      <c r="AU419" s="109" t="s">
        <v>4061</v>
      </c>
      <c r="AV419" s="109" t="s">
        <v>4061</v>
      </c>
    </row>
  </sheetData>
  <protectedRanges>
    <protectedRange sqref="L30:AQ30" name="Range27"/>
    <protectedRange sqref="L26:AQ27" name="Range25"/>
    <protectedRange sqref="L12:AQ13" name="Range23"/>
    <protectedRange sqref="L10:AQ11" name="Range21"/>
    <protectedRange sqref="L20:AQ22" name="Range24"/>
    <protectedRange sqref="L28:AQ29" name="Range26"/>
    <protectedRange sqref="A33:AQ36" name="Range22"/>
    <protectedRange sqref="R18:R19 R16 Z16 AH18:AH19 AH16 AP16 R14:S15 Z14:AA15 AH14:AI15 AP14:AQ15 S16:S19 Z18:AA19 AP18:AQ19 AA16:AA17 AI16:AI19 AQ16:AQ17" name="Range20_1"/>
    <protectedRange sqref="S14:S19 AA14:AA19 AI14:AI19 AQ14:AQ19" name="Range28_1"/>
  </protectedRanges>
  <mergeCells count="93">
    <mergeCell ref="A7:AQ7"/>
    <mergeCell ref="A8:AQ8"/>
    <mergeCell ref="A9:AQ9"/>
    <mergeCell ref="AI1:AQ1"/>
    <mergeCell ref="AG2:AQ2"/>
    <mergeCell ref="AH3:AQ3"/>
    <mergeCell ref="A6:AQ6"/>
    <mergeCell ref="A5:AQ5"/>
    <mergeCell ref="A4:AQ4"/>
    <mergeCell ref="L10:S10"/>
    <mergeCell ref="T10:AA10"/>
    <mergeCell ref="AB10:AI10"/>
    <mergeCell ref="AJ10:AQ10"/>
    <mergeCell ref="L11:S11"/>
    <mergeCell ref="T11:AA11"/>
    <mergeCell ref="AB11:AI11"/>
    <mergeCell ref="AJ11:AQ11"/>
    <mergeCell ref="L17:O17"/>
    <mergeCell ref="T17:W17"/>
    <mergeCell ref="AB17:AE17"/>
    <mergeCell ref="AJ17:AM17"/>
    <mergeCell ref="AJ12:AQ12"/>
    <mergeCell ref="L13:S13"/>
    <mergeCell ref="T13:AA13"/>
    <mergeCell ref="AB13:AI13"/>
    <mergeCell ref="AJ13:AQ13"/>
    <mergeCell ref="L12:S12"/>
    <mergeCell ref="T12:AA12"/>
    <mergeCell ref="AB12:AI12"/>
    <mergeCell ref="AQ16:AQ17"/>
    <mergeCell ref="A18:K19"/>
    <mergeCell ref="L18:R18"/>
    <mergeCell ref="T18:W18"/>
    <mergeCell ref="AB18:AE18"/>
    <mergeCell ref="AJ18:AM18"/>
    <mergeCell ref="L19:R19"/>
    <mergeCell ref="T19:Z19"/>
    <mergeCell ref="AB19:AH19"/>
    <mergeCell ref="AJ19:AP19"/>
    <mergeCell ref="A14:K17"/>
    <mergeCell ref="L14:O14"/>
    <mergeCell ref="T14:W14"/>
    <mergeCell ref="AB14:AE14"/>
    <mergeCell ref="AJ14:AM14"/>
    <mergeCell ref="L15:Q15"/>
    <mergeCell ref="T15:Y15"/>
    <mergeCell ref="AB15:AG15"/>
    <mergeCell ref="AJ15:AO15"/>
    <mergeCell ref="L16:O16"/>
    <mergeCell ref="T16:W16"/>
    <mergeCell ref="AB16:AE16"/>
    <mergeCell ref="AJ16:AM16"/>
    <mergeCell ref="S16:S17"/>
    <mergeCell ref="AA16:AA17"/>
    <mergeCell ref="AI16:AI17"/>
    <mergeCell ref="A20:K20"/>
    <mergeCell ref="L20:S20"/>
    <mergeCell ref="T20:AA20"/>
    <mergeCell ref="AB20:AI20"/>
    <mergeCell ref="AJ20:AQ20"/>
    <mergeCell ref="L21:S21"/>
    <mergeCell ref="T21:AA21"/>
    <mergeCell ref="AB21:AI21"/>
    <mergeCell ref="AJ21:AQ21"/>
    <mergeCell ref="L22:S22"/>
    <mergeCell ref="T22:AA22"/>
    <mergeCell ref="AB22:AI22"/>
    <mergeCell ref="AJ22:AQ22"/>
    <mergeCell ref="A24:AQ25"/>
    <mergeCell ref="L26:S26"/>
    <mergeCell ref="T26:AA26"/>
    <mergeCell ref="AB26:AI26"/>
    <mergeCell ref="AJ26:AQ26"/>
    <mergeCell ref="A33:AQ36"/>
    <mergeCell ref="L31:AQ31"/>
    <mergeCell ref="L29:S29"/>
    <mergeCell ref="T29:AA29"/>
    <mergeCell ref="AB29:AI29"/>
    <mergeCell ref="AJ29:AQ29"/>
    <mergeCell ref="L30:S30"/>
    <mergeCell ref="T30:AA30"/>
    <mergeCell ref="AB30:AI30"/>
    <mergeCell ref="AJ30:AQ30"/>
    <mergeCell ref="L27:S27"/>
    <mergeCell ref="T27:AA27"/>
    <mergeCell ref="AB27:AI27"/>
    <mergeCell ref="AJ27:AQ27"/>
    <mergeCell ref="A32:AQ32"/>
    <mergeCell ref="A28:K28"/>
    <mergeCell ref="L28:S28"/>
    <mergeCell ref="T28:AA28"/>
    <mergeCell ref="AB28:AI28"/>
    <mergeCell ref="AJ28:AQ28"/>
  </mergeCells>
  <dataValidations count="18">
    <dataValidation type="list" errorStyle="warning" allowBlank="1" showInputMessage="1" showErrorMessage="1" errorTitle="Unknown County" error="The County you've entered is not recognized within the Location State you've selected. Please confirm that it is correct. If it is, click Yes to proceed." sqref="L13:S13">
      <formula1>INDIRECT(_FIPST5)</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13:AI13">
      <formula1>INDIRECT(_FIPST7)</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13:AQ13">
      <formula1>INDIRECT(_FIPST8)</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13:AA13">
      <formula1>INDIRECT(_FIPST6)</formula1>
    </dataValidation>
    <dataValidation type="list" errorStyle="warning" allowBlank="1" showInputMessage="1" showErrorMessage="1" errorTitle="Location State Mismatch" error="The State you entered does not correlate to the Reservoir Name. If it is correct, click Yes." sqref="AJ12:AQ12">
      <formula1>INDIRECT(SUBSTITUTE(VLOOKUP(__RNAME8,AW1:AX279,2,FALSE)," ",""))</formula1>
    </dataValidation>
    <dataValidation type="list" errorStyle="warning" allowBlank="1" showInputMessage="1" showErrorMessage="1" errorTitle="Location State Mismatch" error="The State you entered does not correlate to the Reservoir Name. If it is correct, click Yes." sqref="AB12:AI12">
      <formula1>INDIRECT(SUBSTITUTE(VLOOKUP(__RNAME7,AW1:AX279,2,FALSE)," ",""))</formula1>
    </dataValidation>
    <dataValidation type="list" errorStyle="warning" allowBlank="1" showInputMessage="1" showErrorMessage="1" errorTitle="Location State Mismatch" error="The State you entered does not correlate to the Reservoir Name. If it is correct, click Yes." sqref="T12:AA12">
      <formula1>INDIRECT(SUBSTITUTE(VLOOKUP(__RNAME6,AW1:AX279,2,FALSE),"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11:AA11">
      <formula1>INDIRECT(SUBSTITUTE(VLOOKUP(__FNAME6,AU1:AV440,2,FALSE)," ",""))</formula1>
    </dataValidation>
    <dataValidation type="list" errorStyle="warning" allowBlank="1" showInputMessage="1" showErrorMessage="1" errorTitle="Location State Mismatch" error="The State you entered does not correlate to the Reservoir Name. If it is correct, click Yes." sqref="L12:S12">
      <formula1>INDIRECT(SUBSTITUTE(VLOOKUP(__RNAME5,AW1:AX279,2,FALSE),"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11:S11">
      <formula1>INDIRECT(SUBSTITUTE(VLOOKUP(__FNAME5,AU1:AV440,2,FALSE),"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11:AQ11">
      <formula1>INDIRECT(SUBSTITUTE(VLOOKUP(__FNAME8,AU1:AV440,2,FALSE),"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11:AI11">
      <formula1>INDIRECT(SUBSTITUTE(VLOOKUP(__FNAME7,AU1:AV440,2,FALSE)," ",""))</formula1>
    </dataValidation>
    <dataValidation type="whole" allowBlank="1" showInputMessage="1" showErrorMessage="1" errorTitle="Maximum Deliverability Error" error="Maximum Deliverability must be a non-negative whole number. " sqref="L22:AQ22">
      <formula1>0</formula1>
      <formula2>99999999999999</formula2>
    </dataValidation>
    <dataValidation type="whole" allowBlank="1" showInputMessage="1" showErrorMessage="1" errorTitle="Invalid Data Entry" error="Please enter a non-negative whole number." sqref="L20:AQ21 L26:AQ30">
      <formula1>0</formula1>
      <formula2>9999999999999990</formula2>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AJ10:AQ10">
      <formula1>INDIRECT(SUBSTITUTE(VLOOKUP(name1,AS1:AT138,2,FALSE),"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AB10:AI10">
      <formula1>INDIRECT(SUBSTITUTE(VLOOKUP(name1,AS1:AT138,2,FALSE),"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T10:AA10">
      <formula1>INDIRECT(SUBSTITUTE(VLOOKUP(name1,AS1:AT138,2,FALSE),"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10:S10">
      <formula1>INDIRECT(SUBSTITUTE(VLOOKUP(name1,AS1:AT138,2,FALSE)," ",""))</formula1>
    </dataValidation>
  </dataValidations>
  <pageMargins left="0.7" right="0.7" top="0.75" bottom="0.75" header="0.3" footer="0.3"/>
  <pageSetup scale="7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'191'!$AT$67</xm:f>
          </x14:formula1>
          <xm:sqref>AA14:AA19 AI14:AI19 AQ14:AQ19 S14:S19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19"/>
  <sheetViews>
    <sheetView showGridLines="0" zoomScale="75" zoomScaleNormal="75" workbookViewId="0">
      <selection activeCell="A4" sqref="A4:AQ4"/>
    </sheetView>
  </sheetViews>
  <sheetFormatPr defaultRowHeight="12.75" x14ac:dyDescent="0.2"/>
  <cols>
    <col min="1" max="43" width="3.7109375" style="81" customWidth="1"/>
    <col min="44" max="44" width="9.140625" style="81"/>
    <col min="45" max="53" width="9.140625" style="81" hidden="1" customWidth="1"/>
    <col min="54" max="54" width="9.140625" style="81" customWidth="1"/>
    <col min="55" max="16384" width="9.140625" style="81"/>
  </cols>
  <sheetData>
    <row r="1" spans="1:51" ht="27" customHeight="1" x14ac:dyDescent="0.3">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188" t="s">
        <v>2113</v>
      </c>
      <c r="AJ1" s="188"/>
      <c r="AK1" s="188"/>
      <c r="AL1" s="188"/>
      <c r="AM1" s="188"/>
      <c r="AN1" s="188"/>
      <c r="AO1" s="188"/>
      <c r="AP1" s="188"/>
      <c r="AQ1" s="189"/>
      <c r="AS1" s="98" t="s">
        <v>2695</v>
      </c>
      <c r="AT1" s="99" t="s">
        <v>2695</v>
      </c>
      <c r="AU1" s="98" t="s">
        <v>2117</v>
      </c>
      <c r="AV1" s="98" t="s">
        <v>2117</v>
      </c>
      <c r="AW1" s="100" t="s">
        <v>4003</v>
      </c>
      <c r="AX1" s="100" t="s">
        <v>3455</v>
      </c>
      <c r="AY1" s="1"/>
    </row>
    <row r="2" spans="1:51" ht="20.25"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90" t="s">
        <v>4095</v>
      </c>
      <c r="AH2" s="190"/>
      <c r="AI2" s="190"/>
      <c r="AJ2" s="190"/>
      <c r="AK2" s="190"/>
      <c r="AL2" s="190"/>
      <c r="AM2" s="190"/>
      <c r="AN2" s="190"/>
      <c r="AO2" s="190"/>
      <c r="AP2" s="190"/>
      <c r="AQ2" s="191"/>
      <c r="AS2" s="100" t="s">
        <v>2823</v>
      </c>
      <c r="AT2" s="101" t="s">
        <v>2701</v>
      </c>
      <c r="AU2" s="100" t="s">
        <v>3999</v>
      </c>
      <c r="AV2" s="100" t="s">
        <v>3417</v>
      </c>
      <c r="AW2" s="100" t="s">
        <v>4004</v>
      </c>
      <c r="AX2" s="101" t="s">
        <v>3511</v>
      </c>
      <c r="AY2" s="1"/>
    </row>
    <row r="3" spans="1:51" ht="20.25"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90" t="s">
        <v>4103</v>
      </c>
      <c r="AI3" s="190"/>
      <c r="AJ3" s="190"/>
      <c r="AK3" s="190"/>
      <c r="AL3" s="190"/>
      <c r="AM3" s="190"/>
      <c r="AN3" s="190"/>
      <c r="AO3" s="190"/>
      <c r="AP3" s="190"/>
      <c r="AQ3" s="191"/>
      <c r="AS3" s="98" t="s">
        <v>2701</v>
      </c>
      <c r="AT3" s="99" t="s">
        <v>2701</v>
      </c>
      <c r="AU3" s="98" t="s">
        <v>2118</v>
      </c>
      <c r="AV3" s="98" t="s">
        <v>2118</v>
      </c>
      <c r="AW3" s="100" t="s">
        <v>4005</v>
      </c>
      <c r="AX3" s="100" t="s">
        <v>3456</v>
      </c>
      <c r="AY3" s="1"/>
    </row>
    <row r="4" spans="1:51" ht="18" customHeight="1" x14ac:dyDescent="0.3">
      <c r="A4" s="182" t="s">
        <v>2035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S4" s="98" t="s">
        <v>2685</v>
      </c>
      <c r="AT4" s="99" t="s">
        <v>2685</v>
      </c>
      <c r="AU4" s="98" t="s">
        <v>2119</v>
      </c>
      <c r="AV4" s="98" t="s">
        <v>2119</v>
      </c>
      <c r="AW4" s="100" t="s">
        <v>4006</v>
      </c>
      <c r="AX4" s="100" t="s">
        <v>3420</v>
      </c>
      <c r="AY4" s="1"/>
    </row>
    <row r="5" spans="1:51" ht="18" customHeight="1" x14ac:dyDescent="0.3">
      <c r="A5" s="182" t="s">
        <v>2105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S5" s="98" t="s">
        <v>2665</v>
      </c>
      <c r="AT5" s="98" t="s">
        <v>2665</v>
      </c>
      <c r="AU5" s="98" t="s">
        <v>2120</v>
      </c>
      <c r="AV5" s="98" t="s">
        <v>2120</v>
      </c>
      <c r="AW5" s="100" t="s">
        <v>2514</v>
      </c>
      <c r="AX5" s="100" t="s">
        <v>3457</v>
      </c>
      <c r="AY5" s="1"/>
    </row>
    <row r="6" spans="1:51" ht="18" customHeight="1" thickBot="1" x14ac:dyDescent="0.35">
      <c r="A6" s="185" t="s">
        <v>3513</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S6" s="98" t="s">
        <v>2679</v>
      </c>
      <c r="AT6" s="98" t="s">
        <v>2679</v>
      </c>
      <c r="AU6" s="98" t="s">
        <v>2121</v>
      </c>
      <c r="AV6" s="98" t="s">
        <v>2121</v>
      </c>
      <c r="AW6" s="100" t="s">
        <v>4007</v>
      </c>
      <c r="AX6" s="101" t="s">
        <v>3413</v>
      </c>
      <c r="AY6" s="1"/>
    </row>
    <row r="7" spans="1:51" ht="18.75" thickTop="1" x14ac:dyDescent="0.25">
      <c r="A7" s="242" t="s">
        <v>4100</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4"/>
      <c r="AS7" s="100" t="s">
        <v>2726</v>
      </c>
      <c r="AT7" s="101" t="s">
        <v>3386</v>
      </c>
      <c r="AU7" s="100" t="s">
        <v>3997</v>
      </c>
      <c r="AV7" s="101" t="s">
        <v>3403</v>
      </c>
      <c r="AW7" s="98" t="s">
        <v>2532</v>
      </c>
      <c r="AX7" s="98" t="s">
        <v>2532</v>
      </c>
      <c r="AY7" s="1"/>
    </row>
    <row r="8" spans="1:51" ht="18.75" customHeight="1" x14ac:dyDescent="0.25">
      <c r="A8" s="233" t="s">
        <v>2100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5"/>
      <c r="AS8" s="98" t="s">
        <v>3120</v>
      </c>
      <c r="AT8" s="99" t="s">
        <v>3120</v>
      </c>
      <c r="AU8" s="98" t="s">
        <v>2122</v>
      </c>
      <c r="AV8" s="98" t="s">
        <v>2122</v>
      </c>
      <c r="AW8" s="100" t="s">
        <v>2118</v>
      </c>
      <c r="AX8" s="101" t="s">
        <v>3397</v>
      </c>
      <c r="AY8" s="1"/>
    </row>
    <row r="9" spans="1:51" ht="9" customHeight="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2"/>
      <c r="AS9" s="98" t="s">
        <v>2712</v>
      </c>
      <c r="AT9" s="98" t="s">
        <v>2712</v>
      </c>
      <c r="AU9" s="98" t="s">
        <v>2123</v>
      </c>
      <c r="AV9" s="98" t="s">
        <v>2123</v>
      </c>
      <c r="AW9" s="100" t="s">
        <v>4008</v>
      </c>
      <c r="AX9" s="100" t="s">
        <v>3470</v>
      </c>
      <c r="AY9" s="1"/>
    </row>
    <row r="10" spans="1:51" ht="21" customHeight="1" x14ac:dyDescent="0.25">
      <c r="A10" s="14" t="s">
        <v>2022</v>
      </c>
      <c r="B10" s="15"/>
      <c r="C10" s="15"/>
      <c r="D10" s="15"/>
      <c r="E10" s="15"/>
      <c r="F10" s="15"/>
      <c r="G10" s="15"/>
      <c r="H10" s="15"/>
      <c r="I10" s="15"/>
      <c r="J10" s="15"/>
      <c r="K10" s="16"/>
      <c r="L10" s="166"/>
      <c r="M10" s="168"/>
      <c r="N10" s="168"/>
      <c r="O10" s="168"/>
      <c r="P10" s="168"/>
      <c r="Q10" s="168"/>
      <c r="R10" s="168"/>
      <c r="S10" s="169"/>
      <c r="T10" s="166"/>
      <c r="U10" s="168"/>
      <c r="V10" s="168"/>
      <c r="W10" s="168"/>
      <c r="X10" s="168"/>
      <c r="Y10" s="168"/>
      <c r="Z10" s="168"/>
      <c r="AA10" s="169"/>
      <c r="AB10" s="166"/>
      <c r="AC10" s="168"/>
      <c r="AD10" s="168"/>
      <c r="AE10" s="168"/>
      <c r="AF10" s="168"/>
      <c r="AG10" s="168"/>
      <c r="AH10" s="168"/>
      <c r="AI10" s="169"/>
      <c r="AJ10" s="166"/>
      <c r="AK10" s="168"/>
      <c r="AL10" s="168"/>
      <c r="AM10" s="168"/>
      <c r="AN10" s="168"/>
      <c r="AO10" s="168"/>
      <c r="AP10" s="168"/>
      <c r="AQ10" s="169"/>
      <c r="AS10" s="98" t="s">
        <v>2738</v>
      </c>
      <c r="AT10" s="98" t="s">
        <v>2738</v>
      </c>
      <c r="AU10" s="98" t="s">
        <v>2124</v>
      </c>
      <c r="AV10" s="99" t="s">
        <v>2124</v>
      </c>
      <c r="AW10" s="98" t="s">
        <v>2575</v>
      </c>
      <c r="AX10" s="98" t="s">
        <v>2575</v>
      </c>
      <c r="AY10" s="1"/>
    </row>
    <row r="11" spans="1:51" ht="21" customHeight="1" x14ac:dyDescent="0.25">
      <c r="A11" s="14" t="s">
        <v>2023</v>
      </c>
      <c r="B11" s="15"/>
      <c r="C11" s="15"/>
      <c r="D11" s="15"/>
      <c r="E11" s="15"/>
      <c r="F11" s="15"/>
      <c r="G11" s="15"/>
      <c r="H11" s="15"/>
      <c r="I11" s="15"/>
      <c r="J11" s="15"/>
      <c r="K11" s="16"/>
      <c r="L11" s="166"/>
      <c r="M11" s="279"/>
      <c r="N11" s="279"/>
      <c r="O11" s="279"/>
      <c r="P11" s="279"/>
      <c r="Q11" s="279"/>
      <c r="R11" s="279"/>
      <c r="S11" s="279"/>
      <c r="T11" s="166"/>
      <c r="U11" s="168"/>
      <c r="V11" s="168"/>
      <c r="W11" s="168"/>
      <c r="X11" s="168"/>
      <c r="Y11" s="168"/>
      <c r="Z11" s="168"/>
      <c r="AA11" s="169"/>
      <c r="AB11" s="166"/>
      <c r="AC11" s="168"/>
      <c r="AD11" s="168"/>
      <c r="AE11" s="168"/>
      <c r="AF11" s="168"/>
      <c r="AG11" s="168"/>
      <c r="AH11" s="168"/>
      <c r="AI11" s="169"/>
      <c r="AJ11" s="166"/>
      <c r="AK11" s="168"/>
      <c r="AL11" s="168"/>
      <c r="AM11" s="168"/>
      <c r="AN11" s="168"/>
      <c r="AO11" s="168"/>
      <c r="AP11" s="168"/>
      <c r="AQ11" s="169"/>
      <c r="AS11" s="98" t="s">
        <v>2741</v>
      </c>
      <c r="AT11" s="98" t="s">
        <v>2741</v>
      </c>
      <c r="AU11" s="98" t="s">
        <v>2125</v>
      </c>
      <c r="AV11" s="98" t="s">
        <v>2125</v>
      </c>
      <c r="AW11" s="98" t="s">
        <v>2594</v>
      </c>
      <c r="AX11" s="98" t="s">
        <v>2594</v>
      </c>
      <c r="AY11" s="1"/>
    </row>
    <row r="12" spans="1:51" ht="21" customHeight="1" x14ac:dyDescent="0.25">
      <c r="A12" s="14" t="s">
        <v>2107</v>
      </c>
      <c r="B12" s="15"/>
      <c r="C12" s="15"/>
      <c r="D12" s="15"/>
      <c r="E12" s="15"/>
      <c r="F12" s="15"/>
      <c r="G12" s="15"/>
      <c r="H12" s="15"/>
      <c r="I12" s="15"/>
      <c r="J12" s="15"/>
      <c r="K12" s="16"/>
      <c r="L12" s="166"/>
      <c r="M12" s="279"/>
      <c r="N12" s="279"/>
      <c r="O12" s="279"/>
      <c r="P12" s="279"/>
      <c r="Q12" s="279"/>
      <c r="R12" s="279"/>
      <c r="S12" s="279"/>
      <c r="T12" s="166"/>
      <c r="U12" s="168"/>
      <c r="V12" s="168"/>
      <c r="W12" s="168"/>
      <c r="X12" s="168"/>
      <c r="Y12" s="168"/>
      <c r="Z12" s="168"/>
      <c r="AA12" s="169"/>
      <c r="AB12" s="166"/>
      <c r="AC12" s="168"/>
      <c r="AD12" s="168"/>
      <c r="AE12" s="168"/>
      <c r="AF12" s="168"/>
      <c r="AG12" s="168"/>
      <c r="AH12" s="168"/>
      <c r="AI12" s="169"/>
      <c r="AJ12" s="166"/>
      <c r="AK12" s="168"/>
      <c r="AL12" s="168"/>
      <c r="AM12" s="168"/>
      <c r="AN12" s="168"/>
      <c r="AO12" s="168"/>
      <c r="AP12" s="168"/>
      <c r="AQ12" s="169"/>
      <c r="AS12" s="98" t="s">
        <v>2743</v>
      </c>
      <c r="AT12" s="98" t="s">
        <v>2743</v>
      </c>
      <c r="AU12" s="98" t="s">
        <v>2126</v>
      </c>
      <c r="AV12" s="98" t="s">
        <v>2126</v>
      </c>
      <c r="AW12" s="102" t="s">
        <v>3974</v>
      </c>
      <c r="AX12" s="102" t="s">
        <v>3974</v>
      </c>
      <c r="AY12" s="1"/>
    </row>
    <row r="13" spans="1:51" ht="21" customHeight="1" x14ac:dyDescent="0.25">
      <c r="A13" s="66" t="s">
        <v>2108</v>
      </c>
      <c r="B13" s="67"/>
      <c r="C13" s="67"/>
      <c r="D13" s="67"/>
      <c r="E13" s="67"/>
      <c r="F13" s="67"/>
      <c r="G13" s="67"/>
      <c r="H13" s="67"/>
      <c r="I13" s="67"/>
      <c r="J13" s="67"/>
      <c r="K13" s="67"/>
      <c r="L13" s="166"/>
      <c r="M13" s="279"/>
      <c r="N13" s="279"/>
      <c r="O13" s="279"/>
      <c r="P13" s="279"/>
      <c r="Q13" s="279"/>
      <c r="R13" s="279"/>
      <c r="S13" s="279"/>
      <c r="T13" s="166"/>
      <c r="U13" s="167"/>
      <c r="V13" s="167"/>
      <c r="W13" s="167"/>
      <c r="X13" s="167"/>
      <c r="Y13" s="167"/>
      <c r="Z13" s="167"/>
      <c r="AA13" s="167"/>
      <c r="AB13" s="166"/>
      <c r="AC13" s="167"/>
      <c r="AD13" s="167"/>
      <c r="AE13" s="167"/>
      <c r="AF13" s="167"/>
      <c r="AG13" s="167"/>
      <c r="AH13" s="167"/>
      <c r="AI13" s="167"/>
      <c r="AJ13" s="166"/>
      <c r="AK13" s="167"/>
      <c r="AL13" s="167"/>
      <c r="AM13" s="167"/>
      <c r="AN13" s="167"/>
      <c r="AO13" s="167"/>
      <c r="AP13" s="167"/>
      <c r="AQ13" s="170"/>
      <c r="AS13" s="98" t="s">
        <v>3209</v>
      </c>
      <c r="AT13" s="98" t="s">
        <v>3209</v>
      </c>
      <c r="AU13" s="98" t="s">
        <v>2127</v>
      </c>
      <c r="AV13" s="98" t="s">
        <v>2127</v>
      </c>
      <c r="AW13" s="100" t="s">
        <v>4009</v>
      </c>
      <c r="AX13" s="100" t="s">
        <v>3427</v>
      </c>
      <c r="AY13" s="1"/>
    </row>
    <row r="14" spans="1:51" ht="20.100000000000001" customHeight="1" x14ac:dyDescent="0.25">
      <c r="A14" s="130" t="s">
        <v>4096</v>
      </c>
      <c r="B14" s="131"/>
      <c r="C14" s="131"/>
      <c r="D14" s="131"/>
      <c r="E14" s="131"/>
      <c r="F14" s="131"/>
      <c r="G14" s="131"/>
      <c r="H14" s="131"/>
      <c r="I14" s="131"/>
      <c r="J14" s="131"/>
      <c r="K14" s="132"/>
      <c r="L14" s="147" t="s">
        <v>2101</v>
      </c>
      <c r="M14" s="148"/>
      <c r="N14" s="148"/>
      <c r="O14" s="148"/>
      <c r="P14" s="51"/>
      <c r="Q14" s="52"/>
      <c r="R14" s="78"/>
      <c r="S14" s="74"/>
      <c r="T14" s="147" t="s">
        <v>2101</v>
      </c>
      <c r="U14" s="148"/>
      <c r="V14" s="148"/>
      <c r="W14" s="148"/>
      <c r="X14" s="51"/>
      <c r="Y14" s="52"/>
      <c r="Z14" s="78"/>
      <c r="AA14" s="74"/>
      <c r="AB14" s="147" t="s">
        <v>2101</v>
      </c>
      <c r="AC14" s="148"/>
      <c r="AD14" s="148"/>
      <c r="AE14" s="148"/>
      <c r="AF14" s="51"/>
      <c r="AG14" s="52"/>
      <c r="AH14" s="78"/>
      <c r="AI14" s="74"/>
      <c r="AJ14" s="147" t="s">
        <v>2101</v>
      </c>
      <c r="AK14" s="148"/>
      <c r="AL14" s="148"/>
      <c r="AM14" s="148"/>
      <c r="AN14" s="51"/>
      <c r="AO14" s="52"/>
      <c r="AP14" s="78"/>
      <c r="AQ14" s="74"/>
      <c r="AS14" s="98" t="s">
        <v>3157</v>
      </c>
      <c r="AT14" s="98" t="s">
        <v>3157</v>
      </c>
      <c r="AU14" s="98" t="s">
        <v>2128</v>
      </c>
      <c r="AV14" s="98" t="s">
        <v>2128</v>
      </c>
      <c r="AW14" s="98" t="s">
        <v>2643</v>
      </c>
      <c r="AX14" s="99" t="s">
        <v>2643</v>
      </c>
      <c r="AY14" s="1"/>
    </row>
    <row r="15" spans="1:51" ht="20.100000000000001" customHeight="1" x14ac:dyDescent="0.25">
      <c r="A15" s="133"/>
      <c r="B15" s="134"/>
      <c r="C15" s="134"/>
      <c r="D15" s="134"/>
      <c r="E15" s="134"/>
      <c r="F15" s="134"/>
      <c r="G15" s="134"/>
      <c r="H15" s="134"/>
      <c r="I15" s="134"/>
      <c r="J15" s="134"/>
      <c r="K15" s="135"/>
      <c r="L15" s="139" t="s">
        <v>2103</v>
      </c>
      <c r="M15" s="153"/>
      <c r="N15" s="153"/>
      <c r="O15" s="153"/>
      <c r="P15" s="153"/>
      <c r="Q15" s="153"/>
      <c r="R15" s="79"/>
      <c r="S15" s="74"/>
      <c r="T15" s="139" t="s">
        <v>2103</v>
      </c>
      <c r="U15" s="153"/>
      <c r="V15" s="153"/>
      <c r="W15" s="153"/>
      <c r="X15" s="153"/>
      <c r="Y15" s="153"/>
      <c r="Z15" s="79"/>
      <c r="AA15" s="74"/>
      <c r="AB15" s="139" t="s">
        <v>2103</v>
      </c>
      <c r="AC15" s="153"/>
      <c r="AD15" s="153"/>
      <c r="AE15" s="153"/>
      <c r="AF15" s="153"/>
      <c r="AG15" s="153"/>
      <c r="AH15" s="79"/>
      <c r="AI15" s="74"/>
      <c r="AJ15" s="139" t="s">
        <v>2103</v>
      </c>
      <c r="AK15" s="153"/>
      <c r="AL15" s="153"/>
      <c r="AM15" s="153"/>
      <c r="AN15" s="153"/>
      <c r="AO15" s="153"/>
      <c r="AP15" s="79"/>
      <c r="AQ15" s="74"/>
      <c r="AS15" s="98" t="s">
        <v>2776</v>
      </c>
      <c r="AT15" s="98" t="s">
        <v>2776</v>
      </c>
      <c r="AU15" s="98" t="s">
        <v>2129</v>
      </c>
      <c r="AV15" s="98" t="s">
        <v>2129</v>
      </c>
      <c r="AW15" s="98" t="s">
        <v>2552</v>
      </c>
      <c r="AX15" s="98" t="s">
        <v>2552</v>
      </c>
      <c r="AY15" s="1"/>
    </row>
    <row r="16" spans="1:51" ht="18" customHeight="1" x14ac:dyDescent="0.25">
      <c r="A16" s="133"/>
      <c r="B16" s="134"/>
      <c r="C16" s="134"/>
      <c r="D16" s="134"/>
      <c r="E16" s="134"/>
      <c r="F16" s="134"/>
      <c r="G16" s="134"/>
      <c r="H16" s="134"/>
      <c r="I16" s="134"/>
      <c r="J16" s="134"/>
      <c r="K16" s="135"/>
      <c r="L16" s="139" t="s">
        <v>2102</v>
      </c>
      <c r="M16" s="140"/>
      <c r="N16" s="140"/>
      <c r="O16" s="140"/>
      <c r="P16" s="114"/>
      <c r="Q16" s="114"/>
      <c r="R16" s="120"/>
      <c r="S16" s="171"/>
      <c r="T16" s="139" t="s">
        <v>2102</v>
      </c>
      <c r="U16" s="140"/>
      <c r="V16" s="140"/>
      <c r="W16" s="140"/>
      <c r="X16" s="114"/>
      <c r="Y16" s="114"/>
      <c r="Z16" s="120"/>
      <c r="AA16" s="171"/>
      <c r="AB16" s="139" t="s">
        <v>2102</v>
      </c>
      <c r="AC16" s="140"/>
      <c r="AD16" s="140"/>
      <c r="AE16" s="140"/>
      <c r="AF16" s="114"/>
      <c r="AG16" s="114"/>
      <c r="AH16" s="120"/>
      <c r="AI16" s="171"/>
      <c r="AJ16" s="139" t="s">
        <v>2102</v>
      </c>
      <c r="AK16" s="140"/>
      <c r="AL16" s="140"/>
      <c r="AM16" s="140"/>
      <c r="AN16" s="114"/>
      <c r="AO16" s="114"/>
      <c r="AP16" s="120"/>
      <c r="AQ16" s="171"/>
      <c r="AS16" s="98" t="s">
        <v>2677</v>
      </c>
      <c r="AT16" s="98" t="s">
        <v>2677</v>
      </c>
      <c r="AU16" s="98" t="s">
        <v>2130</v>
      </c>
      <c r="AV16" s="98" t="s">
        <v>2130</v>
      </c>
      <c r="AW16" s="98" t="s">
        <v>2511</v>
      </c>
      <c r="AX16" s="98" t="s">
        <v>2511</v>
      </c>
      <c r="AY16" s="3"/>
    </row>
    <row r="17" spans="1:51" ht="2.1" customHeight="1" x14ac:dyDescent="0.25">
      <c r="A17" s="136"/>
      <c r="B17" s="137"/>
      <c r="C17" s="137"/>
      <c r="D17" s="137"/>
      <c r="E17" s="137"/>
      <c r="F17" s="137"/>
      <c r="G17" s="137"/>
      <c r="H17" s="137"/>
      <c r="I17" s="137"/>
      <c r="J17" s="137"/>
      <c r="K17" s="138"/>
      <c r="L17" s="141"/>
      <c r="M17" s="142"/>
      <c r="N17" s="142"/>
      <c r="O17" s="142"/>
      <c r="P17" s="1"/>
      <c r="Q17" s="1"/>
      <c r="R17" s="80"/>
      <c r="S17" s="172"/>
      <c r="T17" s="141"/>
      <c r="U17" s="142"/>
      <c r="V17" s="142"/>
      <c r="W17" s="142"/>
      <c r="X17" s="1"/>
      <c r="Y17" s="1"/>
      <c r="Z17" s="80"/>
      <c r="AA17" s="172"/>
      <c r="AB17" s="141"/>
      <c r="AC17" s="142"/>
      <c r="AD17" s="142"/>
      <c r="AE17" s="142"/>
      <c r="AF17" s="1"/>
      <c r="AG17" s="1"/>
      <c r="AH17" s="80"/>
      <c r="AI17" s="172"/>
      <c r="AJ17" s="141"/>
      <c r="AK17" s="142"/>
      <c r="AL17" s="142"/>
      <c r="AM17" s="142"/>
      <c r="AN17" s="1"/>
      <c r="AO17" s="1"/>
      <c r="AP17" s="80"/>
      <c r="AQ17" s="172"/>
      <c r="AS17" s="98" t="s">
        <v>2782</v>
      </c>
      <c r="AT17" s="98" t="s">
        <v>2782</v>
      </c>
      <c r="AU17" s="98" t="s">
        <v>2131</v>
      </c>
      <c r="AV17" s="98" t="s">
        <v>2131</v>
      </c>
      <c r="AW17" s="100" t="s">
        <v>4010</v>
      </c>
      <c r="AX17" s="100" t="s">
        <v>3438</v>
      </c>
      <c r="AY17" s="3"/>
    </row>
    <row r="18" spans="1:51" ht="20.100000000000001" customHeight="1" x14ac:dyDescent="0.25">
      <c r="A18" s="130" t="s">
        <v>4097</v>
      </c>
      <c r="B18" s="131"/>
      <c r="C18" s="131"/>
      <c r="D18" s="131"/>
      <c r="E18" s="131"/>
      <c r="F18" s="131"/>
      <c r="G18" s="131"/>
      <c r="H18" s="131"/>
      <c r="I18" s="131"/>
      <c r="J18" s="131"/>
      <c r="K18" s="132"/>
      <c r="L18" s="147" t="s">
        <v>2106</v>
      </c>
      <c r="M18" s="148"/>
      <c r="N18" s="148"/>
      <c r="O18" s="148"/>
      <c r="P18" s="151"/>
      <c r="Q18" s="151"/>
      <c r="R18" s="152"/>
      <c r="S18" s="74"/>
      <c r="T18" s="147" t="s">
        <v>2106</v>
      </c>
      <c r="U18" s="148"/>
      <c r="V18" s="148"/>
      <c r="W18" s="148"/>
      <c r="X18" s="51"/>
      <c r="Y18" s="52"/>
      <c r="Z18" s="78"/>
      <c r="AA18" s="74"/>
      <c r="AB18" s="147" t="s">
        <v>2106</v>
      </c>
      <c r="AC18" s="148"/>
      <c r="AD18" s="148"/>
      <c r="AE18" s="148"/>
      <c r="AF18" s="51"/>
      <c r="AG18" s="52"/>
      <c r="AH18" s="78"/>
      <c r="AI18" s="74"/>
      <c r="AJ18" s="147" t="s">
        <v>2106</v>
      </c>
      <c r="AK18" s="148"/>
      <c r="AL18" s="148"/>
      <c r="AM18" s="148"/>
      <c r="AN18" s="51"/>
      <c r="AO18" s="52"/>
      <c r="AP18" s="78"/>
      <c r="AQ18" s="74"/>
      <c r="AS18" s="100" t="s">
        <v>3992</v>
      </c>
      <c r="AT18" s="101" t="s">
        <v>3405</v>
      </c>
      <c r="AU18" s="98" t="s">
        <v>2132</v>
      </c>
      <c r="AV18" s="98" t="s">
        <v>2132</v>
      </c>
      <c r="AW18" s="100" t="s">
        <v>2655</v>
      </c>
      <c r="AX18" s="100" t="s">
        <v>3501</v>
      </c>
      <c r="AY18" s="3"/>
    </row>
    <row r="19" spans="1:51" ht="20.100000000000001" customHeight="1" x14ac:dyDescent="0.25">
      <c r="A19" s="144"/>
      <c r="B19" s="145"/>
      <c r="C19" s="145"/>
      <c r="D19" s="145"/>
      <c r="E19" s="145"/>
      <c r="F19" s="145"/>
      <c r="G19" s="145"/>
      <c r="H19" s="145"/>
      <c r="I19" s="145"/>
      <c r="J19" s="145"/>
      <c r="K19" s="146"/>
      <c r="L19" s="141" t="s">
        <v>2109</v>
      </c>
      <c r="M19" s="143"/>
      <c r="N19" s="143"/>
      <c r="O19" s="143"/>
      <c r="P19" s="143"/>
      <c r="Q19" s="143"/>
      <c r="R19" s="143"/>
      <c r="S19" s="74"/>
      <c r="T19" s="141" t="s">
        <v>2109</v>
      </c>
      <c r="U19" s="143"/>
      <c r="V19" s="143"/>
      <c r="W19" s="143"/>
      <c r="X19" s="143"/>
      <c r="Y19" s="143"/>
      <c r="Z19" s="143"/>
      <c r="AA19" s="74"/>
      <c r="AB19" s="141" t="s">
        <v>2109</v>
      </c>
      <c r="AC19" s="143"/>
      <c r="AD19" s="143"/>
      <c r="AE19" s="143"/>
      <c r="AF19" s="143"/>
      <c r="AG19" s="143"/>
      <c r="AH19" s="143"/>
      <c r="AI19" s="74"/>
      <c r="AJ19" s="141" t="s">
        <v>2109</v>
      </c>
      <c r="AK19" s="143"/>
      <c r="AL19" s="143"/>
      <c r="AM19" s="143"/>
      <c r="AN19" s="143"/>
      <c r="AO19" s="143"/>
      <c r="AP19" s="143"/>
      <c r="AQ19" s="74"/>
      <c r="AS19" s="98" t="s">
        <v>3284</v>
      </c>
      <c r="AT19" s="98" t="s">
        <v>3284</v>
      </c>
      <c r="AU19" s="98" t="s">
        <v>2133</v>
      </c>
      <c r="AV19" s="98" t="s">
        <v>2133</v>
      </c>
      <c r="AW19" s="98" t="s">
        <v>2570</v>
      </c>
      <c r="AX19" s="98" t="s">
        <v>2570</v>
      </c>
      <c r="AY19" s="1"/>
    </row>
    <row r="20" spans="1:51" ht="21" customHeight="1" x14ac:dyDescent="0.25">
      <c r="A20" s="161" t="s">
        <v>2110</v>
      </c>
      <c r="B20" s="162"/>
      <c r="C20" s="162"/>
      <c r="D20" s="162"/>
      <c r="E20" s="162"/>
      <c r="F20" s="162"/>
      <c r="G20" s="162"/>
      <c r="H20" s="162"/>
      <c r="I20" s="162"/>
      <c r="J20" s="162"/>
      <c r="K20" s="163"/>
      <c r="L20" s="149"/>
      <c r="M20" s="150"/>
      <c r="N20" s="150"/>
      <c r="O20" s="150"/>
      <c r="P20" s="150"/>
      <c r="Q20" s="150"/>
      <c r="R20" s="150"/>
      <c r="S20" s="150"/>
      <c r="T20" s="149"/>
      <c r="U20" s="150"/>
      <c r="V20" s="150"/>
      <c r="W20" s="150"/>
      <c r="X20" s="150"/>
      <c r="Y20" s="150"/>
      <c r="Z20" s="150"/>
      <c r="AA20" s="150"/>
      <c r="AB20" s="149"/>
      <c r="AC20" s="150"/>
      <c r="AD20" s="150"/>
      <c r="AE20" s="150"/>
      <c r="AF20" s="150"/>
      <c r="AG20" s="150"/>
      <c r="AH20" s="150"/>
      <c r="AI20" s="150"/>
      <c r="AJ20" s="149"/>
      <c r="AK20" s="150"/>
      <c r="AL20" s="150"/>
      <c r="AM20" s="150"/>
      <c r="AN20" s="150"/>
      <c r="AO20" s="150"/>
      <c r="AP20" s="150"/>
      <c r="AQ20" s="154"/>
      <c r="AS20" s="98" t="s">
        <v>3334</v>
      </c>
      <c r="AT20" s="98" t="s">
        <v>3334</v>
      </c>
      <c r="AU20" s="98" t="s">
        <v>2134</v>
      </c>
      <c r="AV20" s="98" t="s">
        <v>2134</v>
      </c>
      <c r="AW20" s="98" t="s">
        <v>2140</v>
      </c>
      <c r="AX20" s="98" t="s">
        <v>2140</v>
      </c>
      <c r="AY20" s="1"/>
    </row>
    <row r="21" spans="1:51" ht="21" customHeight="1" x14ac:dyDescent="0.25">
      <c r="A21" s="53" t="s">
        <v>2111</v>
      </c>
      <c r="B21" s="54"/>
      <c r="C21" s="54"/>
      <c r="D21" s="54"/>
      <c r="E21" s="54"/>
      <c r="F21" s="54"/>
      <c r="G21" s="54"/>
      <c r="H21" s="54"/>
      <c r="I21" s="54"/>
      <c r="J21" s="54"/>
      <c r="K21" s="54"/>
      <c r="L21" s="149"/>
      <c r="M21" s="150"/>
      <c r="N21" s="150"/>
      <c r="O21" s="150"/>
      <c r="P21" s="150"/>
      <c r="Q21" s="150"/>
      <c r="R21" s="150"/>
      <c r="S21" s="150"/>
      <c r="T21" s="149"/>
      <c r="U21" s="150"/>
      <c r="V21" s="150"/>
      <c r="W21" s="150"/>
      <c r="X21" s="150"/>
      <c r="Y21" s="150"/>
      <c r="Z21" s="150"/>
      <c r="AA21" s="150"/>
      <c r="AB21" s="149"/>
      <c r="AC21" s="150"/>
      <c r="AD21" s="150"/>
      <c r="AE21" s="150"/>
      <c r="AF21" s="150"/>
      <c r="AG21" s="150"/>
      <c r="AH21" s="150"/>
      <c r="AI21" s="150"/>
      <c r="AJ21" s="149"/>
      <c r="AK21" s="150"/>
      <c r="AL21" s="150"/>
      <c r="AM21" s="150"/>
      <c r="AN21" s="150"/>
      <c r="AO21" s="150"/>
      <c r="AP21" s="150"/>
      <c r="AQ21" s="154"/>
      <c r="AS21" s="98" t="s">
        <v>4064</v>
      </c>
      <c r="AT21" s="98" t="s">
        <v>3290</v>
      </c>
      <c r="AU21" s="98" t="s">
        <v>2135</v>
      </c>
      <c r="AV21" s="98" t="s">
        <v>2135</v>
      </c>
      <c r="AW21" s="100" t="s">
        <v>2140</v>
      </c>
      <c r="AX21" s="100" t="s">
        <v>3497</v>
      </c>
      <c r="AY21" s="1"/>
    </row>
    <row r="22" spans="1:51" ht="21" customHeight="1" x14ac:dyDescent="0.25">
      <c r="A22" s="53" t="s">
        <v>2112</v>
      </c>
      <c r="B22" s="54"/>
      <c r="C22" s="54"/>
      <c r="D22" s="54"/>
      <c r="E22" s="54"/>
      <c r="F22" s="54"/>
      <c r="G22" s="54"/>
      <c r="H22" s="54"/>
      <c r="I22" s="54"/>
      <c r="J22" s="54"/>
      <c r="K22" s="54"/>
      <c r="L22" s="149"/>
      <c r="M22" s="150"/>
      <c r="N22" s="150"/>
      <c r="O22" s="150"/>
      <c r="P22" s="150"/>
      <c r="Q22" s="150"/>
      <c r="R22" s="150"/>
      <c r="S22" s="150"/>
      <c r="T22" s="149"/>
      <c r="U22" s="150"/>
      <c r="V22" s="150"/>
      <c r="W22" s="150"/>
      <c r="X22" s="150"/>
      <c r="Y22" s="150"/>
      <c r="Z22" s="150"/>
      <c r="AA22" s="150"/>
      <c r="AB22" s="149"/>
      <c r="AC22" s="150"/>
      <c r="AD22" s="150"/>
      <c r="AE22" s="150"/>
      <c r="AF22" s="150"/>
      <c r="AG22" s="150"/>
      <c r="AH22" s="150"/>
      <c r="AI22" s="150"/>
      <c r="AJ22" s="149"/>
      <c r="AK22" s="150"/>
      <c r="AL22" s="150"/>
      <c r="AM22" s="150"/>
      <c r="AN22" s="150"/>
      <c r="AO22" s="150"/>
      <c r="AP22" s="150"/>
      <c r="AQ22" s="154"/>
      <c r="AS22" s="98" t="s">
        <v>3218</v>
      </c>
      <c r="AT22" s="98" t="s">
        <v>3218</v>
      </c>
      <c r="AU22" s="98" t="s">
        <v>2136</v>
      </c>
      <c r="AV22" s="98" t="s">
        <v>2136</v>
      </c>
      <c r="AW22" s="102" t="s">
        <v>3989</v>
      </c>
      <c r="AX22" s="102" t="s">
        <v>3989</v>
      </c>
      <c r="AY22" s="1"/>
    </row>
    <row r="23" spans="1:51" ht="6.75" customHeight="1" x14ac:dyDescent="0.25">
      <c r="A23" s="55"/>
      <c r="B23" s="56"/>
      <c r="C23" s="56"/>
      <c r="D23" s="56"/>
      <c r="E23" s="56"/>
      <c r="F23" s="56"/>
      <c r="G23" s="56"/>
      <c r="H23" s="56"/>
      <c r="I23" s="56"/>
      <c r="J23" s="56"/>
      <c r="K23" s="56"/>
      <c r="L23" s="56"/>
      <c r="M23" s="57"/>
      <c r="N23" s="57"/>
      <c r="O23" s="57"/>
      <c r="P23" s="57"/>
      <c r="Q23" s="57"/>
      <c r="R23" s="57"/>
      <c r="S23" s="57"/>
      <c r="T23" s="57"/>
      <c r="U23" s="57"/>
      <c r="V23" s="57"/>
      <c r="W23" s="57"/>
      <c r="X23" s="57"/>
      <c r="Y23" s="57"/>
      <c r="Z23" s="57"/>
      <c r="AA23" s="57"/>
      <c r="AB23" s="58"/>
      <c r="AC23" s="58"/>
      <c r="AD23" s="58"/>
      <c r="AE23" s="58"/>
      <c r="AF23" s="58"/>
      <c r="AG23" s="58"/>
      <c r="AH23" s="58"/>
      <c r="AI23" s="58"/>
      <c r="AJ23" s="58"/>
      <c r="AK23" s="58"/>
      <c r="AL23" s="58"/>
      <c r="AM23" s="58"/>
      <c r="AN23" s="58"/>
      <c r="AO23" s="58"/>
      <c r="AP23" s="58"/>
      <c r="AQ23" s="59"/>
      <c r="AS23" s="98" t="s">
        <v>2872</v>
      </c>
      <c r="AT23" s="98" t="s">
        <v>2872</v>
      </c>
      <c r="AU23" s="98" t="s">
        <v>2137</v>
      </c>
      <c r="AV23" s="98" t="s">
        <v>2137</v>
      </c>
      <c r="AW23" s="98" t="s">
        <v>2536</v>
      </c>
      <c r="AX23" s="98" t="s">
        <v>2536</v>
      </c>
      <c r="AY23" s="1"/>
    </row>
    <row r="24" spans="1:51" x14ac:dyDescent="0.2">
      <c r="A24" s="155" t="s">
        <v>4101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c r="AS24" s="98" t="s">
        <v>2893</v>
      </c>
      <c r="AT24" s="98" t="s">
        <v>2893</v>
      </c>
      <c r="AU24" s="98" t="s">
        <v>2138</v>
      </c>
      <c r="AV24" s="98" t="s">
        <v>2138</v>
      </c>
      <c r="AW24" s="106" t="s">
        <v>3503</v>
      </c>
      <c r="AX24" s="100" t="s">
        <v>3503</v>
      </c>
      <c r="AY24" s="1"/>
    </row>
    <row r="25" spans="1:51" ht="28.5" customHeight="1"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S25" s="98" t="s">
        <v>2767</v>
      </c>
      <c r="AT25" s="98" t="s">
        <v>2767</v>
      </c>
      <c r="AU25" s="98" t="s">
        <v>2139</v>
      </c>
      <c r="AV25" s="98" t="s">
        <v>2139</v>
      </c>
      <c r="AW25" s="98" t="s">
        <v>2595</v>
      </c>
      <c r="AX25" s="98" t="s">
        <v>2595</v>
      </c>
      <c r="AY25" s="1"/>
    </row>
    <row r="26" spans="1:51" ht="21" customHeight="1" x14ac:dyDescent="0.25">
      <c r="A26" s="14" t="s">
        <v>2027</v>
      </c>
      <c r="B26" s="15"/>
      <c r="C26" s="15"/>
      <c r="D26" s="15"/>
      <c r="E26" s="15"/>
      <c r="F26" s="15"/>
      <c r="G26" s="15"/>
      <c r="H26" s="15"/>
      <c r="I26" s="15"/>
      <c r="J26" s="15"/>
      <c r="K26" s="16"/>
      <c r="L26" s="149"/>
      <c r="M26" s="150"/>
      <c r="N26" s="150"/>
      <c r="O26" s="150"/>
      <c r="P26" s="150"/>
      <c r="Q26" s="150"/>
      <c r="R26" s="150"/>
      <c r="S26" s="150"/>
      <c r="T26" s="149"/>
      <c r="U26" s="150"/>
      <c r="V26" s="150"/>
      <c r="W26" s="150"/>
      <c r="X26" s="150"/>
      <c r="Y26" s="150"/>
      <c r="Z26" s="150"/>
      <c r="AA26" s="150"/>
      <c r="AB26" s="149"/>
      <c r="AC26" s="150"/>
      <c r="AD26" s="150"/>
      <c r="AE26" s="150"/>
      <c r="AF26" s="150"/>
      <c r="AG26" s="150"/>
      <c r="AH26" s="150"/>
      <c r="AI26" s="150"/>
      <c r="AJ26" s="149"/>
      <c r="AK26" s="150"/>
      <c r="AL26" s="150"/>
      <c r="AM26" s="150"/>
      <c r="AN26" s="150"/>
      <c r="AO26" s="150"/>
      <c r="AP26" s="150"/>
      <c r="AQ26" s="154"/>
      <c r="AS26" s="98" t="s">
        <v>2813</v>
      </c>
      <c r="AT26" s="98" t="s">
        <v>2813</v>
      </c>
      <c r="AU26" s="98" t="s">
        <v>2140</v>
      </c>
      <c r="AV26" s="98" t="s">
        <v>2140</v>
      </c>
      <c r="AW26" s="102" t="s">
        <v>3980</v>
      </c>
      <c r="AX26" s="102" t="s">
        <v>3980</v>
      </c>
      <c r="AY26" s="1"/>
    </row>
    <row r="27" spans="1:51" ht="21" customHeight="1" x14ac:dyDescent="0.25">
      <c r="A27" s="14" t="s">
        <v>2028</v>
      </c>
      <c r="B27" s="15"/>
      <c r="C27" s="15"/>
      <c r="D27" s="15"/>
      <c r="E27" s="15"/>
      <c r="F27" s="15"/>
      <c r="G27" s="15"/>
      <c r="H27" s="15"/>
      <c r="I27" s="15"/>
      <c r="J27" s="15"/>
      <c r="K27" s="16"/>
      <c r="L27" s="149"/>
      <c r="M27" s="150"/>
      <c r="N27" s="150"/>
      <c r="O27" s="150"/>
      <c r="P27" s="150"/>
      <c r="Q27" s="150"/>
      <c r="R27" s="150"/>
      <c r="S27" s="150"/>
      <c r="T27" s="149"/>
      <c r="U27" s="150"/>
      <c r="V27" s="150"/>
      <c r="W27" s="150"/>
      <c r="X27" s="150"/>
      <c r="Y27" s="150"/>
      <c r="Z27" s="150"/>
      <c r="AA27" s="150"/>
      <c r="AB27" s="149"/>
      <c r="AC27" s="150"/>
      <c r="AD27" s="150"/>
      <c r="AE27" s="150"/>
      <c r="AF27" s="150"/>
      <c r="AG27" s="150"/>
      <c r="AH27" s="150"/>
      <c r="AI27" s="150"/>
      <c r="AJ27" s="149"/>
      <c r="AK27" s="150"/>
      <c r="AL27" s="150"/>
      <c r="AM27" s="150"/>
      <c r="AN27" s="150"/>
      <c r="AO27" s="150"/>
      <c r="AP27" s="150"/>
      <c r="AQ27" s="154"/>
      <c r="AS27" s="98" t="s">
        <v>2857</v>
      </c>
      <c r="AT27" s="98" t="s">
        <v>2857</v>
      </c>
      <c r="AU27" s="98" t="s">
        <v>2140</v>
      </c>
      <c r="AV27" s="98" t="s">
        <v>2140</v>
      </c>
      <c r="AW27" s="98" t="s">
        <v>2562</v>
      </c>
      <c r="AX27" s="98" t="s">
        <v>2562</v>
      </c>
      <c r="AY27" s="1"/>
    </row>
    <row r="28" spans="1:51" ht="35.1" customHeight="1" x14ac:dyDescent="0.25">
      <c r="A28" s="161" t="s">
        <v>2104</v>
      </c>
      <c r="B28" s="261"/>
      <c r="C28" s="261"/>
      <c r="D28" s="261"/>
      <c r="E28" s="261"/>
      <c r="F28" s="261"/>
      <c r="G28" s="261"/>
      <c r="H28" s="261"/>
      <c r="I28" s="261"/>
      <c r="J28" s="261"/>
      <c r="K28" s="262"/>
      <c r="L28" s="149"/>
      <c r="M28" s="150"/>
      <c r="N28" s="150"/>
      <c r="O28" s="150"/>
      <c r="P28" s="150"/>
      <c r="Q28" s="150"/>
      <c r="R28" s="150"/>
      <c r="S28" s="150"/>
      <c r="T28" s="149"/>
      <c r="U28" s="150"/>
      <c r="V28" s="150"/>
      <c r="W28" s="150"/>
      <c r="X28" s="150"/>
      <c r="Y28" s="150"/>
      <c r="Z28" s="150"/>
      <c r="AA28" s="150"/>
      <c r="AB28" s="149"/>
      <c r="AC28" s="150"/>
      <c r="AD28" s="150"/>
      <c r="AE28" s="150"/>
      <c r="AF28" s="150"/>
      <c r="AG28" s="150"/>
      <c r="AH28" s="150"/>
      <c r="AI28" s="150"/>
      <c r="AJ28" s="149"/>
      <c r="AK28" s="150"/>
      <c r="AL28" s="150"/>
      <c r="AM28" s="150"/>
      <c r="AN28" s="150"/>
      <c r="AO28" s="150"/>
      <c r="AP28" s="150"/>
      <c r="AQ28" s="154"/>
      <c r="AS28" s="98" t="s">
        <v>3001</v>
      </c>
      <c r="AT28" s="98" t="s">
        <v>3001</v>
      </c>
      <c r="AU28" s="98" t="s">
        <v>2141</v>
      </c>
      <c r="AV28" s="98" t="s">
        <v>2141</v>
      </c>
      <c r="AW28" s="98" t="s">
        <v>2599</v>
      </c>
      <c r="AX28" s="98" t="s">
        <v>2599</v>
      </c>
      <c r="AY28" s="1"/>
    </row>
    <row r="29" spans="1:51" ht="21" customHeight="1" x14ac:dyDescent="0.25">
      <c r="A29" s="14" t="s">
        <v>2029</v>
      </c>
      <c r="B29" s="15"/>
      <c r="C29" s="15"/>
      <c r="D29" s="15"/>
      <c r="E29" s="15"/>
      <c r="F29" s="15"/>
      <c r="G29" s="15"/>
      <c r="H29" s="15"/>
      <c r="I29" s="15"/>
      <c r="J29" s="15"/>
      <c r="K29" s="16"/>
      <c r="L29" s="149"/>
      <c r="M29" s="150"/>
      <c r="N29" s="150"/>
      <c r="O29" s="150"/>
      <c r="P29" s="150"/>
      <c r="Q29" s="150"/>
      <c r="R29" s="150"/>
      <c r="S29" s="150"/>
      <c r="T29" s="149"/>
      <c r="U29" s="150"/>
      <c r="V29" s="150"/>
      <c r="W29" s="150"/>
      <c r="X29" s="150"/>
      <c r="Y29" s="150"/>
      <c r="Z29" s="150"/>
      <c r="AA29" s="150"/>
      <c r="AB29" s="149"/>
      <c r="AC29" s="150"/>
      <c r="AD29" s="150"/>
      <c r="AE29" s="150"/>
      <c r="AF29" s="150"/>
      <c r="AG29" s="150"/>
      <c r="AH29" s="150"/>
      <c r="AI29" s="150"/>
      <c r="AJ29" s="149"/>
      <c r="AK29" s="150"/>
      <c r="AL29" s="150"/>
      <c r="AM29" s="150"/>
      <c r="AN29" s="150"/>
      <c r="AO29" s="150"/>
      <c r="AP29" s="150"/>
      <c r="AQ29" s="154"/>
      <c r="AS29" s="98" t="s">
        <v>2791</v>
      </c>
      <c r="AT29" s="98" t="s">
        <v>2791</v>
      </c>
      <c r="AU29" s="98" t="s">
        <v>2142</v>
      </c>
      <c r="AV29" s="98" t="s">
        <v>2142</v>
      </c>
      <c r="AW29" s="98" t="s">
        <v>2509</v>
      </c>
      <c r="AX29" s="98" t="s">
        <v>2509</v>
      </c>
      <c r="AY29" s="1"/>
    </row>
    <row r="30" spans="1:51" ht="21" customHeight="1" x14ac:dyDescent="0.25">
      <c r="A30" s="14" t="s">
        <v>2030</v>
      </c>
      <c r="B30" s="15"/>
      <c r="C30" s="15"/>
      <c r="D30" s="15"/>
      <c r="E30" s="15"/>
      <c r="F30" s="15"/>
      <c r="G30" s="15"/>
      <c r="H30" s="15"/>
      <c r="I30" s="15"/>
      <c r="J30" s="15"/>
      <c r="K30" s="16"/>
      <c r="L30" s="149"/>
      <c r="M30" s="150"/>
      <c r="N30" s="150"/>
      <c r="O30" s="150"/>
      <c r="P30" s="150"/>
      <c r="Q30" s="150"/>
      <c r="R30" s="150"/>
      <c r="S30" s="150"/>
      <c r="T30" s="149"/>
      <c r="U30" s="150"/>
      <c r="V30" s="150"/>
      <c r="W30" s="150"/>
      <c r="X30" s="150"/>
      <c r="Y30" s="150"/>
      <c r="Z30" s="150"/>
      <c r="AA30" s="150"/>
      <c r="AB30" s="149"/>
      <c r="AC30" s="150"/>
      <c r="AD30" s="150"/>
      <c r="AE30" s="150"/>
      <c r="AF30" s="150"/>
      <c r="AG30" s="150"/>
      <c r="AH30" s="150"/>
      <c r="AI30" s="150"/>
      <c r="AJ30" s="149"/>
      <c r="AK30" s="150"/>
      <c r="AL30" s="150"/>
      <c r="AM30" s="150"/>
      <c r="AN30" s="150"/>
      <c r="AO30" s="150"/>
      <c r="AP30" s="150"/>
      <c r="AQ30" s="154"/>
      <c r="AS30" s="98" t="s">
        <v>2810</v>
      </c>
      <c r="AT30" s="98" t="s">
        <v>2810</v>
      </c>
      <c r="AU30" s="100" t="s">
        <v>2509</v>
      </c>
      <c r="AV30" s="100" t="s">
        <v>3975</v>
      </c>
      <c r="AW30" s="100" t="s">
        <v>3996</v>
      </c>
      <c r="AX30" s="101" t="s">
        <v>3399</v>
      </c>
      <c r="AY30" s="1"/>
    </row>
    <row r="31" spans="1:51" ht="5.25" customHeight="1" x14ac:dyDescent="0.25">
      <c r="A31" s="82"/>
      <c r="B31" s="76"/>
      <c r="C31" s="76"/>
      <c r="D31" s="76"/>
      <c r="E31" s="76"/>
      <c r="F31" s="76"/>
      <c r="G31" s="76"/>
      <c r="H31" s="76"/>
      <c r="I31" s="76"/>
      <c r="J31" s="76"/>
      <c r="K31" s="76"/>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c r="AS31" s="98" t="s">
        <v>2745</v>
      </c>
      <c r="AT31" s="98" t="s">
        <v>2745</v>
      </c>
      <c r="AU31" s="100" t="s">
        <v>3996</v>
      </c>
      <c r="AV31" s="101" t="s">
        <v>3378</v>
      </c>
      <c r="AW31" s="98" t="s">
        <v>2560</v>
      </c>
      <c r="AX31" s="98" t="s">
        <v>2560</v>
      </c>
      <c r="AY31" s="1"/>
    </row>
    <row r="32" spans="1:51" ht="15.75" x14ac:dyDescent="0.25">
      <c r="A32" s="254" t="s">
        <v>2036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98" t="s">
        <v>2735</v>
      </c>
      <c r="AT32" s="98" t="s">
        <v>2735</v>
      </c>
      <c r="AU32" s="98" t="s">
        <v>2143</v>
      </c>
      <c r="AV32" s="98" t="s">
        <v>2143</v>
      </c>
      <c r="AW32" s="98" t="s">
        <v>2603</v>
      </c>
      <c r="AX32" s="98" t="s">
        <v>2603</v>
      </c>
      <c r="AY32" s="1"/>
    </row>
    <row r="33" spans="1:51" ht="30"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S33" s="98" t="s">
        <v>2688</v>
      </c>
      <c r="AT33" s="98" t="s">
        <v>2688</v>
      </c>
      <c r="AU33" s="98" t="s">
        <v>2144</v>
      </c>
      <c r="AV33" s="98" t="s">
        <v>2144</v>
      </c>
      <c r="AW33" s="98" t="s">
        <v>2551</v>
      </c>
      <c r="AX33" s="98" t="s">
        <v>2551</v>
      </c>
      <c r="AY33" s="1"/>
    </row>
    <row r="34" spans="1:51" ht="30"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50"/>
      <c r="AS34" s="98" t="s">
        <v>2840</v>
      </c>
      <c r="AT34" s="98" t="s">
        <v>2840</v>
      </c>
      <c r="AU34" s="98" t="s">
        <v>2145</v>
      </c>
      <c r="AV34" s="98" t="s">
        <v>2145</v>
      </c>
      <c r="AW34" s="100" t="s">
        <v>2155</v>
      </c>
      <c r="AX34" s="101" t="s">
        <v>3408</v>
      </c>
      <c r="AY34" s="1"/>
    </row>
    <row r="35" spans="1:51" ht="30" customHeight="1" x14ac:dyDescent="0.2">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50"/>
      <c r="AS35" s="98" t="s">
        <v>2788</v>
      </c>
      <c r="AT35" s="98" t="s">
        <v>2788</v>
      </c>
      <c r="AU35" s="98" t="s">
        <v>2146</v>
      </c>
      <c r="AV35" s="98" t="s">
        <v>2146</v>
      </c>
      <c r="AW35" s="98" t="s">
        <v>2157</v>
      </c>
      <c r="AX35" s="98" t="s">
        <v>2157</v>
      </c>
      <c r="AY35" s="1"/>
    </row>
    <row r="36" spans="1:51" ht="30" customHeight="1" x14ac:dyDescent="0.2">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S36" s="98" t="s">
        <v>2962</v>
      </c>
      <c r="AT36" s="98" t="s">
        <v>2962</v>
      </c>
      <c r="AU36" s="98" t="s">
        <v>2147</v>
      </c>
      <c r="AV36" s="98" t="s">
        <v>2147</v>
      </c>
      <c r="AW36" s="98" t="s">
        <v>2541</v>
      </c>
      <c r="AX36" s="98" t="s">
        <v>2541</v>
      </c>
      <c r="AY36" s="1"/>
    </row>
    <row r="37" spans="1:51" x14ac:dyDescent="0.2">
      <c r="AS37" s="98" t="s">
        <v>2785</v>
      </c>
      <c r="AT37" s="98" t="s">
        <v>2785</v>
      </c>
      <c r="AU37" s="98" t="s">
        <v>2148</v>
      </c>
      <c r="AV37" s="98" t="s">
        <v>2148</v>
      </c>
      <c r="AW37" s="98" t="s">
        <v>2604</v>
      </c>
      <c r="AX37" s="98" t="s">
        <v>2604</v>
      </c>
      <c r="AY37" s="1"/>
    </row>
    <row r="38" spans="1:51" x14ac:dyDescent="0.2">
      <c r="AS38" s="98" t="s">
        <v>2806</v>
      </c>
      <c r="AT38" s="98" t="s">
        <v>2806</v>
      </c>
      <c r="AU38" s="98" t="s">
        <v>2149</v>
      </c>
      <c r="AV38" s="98" t="s">
        <v>2149</v>
      </c>
      <c r="AW38" s="98" t="s">
        <v>2631</v>
      </c>
      <c r="AX38" s="98" t="s">
        <v>2631</v>
      </c>
      <c r="AY38" s="1"/>
    </row>
    <row r="39" spans="1:51" x14ac:dyDescent="0.2">
      <c r="AS39" s="98" t="s">
        <v>2764</v>
      </c>
      <c r="AT39" s="98" t="s">
        <v>2764</v>
      </c>
      <c r="AU39" s="98" t="s">
        <v>2150</v>
      </c>
      <c r="AV39" s="98" t="s">
        <v>2150</v>
      </c>
      <c r="AW39" s="100" t="s">
        <v>4011</v>
      </c>
      <c r="AX39" s="100" t="s">
        <v>3453</v>
      </c>
      <c r="AY39" s="1"/>
    </row>
    <row r="40" spans="1:51" x14ac:dyDescent="0.2">
      <c r="AS40" s="98" t="s">
        <v>3298</v>
      </c>
      <c r="AT40" s="98" t="s">
        <v>3298</v>
      </c>
      <c r="AU40" s="98" t="s">
        <v>2151</v>
      </c>
      <c r="AV40" s="98" t="s">
        <v>2151</v>
      </c>
      <c r="AW40" s="98" t="s">
        <v>2496</v>
      </c>
      <c r="AX40" s="98" t="s">
        <v>2496</v>
      </c>
      <c r="AY40" s="1"/>
    </row>
    <row r="41" spans="1:51" x14ac:dyDescent="0.2">
      <c r="AS41" s="98" t="s">
        <v>3189</v>
      </c>
      <c r="AT41" s="98" t="s">
        <v>3189</v>
      </c>
      <c r="AU41" s="98" t="s">
        <v>2152</v>
      </c>
      <c r="AV41" s="98" t="s">
        <v>2152</v>
      </c>
      <c r="AW41" s="98" t="s">
        <v>2549</v>
      </c>
      <c r="AX41" s="98" t="s">
        <v>2549</v>
      </c>
      <c r="AY41" s="1"/>
    </row>
    <row r="42" spans="1:51" x14ac:dyDescent="0.2">
      <c r="AS42" s="98" t="s">
        <v>2876</v>
      </c>
      <c r="AT42" s="98" t="s">
        <v>2876</v>
      </c>
      <c r="AU42" s="98" t="s">
        <v>2153</v>
      </c>
      <c r="AV42" s="98" t="s">
        <v>2153</v>
      </c>
      <c r="AW42" s="100" t="s">
        <v>2164</v>
      </c>
      <c r="AX42" s="100" t="s">
        <v>3447</v>
      </c>
      <c r="AY42" s="1"/>
    </row>
    <row r="43" spans="1:51" x14ac:dyDescent="0.2">
      <c r="AS43" s="98" t="s">
        <v>3132</v>
      </c>
      <c r="AT43" s="98" t="s">
        <v>3132</v>
      </c>
      <c r="AU43" s="98" t="s">
        <v>2154</v>
      </c>
      <c r="AV43" s="98" t="s">
        <v>2154</v>
      </c>
      <c r="AW43" s="98" t="s">
        <v>2649</v>
      </c>
      <c r="AX43" s="98" t="s">
        <v>2649</v>
      </c>
      <c r="AY43" s="1"/>
    </row>
    <row r="44" spans="1:51" x14ac:dyDescent="0.2">
      <c r="AS44" s="98" t="s">
        <v>3331</v>
      </c>
      <c r="AT44" s="98" t="s">
        <v>3331</v>
      </c>
      <c r="AU44" s="98" t="s">
        <v>2155</v>
      </c>
      <c r="AV44" s="98" t="s">
        <v>2155</v>
      </c>
      <c r="AW44" s="98" t="s">
        <v>2495</v>
      </c>
      <c r="AX44" s="98" t="s">
        <v>2495</v>
      </c>
      <c r="AY44" s="1"/>
    </row>
    <row r="45" spans="1:51" x14ac:dyDescent="0.2">
      <c r="AS45" s="98" t="s">
        <v>2662</v>
      </c>
      <c r="AT45" s="98" t="s">
        <v>2662</v>
      </c>
      <c r="AU45" s="98" t="s">
        <v>2156</v>
      </c>
      <c r="AV45" s="98" t="s">
        <v>2156</v>
      </c>
      <c r="AW45" s="98" t="s">
        <v>2647</v>
      </c>
      <c r="AX45" s="98" t="s">
        <v>2647</v>
      </c>
      <c r="AY45" s="1"/>
    </row>
    <row r="46" spans="1:51" x14ac:dyDescent="0.2">
      <c r="AS46" s="98" t="s">
        <v>3301</v>
      </c>
      <c r="AT46" s="98" t="s">
        <v>3301</v>
      </c>
      <c r="AU46" s="102" t="s">
        <v>2157</v>
      </c>
      <c r="AV46" s="102" t="s">
        <v>2157</v>
      </c>
      <c r="AW46" s="98" t="s">
        <v>2550</v>
      </c>
      <c r="AX46" s="98" t="s">
        <v>2550</v>
      </c>
      <c r="AY46" s="1"/>
    </row>
    <row r="47" spans="1:51" x14ac:dyDescent="0.2">
      <c r="AS47" s="98" t="s">
        <v>2874</v>
      </c>
      <c r="AT47" s="98" t="s">
        <v>2874</v>
      </c>
      <c r="AU47" s="98" t="s">
        <v>2158</v>
      </c>
      <c r="AV47" s="98" t="s">
        <v>2158</v>
      </c>
      <c r="AW47" s="98" t="s">
        <v>2609</v>
      </c>
      <c r="AX47" s="98" t="s">
        <v>2609</v>
      </c>
      <c r="AY47" s="1"/>
    </row>
    <row r="48" spans="1:51" ht="15" x14ac:dyDescent="0.25">
      <c r="AS48" s="100" t="s">
        <v>3993</v>
      </c>
      <c r="AT48" s="101" t="s">
        <v>3419</v>
      </c>
      <c r="AU48" s="98" t="s">
        <v>2159</v>
      </c>
      <c r="AV48" s="98" t="s">
        <v>2159</v>
      </c>
      <c r="AW48" s="106" t="s">
        <v>3421</v>
      </c>
      <c r="AX48" s="100" t="s">
        <v>3421</v>
      </c>
      <c r="AY48" s="1"/>
    </row>
    <row r="49" spans="45:51" x14ac:dyDescent="0.2">
      <c r="AS49" s="98" t="s">
        <v>2729</v>
      </c>
      <c r="AT49" s="98" t="s">
        <v>2729</v>
      </c>
      <c r="AU49" s="98" t="s">
        <v>2160</v>
      </c>
      <c r="AV49" s="98" t="s">
        <v>2160</v>
      </c>
      <c r="AW49" s="98" t="s">
        <v>2606</v>
      </c>
      <c r="AX49" s="98" t="s">
        <v>2606</v>
      </c>
      <c r="AY49" s="1"/>
    </row>
    <row r="50" spans="45:51" ht="15" x14ac:dyDescent="0.25">
      <c r="AS50" s="98" t="s">
        <v>3075</v>
      </c>
      <c r="AT50" s="98" t="s">
        <v>3075</v>
      </c>
      <c r="AU50" s="98" t="s">
        <v>2161</v>
      </c>
      <c r="AV50" s="98" t="s">
        <v>2161</v>
      </c>
      <c r="AW50" s="100" t="s">
        <v>4012</v>
      </c>
      <c r="AX50" s="101" t="s">
        <v>3410</v>
      </c>
      <c r="AY50" s="1"/>
    </row>
    <row r="51" spans="45:51" ht="15" x14ac:dyDescent="0.25">
      <c r="AS51" s="100" t="s">
        <v>3994</v>
      </c>
      <c r="AT51" s="101" t="s">
        <v>3430</v>
      </c>
      <c r="AU51" s="98" t="s">
        <v>2162</v>
      </c>
      <c r="AV51" s="98" t="s">
        <v>2162</v>
      </c>
      <c r="AW51" s="98" t="s">
        <v>2506</v>
      </c>
      <c r="AX51" s="98" t="s">
        <v>2506</v>
      </c>
      <c r="AY51" s="3"/>
    </row>
    <row r="52" spans="45:51" ht="15" x14ac:dyDescent="0.25">
      <c r="AS52" s="100" t="s">
        <v>3995</v>
      </c>
      <c r="AT52" s="101" t="s">
        <v>3432</v>
      </c>
      <c r="AU52" s="98" t="s">
        <v>2163</v>
      </c>
      <c r="AV52" s="98" t="s">
        <v>2163</v>
      </c>
      <c r="AW52" s="98" t="s">
        <v>2544</v>
      </c>
      <c r="AX52" s="98" t="s">
        <v>2544</v>
      </c>
      <c r="AY52" s="3"/>
    </row>
    <row r="53" spans="45:51" x14ac:dyDescent="0.2">
      <c r="AS53" s="98" t="s">
        <v>2748</v>
      </c>
      <c r="AT53" s="98" t="s">
        <v>2748</v>
      </c>
      <c r="AU53" s="98" t="s">
        <v>2164</v>
      </c>
      <c r="AV53" s="98" t="s">
        <v>2164</v>
      </c>
      <c r="AW53" s="98" t="s">
        <v>2540</v>
      </c>
      <c r="AX53" s="98" t="s">
        <v>2540</v>
      </c>
      <c r="AY53" s="3"/>
    </row>
    <row r="54" spans="45:51" x14ac:dyDescent="0.2">
      <c r="AS54" s="98" t="s">
        <v>2980</v>
      </c>
      <c r="AT54" s="98" t="s">
        <v>2980</v>
      </c>
      <c r="AU54" s="98" t="s">
        <v>2165</v>
      </c>
      <c r="AV54" s="98" t="s">
        <v>2165</v>
      </c>
      <c r="AW54" s="98" t="s">
        <v>2502</v>
      </c>
      <c r="AX54" s="98" t="s">
        <v>2502</v>
      </c>
      <c r="AY54" s="3"/>
    </row>
    <row r="55" spans="45:51" x14ac:dyDescent="0.2">
      <c r="AS55" s="98" t="s">
        <v>2773</v>
      </c>
      <c r="AT55" s="98" t="s">
        <v>2773</v>
      </c>
      <c r="AU55" s="98" t="s">
        <v>2166</v>
      </c>
      <c r="AV55" s="98" t="s">
        <v>2166</v>
      </c>
      <c r="AW55" s="98" t="s">
        <v>2645</v>
      </c>
      <c r="AX55" s="98" t="s">
        <v>2645</v>
      </c>
      <c r="AY55" s="3"/>
    </row>
    <row r="56" spans="45:51" ht="15" x14ac:dyDescent="0.25">
      <c r="AS56" s="98" t="s">
        <v>3185</v>
      </c>
      <c r="AT56" s="98" t="s">
        <v>3185</v>
      </c>
      <c r="AU56" s="98" t="s">
        <v>2167</v>
      </c>
      <c r="AV56" s="98" t="s">
        <v>2167</v>
      </c>
      <c r="AW56" s="100" t="s">
        <v>2177</v>
      </c>
      <c r="AX56" s="101" t="s">
        <v>3396</v>
      </c>
      <c r="AY56" s="3"/>
    </row>
    <row r="57" spans="45:51" ht="15" x14ac:dyDescent="0.25">
      <c r="AS57" s="98" t="s">
        <v>2917</v>
      </c>
      <c r="AT57" s="98" t="s">
        <v>2917</v>
      </c>
      <c r="AU57" s="98" t="s">
        <v>2168</v>
      </c>
      <c r="AV57" s="98" t="s">
        <v>2168</v>
      </c>
      <c r="AW57" s="100" t="s">
        <v>2178</v>
      </c>
      <c r="AX57" s="101" t="s">
        <v>3392</v>
      </c>
      <c r="AY57" s="3"/>
    </row>
    <row r="58" spans="45:51" ht="15" x14ac:dyDescent="0.25">
      <c r="AS58" s="98" t="s">
        <v>3300</v>
      </c>
      <c r="AT58" s="98" t="s">
        <v>3300</v>
      </c>
      <c r="AU58" s="98" t="s">
        <v>2169</v>
      </c>
      <c r="AV58" s="98" t="s">
        <v>2169</v>
      </c>
      <c r="AW58" s="100" t="s">
        <v>2179</v>
      </c>
      <c r="AX58" s="101" t="s">
        <v>3393</v>
      </c>
      <c r="AY58" s="12"/>
    </row>
    <row r="59" spans="45:51" x14ac:dyDescent="0.2">
      <c r="AS59" s="98" t="s">
        <v>2927</v>
      </c>
      <c r="AT59" s="98" t="s">
        <v>2927</v>
      </c>
      <c r="AU59" s="98" t="s">
        <v>2170</v>
      </c>
      <c r="AV59" s="98" t="s">
        <v>2170</v>
      </c>
      <c r="AW59" s="100" t="s">
        <v>2181</v>
      </c>
      <c r="AX59" s="100" t="s">
        <v>3481</v>
      </c>
      <c r="AY59" s="12"/>
    </row>
    <row r="60" spans="45:51" x14ac:dyDescent="0.2">
      <c r="AS60" s="98" t="s">
        <v>3280</v>
      </c>
      <c r="AT60" s="98" t="s">
        <v>3280</v>
      </c>
      <c r="AU60" s="98" t="s">
        <v>2171</v>
      </c>
      <c r="AV60" s="98" t="s">
        <v>2171</v>
      </c>
      <c r="AW60" s="98" t="s">
        <v>2183</v>
      </c>
      <c r="AX60" s="98" t="s">
        <v>4062</v>
      </c>
      <c r="AY60" s="12"/>
    </row>
    <row r="61" spans="45:51" ht="15" x14ac:dyDescent="0.25">
      <c r="AS61" s="98" t="s">
        <v>2733</v>
      </c>
      <c r="AT61" s="98" t="s">
        <v>2733</v>
      </c>
      <c r="AU61" s="106" t="s">
        <v>4053</v>
      </c>
      <c r="AV61" s="101" t="s">
        <v>3409</v>
      </c>
      <c r="AW61" s="100" t="s">
        <v>4013</v>
      </c>
      <c r="AX61" s="101" t="s">
        <v>4062</v>
      </c>
      <c r="AY61" s="3"/>
    </row>
    <row r="62" spans="45:51" ht="15" x14ac:dyDescent="0.25">
      <c r="AS62" s="98" t="s">
        <v>2698</v>
      </c>
      <c r="AT62" s="98" t="s">
        <v>2698</v>
      </c>
      <c r="AU62" s="98" t="s">
        <v>2172</v>
      </c>
      <c r="AV62" s="98" t="s">
        <v>2172</v>
      </c>
      <c r="AW62" s="98" t="s">
        <v>2510</v>
      </c>
      <c r="AX62" s="99" t="s">
        <v>2510</v>
      </c>
      <c r="AY62" s="3"/>
    </row>
    <row r="63" spans="45:51" ht="18" x14ac:dyDescent="0.25">
      <c r="AS63" s="98" t="s">
        <v>2949</v>
      </c>
      <c r="AT63" s="98" t="s">
        <v>2949</v>
      </c>
      <c r="AU63" s="98" t="s">
        <v>2173</v>
      </c>
      <c r="AV63" s="98" t="s">
        <v>2173</v>
      </c>
      <c r="AW63" s="98" t="s">
        <v>2187</v>
      </c>
      <c r="AX63" s="98" t="s">
        <v>2187</v>
      </c>
      <c r="AY63" s="5"/>
    </row>
    <row r="64" spans="45:51" ht="18" x14ac:dyDescent="0.25">
      <c r="AS64" s="98" t="s">
        <v>3017</v>
      </c>
      <c r="AT64" s="98" t="s">
        <v>3017</v>
      </c>
      <c r="AU64" s="98" t="s">
        <v>2174</v>
      </c>
      <c r="AV64" s="98" t="s">
        <v>2174</v>
      </c>
      <c r="AW64" s="98" t="s">
        <v>2505</v>
      </c>
      <c r="AX64" s="98" t="s">
        <v>2505</v>
      </c>
      <c r="AY64" s="5"/>
    </row>
    <row r="65" spans="45:51" ht="18" x14ac:dyDescent="0.25">
      <c r="AS65" s="98" t="s">
        <v>2971</v>
      </c>
      <c r="AT65" s="98" t="s">
        <v>2971</v>
      </c>
      <c r="AU65" s="98" t="s">
        <v>2175</v>
      </c>
      <c r="AV65" s="98" t="s">
        <v>2175</v>
      </c>
      <c r="AW65" s="98" t="s">
        <v>2654</v>
      </c>
      <c r="AX65" s="98" t="s">
        <v>2654</v>
      </c>
      <c r="AY65" s="5"/>
    </row>
    <row r="66" spans="45:51" ht="18" x14ac:dyDescent="0.25">
      <c r="AS66" s="98" t="s">
        <v>2984</v>
      </c>
      <c r="AT66" s="98" t="s">
        <v>2984</v>
      </c>
      <c r="AU66" s="98" t="s">
        <v>2176</v>
      </c>
      <c r="AV66" s="98" t="s">
        <v>2176</v>
      </c>
      <c r="AW66" s="98" t="s">
        <v>2614</v>
      </c>
      <c r="AX66" s="98" t="s">
        <v>2614</v>
      </c>
      <c r="AY66" s="5"/>
    </row>
    <row r="67" spans="45:51" ht="18" x14ac:dyDescent="0.25">
      <c r="AS67" s="98" t="s">
        <v>2707</v>
      </c>
      <c r="AT67" s="98" t="s">
        <v>2707</v>
      </c>
      <c r="AU67" s="98" t="s">
        <v>2177</v>
      </c>
      <c r="AV67" s="98" t="s">
        <v>2177</v>
      </c>
      <c r="AW67" s="98" t="s">
        <v>2494</v>
      </c>
      <c r="AX67" s="98" t="s">
        <v>2494</v>
      </c>
      <c r="AY67" s="5"/>
    </row>
    <row r="68" spans="45:51" ht="18" x14ac:dyDescent="0.25">
      <c r="AS68" s="98" t="s">
        <v>2978</v>
      </c>
      <c r="AT68" s="98" t="s">
        <v>2978</v>
      </c>
      <c r="AU68" s="98" t="s">
        <v>2178</v>
      </c>
      <c r="AV68" s="98" t="s">
        <v>2178</v>
      </c>
      <c r="AW68" s="106" t="s">
        <v>3461</v>
      </c>
      <c r="AX68" s="100" t="s">
        <v>3461</v>
      </c>
      <c r="AY68" s="5"/>
    </row>
    <row r="69" spans="45:51" ht="18" x14ac:dyDescent="0.25">
      <c r="AS69" s="98" t="s">
        <v>3009</v>
      </c>
      <c r="AT69" s="98" t="s">
        <v>3009</v>
      </c>
      <c r="AU69" s="98" t="s">
        <v>2179</v>
      </c>
      <c r="AV69" s="98" t="s">
        <v>2179</v>
      </c>
      <c r="AW69" s="98" t="s">
        <v>2651</v>
      </c>
      <c r="AX69" s="98" t="s">
        <v>2651</v>
      </c>
      <c r="AY69" s="5"/>
    </row>
    <row r="70" spans="45:51" ht="18" x14ac:dyDescent="0.25">
      <c r="AS70" s="98" t="s">
        <v>4065</v>
      </c>
      <c r="AT70" s="98" t="s">
        <v>2998</v>
      </c>
      <c r="AU70" s="98" t="s">
        <v>2180</v>
      </c>
      <c r="AV70" s="98" t="s">
        <v>2180</v>
      </c>
      <c r="AW70" s="98" t="s">
        <v>2497</v>
      </c>
      <c r="AX70" s="98" t="s">
        <v>2497</v>
      </c>
      <c r="AY70" s="5"/>
    </row>
    <row r="71" spans="45:51" ht="18" x14ac:dyDescent="0.25">
      <c r="AS71" s="98" t="s">
        <v>3022</v>
      </c>
      <c r="AT71" s="98" t="s">
        <v>3022</v>
      </c>
      <c r="AU71" s="98" t="s">
        <v>2181</v>
      </c>
      <c r="AV71" s="98" t="s">
        <v>2181</v>
      </c>
      <c r="AW71" s="106" t="s">
        <v>3488</v>
      </c>
      <c r="AX71" s="100" t="s">
        <v>3488</v>
      </c>
      <c r="AY71" s="5"/>
    </row>
    <row r="72" spans="45:51" ht="18" x14ac:dyDescent="0.25">
      <c r="AS72" s="98" t="s">
        <v>3296</v>
      </c>
      <c r="AT72" s="98" t="s">
        <v>3296</v>
      </c>
      <c r="AU72" s="98" t="s">
        <v>2182</v>
      </c>
      <c r="AV72" s="98" t="s">
        <v>2182</v>
      </c>
      <c r="AW72" s="100" t="s">
        <v>2547</v>
      </c>
      <c r="AX72" s="100" t="s">
        <v>2547</v>
      </c>
      <c r="AY72" s="5"/>
    </row>
    <row r="73" spans="45:51" ht="18" x14ac:dyDescent="0.25">
      <c r="AS73" s="70" t="s">
        <v>3507</v>
      </c>
      <c r="AT73" s="70" t="s">
        <v>3507</v>
      </c>
      <c r="AU73" s="102" t="s">
        <v>2183</v>
      </c>
      <c r="AV73" s="102" t="s">
        <v>4063</v>
      </c>
      <c r="AW73" s="100" t="s">
        <v>2657</v>
      </c>
      <c r="AX73" s="100" t="s">
        <v>2657</v>
      </c>
      <c r="AY73" s="5"/>
    </row>
    <row r="74" spans="45:51" ht="18" x14ac:dyDescent="0.25">
      <c r="AS74" s="70" t="s">
        <v>4056</v>
      </c>
      <c r="AT74" s="70" t="s">
        <v>4056</v>
      </c>
      <c r="AU74" s="98" t="s">
        <v>2184</v>
      </c>
      <c r="AV74" s="98" t="s">
        <v>2184</v>
      </c>
      <c r="AW74" s="100" t="s">
        <v>2584</v>
      </c>
      <c r="AX74" s="100" t="s">
        <v>2584</v>
      </c>
      <c r="AY74" s="5"/>
    </row>
    <row r="75" spans="45:51" ht="18" x14ac:dyDescent="0.25">
      <c r="AS75" s="98" t="s">
        <v>2908</v>
      </c>
      <c r="AT75" s="98" t="s">
        <v>2908</v>
      </c>
      <c r="AU75" s="98" t="s">
        <v>2185</v>
      </c>
      <c r="AV75" s="98" t="s">
        <v>2185</v>
      </c>
      <c r="AW75" s="98" t="s">
        <v>2533</v>
      </c>
      <c r="AX75" s="98" t="s">
        <v>2533</v>
      </c>
      <c r="AY75" s="5"/>
    </row>
    <row r="76" spans="45:51" ht="18" x14ac:dyDescent="0.25">
      <c r="AS76" s="98" t="s">
        <v>2831</v>
      </c>
      <c r="AT76" s="98" t="s">
        <v>2831</v>
      </c>
      <c r="AU76" s="98" t="s">
        <v>2186</v>
      </c>
      <c r="AV76" s="98" t="s">
        <v>2186</v>
      </c>
      <c r="AW76" s="100" t="s">
        <v>2199</v>
      </c>
      <c r="AX76" s="100" t="s">
        <v>3448</v>
      </c>
      <c r="AY76" s="5"/>
    </row>
    <row r="77" spans="45:51" ht="18" x14ac:dyDescent="0.25">
      <c r="AS77" s="98" t="s">
        <v>3161</v>
      </c>
      <c r="AT77" s="98" t="s">
        <v>3161</v>
      </c>
      <c r="AU77" s="102" t="s">
        <v>2187</v>
      </c>
      <c r="AV77" s="102" t="s">
        <v>2187</v>
      </c>
      <c r="AW77" s="98" t="s">
        <v>2578</v>
      </c>
      <c r="AX77" s="98" t="s">
        <v>2578</v>
      </c>
      <c r="AY77" s="5"/>
    </row>
    <row r="78" spans="45:51" ht="18" x14ac:dyDescent="0.25">
      <c r="AS78" s="98" t="s">
        <v>3051</v>
      </c>
      <c r="AT78" s="98" t="s">
        <v>3051</v>
      </c>
      <c r="AU78" s="98" t="s">
        <v>2188</v>
      </c>
      <c r="AV78" s="98" t="s">
        <v>2188</v>
      </c>
      <c r="AW78" s="98" t="s">
        <v>2531</v>
      </c>
      <c r="AX78" s="98" t="s">
        <v>2531</v>
      </c>
      <c r="AY78" s="5"/>
    </row>
    <row r="79" spans="45:51" ht="18" x14ac:dyDescent="0.25">
      <c r="AS79" s="98" t="s">
        <v>3027</v>
      </c>
      <c r="AT79" s="98" t="s">
        <v>3027</v>
      </c>
      <c r="AU79" s="98" t="s">
        <v>2189</v>
      </c>
      <c r="AV79" s="98" t="s">
        <v>2189</v>
      </c>
      <c r="AW79" s="100" t="s">
        <v>2634</v>
      </c>
      <c r="AX79" s="100" t="s">
        <v>3422</v>
      </c>
      <c r="AY79" s="5"/>
    </row>
    <row r="80" spans="45:51" ht="18" x14ac:dyDescent="0.25">
      <c r="AS80" s="98" t="s">
        <v>2794</v>
      </c>
      <c r="AT80" s="98" t="s">
        <v>2794</v>
      </c>
      <c r="AU80" s="98" t="s">
        <v>2190</v>
      </c>
      <c r="AV80" s="98" t="s">
        <v>2190</v>
      </c>
      <c r="AW80" s="98" t="s">
        <v>2516</v>
      </c>
      <c r="AX80" s="98" t="s">
        <v>2516</v>
      </c>
      <c r="AY80" s="5"/>
    </row>
    <row r="81" spans="45:51" ht="18" x14ac:dyDescent="0.25">
      <c r="AS81" s="98" t="s">
        <v>2974</v>
      </c>
      <c r="AT81" s="98" t="s">
        <v>2974</v>
      </c>
      <c r="AU81" s="98" t="s">
        <v>2191</v>
      </c>
      <c r="AV81" s="98" t="s">
        <v>2191</v>
      </c>
      <c r="AW81" s="103" t="s">
        <v>2203</v>
      </c>
      <c r="AX81" s="103" t="s">
        <v>2203</v>
      </c>
      <c r="AY81" s="5"/>
    </row>
    <row r="82" spans="45:51" ht="18" x14ac:dyDescent="0.25">
      <c r="AS82" s="98" t="s">
        <v>2717</v>
      </c>
      <c r="AT82" s="98" t="s">
        <v>2717</v>
      </c>
      <c r="AU82" s="98" t="s">
        <v>2192</v>
      </c>
      <c r="AV82" s="98" t="s">
        <v>2192</v>
      </c>
      <c r="AW82" s="100" t="s">
        <v>2210</v>
      </c>
      <c r="AX82" s="100" t="s">
        <v>3424</v>
      </c>
      <c r="AY82" s="5"/>
    </row>
    <row r="83" spans="45:51" ht="18" x14ac:dyDescent="0.25">
      <c r="AS83" s="98" t="s">
        <v>3182</v>
      </c>
      <c r="AT83" s="98" t="s">
        <v>3182</v>
      </c>
      <c r="AU83" s="98" t="s">
        <v>2193</v>
      </c>
      <c r="AV83" s="98" t="s">
        <v>2193</v>
      </c>
      <c r="AW83" s="98" t="s">
        <v>2613</v>
      </c>
      <c r="AX83" s="98" t="s">
        <v>2613</v>
      </c>
      <c r="AY83" s="5"/>
    </row>
    <row r="84" spans="45:51" ht="18" x14ac:dyDescent="0.25">
      <c r="AS84" s="98" t="s">
        <v>2762</v>
      </c>
      <c r="AT84" s="98" t="s">
        <v>2762</v>
      </c>
      <c r="AU84" s="98" t="s">
        <v>2194</v>
      </c>
      <c r="AV84" s="98" t="s">
        <v>2194</v>
      </c>
      <c r="AW84" s="98" t="s">
        <v>2542</v>
      </c>
      <c r="AX84" s="98" t="s">
        <v>2542</v>
      </c>
      <c r="AY84" s="5"/>
    </row>
    <row r="85" spans="45:51" ht="18" x14ac:dyDescent="0.25">
      <c r="AS85" s="98" t="s">
        <v>2753</v>
      </c>
      <c r="AT85" s="98" t="s">
        <v>2753</v>
      </c>
      <c r="AU85" s="98" t="s">
        <v>2195</v>
      </c>
      <c r="AV85" s="98" t="s">
        <v>2195</v>
      </c>
      <c r="AW85" s="98" t="s">
        <v>2556</v>
      </c>
      <c r="AX85" s="98" t="s">
        <v>2556</v>
      </c>
      <c r="AY85" s="5"/>
    </row>
    <row r="86" spans="45:51" ht="15" x14ac:dyDescent="0.25">
      <c r="AS86" s="98" t="s">
        <v>2914</v>
      </c>
      <c r="AT86" s="98" t="s">
        <v>2914</v>
      </c>
      <c r="AU86" s="98" t="s">
        <v>2196</v>
      </c>
      <c r="AV86" s="98" t="s">
        <v>2196</v>
      </c>
      <c r="AW86" s="100" t="s">
        <v>2222</v>
      </c>
      <c r="AX86" s="101" t="s">
        <v>3394</v>
      </c>
      <c r="AY86" s="1"/>
    </row>
    <row r="87" spans="45:51" x14ac:dyDescent="0.2">
      <c r="AS87" s="111" t="s">
        <v>4067</v>
      </c>
      <c r="AT87" s="111" t="s">
        <v>4067</v>
      </c>
      <c r="AU87" s="98" t="s">
        <v>2197</v>
      </c>
      <c r="AV87" s="98" t="s">
        <v>2197</v>
      </c>
      <c r="AW87" s="98" t="s">
        <v>2518</v>
      </c>
      <c r="AX87" s="98" t="s">
        <v>2518</v>
      </c>
      <c r="AY87" s="1"/>
    </row>
    <row r="88" spans="45:51" x14ac:dyDescent="0.2">
      <c r="AS88" s="98" t="s">
        <v>2714</v>
      </c>
      <c r="AT88" s="98" t="s">
        <v>2714</v>
      </c>
      <c r="AU88" s="98" t="s">
        <v>2198</v>
      </c>
      <c r="AV88" s="98" t="s">
        <v>2198</v>
      </c>
      <c r="AW88" s="98" t="s">
        <v>3982</v>
      </c>
      <c r="AX88" s="98" t="s">
        <v>3982</v>
      </c>
      <c r="AY88" s="1"/>
    </row>
    <row r="89" spans="45:51" x14ac:dyDescent="0.2">
      <c r="AS89" s="98" t="s">
        <v>2779</v>
      </c>
      <c r="AT89" s="98" t="s">
        <v>2779</v>
      </c>
      <c r="AU89" s="98" t="s">
        <v>2199</v>
      </c>
      <c r="AV89" s="98" t="s">
        <v>2199</v>
      </c>
      <c r="AW89" s="98" t="s">
        <v>2224</v>
      </c>
      <c r="AX89" s="98" t="s">
        <v>2224</v>
      </c>
      <c r="AY89" s="1"/>
    </row>
    <row r="90" spans="45:51" x14ac:dyDescent="0.2">
      <c r="AS90" s="98" t="s">
        <v>2898</v>
      </c>
      <c r="AT90" s="98" t="s">
        <v>2898</v>
      </c>
      <c r="AU90" s="98" t="s">
        <v>2200</v>
      </c>
      <c r="AV90" s="98" t="s">
        <v>2200</v>
      </c>
      <c r="AW90" s="98" t="s">
        <v>2658</v>
      </c>
      <c r="AX90" s="98" t="s">
        <v>2658</v>
      </c>
      <c r="AY90" s="1"/>
    </row>
    <row r="91" spans="45:51" x14ac:dyDescent="0.2">
      <c r="AS91" s="98" t="s">
        <v>3154</v>
      </c>
      <c r="AT91" s="98" t="s">
        <v>3154</v>
      </c>
      <c r="AU91" s="98" t="s">
        <v>2201</v>
      </c>
      <c r="AV91" s="98" t="s">
        <v>2201</v>
      </c>
      <c r="AW91" s="98" t="s">
        <v>2601</v>
      </c>
      <c r="AX91" s="98" t="s">
        <v>2601</v>
      </c>
      <c r="AY91" s="1"/>
    </row>
    <row r="92" spans="45:51" x14ac:dyDescent="0.2">
      <c r="AS92" s="98" t="s">
        <v>2682</v>
      </c>
      <c r="AT92" s="98" t="s">
        <v>2682</v>
      </c>
      <c r="AU92" s="98" t="s">
        <v>2202</v>
      </c>
      <c r="AV92" s="98" t="s">
        <v>2202</v>
      </c>
      <c r="AW92" s="98" t="s">
        <v>2573</v>
      </c>
      <c r="AX92" s="98" t="s">
        <v>2573</v>
      </c>
      <c r="AY92" s="1"/>
    </row>
    <row r="93" spans="45:51" x14ac:dyDescent="0.2">
      <c r="AS93" s="98" t="s">
        <v>2942</v>
      </c>
      <c r="AT93" s="98" t="s">
        <v>2942</v>
      </c>
      <c r="AU93" s="102" t="s">
        <v>2203</v>
      </c>
      <c r="AV93" s="102" t="s">
        <v>2203</v>
      </c>
      <c r="AW93" s="98" t="s">
        <v>2648</v>
      </c>
      <c r="AX93" s="98" t="s">
        <v>2648</v>
      </c>
      <c r="AY93" s="1"/>
    </row>
    <row r="94" spans="45:51" x14ac:dyDescent="0.2">
      <c r="AS94" s="98" t="s">
        <v>2846</v>
      </c>
      <c r="AT94" s="98" t="s">
        <v>2846</v>
      </c>
      <c r="AU94" s="98" t="s">
        <v>2204</v>
      </c>
      <c r="AV94" s="98" t="s">
        <v>2204</v>
      </c>
      <c r="AW94" s="98" t="s">
        <v>2508</v>
      </c>
      <c r="AX94" s="98" t="s">
        <v>2508</v>
      </c>
      <c r="AY94" s="1"/>
    </row>
    <row r="95" spans="45:51" x14ac:dyDescent="0.2">
      <c r="AS95" s="98" t="s">
        <v>2759</v>
      </c>
      <c r="AT95" s="98" t="s">
        <v>2759</v>
      </c>
      <c r="AU95" s="98" t="s">
        <v>3979</v>
      </c>
      <c r="AV95" s="98" t="s">
        <v>3979</v>
      </c>
      <c r="AW95" s="98" t="s">
        <v>2535</v>
      </c>
      <c r="AX95" s="98" t="s">
        <v>2535</v>
      </c>
      <c r="AY95" s="1"/>
    </row>
    <row r="96" spans="45:51" ht="15" x14ac:dyDescent="0.25">
      <c r="AS96" s="98" t="s">
        <v>3136</v>
      </c>
      <c r="AT96" s="98" t="s">
        <v>3136</v>
      </c>
      <c r="AU96" s="98" t="s">
        <v>2205</v>
      </c>
      <c r="AV96" s="98" t="s">
        <v>2205</v>
      </c>
      <c r="AW96" s="100" t="s">
        <v>4014</v>
      </c>
      <c r="AX96" s="101" t="s">
        <v>3406</v>
      </c>
      <c r="AY96" s="1"/>
    </row>
    <row r="97" spans="45:51" x14ac:dyDescent="0.2">
      <c r="AS97" s="98" t="s">
        <v>2851</v>
      </c>
      <c r="AT97" s="98" t="s">
        <v>2851</v>
      </c>
      <c r="AU97" s="98" t="s">
        <v>2206</v>
      </c>
      <c r="AV97" s="98" t="s">
        <v>2206</v>
      </c>
      <c r="AW97" s="100" t="s">
        <v>4015</v>
      </c>
      <c r="AX97" s="100" t="s">
        <v>3431</v>
      </c>
      <c r="AY97" s="1"/>
    </row>
    <row r="98" spans="45:51" x14ac:dyDescent="0.2">
      <c r="AS98" s="98" t="s">
        <v>2902</v>
      </c>
      <c r="AT98" s="98" t="s">
        <v>2902</v>
      </c>
      <c r="AU98" s="98" t="s">
        <v>2207</v>
      </c>
      <c r="AV98" s="98" t="s">
        <v>2207</v>
      </c>
      <c r="AW98" s="106" t="s">
        <v>3459</v>
      </c>
      <c r="AX98" s="100" t="s">
        <v>3459</v>
      </c>
      <c r="AY98" s="1"/>
    </row>
    <row r="99" spans="45:51" x14ac:dyDescent="0.2">
      <c r="AS99" s="98" t="s">
        <v>3087</v>
      </c>
      <c r="AT99" s="98" t="s">
        <v>3087</v>
      </c>
      <c r="AU99" s="98" t="s">
        <v>2208</v>
      </c>
      <c r="AV99" s="98" t="s">
        <v>2208</v>
      </c>
      <c r="AW99" s="98" t="s">
        <v>2618</v>
      </c>
      <c r="AX99" s="98" t="s">
        <v>2618</v>
      </c>
      <c r="AY99" s="1"/>
    </row>
    <row r="100" spans="45:51" x14ac:dyDescent="0.2">
      <c r="AS100" s="98" t="s">
        <v>3282</v>
      </c>
      <c r="AT100" s="98" t="s">
        <v>3282</v>
      </c>
      <c r="AU100" s="98" t="s">
        <v>2209</v>
      </c>
      <c r="AV100" s="98" t="s">
        <v>2209</v>
      </c>
      <c r="AW100" s="100" t="s">
        <v>4016</v>
      </c>
      <c r="AX100" s="100" t="s">
        <v>3460</v>
      </c>
      <c r="AY100" s="1"/>
    </row>
    <row r="101" spans="45:51" x14ac:dyDescent="0.2">
      <c r="AS101" s="98" t="s">
        <v>3106</v>
      </c>
      <c r="AT101" s="98" t="s">
        <v>3106</v>
      </c>
      <c r="AU101" s="98" t="s">
        <v>2210</v>
      </c>
      <c r="AV101" s="98" t="s">
        <v>2210</v>
      </c>
      <c r="AW101" s="98" t="s">
        <v>2577</v>
      </c>
      <c r="AX101" s="98" t="s">
        <v>2577</v>
      </c>
      <c r="AY101" s="1"/>
    </row>
    <row r="102" spans="45:51" x14ac:dyDescent="0.2">
      <c r="AS102" s="98" t="s">
        <v>3152</v>
      </c>
      <c r="AT102" s="98" t="s">
        <v>3152</v>
      </c>
      <c r="AU102" s="98" t="s">
        <v>2211</v>
      </c>
      <c r="AV102" s="98" t="s">
        <v>2211</v>
      </c>
      <c r="AW102" s="98" t="s">
        <v>2568</v>
      </c>
      <c r="AX102" s="98" t="s">
        <v>2568</v>
      </c>
      <c r="AY102" s="1"/>
    </row>
    <row r="103" spans="45:51" x14ac:dyDescent="0.2">
      <c r="AS103" s="98" t="s">
        <v>2993</v>
      </c>
      <c r="AT103" s="98" t="s">
        <v>2993</v>
      </c>
      <c r="AU103" s="98" t="s">
        <v>2212</v>
      </c>
      <c r="AV103" s="98" t="s">
        <v>2212</v>
      </c>
      <c r="AW103" s="98" t="s">
        <v>2622</v>
      </c>
      <c r="AX103" s="98" t="s">
        <v>2622</v>
      </c>
      <c r="AY103" s="1"/>
    </row>
    <row r="104" spans="45:51" x14ac:dyDescent="0.2">
      <c r="AS104" s="98" t="s">
        <v>3193</v>
      </c>
      <c r="AT104" s="98" t="s">
        <v>3193</v>
      </c>
      <c r="AU104" s="98" t="s">
        <v>2213</v>
      </c>
      <c r="AV104" s="98" t="s">
        <v>2213</v>
      </c>
      <c r="AW104" s="98" t="s">
        <v>2585</v>
      </c>
      <c r="AX104" s="98" t="s">
        <v>2585</v>
      </c>
      <c r="AY104" s="1"/>
    </row>
    <row r="105" spans="45:51" x14ac:dyDescent="0.2">
      <c r="AS105" s="98" t="s">
        <v>2954</v>
      </c>
      <c r="AT105" s="98" t="s">
        <v>2954</v>
      </c>
      <c r="AU105" s="98" t="s">
        <v>2214</v>
      </c>
      <c r="AV105" s="98" t="s">
        <v>2214</v>
      </c>
      <c r="AW105" s="98" t="s">
        <v>2555</v>
      </c>
      <c r="AX105" s="98" t="s">
        <v>2555</v>
      </c>
      <c r="AY105" s="1"/>
    </row>
    <row r="106" spans="45:51" x14ac:dyDescent="0.2">
      <c r="AS106" s="98" t="s">
        <v>3199</v>
      </c>
      <c r="AT106" s="98" t="s">
        <v>3199</v>
      </c>
      <c r="AU106" s="98" t="s">
        <v>2215</v>
      </c>
      <c r="AV106" s="98" t="s">
        <v>2215</v>
      </c>
      <c r="AW106" s="98" t="s">
        <v>3983</v>
      </c>
      <c r="AX106" s="98" t="s">
        <v>3983</v>
      </c>
      <c r="AY106" s="1"/>
    </row>
    <row r="107" spans="45:51" x14ac:dyDescent="0.2">
      <c r="AS107" s="98" t="s">
        <v>2938</v>
      </c>
      <c r="AT107" s="98" t="s">
        <v>2938</v>
      </c>
      <c r="AU107" s="98" t="s">
        <v>2216</v>
      </c>
      <c r="AV107" s="98" t="s">
        <v>2216</v>
      </c>
      <c r="AW107" s="98" t="s">
        <v>2534</v>
      </c>
      <c r="AX107" s="98" t="s">
        <v>2534</v>
      </c>
      <c r="AY107" s="1"/>
    </row>
    <row r="108" spans="45:51" x14ac:dyDescent="0.2">
      <c r="AS108" s="98" t="s">
        <v>2692</v>
      </c>
      <c r="AT108" s="98" t="s">
        <v>2692</v>
      </c>
      <c r="AU108" s="98" t="s">
        <v>2217</v>
      </c>
      <c r="AV108" s="98" t="s">
        <v>2217</v>
      </c>
      <c r="AW108" s="98" t="s">
        <v>2571</v>
      </c>
      <c r="AX108" s="98" t="s">
        <v>2571</v>
      </c>
      <c r="AY108" s="1"/>
    </row>
    <row r="109" spans="45:51" x14ac:dyDescent="0.2">
      <c r="AS109" s="98" t="s">
        <v>3006</v>
      </c>
      <c r="AT109" s="98" t="s">
        <v>3006</v>
      </c>
      <c r="AU109" s="98" t="s">
        <v>2218</v>
      </c>
      <c r="AV109" s="98" t="s">
        <v>2218</v>
      </c>
      <c r="AW109" s="106" t="s">
        <v>4055</v>
      </c>
      <c r="AX109" s="100" t="s">
        <v>3434</v>
      </c>
      <c r="AY109" s="1"/>
    </row>
    <row r="110" spans="45:51" x14ac:dyDescent="0.2">
      <c r="AS110" s="98" t="s">
        <v>2801</v>
      </c>
      <c r="AT110" s="98" t="s">
        <v>2801</v>
      </c>
      <c r="AU110" s="98" t="s">
        <v>2219</v>
      </c>
      <c r="AV110" s="98" t="s">
        <v>2219</v>
      </c>
      <c r="AW110" s="100" t="s">
        <v>4017</v>
      </c>
      <c r="AX110" s="100" t="s">
        <v>3482</v>
      </c>
      <c r="AY110" s="1"/>
    </row>
    <row r="111" spans="45:51" x14ac:dyDescent="0.2">
      <c r="AS111" s="98" t="s">
        <v>3364</v>
      </c>
      <c r="AT111" s="98" t="s">
        <v>3364</v>
      </c>
      <c r="AU111" s="98" t="s">
        <v>2220</v>
      </c>
      <c r="AV111" s="98" t="s">
        <v>2220</v>
      </c>
      <c r="AW111" s="98" t="s">
        <v>2636</v>
      </c>
      <c r="AX111" s="98" t="s">
        <v>2636</v>
      </c>
      <c r="AY111" s="1"/>
    </row>
    <row r="112" spans="45:51" x14ac:dyDescent="0.2">
      <c r="AS112" s="98" t="s">
        <v>3246</v>
      </c>
      <c r="AT112" s="98" t="s">
        <v>3246</v>
      </c>
      <c r="AU112" s="98" t="s">
        <v>2221</v>
      </c>
      <c r="AV112" s="98" t="s">
        <v>2221</v>
      </c>
      <c r="AW112" s="98" t="s">
        <v>2253</v>
      </c>
      <c r="AX112" s="98" t="s">
        <v>2253</v>
      </c>
      <c r="AY112" s="1"/>
    </row>
    <row r="113" spans="45:51" x14ac:dyDescent="0.2">
      <c r="AS113" s="98" t="s">
        <v>3251</v>
      </c>
      <c r="AT113" s="98" t="s">
        <v>3251</v>
      </c>
      <c r="AU113" s="98" t="s">
        <v>2222</v>
      </c>
      <c r="AV113" s="98" t="s">
        <v>2222</v>
      </c>
      <c r="AW113" s="98" t="s">
        <v>2590</v>
      </c>
      <c r="AX113" s="98" t="s">
        <v>2590</v>
      </c>
      <c r="AY113" s="1"/>
    </row>
    <row r="114" spans="45:51" x14ac:dyDescent="0.2">
      <c r="AS114" s="98" t="s">
        <v>2827</v>
      </c>
      <c r="AT114" s="98" t="s">
        <v>2827</v>
      </c>
      <c r="AU114" s="98" t="s">
        <v>2223</v>
      </c>
      <c r="AV114" s="98" t="s">
        <v>2223</v>
      </c>
      <c r="AW114" s="98" t="s">
        <v>2566</v>
      </c>
      <c r="AX114" s="98" t="s">
        <v>2566</v>
      </c>
      <c r="AY114" s="1"/>
    </row>
    <row r="115" spans="45:51" x14ac:dyDescent="0.2">
      <c r="AS115" s="98" t="s">
        <v>3278</v>
      </c>
      <c r="AT115" s="98" t="s">
        <v>3278</v>
      </c>
      <c r="AU115" s="102" t="s">
        <v>2224</v>
      </c>
      <c r="AV115" s="102" t="s">
        <v>2224</v>
      </c>
      <c r="AW115" s="98" t="s">
        <v>2267</v>
      </c>
      <c r="AX115" s="98" t="s">
        <v>2267</v>
      </c>
      <c r="AY115" s="1"/>
    </row>
    <row r="116" spans="45:51" x14ac:dyDescent="0.2">
      <c r="AS116" s="98" t="s">
        <v>4070</v>
      </c>
      <c r="AT116" s="98" t="s">
        <v>2770</v>
      </c>
      <c r="AU116" s="98" t="s">
        <v>2225</v>
      </c>
      <c r="AV116" s="98" t="s">
        <v>2225</v>
      </c>
      <c r="AW116" s="98" t="s">
        <v>2273</v>
      </c>
      <c r="AX116" s="98" t="s">
        <v>2273</v>
      </c>
      <c r="AY116" s="1"/>
    </row>
    <row r="117" spans="45:51" x14ac:dyDescent="0.2">
      <c r="AS117" s="98" t="s">
        <v>4069</v>
      </c>
      <c r="AT117" s="98" t="s">
        <v>4068</v>
      </c>
      <c r="AU117" s="98" t="s">
        <v>2226</v>
      </c>
      <c r="AV117" s="98" t="s">
        <v>2226</v>
      </c>
      <c r="AW117" s="98" t="s">
        <v>2607</v>
      </c>
      <c r="AX117" s="98" t="s">
        <v>2607</v>
      </c>
      <c r="AY117" s="1"/>
    </row>
    <row r="118" spans="45:51" x14ac:dyDescent="0.2">
      <c r="AS118" s="98" t="s">
        <v>2674</v>
      </c>
      <c r="AT118" s="98" t="s">
        <v>2674</v>
      </c>
      <c r="AU118" s="98" t="s">
        <v>2227</v>
      </c>
      <c r="AV118" s="98" t="s">
        <v>2227</v>
      </c>
      <c r="AW118" s="98" t="s">
        <v>2275</v>
      </c>
      <c r="AX118" s="98" t="s">
        <v>2275</v>
      </c>
      <c r="AY118" s="1"/>
    </row>
    <row r="119" spans="45:51" ht="15" x14ac:dyDescent="0.25">
      <c r="AS119" s="100" t="s">
        <v>3081</v>
      </c>
      <c r="AT119" s="101" t="s">
        <v>3490</v>
      </c>
      <c r="AU119" s="98" t="s">
        <v>2228</v>
      </c>
      <c r="AV119" s="98" t="s">
        <v>2228</v>
      </c>
      <c r="AW119" s="98" t="s">
        <v>2608</v>
      </c>
      <c r="AX119" s="98" t="s">
        <v>2608</v>
      </c>
      <c r="AY119" s="1"/>
    </row>
    <row r="120" spans="45:51" x14ac:dyDescent="0.2">
      <c r="AS120" s="98" t="s">
        <v>3149</v>
      </c>
      <c r="AT120" s="98" t="s">
        <v>3149</v>
      </c>
      <c r="AU120" s="98" t="s">
        <v>2229</v>
      </c>
      <c r="AV120" s="98" t="s">
        <v>2229</v>
      </c>
      <c r="AW120" s="98" t="s">
        <v>2642</v>
      </c>
      <c r="AX120" s="98" t="s">
        <v>2642</v>
      </c>
      <c r="AY120" s="1"/>
    </row>
    <row r="121" spans="45:51" x14ac:dyDescent="0.2">
      <c r="AS121" s="98" t="s">
        <v>2668</v>
      </c>
      <c r="AT121" s="98" t="s">
        <v>2668</v>
      </c>
      <c r="AU121" s="98" t="s">
        <v>2230</v>
      </c>
      <c r="AV121" s="98" t="s">
        <v>2230</v>
      </c>
      <c r="AW121" s="98" t="s">
        <v>2624</v>
      </c>
      <c r="AX121" s="98" t="s">
        <v>2624</v>
      </c>
      <c r="AY121" s="1"/>
    </row>
    <row r="122" spans="45:51" ht="15" x14ac:dyDescent="0.25">
      <c r="AS122" s="98" t="s">
        <v>2756</v>
      </c>
      <c r="AT122" s="98" t="s">
        <v>2756</v>
      </c>
      <c r="AU122" s="104" t="s">
        <v>4018</v>
      </c>
      <c r="AV122" s="104" t="s">
        <v>4019</v>
      </c>
      <c r="AW122" s="98" t="s">
        <v>2520</v>
      </c>
      <c r="AX122" s="98" t="s">
        <v>2520</v>
      </c>
      <c r="AY122" s="1"/>
    </row>
    <row r="123" spans="45:51" x14ac:dyDescent="0.2">
      <c r="AS123" s="98" t="s">
        <v>3294</v>
      </c>
      <c r="AT123" s="98" t="s">
        <v>3294</v>
      </c>
      <c r="AU123" s="98" t="s">
        <v>2231</v>
      </c>
      <c r="AV123" s="98" t="s">
        <v>2231</v>
      </c>
      <c r="AW123" s="100" t="s">
        <v>4020</v>
      </c>
      <c r="AX123" s="100" t="s">
        <v>2642</v>
      </c>
      <c r="AY123" s="1"/>
    </row>
    <row r="124" spans="45:51" x14ac:dyDescent="0.2">
      <c r="AS124" s="98" t="s">
        <v>3129</v>
      </c>
      <c r="AT124" s="98" t="s">
        <v>3129</v>
      </c>
      <c r="AU124" s="98" t="s">
        <v>2232</v>
      </c>
      <c r="AV124" s="98" t="s">
        <v>2232</v>
      </c>
      <c r="AW124" s="98" t="s">
        <v>2501</v>
      </c>
      <c r="AX124" s="98" t="s">
        <v>2501</v>
      </c>
      <c r="AY124" s="1"/>
    </row>
    <row r="125" spans="45:51" x14ac:dyDescent="0.2">
      <c r="AS125" s="98" t="s">
        <v>2960</v>
      </c>
      <c r="AT125" s="98" t="s">
        <v>2960</v>
      </c>
      <c r="AU125" s="98" t="s">
        <v>2233</v>
      </c>
      <c r="AV125" s="98" t="s">
        <v>2233</v>
      </c>
      <c r="AW125" s="98" t="s">
        <v>3981</v>
      </c>
      <c r="AX125" s="98" t="s">
        <v>3981</v>
      </c>
      <c r="AY125" s="1"/>
    </row>
    <row r="126" spans="45:51" x14ac:dyDescent="0.2">
      <c r="AS126" s="98" t="s">
        <v>2659</v>
      </c>
      <c r="AT126" s="98" t="s">
        <v>2659</v>
      </c>
      <c r="AU126" s="98" t="s">
        <v>2234</v>
      </c>
      <c r="AV126" s="98" t="s">
        <v>2234</v>
      </c>
      <c r="AW126" s="98" t="s">
        <v>2523</v>
      </c>
      <c r="AX126" s="98" t="s">
        <v>2523</v>
      </c>
      <c r="AY126" s="1"/>
    </row>
    <row r="127" spans="45:51" x14ac:dyDescent="0.2">
      <c r="AS127" s="98" t="s">
        <v>2865</v>
      </c>
      <c r="AT127" s="98" t="s">
        <v>2865</v>
      </c>
      <c r="AU127" s="98" t="s">
        <v>2235</v>
      </c>
      <c r="AV127" s="98" t="s">
        <v>2235</v>
      </c>
      <c r="AW127" s="98" t="s">
        <v>2288</v>
      </c>
      <c r="AX127" s="98" t="s">
        <v>2288</v>
      </c>
      <c r="AY127" s="1"/>
    </row>
    <row r="128" spans="45:51" x14ac:dyDescent="0.2">
      <c r="AS128" s="98" t="s">
        <v>2671</v>
      </c>
      <c r="AT128" s="98" t="s">
        <v>2671</v>
      </c>
      <c r="AU128" s="98" t="s">
        <v>3977</v>
      </c>
      <c r="AV128" s="98" t="s">
        <v>3977</v>
      </c>
      <c r="AW128" s="98" t="s">
        <v>2628</v>
      </c>
      <c r="AX128" s="98" t="s">
        <v>2628</v>
      </c>
      <c r="AY128" s="1"/>
    </row>
    <row r="129" spans="45:51" x14ac:dyDescent="0.2">
      <c r="AS129" s="98" t="s">
        <v>2890</v>
      </c>
      <c r="AT129" s="98" t="s">
        <v>2890</v>
      </c>
      <c r="AU129" s="98" t="s">
        <v>2236</v>
      </c>
      <c r="AV129" s="98" t="s">
        <v>2236</v>
      </c>
      <c r="AW129" s="100" t="s">
        <v>2652</v>
      </c>
      <c r="AX129" s="100" t="s">
        <v>3500</v>
      </c>
      <c r="AY129" s="1"/>
    </row>
    <row r="130" spans="45:51" x14ac:dyDescent="0.2">
      <c r="AS130" s="98" t="s">
        <v>3110</v>
      </c>
      <c r="AT130" s="98" t="s">
        <v>3110</v>
      </c>
      <c r="AU130" s="98" t="s">
        <v>2237</v>
      </c>
      <c r="AV130" s="98" t="s">
        <v>2237</v>
      </c>
      <c r="AW130" s="98" t="s">
        <v>2582</v>
      </c>
      <c r="AX130" s="98" t="s">
        <v>2582</v>
      </c>
      <c r="AY130" s="1"/>
    </row>
    <row r="131" spans="45:51" x14ac:dyDescent="0.2">
      <c r="AS131" s="98" t="s">
        <v>2895</v>
      </c>
      <c r="AT131" s="98" t="s">
        <v>2895</v>
      </c>
      <c r="AU131" s="98" t="s">
        <v>2555</v>
      </c>
      <c r="AV131" s="98" t="s">
        <v>2555</v>
      </c>
      <c r="AW131" s="98" t="s">
        <v>2565</v>
      </c>
      <c r="AX131" s="98" t="s">
        <v>2565</v>
      </c>
      <c r="AY131" s="1"/>
    </row>
    <row r="132" spans="45:51" x14ac:dyDescent="0.2">
      <c r="AS132" s="98" t="s">
        <v>3124</v>
      </c>
      <c r="AT132" s="98" t="s">
        <v>3124</v>
      </c>
      <c r="AU132" s="98" t="s">
        <v>2238</v>
      </c>
      <c r="AV132" s="98" t="s">
        <v>2238</v>
      </c>
      <c r="AW132" s="98" t="s">
        <v>2580</v>
      </c>
      <c r="AX132" s="98" t="s">
        <v>2580</v>
      </c>
      <c r="AY132" s="1"/>
    </row>
    <row r="133" spans="45:51" ht="15" x14ac:dyDescent="0.25">
      <c r="AS133" s="98" t="s">
        <v>3113</v>
      </c>
      <c r="AT133" s="98" t="s">
        <v>3113</v>
      </c>
      <c r="AU133" s="98" t="s">
        <v>2239</v>
      </c>
      <c r="AV133" s="98" t="s">
        <v>2239</v>
      </c>
      <c r="AW133" s="100" t="s">
        <v>4021</v>
      </c>
      <c r="AX133" s="101" t="s">
        <v>3411</v>
      </c>
      <c r="AY133" s="1"/>
    </row>
    <row r="134" spans="45:51" x14ac:dyDescent="0.2">
      <c r="AS134" s="98" t="s">
        <v>3197</v>
      </c>
      <c r="AT134" s="98" t="s">
        <v>3197</v>
      </c>
      <c r="AU134" s="98" t="s">
        <v>2240</v>
      </c>
      <c r="AV134" s="98" t="s">
        <v>2240</v>
      </c>
      <c r="AW134" s="98" t="s">
        <v>2589</v>
      </c>
      <c r="AX134" s="98" t="s">
        <v>2589</v>
      </c>
      <c r="AY134" s="1"/>
    </row>
    <row r="135" spans="45:51" x14ac:dyDescent="0.2">
      <c r="AS135" s="98" t="s">
        <v>3355</v>
      </c>
      <c r="AT135" s="98" t="s">
        <v>3355</v>
      </c>
      <c r="AU135" s="98" t="s">
        <v>2241</v>
      </c>
      <c r="AV135" s="98" t="s">
        <v>2241</v>
      </c>
      <c r="AW135" s="98" t="s">
        <v>2311</v>
      </c>
      <c r="AX135" s="98" t="s">
        <v>2311</v>
      </c>
      <c r="AY135" s="1"/>
    </row>
    <row r="136" spans="45:51" x14ac:dyDescent="0.2">
      <c r="AS136" s="98" t="s">
        <v>2704</v>
      </c>
      <c r="AT136" s="98" t="s">
        <v>2704</v>
      </c>
      <c r="AU136" s="98" t="s">
        <v>2242</v>
      </c>
      <c r="AV136" s="98" t="s">
        <v>2242</v>
      </c>
      <c r="AW136" s="100"/>
      <c r="AX136" s="100" t="s">
        <v>3512</v>
      </c>
      <c r="AY136" s="1"/>
    </row>
    <row r="137" spans="45:51" ht="15" x14ac:dyDescent="0.25">
      <c r="AS137" s="98" t="s">
        <v>3368</v>
      </c>
      <c r="AT137" s="98" t="s">
        <v>3368</v>
      </c>
      <c r="AU137" s="98" t="s">
        <v>2243</v>
      </c>
      <c r="AV137" s="98" t="s">
        <v>2243</v>
      </c>
      <c r="AW137" s="104" t="s">
        <v>2313</v>
      </c>
      <c r="AX137" s="104" t="s">
        <v>4022</v>
      </c>
      <c r="AY137" s="1"/>
    </row>
    <row r="138" spans="45:51" x14ac:dyDescent="0.2">
      <c r="AS138" s="98" t="s">
        <v>3371</v>
      </c>
      <c r="AT138" s="98" t="s">
        <v>3371</v>
      </c>
      <c r="AU138" s="98" t="s">
        <v>2244</v>
      </c>
      <c r="AV138" s="98" t="s">
        <v>2244</v>
      </c>
      <c r="AW138" s="106" t="s">
        <v>3428</v>
      </c>
      <c r="AX138" s="100" t="s">
        <v>3428</v>
      </c>
      <c r="AY138" s="1"/>
    </row>
    <row r="139" spans="45:51" x14ac:dyDescent="0.2">
      <c r="AS139" s="1"/>
      <c r="AT139" s="1"/>
      <c r="AU139" s="98" t="s">
        <v>2245</v>
      </c>
      <c r="AV139" s="98" t="s">
        <v>2245</v>
      </c>
      <c r="AW139" s="98" t="s">
        <v>2530</v>
      </c>
      <c r="AX139" s="98" t="s">
        <v>2530</v>
      </c>
      <c r="AY139" s="1"/>
    </row>
    <row r="140" spans="45:51" x14ac:dyDescent="0.2">
      <c r="AS140" s="1"/>
      <c r="AT140" s="1"/>
      <c r="AU140" s="98" t="s">
        <v>2246</v>
      </c>
      <c r="AV140" s="98" t="s">
        <v>2246</v>
      </c>
      <c r="AW140" s="98" t="s">
        <v>2632</v>
      </c>
      <c r="AX140" s="98" t="s">
        <v>2632</v>
      </c>
      <c r="AY140" s="1"/>
    </row>
    <row r="141" spans="45:51" x14ac:dyDescent="0.2">
      <c r="AS141" s="1"/>
      <c r="AT141" s="1"/>
      <c r="AU141" s="98" t="s">
        <v>2247</v>
      </c>
      <c r="AV141" s="98" t="s">
        <v>2247</v>
      </c>
      <c r="AW141" s="98" t="s">
        <v>2507</v>
      </c>
      <c r="AX141" s="98" t="s">
        <v>2507</v>
      </c>
      <c r="AY141" s="1"/>
    </row>
    <row r="142" spans="45:51" x14ac:dyDescent="0.2">
      <c r="AS142" s="1"/>
      <c r="AT142" s="1"/>
      <c r="AU142" s="98" t="s">
        <v>2248</v>
      </c>
      <c r="AV142" s="98" t="s">
        <v>2248</v>
      </c>
      <c r="AW142" s="100" t="s">
        <v>2323</v>
      </c>
      <c r="AX142" s="100" t="s">
        <v>3449</v>
      </c>
      <c r="AY142" s="1"/>
    </row>
    <row r="143" spans="45:51" x14ac:dyDescent="0.2">
      <c r="AS143" s="1"/>
      <c r="AT143" s="1"/>
      <c r="AU143" s="98" t="s">
        <v>2249</v>
      </c>
      <c r="AV143" s="98" t="s">
        <v>2249</v>
      </c>
      <c r="AW143" s="100" t="s">
        <v>2325</v>
      </c>
      <c r="AX143" s="100" t="s">
        <v>3450</v>
      </c>
      <c r="AY143" s="1"/>
    </row>
    <row r="144" spans="45:51" x14ac:dyDescent="0.2">
      <c r="AS144" s="1"/>
      <c r="AT144" s="1"/>
      <c r="AU144" s="98" t="s">
        <v>2250</v>
      </c>
      <c r="AV144" s="98" t="s">
        <v>2250</v>
      </c>
      <c r="AW144" s="98" t="s">
        <v>2328</v>
      </c>
      <c r="AX144" s="98" t="s">
        <v>2328</v>
      </c>
      <c r="AY144" s="1"/>
    </row>
    <row r="145" spans="45:51" x14ac:dyDescent="0.2">
      <c r="AS145" s="1"/>
      <c r="AT145" s="1"/>
      <c r="AU145" s="98" t="s">
        <v>2251</v>
      </c>
      <c r="AV145" s="98" t="s">
        <v>2251</v>
      </c>
      <c r="AW145" s="98" t="s">
        <v>2619</v>
      </c>
      <c r="AX145" s="98" t="s">
        <v>2619</v>
      </c>
      <c r="AY145" s="1"/>
    </row>
    <row r="146" spans="45:51" x14ac:dyDescent="0.2">
      <c r="AS146" s="1"/>
      <c r="AT146" s="1"/>
      <c r="AU146" s="98" t="s">
        <v>2252</v>
      </c>
      <c r="AV146" s="98" t="s">
        <v>2252</v>
      </c>
      <c r="AW146" s="98" t="s">
        <v>2623</v>
      </c>
      <c r="AX146" s="98" t="s">
        <v>2623</v>
      </c>
      <c r="AY146" s="1"/>
    </row>
    <row r="147" spans="45:51" x14ac:dyDescent="0.2">
      <c r="AS147" s="1"/>
      <c r="AT147" s="1"/>
      <c r="AU147" s="102" t="s">
        <v>2253</v>
      </c>
      <c r="AV147" s="102" t="s">
        <v>2253</v>
      </c>
      <c r="AW147" s="106" t="s">
        <v>3504</v>
      </c>
      <c r="AX147" s="100" t="s">
        <v>3504</v>
      </c>
      <c r="AY147" s="1"/>
    </row>
    <row r="148" spans="45:51" x14ac:dyDescent="0.2">
      <c r="AS148" s="1"/>
      <c r="AT148" s="1"/>
      <c r="AU148" s="98" t="s">
        <v>2254</v>
      </c>
      <c r="AV148" s="98" t="s">
        <v>2254</v>
      </c>
      <c r="AW148" s="98" t="s">
        <v>2598</v>
      </c>
      <c r="AX148" s="98" t="s">
        <v>2598</v>
      </c>
      <c r="AY148" s="1"/>
    </row>
    <row r="149" spans="45:51" x14ac:dyDescent="0.2">
      <c r="AS149" s="1"/>
      <c r="AT149" s="1"/>
      <c r="AU149" s="98" t="s">
        <v>2255</v>
      </c>
      <c r="AV149" s="98" t="s">
        <v>2255</v>
      </c>
      <c r="AW149" s="98" t="s">
        <v>2335</v>
      </c>
      <c r="AX149" s="98" t="s">
        <v>2335</v>
      </c>
      <c r="AY149" s="1"/>
    </row>
    <row r="150" spans="45:51" ht="15" x14ac:dyDescent="0.25">
      <c r="AS150" s="1"/>
      <c r="AT150" s="1"/>
      <c r="AU150" s="100" t="s">
        <v>3998</v>
      </c>
      <c r="AV150" s="101" t="s">
        <v>3414</v>
      </c>
      <c r="AW150" s="100" t="s">
        <v>2336</v>
      </c>
      <c r="AX150" s="100" t="s">
        <v>3458</v>
      </c>
      <c r="AY150" s="1"/>
    </row>
    <row r="151" spans="45:51" x14ac:dyDescent="0.2">
      <c r="AS151" s="1"/>
      <c r="AT151" s="1"/>
      <c r="AU151" s="98" t="s">
        <v>2256</v>
      </c>
      <c r="AV151" s="98" t="s">
        <v>2256</v>
      </c>
      <c r="AW151" s="98" t="s">
        <v>2605</v>
      </c>
      <c r="AX151" s="98" t="s">
        <v>2605</v>
      </c>
      <c r="AY151" s="1"/>
    </row>
    <row r="152" spans="45:51" x14ac:dyDescent="0.2">
      <c r="AS152" s="1"/>
      <c r="AT152" s="1"/>
      <c r="AU152" s="98" t="s">
        <v>2257</v>
      </c>
      <c r="AV152" s="98" t="s">
        <v>2257</v>
      </c>
      <c r="AW152" s="98" t="s">
        <v>2529</v>
      </c>
      <c r="AX152" s="98" t="s">
        <v>2529</v>
      </c>
      <c r="AY152" s="1"/>
    </row>
    <row r="153" spans="45:51" x14ac:dyDescent="0.2">
      <c r="AS153" s="1"/>
      <c r="AT153" s="1"/>
      <c r="AU153" s="98" t="s">
        <v>2258</v>
      </c>
      <c r="AV153" s="98" t="s">
        <v>2258</v>
      </c>
      <c r="AW153" s="98" t="s">
        <v>2640</v>
      </c>
      <c r="AX153" s="98" t="s">
        <v>2640</v>
      </c>
      <c r="AY153" s="1"/>
    </row>
    <row r="154" spans="45:51" x14ac:dyDescent="0.2">
      <c r="AS154" s="1"/>
      <c r="AT154" s="1"/>
      <c r="AU154" s="98" t="s">
        <v>2259</v>
      </c>
      <c r="AV154" s="98" t="s">
        <v>2259</v>
      </c>
      <c r="AW154" s="98" t="s">
        <v>2500</v>
      </c>
      <c r="AX154" s="98" t="s">
        <v>2500</v>
      </c>
      <c r="AY154" s="1"/>
    </row>
    <row r="155" spans="45:51" x14ac:dyDescent="0.2">
      <c r="AS155" s="1"/>
      <c r="AT155" s="1"/>
      <c r="AU155" s="98" t="s">
        <v>2260</v>
      </c>
      <c r="AV155" s="98" t="s">
        <v>2260</v>
      </c>
      <c r="AW155" s="98" t="s">
        <v>2338</v>
      </c>
      <c r="AX155" s="98" t="s">
        <v>2338</v>
      </c>
      <c r="AY155" s="1"/>
    </row>
    <row r="156" spans="45:51" x14ac:dyDescent="0.2">
      <c r="AS156" s="1"/>
      <c r="AT156" s="1"/>
      <c r="AU156" s="98" t="s">
        <v>3984</v>
      </c>
      <c r="AV156" s="98" t="s">
        <v>3984</v>
      </c>
      <c r="AW156" s="98" t="s">
        <v>2493</v>
      </c>
      <c r="AX156" s="98" t="s">
        <v>2493</v>
      </c>
      <c r="AY156" s="1"/>
    </row>
    <row r="157" spans="45:51" x14ac:dyDescent="0.2">
      <c r="AS157" s="1"/>
      <c r="AT157" s="1"/>
      <c r="AU157" s="98" t="s">
        <v>2261</v>
      </c>
      <c r="AV157" s="98" t="s">
        <v>2261</v>
      </c>
      <c r="AW157" s="98" t="s">
        <v>2513</v>
      </c>
      <c r="AX157" s="98" t="s">
        <v>2513</v>
      </c>
      <c r="AY157" s="1"/>
    </row>
    <row r="158" spans="45:51" x14ac:dyDescent="0.2">
      <c r="AS158" s="1"/>
      <c r="AT158" s="1"/>
      <c r="AU158" s="98" t="s">
        <v>2262</v>
      </c>
      <c r="AV158" s="98" t="s">
        <v>2262</v>
      </c>
      <c r="AW158" s="98" t="s">
        <v>2343</v>
      </c>
      <c r="AX158" s="98" t="s">
        <v>2343</v>
      </c>
      <c r="AY158" s="1"/>
    </row>
    <row r="159" spans="45:51" ht="15" x14ac:dyDescent="0.25">
      <c r="AS159" s="1"/>
      <c r="AT159" s="1"/>
      <c r="AU159" s="98" t="s">
        <v>2263</v>
      </c>
      <c r="AV159" s="98" t="s">
        <v>2263</v>
      </c>
      <c r="AW159" s="104" t="s">
        <v>2344</v>
      </c>
      <c r="AX159" s="104" t="s">
        <v>4023</v>
      </c>
      <c r="AY159" s="1"/>
    </row>
    <row r="160" spans="45:51" x14ac:dyDescent="0.2">
      <c r="AS160" s="1"/>
      <c r="AT160" s="1"/>
      <c r="AU160" s="98" t="s">
        <v>2264</v>
      </c>
      <c r="AV160" s="98" t="s">
        <v>2264</v>
      </c>
      <c r="AW160" s="98" t="s">
        <v>2543</v>
      </c>
      <c r="AX160" s="98" t="s">
        <v>2543</v>
      </c>
      <c r="AY160" s="1"/>
    </row>
    <row r="161" spans="45:51" x14ac:dyDescent="0.2">
      <c r="AS161" s="1"/>
      <c r="AT161" s="1"/>
      <c r="AU161" s="98" t="s">
        <v>2265</v>
      </c>
      <c r="AV161" s="98" t="s">
        <v>2265</v>
      </c>
      <c r="AW161" s="98" t="s">
        <v>2515</v>
      </c>
      <c r="AX161" s="98" t="s">
        <v>2515</v>
      </c>
      <c r="AY161" s="1"/>
    </row>
    <row r="162" spans="45:51" x14ac:dyDescent="0.2">
      <c r="AS162" s="1"/>
      <c r="AT162" s="1"/>
      <c r="AU162" s="98" t="s">
        <v>2266</v>
      </c>
      <c r="AV162" s="98" t="s">
        <v>2266</v>
      </c>
      <c r="AW162" s="98" t="s">
        <v>2546</v>
      </c>
      <c r="AX162" s="98" t="s">
        <v>2546</v>
      </c>
      <c r="AY162" s="1"/>
    </row>
    <row r="163" spans="45:51" x14ac:dyDescent="0.2">
      <c r="AS163" s="1"/>
      <c r="AT163" s="1"/>
      <c r="AU163" s="100" t="s">
        <v>2267</v>
      </c>
      <c r="AV163" s="100" t="s">
        <v>3441</v>
      </c>
      <c r="AW163" s="98" t="s">
        <v>2512</v>
      </c>
      <c r="AX163" s="98" t="s">
        <v>2512</v>
      </c>
      <c r="AY163" s="1"/>
    </row>
    <row r="164" spans="45:51" x14ac:dyDescent="0.2">
      <c r="AS164" s="1"/>
      <c r="AT164" s="1"/>
      <c r="AU164" s="98" t="s">
        <v>2268</v>
      </c>
      <c r="AV164" s="98" t="s">
        <v>2268</v>
      </c>
      <c r="AW164" s="100" t="s">
        <v>4024</v>
      </c>
      <c r="AX164" s="100" t="s">
        <v>3484</v>
      </c>
      <c r="AY164" s="1"/>
    </row>
    <row r="165" spans="45:51" x14ac:dyDescent="0.2">
      <c r="AS165" s="1"/>
      <c r="AT165" s="1"/>
      <c r="AU165" s="98" t="s">
        <v>2269</v>
      </c>
      <c r="AV165" s="98" t="s">
        <v>2269</v>
      </c>
      <c r="AW165" s="98" t="s">
        <v>2527</v>
      </c>
      <c r="AX165" s="98" t="s">
        <v>2527</v>
      </c>
      <c r="AY165" s="1"/>
    </row>
    <row r="166" spans="45:51" x14ac:dyDescent="0.2">
      <c r="AS166" s="1"/>
      <c r="AT166" s="1"/>
      <c r="AU166" s="98" t="s">
        <v>2270</v>
      </c>
      <c r="AV166" s="98" t="s">
        <v>2270</v>
      </c>
      <c r="AW166" s="70" t="s">
        <v>4051</v>
      </c>
      <c r="AX166" s="98" t="s">
        <v>2646</v>
      </c>
      <c r="AY166" s="1"/>
    </row>
    <row r="167" spans="45:51" ht="15" x14ac:dyDescent="0.25">
      <c r="AS167" s="1"/>
      <c r="AT167" s="1"/>
      <c r="AU167" s="98" t="s">
        <v>2271</v>
      </c>
      <c r="AV167" s="98" t="s">
        <v>2271</v>
      </c>
      <c r="AW167" s="106" t="s">
        <v>2559</v>
      </c>
      <c r="AX167" s="101" t="s">
        <v>2559</v>
      </c>
      <c r="AY167" s="1"/>
    </row>
    <row r="168" spans="45:51" ht="15" x14ac:dyDescent="0.25">
      <c r="AS168" s="1"/>
      <c r="AT168" s="1"/>
      <c r="AU168" s="98" t="s">
        <v>2272</v>
      </c>
      <c r="AV168" s="98" t="s">
        <v>2272</v>
      </c>
      <c r="AW168" s="98" t="s">
        <v>2559</v>
      </c>
      <c r="AX168" s="99" t="s">
        <v>2559</v>
      </c>
      <c r="AY168" s="1"/>
    </row>
    <row r="169" spans="45:51" ht="15" x14ac:dyDescent="0.25">
      <c r="AS169" s="1"/>
      <c r="AT169" s="1"/>
      <c r="AU169" s="100" t="s">
        <v>2273</v>
      </c>
      <c r="AV169" s="100" t="s">
        <v>3476</v>
      </c>
      <c r="AW169" s="100" t="s">
        <v>2563</v>
      </c>
      <c r="AX169" s="101" t="s">
        <v>2559</v>
      </c>
      <c r="AY169" s="1"/>
    </row>
    <row r="170" spans="45:51" ht="15" x14ac:dyDescent="0.25">
      <c r="AS170" s="1"/>
      <c r="AT170" s="1"/>
      <c r="AU170" s="98" t="s">
        <v>2274</v>
      </c>
      <c r="AV170" s="98" t="s">
        <v>2274</v>
      </c>
      <c r="AW170" s="100" t="s">
        <v>4025</v>
      </c>
      <c r="AX170" s="101" t="s">
        <v>2559</v>
      </c>
      <c r="AY170" s="1"/>
    </row>
    <row r="171" spans="45:51" x14ac:dyDescent="0.2">
      <c r="AS171" s="1"/>
      <c r="AT171" s="1"/>
      <c r="AU171" s="102" t="s">
        <v>2275</v>
      </c>
      <c r="AV171" s="102" t="s">
        <v>2275</v>
      </c>
      <c r="AW171" s="100" t="s">
        <v>2347</v>
      </c>
      <c r="AX171" s="100" t="s">
        <v>3451</v>
      </c>
      <c r="AY171" s="1"/>
    </row>
    <row r="172" spans="45:51" x14ac:dyDescent="0.2">
      <c r="AS172" s="1"/>
      <c r="AT172" s="1"/>
      <c r="AU172" s="98" t="s">
        <v>2276</v>
      </c>
      <c r="AV172" s="98" t="s">
        <v>2276</v>
      </c>
      <c r="AW172" s="98" t="s">
        <v>2348</v>
      </c>
      <c r="AX172" s="98" t="s">
        <v>2348</v>
      </c>
      <c r="AY172" s="1"/>
    </row>
    <row r="173" spans="45:51" x14ac:dyDescent="0.2">
      <c r="AS173" s="1"/>
      <c r="AT173" s="1"/>
      <c r="AU173" s="98" t="s">
        <v>2277</v>
      </c>
      <c r="AV173" s="98" t="s">
        <v>2277</v>
      </c>
      <c r="AW173" s="98" t="s">
        <v>3494</v>
      </c>
      <c r="AX173" s="98" t="s">
        <v>3494</v>
      </c>
      <c r="AY173" s="1"/>
    </row>
    <row r="174" spans="45:51" x14ac:dyDescent="0.2">
      <c r="AS174" s="1"/>
      <c r="AT174" s="1"/>
      <c r="AU174" s="98" t="s">
        <v>2278</v>
      </c>
      <c r="AV174" s="98" t="s">
        <v>2278</v>
      </c>
      <c r="AW174" s="98" t="s">
        <v>4026</v>
      </c>
      <c r="AX174" s="98" t="s">
        <v>3494</v>
      </c>
      <c r="AY174" s="1"/>
    </row>
    <row r="175" spans="45:51" x14ac:dyDescent="0.2">
      <c r="AS175" s="1"/>
      <c r="AT175" s="1"/>
      <c r="AU175" s="98" t="s">
        <v>2279</v>
      </c>
      <c r="AV175" s="98" t="s">
        <v>2279</v>
      </c>
      <c r="AW175" s="98" t="s">
        <v>2558</v>
      </c>
      <c r="AX175" s="98" t="s">
        <v>2558</v>
      </c>
      <c r="AY175" s="1"/>
    </row>
    <row r="176" spans="45:51" x14ac:dyDescent="0.2">
      <c r="AS176" s="1"/>
      <c r="AT176" s="1"/>
      <c r="AU176" s="98" t="s">
        <v>2280</v>
      </c>
      <c r="AV176" s="98" t="s">
        <v>2280</v>
      </c>
      <c r="AW176" s="98" t="s">
        <v>2564</v>
      </c>
      <c r="AX176" s="98" t="s">
        <v>2564</v>
      </c>
      <c r="AY176" s="1"/>
    </row>
    <row r="177" spans="45:51" x14ac:dyDescent="0.2">
      <c r="AS177" s="1"/>
      <c r="AT177" s="1"/>
      <c r="AU177" s="100" t="s">
        <v>4001</v>
      </c>
      <c r="AV177" s="100" t="s">
        <v>3510</v>
      </c>
      <c r="AW177" s="98" t="s">
        <v>2593</v>
      </c>
      <c r="AX177" s="98" t="s">
        <v>2593</v>
      </c>
      <c r="AY177" s="1"/>
    </row>
    <row r="178" spans="45:51" x14ac:dyDescent="0.2">
      <c r="AS178" s="1"/>
      <c r="AT178" s="1"/>
      <c r="AU178" s="98" t="s">
        <v>2281</v>
      </c>
      <c r="AV178" s="98" t="s">
        <v>2281</v>
      </c>
      <c r="AW178" s="100" t="s">
        <v>2504</v>
      </c>
      <c r="AX178" s="100" t="s">
        <v>3452</v>
      </c>
      <c r="AY178" s="1"/>
    </row>
    <row r="179" spans="45:51" x14ac:dyDescent="0.2">
      <c r="AS179" s="1"/>
      <c r="AT179" s="1"/>
      <c r="AU179" s="100" t="s">
        <v>4000</v>
      </c>
      <c r="AV179" s="100" t="s">
        <v>3433</v>
      </c>
      <c r="AW179" s="100" t="s">
        <v>2528</v>
      </c>
      <c r="AX179" s="100" t="s">
        <v>3452</v>
      </c>
      <c r="AY179" s="1"/>
    </row>
    <row r="180" spans="45:51" ht="15" x14ac:dyDescent="0.25">
      <c r="AS180" s="1"/>
      <c r="AT180" s="1"/>
      <c r="AU180" s="98" t="s">
        <v>2282</v>
      </c>
      <c r="AV180" s="98" t="s">
        <v>2282</v>
      </c>
      <c r="AW180" s="100" t="s">
        <v>4027</v>
      </c>
      <c r="AX180" s="101" t="s">
        <v>3401</v>
      </c>
      <c r="AY180" s="1"/>
    </row>
    <row r="181" spans="45:51" x14ac:dyDescent="0.2">
      <c r="AS181" s="1"/>
      <c r="AT181" s="1"/>
      <c r="AU181" s="98" t="s">
        <v>2283</v>
      </c>
      <c r="AV181" s="98" t="s">
        <v>2283</v>
      </c>
      <c r="AW181" s="98" t="s">
        <v>2525</v>
      </c>
      <c r="AX181" s="98" t="s">
        <v>2525</v>
      </c>
      <c r="AY181" s="1"/>
    </row>
    <row r="182" spans="45:51" x14ac:dyDescent="0.2">
      <c r="AS182" s="1"/>
      <c r="AT182" s="1"/>
      <c r="AU182" s="98" t="s">
        <v>2284</v>
      </c>
      <c r="AV182" s="98" t="s">
        <v>2284</v>
      </c>
      <c r="AW182" s="98" t="s">
        <v>2625</v>
      </c>
      <c r="AX182" s="98" t="s">
        <v>2625</v>
      </c>
      <c r="AY182" s="1"/>
    </row>
    <row r="183" spans="45:51" x14ac:dyDescent="0.2">
      <c r="AS183" s="1"/>
      <c r="AT183" s="1"/>
      <c r="AU183" s="98" t="s">
        <v>2285</v>
      </c>
      <c r="AV183" s="98" t="s">
        <v>2285</v>
      </c>
      <c r="AW183" s="98" t="s">
        <v>2630</v>
      </c>
      <c r="AX183" s="98" t="s">
        <v>2630</v>
      </c>
      <c r="AY183" s="1"/>
    </row>
    <row r="184" spans="45:51" x14ac:dyDescent="0.2">
      <c r="AS184" s="1"/>
      <c r="AT184" s="1"/>
      <c r="AU184" s="98" t="s">
        <v>2286</v>
      </c>
      <c r="AV184" s="98" t="s">
        <v>2286</v>
      </c>
      <c r="AW184" s="98" t="s">
        <v>2656</v>
      </c>
      <c r="AX184" s="98" t="s">
        <v>2656</v>
      </c>
      <c r="AY184" s="1"/>
    </row>
    <row r="185" spans="45:51" x14ac:dyDescent="0.2">
      <c r="AS185" s="1"/>
      <c r="AT185" s="1"/>
      <c r="AU185" s="98" t="s">
        <v>2287</v>
      </c>
      <c r="AV185" s="98" t="s">
        <v>2287</v>
      </c>
      <c r="AW185" s="98" t="s">
        <v>2621</v>
      </c>
      <c r="AX185" s="98" t="s">
        <v>2621</v>
      </c>
      <c r="AY185" s="1"/>
    </row>
    <row r="186" spans="45:51" x14ac:dyDescent="0.2">
      <c r="AS186" s="1"/>
      <c r="AT186" s="1"/>
      <c r="AU186" s="100" t="s">
        <v>2288</v>
      </c>
      <c r="AV186" s="100" t="s">
        <v>3477</v>
      </c>
      <c r="AW186" s="98" t="s">
        <v>2491</v>
      </c>
      <c r="AX186" s="98" t="s">
        <v>2491</v>
      </c>
      <c r="AY186" s="1"/>
    </row>
    <row r="187" spans="45:51" x14ac:dyDescent="0.2">
      <c r="AS187" s="1"/>
      <c r="AT187" s="1"/>
      <c r="AU187" s="98" t="s">
        <v>2289</v>
      </c>
      <c r="AV187" s="98" t="s">
        <v>2289</v>
      </c>
      <c r="AW187" s="98" t="s">
        <v>2499</v>
      </c>
      <c r="AX187" s="98" t="s">
        <v>2499</v>
      </c>
      <c r="AY187" s="1"/>
    </row>
    <row r="188" spans="45:51" x14ac:dyDescent="0.2">
      <c r="AS188" s="1"/>
      <c r="AT188" s="1"/>
      <c r="AU188" s="98" t="s">
        <v>2289</v>
      </c>
      <c r="AV188" s="98" t="s">
        <v>2289</v>
      </c>
      <c r="AW188" s="98" t="s">
        <v>2586</v>
      </c>
      <c r="AX188" s="98" t="s">
        <v>2586</v>
      </c>
      <c r="AY188" s="1"/>
    </row>
    <row r="189" spans="45:51" x14ac:dyDescent="0.2">
      <c r="AS189" s="1"/>
      <c r="AT189" s="1"/>
      <c r="AU189" s="100" t="s">
        <v>4028</v>
      </c>
      <c r="AV189" s="100" t="s">
        <v>3487</v>
      </c>
      <c r="AW189" s="100" t="s">
        <v>4029</v>
      </c>
      <c r="AX189" s="100" t="s">
        <v>3462</v>
      </c>
      <c r="AY189" s="1"/>
    </row>
    <row r="190" spans="45:51" x14ac:dyDescent="0.2">
      <c r="AS190" s="1"/>
      <c r="AT190" s="1"/>
      <c r="AU190" s="98" t="s">
        <v>2290</v>
      </c>
      <c r="AV190" s="98" t="s">
        <v>2290</v>
      </c>
      <c r="AW190" s="98" t="s">
        <v>2612</v>
      </c>
      <c r="AX190" s="98" t="s">
        <v>2612</v>
      </c>
      <c r="AY190" s="1"/>
    </row>
    <row r="191" spans="45:51" x14ac:dyDescent="0.2">
      <c r="AS191" s="1"/>
      <c r="AT191" s="1"/>
      <c r="AU191" s="98" t="s">
        <v>2291</v>
      </c>
      <c r="AV191" s="98" t="s">
        <v>2291</v>
      </c>
      <c r="AW191" s="100" t="s">
        <v>4030</v>
      </c>
      <c r="AX191" s="100" t="s">
        <v>3423</v>
      </c>
      <c r="AY191" s="1"/>
    </row>
    <row r="192" spans="45:51" x14ac:dyDescent="0.2">
      <c r="AS192" s="1"/>
      <c r="AT192" s="1"/>
      <c r="AU192" s="98" t="s">
        <v>2292</v>
      </c>
      <c r="AV192" s="98" t="s">
        <v>2292</v>
      </c>
      <c r="AW192" s="100" t="s">
        <v>2537</v>
      </c>
      <c r="AX192" s="100" t="s">
        <v>3491</v>
      </c>
      <c r="AY192" s="1"/>
    </row>
    <row r="193" spans="45:51" x14ac:dyDescent="0.2">
      <c r="AS193" s="1"/>
      <c r="AT193" s="1"/>
      <c r="AU193" s="100" t="s">
        <v>4031</v>
      </c>
      <c r="AV193" s="100" t="s">
        <v>3508</v>
      </c>
      <c r="AW193" s="98" t="s">
        <v>2498</v>
      </c>
      <c r="AX193" s="98" t="s">
        <v>2498</v>
      </c>
      <c r="AY193" s="1"/>
    </row>
    <row r="194" spans="45:51" x14ac:dyDescent="0.2">
      <c r="AS194" s="1"/>
      <c r="AT194" s="1"/>
      <c r="AU194" s="98" t="s">
        <v>2293</v>
      </c>
      <c r="AV194" s="98" t="s">
        <v>2293</v>
      </c>
      <c r="AW194" s="98" t="s">
        <v>2561</v>
      </c>
      <c r="AX194" s="98" t="s">
        <v>2561</v>
      </c>
      <c r="AY194" s="1"/>
    </row>
    <row r="195" spans="45:51" x14ac:dyDescent="0.2">
      <c r="AS195" s="1"/>
      <c r="AT195" s="1"/>
      <c r="AU195" s="98" t="s">
        <v>2294</v>
      </c>
      <c r="AV195" s="98" t="s">
        <v>2294</v>
      </c>
      <c r="AW195" s="98" t="s">
        <v>2617</v>
      </c>
      <c r="AX195" s="98" t="s">
        <v>2617</v>
      </c>
      <c r="AY195" s="1"/>
    </row>
    <row r="196" spans="45:51" x14ac:dyDescent="0.2">
      <c r="AS196" s="1"/>
      <c r="AT196" s="1"/>
      <c r="AU196" s="98" t="s">
        <v>2295</v>
      </c>
      <c r="AV196" s="98" t="s">
        <v>2295</v>
      </c>
      <c r="AW196" s="98" t="s">
        <v>2522</v>
      </c>
      <c r="AX196" s="98" t="s">
        <v>2522</v>
      </c>
      <c r="AY196" s="1"/>
    </row>
    <row r="197" spans="45:51" x14ac:dyDescent="0.2">
      <c r="AS197" s="1"/>
      <c r="AT197" s="1"/>
      <c r="AU197" s="98" t="s">
        <v>2296</v>
      </c>
      <c r="AV197" s="98" t="s">
        <v>2296</v>
      </c>
      <c r="AW197" s="98" t="s">
        <v>2503</v>
      </c>
      <c r="AX197" s="98" t="s">
        <v>2503</v>
      </c>
      <c r="AY197" s="1"/>
    </row>
    <row r="198" spans="45:51" x14ac:dyDescent="0.2">
      <c r="AS198" s="1"/>
      <c r="AT198" s="1"/>
      <c r="AU198" s="98" t="s">
        <v>2297</v>
      </c>
      <c r="AV198" s="98" t="s">
        <v>2297</v>
      </c>
      <c r="AW198" s="98" t="s">
        <v>4032</v>
      </c>
      <c r="AX198" s="98" t="s">
        <v>4032</v>
      </c>
      <c r="AY198" s="1"/>
    </row>
    <row r="199" spans="45:51" x14ac:dyDescent="0.2">
      <c r="AS199" s="1"/>
      <c r="AT199" s="1"/>
      <c r="AU199" s="98" t="s">
        <v>2298</v>
      </c>
      <c r="AV199" s="98" t="s">
        <v>2298</v>
      </c>
      <c r="AW199" s="98" t="s">
        <v>2615</v>
      </c>
      <c r="AX199" s="98" t="s">
        <v>2615</v>
      </c>
      <c r="AY199" s="1"/>
    </row>
    <row r="200" spans="45:51" x14ac:dyDescent="0.2">
      <c r="AS200" s="1"/>
      <c r="AT200" s="1"/>
      <c r="AU200" s="98" t="s">
        <v>2299</v>
      </c>
      <c r="AV200" s="98" t="s">
        <v>2299</v>
      </c>
      <c r="AW200" s="100" t="s">
        <v>4033</v>
      </c>
      <c r="AX200" s="100" t="s">
        <v>3506</v>
      </c>
      <c r="AY200" s="1"/>
    </row>
    <row r="201" spans="45:51" ht="15" x14ac:dyDescent="0.25">
      <c r="AS201" s="1"/>
      <c r="AT201" s="1"/>
      <c r="AU201" s="100" t="s">
        <v>4034</v>
      </c>
      <c r="AV201" s="100" t="s">
        <v>3485</v>
      </c>
      <c r="AW201" s="100" t="s">
        <v>2380</v>
      </c>
      <c r="AX201" s="101" t="s">
        <v>3400</v>
      </c>
      <c r="AY201" s="1"/>
    </row>
    <row r="202" spans="45:51" x14ac:dyDescent="0.2">
      <c r="AS202" s="1"/>
      <c r="AT202" s="1"/>
      <c r="AU202" s="100" t="s">
        <v>4035</v>
      </c>
      <c r="AV202" s="100" t="s">
        <v>3483</v>
      </c>
      <c r="AW202" s="98" t="s">
        <v>2381</v>
      </c>
      <c r="AX202" s="98" t="s">
        <v>2381</v>
      </c>
      <c r="AY202" s="1"/>
    </row>
    <row r="203" spans="45:51" x14ac:dyDescent="0.2">
      <c r="AS203" s="1"/>
      <c r="AT203" s="1"/>
      <c r="AU203" s="100" t="s">
        <v>4036</v>
      </c>
      <c r="AV203" s="100" t="s">
        <v>3446</v>
      </c>
      <c r="AW203" s="98" t="s">
        <v>2383</v>
      </c>
      <c r="AX203" s="98" t="s">
        <v>2383</v>
      </c>
      <c r="AY203" s="1"/>
    </row>
    <row r="204" spans="45:51" ht="15" x14ac:dyDescent="0.25">
      <c r="AS204" s="1"/>
      <c r="AT204" s="1"/>
      <c r="AU204" s="98" t="s">
        <v>2300</v>
      </c>
      <c r="AV204" s="98" t="s">
        <v>2300</v>
      </c>
      <c r="AW204" s="106" t="s">
        <v>2385</v>
      </c>
      <c r="AX204" s="101" t="s">
        <v>3407</v>
      </c>
      <c r="AY204" s="1"/>
    </row>
    <row r="205" spans="45:51" x14ac:dyDescent="0.2">
      <c r="AS205" s="1"/>
      <c r="AT205" s="1"/>
      <c r="AU205" s="98" t="s">
        <v>2301</v>
      </c>
      <c r="AV205" s="98" t="s">
        <v>2301</v>
      </c>
      <c r="AW205" s="98" t="s">
        <v>2616</v>
      </c>
      <c r="AX205" s="98" t="s">
        <v>2616</v>
      </c>
      <c r="AY205" s="1"/>
    </row>
    <row r="206" spans="45:51" x14ac:dyDescent="0.2">
      <c r="AS206" s="1"/>
      <c r="AT206" s="1"/>
      <c r="AU206" s="98" t="s">
        <v>2302</v>
      </c>
      <c r="AV206" s="98" t="s">
        <v>2302</v>
      </c>
      <c r="AW206" s="98" t="s">
        <v>2620</v>
      </c>
      <c r="AX206" s="98" t="s">
        <v>2620</v>
      </c>
      <c r="AY206" s="1"/>
    </row>
    <row r="207" spans="45:51" ht="15" x14ac:dyDescent="0.25">
      <c r="AS207" s="1"/>
      <c r="AT207" s="1"/>
      <c r="AU207" s="98" t="s">
        <v>2303</v>
      </c>
      <c r="AV207" s="98" t="s">
        <v>2303</v>
      </c>
      <c r="AW207" s="100" t="s">
        <v>2391</v>
      </c>
      <c r="AX207" s="101" t="s">
        <v>3395</v>
      </c>
      <c r="AY207" s="1"/>
    </row>
    <row r="208" spans="45:51" x14ac:dyDescent="0.2">
      <c r="AS208" s="1"/>
      <c r="AT208" s="1"/>
      <c r="AU208" s="98" t="s">
        <v>2304</v>
      </c>
      <c r="AV208" s="98" t="s">
        <v>2304</v>
      </c>
      <c r="AW208" s="98" t="s">
        <v>2539</v>
      </c>
      <c r="AX208" s="98" t="s">
        <v>2539</v>
      </c>
      <c r="AY208" s="1"/>
    </row>
    <row r="209" spans="45:51" ht="15" x14ac:dyDescent="0.25">
      <c r="AS209" s="1"/>
      <c r="AT209" s="1"/>
      <c r="AU209" s="98" t="s">
        <v>2305</v>
      </c>
      <c r="AV209" s="98" t="s">
        <v>2305</v>
      </c>
      <c r="AW209" s="98" t="s">
        <v>2591</v>
      </c>
      <c r="AX209" s="99" t="s">
        <v>2591</v>
      </c>
      <c r="AY209" s="1"/>
    </row>
    <row r="210" spans="45:51" x14ac:dyDescent="0.2">
      <c r="AS210" s="1"/>
      <c r="AT210" s="1"/>
      <c r="AU210" s="98" t="s">
        <v>2306</v>
      </c>
      <c r="AV210" s="98" t="s">
        <v>2306</v>
      </c>
      <c r="AW210" s="98" t="s">
        <v>2602</v>
      </c>
      <c r="AX210" s="98" t="s">
        <v>2602</v>
      </c>
      <c r="AY210" s="1"/>
    </row>
    <row r="211" spans="45:51" ht="15" x14ac:dyDescent="0.25">
      <c r="AS211" s="1"/>
      <c r="AT211" s="1"/>
      <c r="AU211" s="98" t="s">
        <v>2307</v>
      </c>
      <c r="AV211" s="99" t="s">
        <v>2307</v>
      </c>
      <c r="AW211" s="98" t="s">
        <v>2395</v>
      </c>
      <c r="AX211" s="98" t="s">
        <v>2395</v>
      </c>
      <c r="AY211" s="1"/>
    </row>
    <row r="212" spans="45:51" x14ac:dyDescent="0.2">
      <c r="AS212" s="1"/>
      <c r="AT212" s="1"/>
      <c r="AU212" s="98" t="s">
        <v>2308</v>
      </c>
      <c r="AV212" s="98" t="s">
        <v>2308</v>
      </c>
      <c r="AW212" s="100" t="s">
        <v>4037</v>
      </c>
      <c r="AX212" s="100" t="s">
        <v>3463</v>
      </c>
      <c r="AY212" s="1"/>
    </row>
    <row r="213" spans="45:51" ht="15" x14ac:dyDescent="0.25">
      <c r="AS213" s="1"/>
      <c r="AT213" s="1"/>
      <c r="AU213" s="100" t="s">
        <v>4038</v>
      </c>
      <c r="AV213" s="101" t="s">
        <v>3389</v>
      </c>
      <c r="AW213" s="98" t="s">
        <v>2592</v>
      </c>
      <c r="AX213" s="98" t="s">
        <v>2592</v>
      </c>
      <c r="AY213" s="1"/>
    </row>
    <row r="214" spans="45:51" x14ac:dyDescent="0.2">
      <c r="AS214" s="1"/>
      <c r="AT214" s="1"/>
      <c r="AU214" s="105" t="s">
        <v>2589</v>
      </c>
      <c r="AV214" s="105" t="s">
        <v>2589</v>
      </c>
      <c r="AW214" s="98" t="s">
        <v>2626</v>
      </c>
      <c r="AX214" s="98" t="s">
        <v>2626</v>
      </c>
      <c r="AY214" s="1"/>
    </row>
    <row r="215" spans="45:51" ht="15" x14ac:dyDescent="0.25">
      <c r="AS215" s="1"/>
      <c r="AT215" s="1"/>
      <c r="AU215" s="98" t="s">
        <v>2309</v>
      </c>
      <c r="AV215" s="98" t="s">
        <v>2309</v>
      </c>
      <c r="AW215" s="100" t="s">
        <v>4039</v>
      </c>
      <c r="AX215" s="101" t="s">
        <v>3390</v>
      </c>
      <c r="AY215" s="1"/>
    </row>
    <row r="216" spans="45:51" x14ac:dyDescent="0.2">
      <c r="AS216" s="1"/>
      <c r="AT216" s="1"/>
      <c r="AU216" s="98" t="s">
        <v>2310</v>
      </c>
      <c r="AV216" s="98" t="s">
        <v>2310</v>
      </c>
      <c r="AW216" s="98" t="s">
        <v>2548</v>
      </c>
      <c r="AX216" s="98" t="s">
        <v>2548</v>
      </c>
      <c r="AY216" s="1"/>
    </row>
    <row r="217" spans="45:51" x14ac:dyDescent="0.2">
      <c r="AS217" s="1"/>
      <c r="AT217" s="1"/>
      <c r="AU217" s="98" t="s">
        <v>2310</v>
      </c>
      <c r="AV217" s="98" t="s">
        <v>2310</v>
      </c>
      <c r="AW217" s="100" t="s">
        <v>4040</v>
      </c>
      <c r="AX217" s="100" t="s">
        <v>3437</v>
      </c>
      <c r="AY217" s="1"/>
    </row>
    <row r="218" spans="45:51" x14ac:dyDescent="0.2">
      <c r="AS218" s="1"/>
      <c r="AT218" s="1"/>
      <c r="AU218" s="102" t="s">
        <v>2311</v>
      </c>
      <c r="AV218" s="102" t="s">
        <v>2311</v>
      </c>
      <c r="AW218" s="100" t="s">
        <v>4040</v>
      </c>
      <c r="AX218" s="100" t="s">
        <v>3435</v>
      </c>
      <c r="AY218" s="1"/>
    </row>
    <row r="219" spans="45:51" x14ac:dyDescent="0.2">
      <c r="AS219" s="1"/>
      <c r="AT219" s="1"/>
      <c r="AU219" s="100" t="s">
        <v>4041</v>
      </c>
      <c r="AV219" s="100" t="s">
        <v>3425</v>
      </c>
      <c r="AW219" s="98" t="s">
        <v>2596</v>
      </c>
      <c r="AX219" s="98" t="s">
        <v>2596</v>
      </c>
      <c r="AY219" s="1"/>
    </row>
    <row r="220" spans="45:51" x14ac:dyDescent="0.2">
      <c r="AS220" s="1"/>
      <c r="AT220" s="1"/>
      <c r="AU220" s="98" t="s">
        <v>2312</v>
      </c>
      <c r="AV220" s="98" t="s">
        <v>2312</v>
      </c>
      <c r="AW220" s="102" t="s">
        <v>3985</v>
      </c>
      <c r="AX220" s="102" t="s">
        <v>3985</v>
      </c>
      <c r="AY220" s="1"/>
    </row>
    <row r="221" spans="45:51" x14ac:dyDescent="0.2">
      <c r="AS221" s="1"/>
      <c r="AT221" s="1"/>
      <c r="AU221" s="98" t="s">
        <v>2313</v>
      </c>
      <c r="AV221" s="98" t="s">
        <v>2313</v>
      </c>
      <c r="AW221" s="98" t="s">
        <v>2600</v>
      </c>
      <c r="AX221" s="98" t="s">
        <v>2600</v>
      </c>
      <c r="AY221" s="1"/>
    </row>
    <row r="222" spans="45:51" x14ac:dyDescent="0.2">
      <c r="AS222" s="1"/>
      <c r="AT222" s="1"/>
      <c r="AU222" s="98" t="s">
        <v>2314</v>
      </c>
      <c r="AV222" s="98" t="s">
        <v>2314</v>
      </c>
      <c r="AW222" s="98" t="s">
        <v>2574</v>
      </c>
      <c r="AX222" s="98" t="s">
        <v>2574</v>
      </c>
      <c r="AY222" s="1"/>
    </row>
    <row r="223" spans="45:51" ht="15" x14ac:dyDescent="0.25">
      <c r="AS223" s="1"/>
      <c r="AT223" s="1"/>
      <c r="AU223" s="98" t="s">
        <v>2315</v>
      </c>
      <c r="AV223" s="98" t="s">
        <v>2315</v>
      </c>
      <c r="AW223" s="100" t="s">
        <v>2411</v>
      </c>
      <c r="AX223" s="101" t="s">
        <v>3398</v>
      </c>
      <c r="AY223" s="1"/>
    </row>
    <row r="224" spans="45:51" x14ac:dyDescent="0.2">
      <c r="AS224" s="1"/>
      <c r="AT224" s="1"/>
      <c r="AU224" s="98" t="s">
        <v>2316</v>
      </c>
      <c r="AV224" s="98" t="s">
        <v>2316</v>
      </c>
      <c r="AW224" s="100" t="s">
        <v>4042</v>
      </c>
      <c r="AX224" s="100" t="s">
        <v>3489</v>
      </c>
      <c r="AY224" s="1"/>
    </row>
    <row r="225" spans="45:51" x14ac:dyDescent="0.2">
      <c r="AS225" s="1"/>
      <c r="AT225" s="1"/>
      <c r="AU225" s="98" t="s">
        <v>2317</v>
      </c>
      <c r="AV225" s="98" t="s">
        <v>2317</v>
      </c>
      <c r="AW225" s="98" t="s">
        <v>2519</v>
      </c>
      <c r="AX225" s="98" t="s">
        <v>2519</v>
      </c>
      <c r="AY225" s="1"/>
    </row>
    <row r="226" spans="45:51" x14ac:dyDescent="0.2">
      <c r="AS226" s="1"/>
      <c r="AT226" s="1"/>
      <c r="AU226" s="98" t="s">
        <v>2318</v>
      </c>
      <c r="AV226" s="98" t="s">
        <v>2318</v>
      </c>
      <c r="AW226" s="98" t="s">
        <v>2416</v>
      </c>
      <c r="AX226" s="98" t="s">
        <v>2416</v>
      </c>
      <c r="AY226" s="1"/>
    </row>
    <row r="227" spans="45:51" x14ac:dyDescent="0.2">
      <c r="AS227" s="1"/>
      <c r="AT227" s="1"/>
      <c r="AU227" s="98" t="s">
        <v>2319</v>
      </c>
      <c r="AV227" s="98" t="s">
        <v>2319</v>
      </c>
      <c r="AW227" s="98" t="s">
        <v>2517</v>
      </c>
      <c r="AX227" s="98" t="s">
        <v>2517</v>
      </c>
      <c r="AY227" s="1"/>
    </row>
    <row r="228" spans="45:51" x14ac:dyDescent="0.2">
      <c r="AS228" s="1"/>
      <c r="AT228" s="1"/>
      <c r="AU228" s="98" t="s">
        <v>2320</v>
      </c>
      <c r="AV228" s="98" t="s">
        <v>2320</v>
      </c>
      <c r="AW228" s="98" t="s">
        <v>2418</v>
      </c>
      <c r="AX228" s="98" t="s">
        <v>2418</v>
      </c>
      <c r="AY228" s="1"/>
    </row>
    <row r="229" spans="45:51" x14ac:dyDescent="0.2">
      <c r="AS229" s="1"/>
      <c r="AT229" s="1"/>
      <c r="AU229" s="98" t="s">
        <v>2321</v>
      </c>
      <c r="AV229" s="98" t="s">
        <v>2321</v>
      </c>
      <c r="AW229" s="98" t="s">
        <v>2421</v>
      </c>
      <c r="AX229" s="98" t="s">
        <v>2421</v>
      </c>
      <c r="AY229" s="1"/>
    </row>
    <row r="230" spans="45:51" x14ac:dyDescent="0.2">
      <c r="AS230" s="1"/>
      <c r="AT230" s="1"/>
      <c r="AU230" s="98" t="s">
        <v>2322</v>
      </c>
      <c r="AV230" s="98" t="s">
        <v>2322</v>
      </c>
      <c r="AW230" s="100" t="s">
        <v>2425</v>
      </c>
      <c r="AX230" s="100" t="s">
        <v>3472</v>
      </c>
      <c r="AY230" s="1"/>
    </row>
    <row r="231" spans="45:51" x14ac:dyDescent="0.2">
      <c r="AS231" s="1"/>
      <c r="AT231" s="1"/>
      <c r="AU231" s="98" t="s">
        <v>2323</v>
      </c>
      <c r="AV231" s="98" t="s">
        <v>2323</v>
      </c>
      <c r="AW231" s="98" t="s">
        <v>2588</v>
      </c>
      <c r="AX231" s="98" t="s">
        <v>2588</v>
      </c>
      <c r="AY231" s="1"/>
    </row>
    <row r="232" spans="45:51" x14ac:dyDescent="0.2">
      <c r="AS232" s="1"/>
      <c r="AT232" s="1"/>
      <c r="AU232" s="98" t="s">
        <v>2324</v>
      </c>
      <c r="AV232" s="98" t="s">
        <v>2324</v>
      </c>
      <c r="AW232" s="100" t="s">
        <v>2567</v>
      </c>
      <c r="AX232" s="100" t="s">
        <v>3426</v>
      </c>
      <c r="AY232" s="1"/>
    </row>
    <row r="233" spans="45:51" x14ac:dyDescent="0.2">
      <c r="AS233" s="1"/>
      <c r="AT233" s="1"/>
      <c r="AU233" s="98" t="s">
        <v>2325</v>
      </c>
      <c r="AV233" s="98" t="s">
        <v>2325</v>
      </c>
      <c r="AW233" s="100" t="s">
        <v>4043</v>
      </c>
      <c r="AX233" s="100" t="s">
        <v>3469</v>
      </c>
      <c r="AY233" s="1"/>
    </row>
    <row r="234" spans="45:51" x14ac:dyDescent="0.2">
      <c r="AS234" s="1"/>
      <c r="AT234" s="1"/>
      <c r="AU234" s="98" t="s">
        <v>2326</v>
      </c>
      <c r="AV234" s="98" t="s">
        <v>2326</v>
      </c>
      <c r="AW234" s="100" t="s">
        <v>4044</v>
      </c>
      <c r="AX234" s="100" t="s">
        <v>3445</v>
      </c>
      <c r="AY234" s="1"/>
    </row>
    <row r="235" spans="45:51" x14ac:dyDescent="0.2">
      <c r="AS235" s="1"/>
      <c r="AT235" s="1"/>
      <c r="AU235" s="98" t="s">
        <v>2327</v>
      </c>
      <c r="AV235" s="98" t="s">
        <v>2327</v>
      </c>
      <c r="AW235" s="98" t="s">
        <v>2610</v>
      </c>
      <c r="AX235" s="98" t="s">
        <v>2610</v>
      </c>
      <c r="AY235" s="1"/>
    </row>
    <row r="236" spans="45:51" x14ac:dyDescent="0.2">
      <c r="AS236" s="1"/>
      <c r="AT236" s="1"/>
      <c r="AU236" s="100" t="s">
        <v>4045</v>
      </c>
      <c r="AV236" s="100" t="s">
        <v>3474</v>
      </c>
      <c r="AW236" s="98" t="s">
        <v>2553</v>
      </c>
      <c r="AX236" s="98" t="s">
        <v>2553</v>
      </c>
      <c r="AY236" s="1"/>
    </row>
    <row r="237" spans="45:51" x14ac:dyDescent="0.2">
      <c r="AS237" s="1"/>
      <c r="AT237" s="1"/>
      <c r="AU237" s="102" t="s">
        <v>2328</v>
      </c>
      <c r="AV237" s="102" t="s">
        <v>2328</v>
      </c>
      <c r="AW237" s="98" t="s">
        <v>2521</v>
      </c>
      <c r="AX237" s="98" t="s">
        <v>2521</v>
      </c>
      <c r="AY237" s="1"/>
    </row>
    <row r="238" spans="45:51" x14ac:dyDescent="0.2">
      <c r="AS238" s="1"/>
      <c r="AT238" s="1"/>
      <c r="AU238" s="98" t="s">
        <v>2329</v>
      </c>
      <c r="AV238" s="98" t="s">
        <v>2329</v>
      </c>
      <c r="AW238" s="98" t="s">
        <v>2576</v>
      </c>
      <c r="AX238" s="98" t="s">
        <v>2576</v>
      </c>
      <c r="AY238" s="1"/>
    </row>
    <row r="239" spans="45:51" x14ac:dyDescent="0.2">
      <c r="AS239" s="1"/>
      <c r="AT239" s="1"/>
      <c r="AU239" s="100" t="s">
        <v>2329</v>
      </c>
      <c r="AV239" s="100" t="s">
        <v>3498</v>
      </c>
      <c r="AW239" s="98" t="s">
        <v>2635</v>
      </c>
      <c r="AX239" s="98" t="s">
        <v>2635</v>
      </c>
      <c r="AY239" s="1"/>
    </row>
    <row r="240" spans="45:51" x14ac:dyDescent="0.2">
      <c r="AS240" s="1"/>
      <c r="AT240" s="1"/>
      <c r="AU240" s="98" t="s">
        <v>2330</v>
      </c>
      <c r="AV240" s="98" t="s">
        <v>2330</v>
      </c>
      <c r="AW240" s="100" t="s">
        <v>2432</v>
      </c>
      <c r="AX240" s="100" t="s">
        <v>3444</v>
      </c>
      <c r="AY240" s="1"/>
    </row>
    <row r="241" spans="45:51" x14ac:dyDescent="0.2">
      <c r="AS241" s="1"/>
      <c r="AT241" s="1"/>
      <c r="AU241" s="98" t="s">
        <v>2331</v>
      </c>
      <c r="AV241" s="98" t="s">
        <v>2331</v>
      </c>
      <c r="AW241" s="98" t="s">
        <v>2583</v>
      </c>
      <c r="AX241" s="98" t="s">
        <v>2583</v>
      </c>
      <c r="AY241" s="1"/>
    </row>
    <row r="242" spans="45:51" x14ac:dyDescent="0.2">
      <c r="AS242" s="1"/>
      <c r="AT242" s="1"/>
      <c r="AU242" s="98" t="s">
        <v>2332</v>
      </c>
      <c r="AV242" s="98" t="s">
        <v>2332</v>
      </c>
      <c r="AW242" s="98" t="s">
        <v>2629</v>
      </c>
      <c r="AX242" s="98" t="s">
        <v>2629</v>
      </c>
      <c r="AY242" s="1"/>
    </row>
    <row r="243" spans="45:51" x14ac:dyDescent="0.2">
      <c r="AS243" s="1"/>
      <c r="AT243" s="1"/>
      <c r="AU243" s="98" t="s">
        <v>2333</v>
      </c>
      <c r="AV243" s="98" t="s">
        <v>2333</v>
      </c>
      <c r="AW243" s="98" t="s">
        <v>2611</v>
      </c>
      <c r="AX243" s="98" t="s">
        <v>2611</v>
      </c>
      <c r="AY243" s="1"/>
    </row>
    <row r="244" spans="45:51" x14ac:dyDescent="0.2">
      <c r="AS244" s="1"/>
      <c r="AT244" s="1"/>
      <c r="AU244" s="98" t="s">
        <v>2334</v>
      </c>
      <c r="AV244" s="98" t="s">
        <v>2334</v>
      </c>
      <c r="AW244" s="98" t="s">
        <v>2438</v>
      </c>
      <c r="AX244" s="98" t="s">
        <v>2438</v>
      </c>
      <c r="AY244" s="1"/>
    </row>
    <row r="245" spans="45:51" x14ac:dyDescent="0.2">
      <c r="AS245" s="1"/>
      <c r="AT245" s="1"/>
      <c r="AU245" s="100" t="s">
        <v>2335</v>
      </c>
      <c r="AV245" s="100" t="s">
        <v>3492</v>
      </c>
      <c r="AW245" s="98" t="s">
        <v>2557</v>
      </c>
      <c r="AX245" s="98" t="s">
        <v>2557</v>
      </c>
      <c r="AY245" s="1"/>
    </row>
    <row r="246" spans="45:51" x14ac:dyDescent="0.2">
      <c r="AS246" s="1"/>
      <c r="AT246" s="1"/>
      <c r="AU246" s="98" t="s">
        <v>2336</v>
      </c>
      <c r="AV246" s="98" t="s">
        <v>2336</v>
      </c>
      <c r="AW246" s="98" t="s">
        <v>2442</v>
      </c>
      <c r="AX246" s="98" t="s">
        <v>2442</v>
      </c>
      <c r="AY246" s="1"/>
    </row>
    <row r="247" spans="45:51" x14ac:dyDescent="0.2">
      <c r="AS247" s="1"/>
      <c r="AT247" s="1"/>
      <c r="AU247" s="98" t="s">
        <v>2337</v>
      </c>
      <c r="AV247" s="98" t="s">
        <v>2337</v>
      </c>
      <c r="AW247" s="98" t="s">
        <v>2587</v>
      </c>
      <c r="AX247" s="98" t="s">
        <v>2587</v>
      </c>
      <c r="AY247" s="1"/>
    </row>
    <row r="248" spans="45:51" x14ac:dyDescent="0.2">
      <c r="AS248" s="1"/>
      <c r="AT248" s="1"/>
      <c r="AU248" s="100" t="s">
        <v>2338</v>
      </c>
      <c r="AV248" s="100" t="s">
        <v>3496</v>
      </c>
      <c r="AW248" s="98" t="s">
        <v>2572</v>
      </c>
      <c r="AX248" s="98" t="s">
        <v>2572</v>
      </c>
      <c r="AY248" s="1"/>
    </row>
    <row r="249" spans="45:51" x14ac:dyDescent="0.2">
      <c r="AS249" s="1"/>
      <c r="AT249" s="1"/>
      <c r="AU249" s="98" t="s">
        <v>2339</v>
      </c>
      <c r="AV249" s="98" t="s">
        <v>2339</v>
      </c>
      <c r="AW249" s="98" t="s">
        <v>2641</v>
      </c>
      <c r="AX249" s="98" t="s">
        <v>2641</v>
      </c>
      <c r="AY249" s="1"/>
    </row>
    <row r="250" spans="45:51" x14ac:dyDescent="0.2">
      <c r="AS250" s="1"/>
      <c r="AT250" s="1"/>
      <c r="AU250" s="100" t="s">
        <v>4002</v>
      </c>
      <c r="AV250" s="100" t="s">
        <v>3493</v>
      </c>
      <c r="AW250" s="98" t="s">
        <v>2639</v>
      </c>
      <c r="AX250" s="98" t="s">
        <v>2639</v>
      </c>
      <c r="AY250" s="1"/>
    </row>
    <row r="251" spans="45:51" x14ac:dyDescent="0.2">
      <c r="AS251" s="1"/>
      <c r="AT251" s="1"/>
      <c r="AU251" s="98" t="s">
        <v>2340</v>
      </c>
      <c r="AV251" s="98" t="s">
        <v>2340</v>
      </c>
      <c r="AW251" s="98" t="s">
        <v>2627</v>
      </c>
      <c r="AX251" s="98" t="s">
        <v>2627</v>
      </c>
      <c r="AY251" s="1"/>
    </row>
    <row r="252" spans="45:51" x14ac:dyDescent="0.2">
      <c r="AS252" s="1"/>
      <c r="AT252" s="1"/>
      <c r="AU252" s="98" t="s">
        <v>2341</v>
      </c>
      <c r="AV252" s="98" t="s">
        <v>2341</v>
      </c>
      <c r="AW252" s="98" t="s">
        <v>2653</v>
      </c>
      <c r="AX252" s="98" t="s">
        <v>2653</v>
      </c>
      <c r="AY252" s="1"/>
    </row>
    <row r="253" spans="45:51" x14ac:dyDescent="0.2">
      <c r="AS253" s="1"/>
      <c r="AT253" s="1"/>
      <c r="AU253" s="98" t="s">
        <v>2342</v>
      </c>
      <c r="AV253" s="98" t="s">
        <v>2342</v>
      </c>
      <c r="AW253" s="106" t="s">
        <v>4052</v>
      </c>
      <c r="AX253" s="100" t="s">
        <v>3467</v>
      </c>
      <c r="AY253" s="1"/>
    </row>
    <row r="254" spans="45:51" x14ac:dyDescent="0.2">
      <c r="AS254" s="1"/>
      <c r="AT254" s="1"/>
      <c r="AU254" s="98" t="s">
        <v>2342</v>
      </c>
      <c r="AV254" s="98" t="s">
        <v>2342</v>
      </c>
      <c r="AW254" s="98" t="s">
        <v>2597</v>
      </c>
      <c r="AX254" s="98" t="s">
        <v>2597</v>
      </c>
      <c r="AY254" s="1"/>
    </row>
    <row r="255" spans="45:51" x14ac:dyDescent="0.2">
      <c r="AS255" s="1"/>
      <c r="AT255" s="1"/>
      <c r="AU255" s="98" t="s">
        <v>2342</v>
      </c>
      <c r="AV255" s="98" t="s">
        <v>2342</v>
      </c>
      <c r="AW255" s="100" t="s">
        <v>2637</v>
      </c>
      <c r="AX255" s="100" t="s">
        <v>3439</v>
      </c>
      <c r="AY255" s="1"/>
    </row>
    <row r="256" spans="45:51" x14ac:dyDescent="0.2">
      <c r="AS256" s="1"/>
      <c r="AT256" s="1"/>
      <c r="AU256" s="98" t="s">
        <v>2342</v>
      </c>
      <c r="AV256" s="98" t="s">
        <v>2342</v>
      </c>
      <c r="AW256" s="100" t="s">
        <v>2638</v>
      </c>
      <c r="AX256" s="100" t="s">
        <v>3440</v>
      </c>
      <c r="AY256" s="1"/>
    </row>
    <row r="257" spans="45:51" ht="15" x14ac:dyDescent="0.25">
      <c r="AS257" s="1"/>
      <c r="AT257" s="1"/>
      <c r="AU257" s="98" t="s">
        <v>2342</v>
      </c>
      <c r="AV257" s="98" t="s">
        <v>2342</v>
      </c>
      <c r="AW257" s="100" t="s">
        <v>4046</v>
      </c>
      <c r="AX257" s="101" t="s">
        <v>3402</v>
      </c>
      <c r="AY257" s="1"/>
    </row>
    <row r="258" spans="45:51" x14ac:dyDescent="0.2">
      <c r="AS258" s="1"/>
      <c r="AT258" s="1"/>
      <c r="AU258" s="98" t="s">
        <v>2342</v>
      </c>
      <c r="AV258" s="98" t="s">
        <v>2342</v>
      </c>
      <c r="AW258" s="100"/>
      <c r="AX258" s="100" t="s">
        <v>3454</v>
      </c>
      <c r="AY258" s="1"/>
    </row>
    <row r="259" spans="45:51" x14ac:dyDescent="0.2">
      <c r="AS259" s="1"/>
      <c r="AT259" s="1"/>
      <c r="AU259" s="98" t="s">
        <v>2342</v>
      </c>
      <c r="AV259" s="98" t="s">
        <v>2342</v>
      </c>
      <c r="AW259" s="100"/>
      <c r="AX259" s="100" t="s">
        <v>3988</v>
      </c>
      <c r="AY259" s="1"/>
    </row>
    <row r="260" spans="45:51" x14ac:dyDescent="0.2">
      <c r="AS260" s="1"/>
      <c r="AT260" s="1"/>
      <c r="AU260" s="102" t="s">
        <v>2343</v>
      </c>
      <c r="AV260" s="102" t="s">
        <v>2343</v>
      </c>
      <c r="AW260" s="100"/>
      <c r="AX260" s="100" t="s">
        <v>3978</v>
      </c>
      <c r="AY260" s="1"/>
    </row>
    <row r="261" spans="45:51" x14ac:dyDescent="0.2">
      <c r="AS261" s="1"/>
      <c r="AT261" s="1"/>
      <c r="AU261" s="98" t="s">
        <v>2344</v>
      </c>
      <c r="AV261" s="98" t="s">
        <v>2344</v>
      </c>
      <c r="AW261" s="100"/>
      <c r="AX261" s="100" t="s">
        <v>3442</v>
      </c>
      <c r="AY261" s="1"/>
    </row>
    <row r="262" spans="45:51" x14ac:dyDescent="0.2">
      <c r="AS262" s="1"/>
      <c r="AT262" s="1"/>
      <c r="AU262" s="98" t="s">
        <v>2345</v>
      </c>
      <c r="AV262" s="98" t="s">
        <v>2345</v>
      </c>
      <c r="AW262" s="100"/>
      <c r="AX262" s="100" t="s">
        <v>3473</v>
      </c>
      <c r="AY262" s="1"/>
    </row>
    <row r="263" spans="45:51" x14ac:dyDescent="0.2">
      <c r="AS263" s="1"/>
      <c r="AT263" s="1"/>
      <c r="AU263" s="98" t="s">
        <v>2346</v>
      </c>
      <c r="AV263" s="98" t="s">
        <v>2346</v>
      </c>
      <c r="AW263" s="100"/>
      <c r="AX263" s="100" t="s">
        <v>3505</v>
      </c>
      <c r="AY263" s="1"/>
    </row>
    <row r="264" spans="45:51" x14ac:dyDescent="0.2">
      <c r="AS264" s="1"/>
      <c r="AT264" s="1"/>
      <c r="AU264" s="98" t="s">
        <v>2347</v>
      </c>
      <c r="AV264" s="98" t="s">
        <v>2347</v>
      </c>
      <c r="AW264" s="100"/>
      <c r="AX264" s="100" t="s">
        <v>3990</v>
      </c>
      <c r="AY264" s="1"/>
    </row>
    <row r="265" spans="45:51" x14ac:dyDescent="0.2">
      <c r="AS265" s="1"/>
      <c r="AT265" s="1"/>
      <c r="AU265" s="100" t="s">
        <v>2348</v>
      </c>
      <c r="AV265" s="100" t="s">
        <v>3475</v>
      </c>
      <c r="AW265" s="100"/>
      <c r="AX265" s="100" t="s">
        <v>3495</v>
      </c>
      <c r="AY265" s="1"/>
    </row>
    <row r="266" spans="45:51" x14ac:dyDescent="0.2">
      <c r="AS266" s="1"/>
      <c r="AT266" s="1"/>
      <c r="AU266" s="98" t="s">
        <v>2349</v>
      </c>
      <c r="AV266" s="98" t="s">
        <v>2349</v>
      </c>
      <c r="AW266" s="98" t="s">
        <v>2492</v>
      </c>
      <c r="AX266" s="98" t="s">
        <v>2492</v>
      </c>
      <c r="AY266" s="1"/>
    </row>
    <row r="267" spans="45:51" x14ac:dyDescent="0.2">
      <c r="AS267" s="1"/>
      <c r="AT267" s="1"/>
      <c r="AU267" s="98" t="s">
        <v>2350</v>
      </c>
      <c r="AV267" s="98" t="s">
        <v>2350</v>
      </c>
      <c r="AW267" s="98" t="s">
        <v>2581</v>
      </c>
      <c r="AX267" s="98" t="s">
        <v>2581</v>
      </c>
      <c r="AY267" s="1"/>
    </row>
    <row r="268" spans="45:51" x14ac:dyDescent="0.2">
      <c r="AS268" s="1"/>
      <c r="AT268" s="1"/>
      <c r="AU268" s="98" t="s">
        <v>2351</v>
      </c>
      <c r="AV268" s="98" t="s">
        <v>2351</v>
      </c>
      <c r="AW268" s="98" t="s">
        <v>2454</v>
      </c>
      <c r="AX268" s="98" t="s">
        <v>2454</v>
      </c>
      <c r="AY268" s="1"/>
    </row>
    <row r="269" spans="45:51" x14ac:dyDescent="0.2">
      <c r="AS269" s="1"/>
      <c r="AT269" s="1"/>
      <c r="AU269" s="98" t="s">
        <v>2352</v>
      </c>
      <c r="AV269" s="98" t="s">
        <v>2352</v>
      </c>
      <c r="AW269" s="98" t="s">
        <v>2538</v>
      </c>
      <c r="AX269" s="98" t="s">
        <v>2538</v>
      </c>
      <c r="AY269" s="1"/>
    </row>
    <row r="270" spans="45:51" x14ac:dyDescent="0.2">
      <c r="AS270" s="1"/>
      <c r="AT270" s="1"/>
      <c r="AU270" s="98" t="s">
        <v>3991</v>
      </c>
      <c r="AV270" s="98" t="s">
        <v>3991</v>
      </c>
      <c r="AW270" s="106" t="s">
        <v>3468</v>
      </c>
      <c r="AX270" s="100" t="s">
        <v>3468</v>
      </c>
      <c r="AY270" s="1"/>
    </row>
    <row r="271" spans="45:51" x14ac:dyDescent="0.2">
      <c r="AS271" s="1"/>
      <c r="AT271" s="1"/>
      <c r="AU271" s="98" t="s">
        <v>2353</v>
      </c>
      <c r="AV271" s="98" t="s">
        <v>2353</v>
      </c>
      <c r="AW271" s="98" t="s">
        <v>2579</v>
      </c>
      <c r="AX271" s="98" t="s">
        <v>2579</v>
      </c>
      <c r="AY271" s="1"/>
    </row>
    <row r="272" spans="45:51" x14ac:dyDescent="0.2">
      <c r="AS272" s="1"/>
      <c r="AT272" s="1"/>
      <c r="AU272" s="98" t="s">
        <v>2354</v>
      </c>
      <c r="AV272" s="98" t="s">
        <v>2354</v>
      </c>
      <c r="AW272" s="98" t="s">
        <v>2524</v>
      </c>
      <c r="AX272" s="98" t="s">
        <v>2524</v>
      </c>
      <c r="AY272" s="1"/>
    </row>
    <row r="273" spans="45:51" x14ac:dyDescent="0.2">
      <c r="AS273" s="1"/>
      <c r="AT273" s="1"/>
      <c r="AU273" s="98" t="s">
        <v>2355</v>
      </c>
      <c r="AV273" s="98" t="s">
        <v>2355</v>
      </c>
      <c r="AW273" s="100" t="s">
        <v>4047</v>
      </c>
      <c r="AX273" s="100" t="s">
        <v>3486</v>
      </c>
      <c r="AY273" s="1"/>
    </row>
    <row r="274" spans="45:51" x14ac:dyDescent="0.2">
      <c r="AS274" s="1"/>
      <c r="AT274" s="1"/>
      <c r="AU274" s="98" t="s">
        <v>2356</v>
      </c>
      <c r="AV274" s="98" t="s">
        <v>2356</v>
      </c>
      <c r="AW274" s="98" t="s">
        <v>2569</v>
      </c>
      <c r="AX274" s="98" t="s">
        <v>2569</v>
      </c>
      <c r="AY274" s="1"/>
    </row>
    <row r="275" spans="45:51" ht="15" x14ac:dyDescent="0.25">
      <c r="AS275" s="1"/>
      <c r="AT275" s="1"/>
      <c r="AU275" s="98" t="s">
        <v>2357</v>
      </c>
      <c r="AV275" s="98" t="s">
        <v>2357</v>
      </c>
      <c r="AW275" s="98" t="s">
        <v>2633</v>
      </c>
      <c r="AX275" s="99" t="s">
        <v>2633</v>
      </c>
      <c r="AY275" s="1"/>
    </row>
    <row r="276" spans="45:51" x14ac:dyDescent="0.2">
      <c r="AS276" s="1"/>
      <c r="AT276" s="1"/>
      <c r="AU276" s="98" t="s">
        <v>2358</v>
      </c>
      <c r="AV276" s="98" t="s">
        <v>2358</v>
      </c>
      <c r="AW276" s="98" t="s">
        <v>2650</v>
      </c>
      <c r="AX276" s="98" t="s">
        <v>2650</v>
      </c>
      <c r="AY276" s="1"/>
    </row>
    <row r="277" spans="45:51" x14ac:dyDescent="0.2">
      <c r="AS277" s="1"/>
      <c r="AT277" s="1"/>
      <c r="AU277" s="98" t="s">
        <v>2359</v>
      </c>
      <c r="AV277" s="98" t="s">
        <v>2359</v>
      </c>
      <c r="AW277" s="98" t="s">
        <v>2545</v>
      </c>
      <c r="AX277" s="98" t="s">
        <v>2545</v>
      </c>
      <c r="AY277" s="1"/>
    </row>
    <row r="278" spans="45:51" x14ac:dyDescent="0.2">
      <c r="AS278" s="1"/>
      <c r="AT278" s="1"/>
      <c r="AU278" s="98" t="s">
        <v>2360</v>
      </c>
      <c r="AV278" s="98" t="s">
        <v>2360</v>
      </c>
      <c r="AW278" s="100" t="s">
        <v>4048</v>
      </c>
      <c r="AX278" s="100" t="s">
        <v>3480</v>
      </c>
      <c r="AY278" s="1"/>
    </row>
    <row r="279" spans="45:51" x14ac:dyDescent="0.2">
      <c r="AS279" s="1"/>
      <c r="AT279" s="1"/>
      <c r="AU279" s="98" t="s">
        <v>2361</v>
      </c>
      <c r="AV279" s="98" t="s">
        <v>2361</v>
      </c>
      <c r="AW279" s="1"/>
      <c r="AX279" s="1"/>
      <c r="AY279" s="1"/>
    </row>
    <row r="280" spans="45:51" x14ac:dyDescent="0.2">
      <c r="AS280" s="1"/>
      <c r="AT280" s="1"/>
      <c r="AU280" s="98" t="s">
        <v>2362</v>
      </c>
      <c r="AV280" s="98" t="s">
        <v>2362</v>
      </c>
      <c r="AW280" s="1"/>
      <c r="AX280" s="1"/>
      <c r="AY280" s="1"/>
    </row>
    <row r="281" spans="45:51" x14ac:dyDescent="0.2">
      <c r="AS281" s="1"/>
      <c r="AT281" s="1"/>
      <c r="AU281" s="98" t="s">
        <v>2363</v>
      </c>
      <c r="AV281" s="98" t="s">
        <v>2363</v>
      </c>
      <c r="AW281" s="1"/>
      <c r="AX281" s="1"/>
      <c r="AY281" s="1"/>
    </row>
    <row r="282" spans="45:51" x14ac:dyDescent="0.2">
      <c r="AS282" s="1"/>
      <c r="AT282" s="1"/>
      <c r="AU282" s="98" t="s">
        <v>2364</v>
      </c>
      <c r="AV282" s="98" t="s">
        <v>2364</v>
      </c>
      <c r="AW282" s="1"/>
      <c r="AX282" s="1"/>
      <c r="AY282" s="1"/>
    </row>
    <row r="283" spans="45:51" x14ac:dyDescent="0.2">
      <c r="AS283" s="1"/>
      <c r="AT283" s="1"/>
      <c r="AU283" s="98" t="s">
        <v>2365</v>
      </c>
      <c r="AV283" s="98" t="s">
        <v>2365</v>
      </c>
      <c r="AW283" s="1"/>
      <c r="AX283" s="1"/>
      <c r="AY283" s="1"/>
    </row>
    <row r="284" spans="45:51" x14ac:dyDescent="0.2">
      <c r="AS284" s="1"/>
      <c r="AT284" s="1"/>
      <c r="AU284" s="98" t="s">
        <v>2366</v>
      </c>
      <c r="AV284" s="98" t="s">
        <v>2366</v>
      </c>
      <c r="AW284" s="1"/>
      <c r="AX284" s="1"/>
      <c r="AY284" s="1"/>
    </row>
    <row r="285" spans="45:51" x14ac:dyDescent="0.2">
      <c r="AS285" s="1"/>
      <c r="AT285" s="1"/>
      <c r="AU285" s="98" t="s">
        <v>2367</v>
      </c>
      <c r="AV285" s="98" t="s">
        <v>2367</v>
      </c>
      <c r="AW285" s="1"/>
      <c r="AX285" s="1"/>
      <c r="AY285" s="1"/>
    </row>
    <row r="286" spans="45:51" x14ac:dyDescent="0.2">
      <c r="AS286" s="1"/>
      <c r="AT286" s="1"/>
      <c r="AU286" s="98" t="s">
        <v>2368</v>
      </c>
      <c r="AV286" s="98" t="s">
        <v>2368</v>
      </c>
      <c r="AW286" s="1"/>
      <c r="AX286" s="1"/>
      <c r="AY286" s="1"/>
    </row>
    <row r="287" spans="45:51" x14ac:dyDescent="0.2">
      <c r="AS287" s="1"/>
      <c r="AT287" s="1"/>
      <c r="AU287" s="98" t="s">
        <v>2369</v>
      </c>
      <c r="AV287" s="98" t="s">
        <v>2369</v>
      </c>
      <c r="AW287" s="1"/>
      <c r="AX287" s="1"/>
      <c r="AY287" s="1"/>
    </row>
    <row r="288" spans="45:51" x14ac:dyDescent="0.2">
      <c r="AS288" s="1"/>
      <c r="AT288" s="1"/>
      <c r="AU288" s="98" t="s">
        <v>2370</v>
      </c>
      <c r="AV288" s="98" t="s">
        <v>2370</v>
      </c>
      <c r="AW288" s="1"/>
      <c r="AX288" s="1"/>
      <c r="AY288" s="1"/>
    </row>
    <row r="289" spans="45:51" x14ac:dyDescent="0.2">
      <c r="AS289" s="1"/>
      <c r="AT289" s="1"/>
      <c r="AU289" s="98" t="s">
        <v>2371</v>
      </c>
      <c r="AV289" s="98" t="s">
        <v>2371</v>
      </c>
      <c r="AW289" s="1"/>
      <c r="AX289" s="1"/>
      <c r="AY289" s="1"/>
    </row>
    <row r="290" spans="45:51" x14ac:dyDescent="0.2">
      <c r="AS290" s="1"/>
      <c r="AT290" s="1"/>
      <c r="AU290" s="98" t="s">
        <v>2372</v>
      </c>
      <c r="AV290" s="98" t="s">
        <v>2372</v>
      </c>
      <c r="AW290" s="1"/>
      <c r="AX290" s="1"/>
      <c r="AY290" s="1"/>
    </row>
    <row r="291" spans="45:51" x14ac:dyDescent="0.2">
      <c r="AS291" s="1"/>
      <c r="AT291" s="1"/>
      <c r="AU291" s="98" t="s">
        <v>2373</v>
      </c>
      <c r="AV291" s="98" t="s">
        <v>2373</v>
      </c>
      <c r="AW291" s="1"/>
      <c r="AX291" s="1"/>
      <c r="AY291" s="1"/>
    </row>
    <row r="292" spans="45:51" x14ac:dyDescent="0.2">
      <c r="AS292" s="1"/>
      <c r="AT292" s="1"/>
      <c r="AU292" s="98" t="s">
        <v>2374</v>
      </c>
      <c r="AV292" s="98" t="s">
        <v>2374</v>
      </c>
      <c r="AW292" s="1"/>
      <c r="AX292" s="1"/>
      <c r="AY292" s="1"/>
    </row>
    <row r="293" spans="45:51" x14ac:dyDescent="0.2">
      <c r="AS293" s="1"/>
      <c r="AT293" s="1"/>
      <c r="AU293" s="98" t="s">
        <v>2375</v>
      </c>
      <c r="AV293" s="98" t="s">
        <v>2375</v>
      </c>
      <c r="AW293" s="1"/>
      <c r="AX293" s="1"/>
      <c r="AY293" s="1"/>
    </row>
    <row r="294" spans="45:51" x14ac:dyDescent="0.2">
      <c r="AS294" s="1"/>
      <c r="AT294" s="1"/>
      <c r="AU294" s="100" t="s">
        <v>3987</v>
      </c>
      <c r="AV294" s="100" t="s">
        <v>3986</v>
      </c>
      <c r="AW294" s="1"/>
      <c r="AX294" s="1"/>
      <c r="AY294" s="1"/>
    </row>
    <row r="295" spans="45:51" x14ac:dyDescent="0.2">
      <c r="AS295" s="1"/>
      <c r="AT295" s="1"/>
      <c r="AU295" s="98" t="s">
        <v>2376</v>
      </c>
      <c r="AV295" s="98" t="s">
        <v>2376</v>
      </c>
      <c r="AW295" s="1"/>
      <c r="AX295" s="1"/>
      <c r="AY295" s="1"/>
    </row>
    <row r="296" spans="45:51" x14ac:dyDescent="0.2">
      <c r="AS296" s="1"/>
      <c r="AT296" s="1"/>
      <c r="AU296" s="98" t="s">
        <v>2377</v>
      </c>
      <c r="AV296" s="98" t="s">
        <v>2377</v>
      </c>
      <c r="AW296" s="1"/>
      <c r="AX296" s="1"/>
      <c r="AY296" s="1"/>
    </row>
    <row r="297" spans="45:51" x14ac:dyDescent="0.2">
      <c r="AS297" s="1"/>
      <c r="AT297" s="1"/>
      <c r="AU297" s="98" t="s">
        <v>2378</v>
      </c>
      <c r="AV297" s="98" t="s">
        <v>2378</v>
      </c>
      <c r="AW297" s="1"/>
      <c r="AX297" s="1"/>
      <c r="AY297" s="1"/>
    </row>
    <row r="298" spans="45:51" x14ac:dyDescent="0.2">
      <c r="AS298" s="1"/>
      <c r="AT298" s="1"/>
      <c r="AU298" s="98" t="s">
        <v>2379</v>
      </c>
      <c r="AV298" s="98" t="s">
        <v>2379</v>
      </c>
      <c r="AW298" s="1"/>
      <c r="AX298" s="1"/>
      <c r="AY298" s="1"/>
    </row>
    <row r="299" spans="45:51" x14ac:dyDescent="0.2">
      <c r="AS299" s="1"/>
      <c r="AT299" s="1"/>
      <c r="AU299" s="100" t="s">
        <v>4049</v>
      </c>
      <c r="AV299" s="100" t="s">
        <v>3464</v>
      </c>
      <c r="AW299" s="1"/>
      <c r="AX299" s="1"/>
      <c r="AY299" s="1"/>
    </row>
    <row r="300" spans="45:51" x14ac:dyDescent="0.2">
      <c r="AS300" s="1"/>
      <c r="AT300" s="1"/>
      <c r="AU300" s="100" t="s">
        <v>4049</v>
      </c>
      <c r="AV300" s="100" t="s">
        <v>3465</v>
      </c>
      <c r="AW300" s="1"/>
      <c r="AX300" s="1"/>
      <c r="AY300" s="1"/>
    </row>
    <row r="301" spans="45:51" x14ac:dyDescent="0.2">
      <c r="AS301" s="1"/>
      <c r="AT301" s="1"/>
      <c r="AU301" s="98" t="s">
        <v>2380</v>
      </c>
      <c r="AV301" s="98" t="s">
        <v>2380</v>
      </c>
      <c r="AW301" s="1"/>
      <c r="AX301" s="1"/>
      <c r="AY301" s="1"/>
    </row>
    <row r="302" spans="45:51" x14ac:dyDescent="0.2">
      <c r="AS302" s="1"/>
      <c r="AT302" s="1"/>
      <c r="AU302" s="100" t="s">
        <v>2381</v>
      </c>
      <c r="AV302" s="100" t="s">
        <v>3478</v>
      </c>
      <c r="AW302" s="1"/>
      <c r="AX302" s="1"/>
      <c r="AY302" s="1"/>
    </row>
    <row r="303" spans="45:51" x14ac:dyDescent="0.2">
      <c r="AS303" s="1"/>
      <c r="AT303" s="1"/>
      <c r="AU303" s="98" t="s">
        <v>2382</v>
      </c>
      <c r="AV303" s="98" t="s">
        <v>2382</v>
      </c>
      <c r="AW303" s="1"/>
      <c r="AX303" s="1"/>
      <c r="AY303" s="1"/>
    </row>
    <row r="304" spans="45:51" x14ac:dyDescent="0.2">
      <c r="AS304" s="1"/>
      <c r="AT304" s="1"/>
      <c r="AU304" s="102" t="s">
        <v>2383</v>
      </c>
      <c r="AV304" s="102" t="s">
        <v>2383</v>
      </c>
      <c r="AW304" s="1"/>
      <c r="AX304" s="1"/>
      <c r="AY304" s="1"/>
    </row>
    <row r="305" spans="45:51" x14ac:dyDescent="0.2">
      <c r="AS305" s="1"/>
      <c r="AT305" s="1"/>
      <c r="AU305" s="98" t="s">
        <v>2384</v>
      </c>
      <c r="AV305" s="98" t="s">
        <v>2384</v>
      </c>
      <c r="AW305" s="1"/>
      <c r="AX305" s="1"/>
      <c r="AY305" s="1"/>
    </row>
    <row r="306" spans="45:51" x14ac:dyDescent="0.2">
      <c r="AS306" s="1"/>
      <c r="AT306" s="1"/>
      <c r="AU306" s="106" t="s">
        <v>2385</v>
      </c>
      <c r="AV306" s="100" t="s">
        <v>2385</v>
      </c>
      <c r="AW306" s="1"/>
      <c r="AX306" s="1"/>
      <c r="AY306" s="1"/>
    </row>
    <row r="307" spans="45:51" x14ac:dyDescent="0.2">
      <c r="AS307" s="1"/>
      <c r="AT307" s="1"/>
      <c r="AU307" s="98" t="s">
        <v>2386</v>
      </c>
      <c r="AV307" s="98" t="s">
        <v>2386</v>
      </c>
      <c r="AW307" s="1"/>
      <c r="AX307" s="1"/>
      <c r="AY307" s="1"/>
    </row>
    <row r="308" spans="45:51" x14ac:dyDescent="0.2">
      <c r="AS308" s="1"/>
      <c r="AT308" s="1"/>
      <c r="AU308" s="98" t="s">
        <v>2387</v>
      </c>
      <c r="AV308" s="98" t="s">
        <v>2387</v>
      </c>
      <c r="AW308" s="1"/>
      <c r="AX308" s="1"/>
      <c r="AY308" s="1"/>
    </row>
    <row r="309" spans="45:51" x14ac:dyDescent="0.2">
      <c r="AS309" s="1"/>
      <c r="AT309" s="1"/>
      <c r="AU309" s="98" t="s">
        <v>2388</v>
      </c>
      <c r="AV309" s="98" t="s">
        <v>2388</v>
      </c>
      <c r="AW309" s="1"/>
      <c r="AX309" s="1"/>
      <c r="AY309" s="1"/>
    </row>
    <row r="310" spans="45:51" x14ac:dyDescent="0.2">
      <c r="AS310" s="1"/>
      <c r="AT310" s="1"/>
      <c r="AU310" s="106" t="s">
        <v>3416</v>
      </c>
      <c r="AV310" s="100" t="s">
        <v>3416</v>
      </c>
      <c r="AW310" s="1"/>
      <c r="AX310" s="1"/>
      <c r="AY310" s="1"/>
    </row>
    <row r="311" spans="45:51" x14ac:dyDescent="0.2">
      <c r="AS311" s="1"/>
      <c r="AT311" s="1"/>
      <c r="AU311" s="98" t="s">
        <v>2389</v>
      </c>
      <c r="AV311" s="98" t="s">
        <v>2389</v>
      </c>
      <c r="AW311" s="1"/>
      <c r="AX311" s="1"/>
      <c r="AY311" s="1"/>
    </row>
    <row r="312" spans="45:51" x14ac:dyDescent="0.2">
      <c r="AS312" s="1"/>
      <c r="AT312" s="1"/>
      <c r="AU312" s="98" t="s">
        <v>2390</v>
      </c>
      <c r="AV312" s="98" t="s">
        <v>2390</v>
      </c>
      <c r="AW312" s="1"/>
      <c r="AX312" s="1"/>
      <c r="AY312" s="1"/>
    </row>
    <row r="313" spans="45:51" x14ac:dyDescent="0.2">
      <c r="AS313" s="1"/>
      <c r="AT313" s="1"/>
      <c r="AU313" s="98" t="s">
        <v>2391</v>
      </c>
      <c r="AV313" s="98" t="s">
        <v>2391</v>
      </c>
      <c r="AW313" s="1"/>
      <c r="AX313" s="1"/>
      <c r="AY313" s="1"/>
    </row>
    <row r="314" spans="45:51" x14ac:dyDescent="0.2">
      <c r="AS314" s="1"/>
      <c r="AT314" s="1"/>
      <c r="AU314" s="98" t="s">
        <v>2392</v>
      </c>
      <c r="AV314" s="98" t="s">
        <v>2392</v>
      </c>
      <c r="AW314" s="1"/>
      <c r="AX314" s="1"/>
      <c r="AY314" s="1"/>
    </row>
    <row r="315" spans="45:51" x14ac:dyDescent="0.2">
      <c r="AS315" s="1"/>
      <c r="AT315" s="1"/>
      <c r="AU315" s="98" t="s">
        <v>2393</v>
      </c>
      <c r="AV315" s="98" t="s">
        <v>2393</v>
      </c>
      <c r="AW315" s="1"/>
      <c r="AX315" s="1"/>
      <c r="AY315" s="1"/>
    </row>
    <row r="316" spans="45:51" x14ac:dyDescent="0.2">
      <c r="AS316" s="1"/>
      <c r="AT316" s="1"/>
      <c r="AU316" s="98" t="s">
        <v>2394</v>
      </c>
      <c r="AV316" s="98" t="s">
        <v>2394</v>
      </c>
      <c r="AW316" s="1"/>
      <c r="AX316" s="1"/>
      <c r="AY316" s="1"/>
    </row>
    <row r="317" spans="45:51" x14ac:dyDescent="0.2">
      <c r="AS317" s="1"/>
      <c r="AT317" s="1"/>
      <c r="AU317" s="102" t="s">
        <v>2395</v>
      </c>
      <c r="AV317" s="102" t="s">
        <v>2395</v>
      </c>
      <c r="AW317" s="1"/>
      <c r="AX317" s="1"/>
      <c r="AY317" s="1"/>
    </row>
    <row r="318" spans="45:51" x14ac:dyDescent="0.2">
      <c r="AS318" s="1"/>
      <c r="AT318" s="1"/>
      <c r="AU318" s="98" t="s">
        <v>2396</v>
      </c>
      <c r="AV318" s="98" t="s">
        <v>2396</v>
      </c>
      <c r="AW318" s="1"/>
      <c r="AX318" s="1"/>
      <c r="AY318" s="1"/>
    </row>
    <row r="319" spans="45:51" x14ac:dyDescent="0.2">
      <c r="AS319" s="1"/>
      <c r="AT319" s="1"/>
      <c r="AU319" s="98" t="s">
        <v>2397</v>
      </c>
      <c r="AV319" s="98" t="s">
        <v>2397</v>
      </c>
      <c r="AW319" s="1"/>
      <c r="AX319" s="1"/>
      <c r="AY319" s="1"/>
    </row>
    <row r="320" spans="45:51" x14ac:dyDescent="0.2">
      <c r="AS320" s="1"/>
      <c r="AT320" s="1"/>
      <c r="AU320" s="98" t="s">
        <v>2398</v>
      </c>
      <c r="AV320" s="98" t="s">
        <v>2398</v>
      </c>
      <c r="AW320" s="1"/>
      <c r="AX320" s="1"/>
      <c r="AY320" s="1"/>
    </row>
    <row r="321" spans="45:51" x14ac:dyDescent="0.2">
      <c r="AS321" s="1"/>
      <c r="AT321" s="1"/>
      <c r="AU321" s="98" t="s">
        <v>2399</v>
      </c>
      <c r="AV321" s="98" t="s">
        <v>2399</v>
      </c>
      <c r="AW321" s="1"/>
      <c r="AX321" s="1"/>
      <c r="AY321" s="1"/>
    </row>
    <row r="322" spans="45:51" x14ac:dyDescent="0.2">
      <c r="AS322" s="1"/>
      <c r="AT322" s="1"/>
      <c r="AU322" s="98" t="s">
        <v>2400</v>
      </c>
      <c r="AV322" s="98" t="s">
        <v>2400</v>
      </c>
      <c r="AW322" s="1"/>
      <c r="AX322" s="1"/>
      <c r="AY322" s="1"/>
    </row>
    <row r="323" spans="45:51" x14ac:dyDescent="0.2">
      <c r="AS323" s="1"/>
      <c r="AT323" s="1"/>
      <c r="AU323" s="98" t="s">
        <v>2401</v>
      </c>
      <c r="AV323" s="98" t="s">
        <v>2401</v>
      </c>
      <c r="AW323" s="1"/>
      <c r="AX323" s="1"/>
      <c r="AY323" s="1"/>
    </row>
    <row r="324" spans="45:51" x14ac:dyDescent="0.2">
      <c r="AS324" s="1"/>
      <c r="AT324" s="1"/>
      <c r="AU324" s="98" t="s">
        <v>2402</v>
      </c>
      <c r="AV324" s="98" t="s">
        <v>2402</v>
      </c>
      <c r="AW324" s="1"/>
      <c r="AX324" s="1"/>
      <c r="AY324" s="1"/>
    </row>
    <row r="325" spans="45:51" x14ac:dyDescent="0.2">
      <c r="AS325" s="1"/>
      <c r="AT325" s="1"/>
      <c r="AU325" s="98" t="s">
        <v>2403</v>
      </c>
      <c r="AV325" s="98" t="s">
        <v>2403</v>
      </c>
      <c r="AW325" s="1"/>
      <c r="AX325" s="1"/>
      <c r="AY325" s="1"/>
    </row>
    <row r="326" spans="45:51" x14ac:dyDescent="0.2">
      <c r="AS326" s="1"/>
      <c r="AT326" s="1"/>
      <c r="AU326" s="98" t="s">
        <v>2404</v>
      </c>
      <c r="AV326" s="98" t="s">
        <v>2404</v>
      </c>
      <c r="AW326" s="1"/>
      <c r="AX326" s="1"/>
      <c r="AY326" s="1"/>
    </row>
    <row r="327" spans="45:51" x14ac:dyDescent="0.2">
      <c r="AS327" s="1"/>
      <c r="AT327" s="1"/>
      <c r="AU327" s="98" t="s">
        <v>2405</v>
      </c>
      <c r="AV327" s="98" t="s">
        <v>2405</v>
      </c>
      <c r="AW327" s="1"/>
      <c r="AX327" s="1"/>
      <c r="AY327" s="1"/>
    </row>
    <row r="328" spans="45:51" x14ac:dyDescent="0.2">
      <c r="AS328" s="1"/>
      <c r="AT328" s="1"/>
      <c r="AU328" s="98" t="s">
        <v>2406</v>
      </c>
      <c r="AV328" s="98" t="s">
        <v>2406</v>
      </c>
      <c r="AW328" s="1"/>
      <c r="AX328" s="1"/>
      <c r="AY328" s="1"/>
    </row>
    <row r="329" spans="45:51" x14ac:dyDescent="0.2">
      <c r="AS329" s="1"/>
      <c r="AT329" s="1"/>
      <c r="AU329" s="98" t="s">
        <v>2407</v>
      </c>
      <c r="AV329" s="98" t="s">
        <v>2407</v>
      </c>
      <c r="AW329" s="1"/>
      <c r="AX329" s="1"/>
      <c r="AY329" s="1"/>
    </row>
    <row r="330" spans="45:51" x14ac:dyDescent="0.2">
      <c r="AS330" s="1"/>
      <c r="AT330" s="1"/>
      <c r="AU330" s="98" t="s">
        <v>2408</v>
      </c>
      <c r="AV330" s="98" t="s">
        <v>2408</v>
      </c>
      <c r="AW330" s="1"/>
      <c r="AX330" s="1"/>
      <c r="AY330" s="1"/>
    </row>
    <row r="331" spans="45:51" x14ac:dyDescent="0.2">
      <c r="AS331" s="1"/>
      <c r="AT331" s="1"/>
      <c r="AU331" s="98" t="s">
        <v>2409</v>
      </c>
      <c r="AV331" s="98" t="s">
        <v>2409</v>
      </c>
      <c r="AW331" s="1"/>
      <c r="AX331" s="1"/>
      <c r="AY331" s="1"/>
    </row>
    <row r="332" spans="45:51" x14ac:dyDescent="0.2">
      <c r="AS332" s="1"/>
      <c r="AT332" s="1"/>
      <c r="AU332" s="98" t="s">
        <v>2410</v>
      </c>
      <c r="AV332" s="98" t="s">
        <v>2410</v>
      </c>
      <c r="AW332" s="1"/>
      <c r="AX332" s="1"/>
      <c r="AY332" s="1"/>
    </row>
    <row r="333" spans="45:51" x14ac:dyDescent="0.2">
      <c r="AS333" s="1"/>
      <c r="AT333" s="1"/>
      <c r="AU333" s="98" t="s">
        <v>2411</v>
      </c>
      <c r="AV333" s="98" t="s">
        <v>2411</v>
      </c>
      <c r="AW333" s="1"/>
      <c r="AX333" s="1"/>
      <c r="AY333" s="1"/>
    </row>
    <row r="334" spans="45:51" x14ac:dyDescent="0.2">
      <c r="AS334" s="1"/>
      <c r="AT334" s="1"/>
      <c r="AU334" s="98" t="s">
        <v>2412</v>
      </c>
      <c r="AV334" s="98" t="s">
        <v>2412</v>
      </c>
      <c r="AW334" s="1"/>
      <c r="AX334" s="1"/>
      <c r="AY334" s="1"/>
    </row>
    <row r="335" spans="45:51" x14ac:dyDescent="0.2">
      <c r="AS335" s="1"/>
      <c r="AT335" s="1"/>
      <c r="AU335" s="98" t="s">
        <v>2413</v>
      </c>
      <c r="AV335" s="98" t="s">
        <v>2413</v>
      </c>
      <c r="AW335" s="1"/>
      <c r="AX335" s="1"/>
      <c r="AY335" s="1"/>
    </row>
    <row r="336" spans="45:51" x14ac:dyDescent="0.2">
      <c r="AS336" s="1"/>
      <c r="AT336" s="1"/>
      <c r="AU336" s="98" t="s">
        <v>2414</v>
      </c>
      <c r="AV336" s="98" t="s">
        <v>2414</v>
      </c>
      <c r="AW336" s="1"/>
      <c r="AX336" s="1"/>
      <c r="AY336" s="1"/>
    </row>
    <row r="337" spans="45:51" x14ac:dyDescent="0.2">
      <c r="AS337" s="1"/>
      <c r="AT337" s="1"/>
      <c r="AU337" s="98" t="s">
        <v>2415</v>
      </c>
      <c r="AV337" s="98" t="s">
        <v>2415</v>
      </c>
      <c r="AW337" s="1"/>
      <c r="AX337" s="1"/>
      <c r="AY337" s="1"/>
    </row>
    <row r="338" spans="45:51" x14ac:dyDescent="0.2">
      <c r="AS338" s="1"/>
      <c r="AT338" s="1"/>
      <c r="AU338" s="102" t="s">
        <v>2416</v>
      </c>
      <c r="AV338" s="102" t="s">
        <v>2416</v>
      </c>
      <c r="AW338" s="1"/>
      <c r="AX338" s="1"/>
      <c r="AY338" s="1"/>
    </row>
    <row r="339" spans="45:51" x14ac:dyDescent="0.2">
      <c r="AS339" s="1"/>
      <c r="AT339" s="1"/>
      <c r="AU339" s="98" t="s">
        <v>2417</v>
      </c>
      <c r="AV339" s="98" t="s">
        <v>2417</v>
      </c>
      <c r="AW339" s="1"/>
      <c r="AX339" s="1"/>
      <c r="AY339" s="1"/>
    </row>
    <row r="340" spans="45:51" x14ac:dyDescent="0.2">
      <c r="AS340" s="1"/>
      <c r="AT340" s="1"/>
      <c r="AU340" s="102" t="s">
        <v>2418</v>
      </c>
      <c r="AV340" s="102" t="s">
        <v>2418</v>
      </c>
      <c r="AW340" s="1"/>
      <c r="AX340" s="1"/>
      <c r="AY340" s="1"/>
    </row>
    <row r="341" spans="45:51" x14ac:dyDescent="0.2">
      <c r="AS341" s="1"/>
      <c r="AT341" s="1"/>
      <c r="AU341" s="98" t="s">
        <v>2419</v>
      </c>
      <c r="AV341" s="98" t="s">
        <v>2419</v>
      </c>
      <c r="AW341" s="1"/>
      <c r="AX341" s="1"/>
      <c r="AY341" s="1"/>
    </row>
    <row r="342" spans="45:51" x14ac:dyDescent="0.2">
      <c r="AS342" s="1"/>
      <c r="AT342" s="1"/>
      <c r="AU342" s="98" t="s">
        <v>2420</v>
      </c>
      <c r="AV342" s="98" t="s">
        <v>2420</v>
      </c>
      <c r="AW342" s="1"/>
      <c r="AX342" s="1"/>
      <c r="AY342" s="1"/>
    </row>
    <row r="343" spans="45:51" x14ac:dyDescent="0.2">
      <c r="AS343" s="1"/>
      <c r="AT343" s="1"/>
      <c r="AU343" s="100" t="s">
        <v>2421</v>
      </c>
      <c r="AV343" s="100" t="s">
        <v>3429</v>
      </c>
      <c r="AW343" s="1"/>
      <c r="AX343" s="1"/>
      <c r="AY343" s="1"/>
    </row>
    <row r="344" spans="45:51" x14ac:dyDescent="0.2">
      <c r="AS344" s="1"/>
      <c r="AT344" s="1"/>
      <c r="AU344" s="98" t="s">
        <v>2422</v>
      </c>
      <c r="AV344" s="98" t="s">
        <v>2422</v>
      </c>
      <c r="AW344" s="1"/>
      <c r="AX344" s="1"/>
      <c r="AY344" s="1"/>
    </row>
    <row r="345" spans="45:51" x14ac:dyDescent="0.2">
      <c r="AS345" s="1"/>
      <c r="AT345" s="1"/>
      <c r="AU345" s="98" t="s">
        <v>2423</v>
      </c>
      <c r="AV345" s="98" t="s">
        <v>2423</v>
      </c>
      <c r="AW345" s="1"/>
      <c r="AX345" s="1"/>
      <c r="AY345" s="1"/>
    </row>
    <row r="346" spans="45:51" x14ac:dyDescent="0.2">
      <c r="AS346" s="1"/>
      <c r="AT346" s="1"/>
      <c r="AU346" s="98" t="s">
        <v>2424</v>
      </c>
      <c r="AV346" s="98" t="s">
        <v>2424</v>
      </c>
      <c r="AW346" s="1"/>
      <c r="AX346" s="1"/>
      <c r="AY346" s="1"/>
    </row>
    <row r="347" spans="45:51" ht="15" x14ac:dyDescent="0.25">
      <c r="AS347" s="1"/>
      <c r="AT347" s="1"/>
      <c r="AU347" s="98" t="s">
        <v>2425</v>
      </c>
      <c r="AV347" s="99" t="s">
        <v>2425</v>
      </c>
      <c r="AW347" s="1"/>
      <c r="AX347" s="1"/>
      <c r="AY347" s="1"/>
    </row>
    <row r="348" spans="45:51" x14ac:dyDescent="0.2">
      <c r="AS348" s="1"/>
      <c r="AT348" s="1"/>
      <c r="AU348" s="98" t="s">
        <v>2425</v>
      </c>
      <c r="AV348" s="98" t="s">
        <v>2425</v>
      </c>
      <c r="AW348" s="1"/>
      <c r="AX348" s="1"/>
      <c r="AY348" s="1"/>
    </row>
    <row r="349" spans="45:51" x14ac:dyDescent="0.2">
      <c r="AS349" s="1"/>
      <c r="AT349" s="1"/>
      <c r="AU349" s="98" t="s">
        <v>2425</v>
      </c>
      <c r="AV349" s="98" t="s">
        <v>2425</v>
      </c>
      <c r="AW349" s="1"/>
      <c r="AX349" s="1"/>
      <c r="AY349" s="1"/>
    </row>
    <row r="350" spans="45:51" x14ac:dyDescent="0.2">
      <c r="AS350" s="1"/>
      <c r="AT350" s="1"/>
      <c r="AU350" s="70" t="s">
        <v>4054</v>
      </c>
      <c r="AV350" s="98" t="s">
        <v>2426</v>
      </c>
      <c r="AW350" s="1"/>
      <c r="AX350" s="1"/>
      <c r="AY350" s="1"/>
    </row>
    <row r="351" spans="45:51" x14ac:dyDescent="0.2">
      <c r="AS351" s="1"/>
      <c r="AT351" s="1"/>
      <c r="AU351" s="100" t="s">
        <v>2428</v>
      </c>
      <c r="AV351" s="100" t="s">
        <v>3418</v>
      </c>
      <c r="AW351" s="1"/>
      <c r="AX351" s="1"/>
      <c r="AY351" s="1"/>
    </row>
    <row r="352" spans="45:51" x14ac:dyDescent="0.2">
      <c r="AS352" s="1"/>
      <c r="AT352" s="1"/>
      <c r="AU352" s="98" t="s">
        <v>2427</v>
      </c>
      <c r="AV352" s="98" t="s">
        <v>2427</v>
      </c>
      <c r="AW352" s="1"/>
      <c r="AX352" s="1"/>
      <c r="AY352" s="1"/>
    </row>
    <row r="353" spans="45:51" x14ac:dyDescent="0.2">
      <c r="AS353" s="1"/>
      <c r="AT353" s="1"/>
      <c r="AU353" s="98" t="s">
        <v>2429</v>
      </c>
      <c r="AV353" s="98" t="s">
        <v>2429</v>
      </c>
      <c r="AW353" s="1"/>
      <c r="AX353" s="1"/>
      <c r="AY353" s="1"/>
    </row>
    <row r="354" spans="45:51" x14ac:dyDescent="0.2">
      <c r="AS354" s="1"/>
      <c r="AT354" s="1"/>
      <c r="AU354" s="100" t="s">
        <v>2430</v>
      </c>
      <c r="AV354" s="100" t="s">
        <v>3415</v>
      </c>
      <c r="AW354" s="1"/>
      <c r="AX354" s="1"/>
      <c r="AY354" s="1"/>
    </row>
    <row r="355" spans="45:51" x14ac:dyDescent="0.2">
      <c r="AS355" s="1"/>
      <c r="AT355" s="1"/>
      <c r="AU355" s="98" t="s">
        <v>2431</v>
      </c>
      <c r="AV355" s="98" t="s">
        <v>2431</v>
      </c>
      <c r="AW355" s="1"/>
      <c r="AX355" s="1"/>
      <c r="AY355" s="1"/>
    </row>
    <row r="356" spans="45:51" x14ac:dyDescent="0.2">
      <c r="AS356" s="1"/>
      <c r="AT356" s="1"/>
      <c r="AU356" s="98" t="s">
        <v>2432</v>
      </c>
      <c r="AV356" s="98" t="s">
        <v>2432</v>
      </c>
      <c r="AW356" s="1"/>
      <c r="AX356" s="1"/>
      <c r="AY356" s="1"/>
    </row>
    <row r="357" spans="45:51" x14ac:dyDescent="0.2">
      <c r="AS357" s="1"/>
      <c r="AT357" s="1"/>
      <c r="AU357" s="100" t="s">
        <v>2432</v>
      </c>
      <c r="AV357" s="100" t="s">
        <v>3443</v>
      </c>
      <c r="AW357" s="1"/>
      <c r="AX357" s="1"/>
      <c r="AY357" s="1"/>
    </row>
    <row r="358" spans="45:51" x14ac:dyDescent="0.2">
      <c r="AS358" s="1"/>
      <c r="AT358" s="1"/>
      <c r="AU358" s="98" t="s">
        <v>2433</v>
      </c>
      <c r="AV358" s="98" t="s">
        <v>2433</v>
      </c>
      <c r="AW358" s="1"/>
      <c r="AX358" s="1"/>
      <c r="AY358" s="1"/>
    </row>
    <row r="359" spans="45:51" x14ac:dyDescent="0.2">
      <c r="AS359" s="1"/>
      <c r="AT359" s="1"/>
      <c r="AU359" s="98" t="s">
        <v>2434</v>
      </c>
      <c r="AV359" s="98" t="s">
        <v>2434</v>
      </c>
      <c r="AW359" s="1"/>
      <c r="AX359" s="1"/>
      <c r="AY359" s="1"/>
    </row>
    <row r="360" spans="45:51" x14ac:dyDescent="0.2">
      <c r="AS360" s="1"/>
      <c r="AT360" s="1"/>
      <c r="AU360" s="98" t="s">
        <v>2435</v>
      </c>
      <c r="AV360" s="98" t="s">
        <v>2435</v>
      </c>
      <c r="AW360" s="1"/>
      <c r="AX360" s="1"/>
      <c r="AY360" s="1"/>
    </row>
    <row r="361" spans="45:51" x14ac:dyDescent="0.2">
      <c r="AS361" s="1"/>
      <c r="AT361" s="1"/>
      <c r="AU361" s="98" t="s">
        <v>2436</v>
      </c>
      <c r="AV361" s="98" t="s">
        <v>2436</v>
      </c>
      <c r="AW361" s="1"/>
      <c r="AX361" s="1"/>
      <c r="AY361" s="1"/>
    </row>
    <row r="362" spans="45:51" x14ac:dyDescent="0.2">
      <c r="AS362" s="1"/>
      <c r="AT362" s="1"/>
      <c r="AU362" s="98" t="s">
        <v>2437</v>
      </c>
      <c r="AV362" s="98" t="s">
        <v>2437</v>
      </c>
      <c r="AW362" s="1"/>
      <c r="AX362" s="1"/>
      <c r="AY362" s="1"/>
    </row>
    <row r="363" spans="45:51" x14ac:dyDescent="0.2">
      <c r="AS363" s="1"/>
      <c r="AT363" s="1"/>
      <c r="AU363" s="98" t="s">
        <v>2437</v>
      </c>
      <c r="AV363" s="98" t="s">
        <v>2437</v>
      </c>
      <c r="AW363" s="1"/>
      <c r="AX363" s="1"/>
      <c r="AY363" s="1"/>
    </row>
    <row r="364" spans="45:51" x14ac:dyDescent="0.2">
      <c r="AS364" s="1"/>
      <c r="AT364" s="1"/>
      <c r="AU364" s="102" t="s">
        <v>2438</v>
      </c>
      <c r="AV364" s="102" t="s">
        <v>2438</v>
      </c>
      <c r="AW364" s="1"/>
      <c r="AX364" s="1"/>
      <c r="AY364" s="1"/>
    </row>
    <row r="365" spans="45:51" x14ac:dyDescent="0.2">
      <c r="AS365" s="1"/>
      <c r="AT365" s="1"/>
      <c r="AU365" s="98" t="s">
        <v>2439</v>
      </c>
      <c r="AV365" s="98" t="s">
        <v>2439</v>
      </c>
      <c r="AW365" s="1"/>
      <c r="AX365" s="1"/>
      <c r="AY365" s="1"/>
    </row>
    <row r="366" spans="45:51" x14ac:dyDescent="0.2">
      <c r="AS366" s="1"/>
      <c r="AT366" s="1"/>
      <c r="AU366" s="98" t="s">
        <v>2440</v>
      </c>
      <c r="AV366" s="98" t="s">
        <v>2440</v>
      </c>
      <c r="AW366" s="1"/>
      <c r="AX366" s="1"/>
      <c r="AY366" s="1"/>
    </row>
    <row r="367" spans="45:51" x14ac:dyDescent="0.2">
      <c r="AS367" s="1"/>
      <c r="AT367" s="1"/>
      <c r="AU367" s="98" t="s">
        <v>2441</v>
      </c>
      <c r="AV367" s="98" t="s">
        <v>2441</v>
      </c>
      <c r="AW367" s="1"/>
      <c r="AX367" s="1"/>
      <c r="AY367" s="1"/>
    </row>
    <row r="368" spans="45:51" x14ac:dyDescent="0.2">
      <c r="AS368" s="1"/>
      <c r="AT368" s="1"/>
      <c r="AU368" s="102" t="s">
        <v>2442</v>
      </c>
      <c r="AV368" s="102" t="s">
        <v>2442</v>
      </c>
      <c r="AW368" s="1"/>
      <c r="AX368" s="1"/>
      <c r="AY368" s="1"/>
    </row>
    <row r="369" spans="45:51" x14ac:dyDescent="0.2">
      <c r="AS369" s="1"/>
      <c r="AT369" s="1"/>
      <c r="AU369" s="98" t="s">
        <v>2443</v>
      </c>
      <c r="AV369" s="98" t="s">
        <v>2443</v>
      </c>
      <c r="AW369" s="1"/>
      <c r="AX369" s="1"/>
      <c r="AY369" s="1"/>
    </row>
    <row r="370" spans="45:51" x14ac:dyDescent="0.2">
      <c r="AS370" s="1"/>
      <c r="AT370" s="1"/>
      <c r="AU370" s="98" t="s">
        <v>2444</v>
      </c>
      <c r="AV370" s="98" t="s">
        <v>2444</v>
      </c>
      <c r="AW370" s="1"/>
      <c r="AX370" s="1"/>
      <c r="AY370" s="1"/>
    </row>
    <row r="371" spans="45:51" x14ac:dyDescent="0.2">
      <c r="AS371" s="1"/>
      <c r="AT371" s="1"/>
      <c r="AU371" s="100" t="s">
        <v>2641</v>
      </c>
      <c r="AV371" s="100" t="s">
        <v>3973</v>
      </c>
      <c r="AW371" s="1"/>
      <c r="AX371" s="1"/>
      <c r="AY371" s="1"/>
    </row>
    <row r="372" spans="45:51" x14ac:dyDescent="0.2">
      <c r="AS372" s="1"/>
      <c r="AT372" s="1"/>
      <c r="AU372" s="98" t="s">
        <v>2446</v>
      </c>
      <c r="AV372" s="98" t="s">
        <v>2446</v>
      </c>
      <c r="AW372" s="1"/>
      <c r="AX372" s="1"/>
      <c r="AY372" s="1"/>
    </row>
    <row r="373" spans="45:51" x14ac:dyDescent="0.2">
      <c r="AS373" s="1"/>
      <c r="AT373" s="1"/>
      <c r="AU373" s="98" t="s">
        <v>2447</v>
      </c>
      <c r="AV373" s="98" t="s">
        <v>2447</v>
      </c>
      <c r="AW373" s="1"/>
      <c r="AX373" s="1"/>
      <c r="AY373" s="1"/>
    </row>
    <row r="374" spans="45:51" x14ac:dyDescent="0.2">
      <c r="AS374" s="1"/>
      <c r="AT374" s="1"/>
      <c r="AU374" s="98" t="s">
        <v>2448</v>
      </c>
      <c r="AV374" s="98" t="s">
        <v>2448</v>
      </c>
      <c r="AW374" s="1"/>
      <c r="AX374" s="1"/>
      <c r="AY374" s="1"/>
    </row>
    <row r="375" spans="45:51" x14ac:dyDescent="0.2">
      <c r="AS375" s="1"/>
      <c r="AT375" s="1"/>
      <c r="AU375" s="100" t="s">
        <v>2449</v>
      </c>
      <c r="AV375" s="100" t="s">
        <v>3509</v>
      </c>
      <c r="AW375" s="1"/>
      <c r="AX375" s="1"/>
      <c r="AY375" s="1"/>
    </row>
    <row r="376" spans="45:51" x14ac:dyDescent="0.2">
      <c r="AS376" s="1"/>
      <c r="AT376" s="1"/>
      <c r="AU376" s="98" t="s">
        <v>2450</v>
      </c>
      <c r="AV376" s="98" t="s">
        <v>2450</v>
      </c>
      <c r="AW376" s="1"/>
      <c r="AX376" s="1"/>
      <c r="AY376" s="1"/>
    </row>
    <row r="377" spans="45:51" x14ac:dyDescent="0.2">
      <c r="AS377" s="1"/>
      <c r="AT377" s="1"/>
      <c r="AU377" s="98" t="s">
        <v>2451</v>
      </c>
      <c r="AV377" s="98" t="s">
        <v>2451</v>
      </c>
      <c r="AW377" s="1"/>
      <c r="AX377" s="1"/>
      <c r="AY377" s="1"/>
    </row>
    <row r="378" spans="45:51" x14ac:dyDescent="0.2">
      <c r="AS378" s="1"/>
      <c r="AT378" s="1"/>
      <c r="AU378" s="98" t="s">
        <v>2452</v>
      </c>
      <c r="AV378" s="98" t="s">
        <v>2452</v>
      </c>
      <c r="AW378" s="1"/>
      <c r="AX378" s="1"/>
      <c r="AY378" s="1"/>
    </row>
    <row r="379" spans="45:51" x14ac:dyDescent="0.2">
      <c r="AS379" s="1"/>
      <c r="AT379" s="1"/>
      <c r="AU379" s="98" t="s">
        <v>2453</v>
      </c>
      <c r="AV379" s="98" t="s">
        <v>2453</v>
      </c>
      <c r="AW379" s="1"/>
      <c r="AX379" s="1"/>
      <c r="AY379" s="1"/>
    </row>
    <row r="380" spans="45:51" x14ac:dyDescent="0.2">
      <c r="AS380" s="1"/>
      <c r="AT380" s="1"/>
      <c r="AU380" s="100" t="s">
        <v>2454</v>
      </c>
      <c r="AV380" s="100" t="s">
        <v>3479</v>
      </c>
      <c r="AW380" s="1"/>
      <c r="AX380" s="1"/>
      <c r="AY380" s="1"/>
    </row>
    <row r="381" spans="45:51" x14ac:dyDescent="0.2">
      <c r="AS381" s="1"/>
      <c r="AT381" s="1"/>
      <c r="AU381" s="98" t="s">
        <v>2455</v>
      </c>
      <c r="AV381" s="98" t="s">
        <v>2455</v>
      </c>
      <c r="AW381" s="1"/>
      <c r="AX381" s="1"/>
      <c r="AY381" s="1"/>
    </row>
    <row r="382" spans="45:51" x14ac:dyDescent="0.2">
      <c r="AS382" s="1"/>
      <c r="AT382" s="1"/>
      <c r="AU382" s="98" t="s">
        <v>2456</v>
      </c>
      <c r="AV382" s="98" t="s">
        <v>2456</v>
      </c>
      <c r="AW382" s="1"/>
      <c r="AX382" s="1"/>
      <c r="AY382" s="1"/>
    </row>
    <row r="383" spans="45:51" x14ac:dyDescent="0.2">
      <c r="AS383" s="1"/>
      <c r="AT383" s="1"/>
      <c r="AU383" s="98" t="s">
        <v>2457</v>
      </c>
      <c r="AV383" s="98" t="s">
        <v>2457</v>
      </c>
      <c r="AW383" s="1"/>
      <c r="AX383" s="1"/>
      <c r="AY383" s="1"/>
    </row>
    <row r="384" spans="45:51" x14ac:dyDescent="0.2">
      <c r="AS384" s="1"/>
      <c r="AT384" s="1"/>
      <c r="AU384" s="98" t="s">
        <v>2458</v>
      </c>
      <c r="AV384" s="98" t="s">
        <v>2458</v>
      </c>
      <c r="AW384" s="1"/>
      <c r="AX384" s="1"/>
      <c r="AY384" s="1"/>
    </row>
    <row r="385" spans="45:51" x14ac:dyDescent="0.2">
      <c r="AS385" s="1"/>
      <c r="AT385" s="1"/>
      <c r="AU385" s="98" t="s">
        <v>2459</v>
      </c>
      <c r="AV385" s="98" t="s">
        <v>2459</v>
      </c>
      <c r="AW385" s="1"/>
      <c r="AX385" s="1"/>
      <c r="AY385" s="1"/>
    </row>
    <row r="386" spans="45:51" x14ac:dyDescent="0.2">
      <c r="AS386" s="1"/>
      <c r="AT386" s="1"/>
      <c r="AU386" s="98" t="s">
        <v>2460</v>
      </c>
      <c r="AV386" s="98" t="s">
        <v>2460</v>
      </c>
      <c r="AW386" s="1"/>
      <c r="AX386" s="1"/>
      <c r="AY386" s="1"/>
    </row>
    <row r="387" spans="45:51" x14ac:dyDescent="0.2">
      <c r="AS387" s="1"/>
      <c r="AT387" s="1"/>
      <c r="AU387" s="98" t="s">
        <v>2461</v>
      </c>
      <c r="AV387" s="98" t="s">
        <v>2461</v>
      </c>
      <c r="AW387" s="1"/>
      <c r="AX387" s="1"/>
      <c r="AY387" s="1"/>
    </row>
    <row r="388" spans="45:51" x14ac:dyDescent="0.2">
      <c r="AS388" s="1"/>
      <c r="AT388" s="1"/>
      <c r="AU388" s="98" t="s">
        <v>2462</v>
      </c>
      <c r="AV388" s="98" t="s">
        <v>2462</v>
      </c>
      <c r="AW388" s="1"/>
      <c r="AX388" s="1"/>
      <c r="AY388" s="1"/>
    </row>
    <row r="389" spans="45:51" x14ac:dyDescent="0.2">
      <c r="AS389" s="1"/>
      <c r="AT389" s="1"/>
      <c r="AU389" s="98" t="s">
        <v>2463</v>
      </c>
      <c r="AV389" s="98" t="s">
        <v>2463</v>
      </c>
      <c r="AW389" s="1"/>
      <c r="AX389" s="1"/>
      <c r="AY389" s="1"/>
    </row>
    <row r="390" spans="45:51" x14ac:dyDescent="0.2">
      <c r="AS390" s="1"/>
      <c r="AT390" s="1"/>
      <c r="AU390" s="98" t="s">
        <v>2464</v>
      </c>
      <c r="AV390" s="98" t="s">
        <v>2464</v>
      </c>
      <c r="AW390" s="1"/>
      <c r="AX390" s="1"/>
      <c r="AY390" s="1"/>
    </row>
    <row r="391" spans="45:51" x14ac:dyDescent="0.2">
      <c r="AS391" s="1"/>
      <c r="AT391" s="1"/>
      <c r="AU391" s="98" t="s">
        <v>2465</v>
      </c>
      <c r="AV391" s="98" t="s">
        <v>2465</v>
      </c>
      <c r="AW391" s="1"/>
      <c r="AX391" s="1"/>
      <c r="AY391" s="1"/>
    </row>
    <row r="392" spans="45:51" x14ac:dyDescent="0.2">
      <c r="AS392" s="1"/>
      <c r="AT392" s="1"/>
      <c r="AU392" s="98" t="s">
        <v>2466</v>
      </c>
      <c r="AV392" s="98" t="s">
        <v>2466</v>
      </c>
      <c r="AW392" s="1"/>
      <c r="AX392" s="1"/>
      <c r="AY392" s="1"/>
    </row>
    <row r="393" spans="45:51" x14ac:dyDescent="0.2">
      <c r="AS393" s="1"/>
      <c r="AT393" s="1"/>
      <c r="AU393" s="98" t="s">
        <v>2467</v>
      </c>
      <c r="AV393" s="98" t="s">
        <v>2467</v>
      </c>
      <c r="AW393" s="1"/>
      <c r="AX393" s="1"/>
      <c r="AY393" s="1"/>
    </row>
    <row r="394" spans="45:51" x14ac:dyDescent="0.2">
      <c r="AS394" s="1"/>
      <c r="AT394" s="1"/>
      <c r="AU394" s="98" t="s">
        <v>2468</v>
      </c>
      <c r="AV394" s="98" t="s">
        <v>2468</v>
      </c>
      <c r="AW394" s="1"/>
      <c r="AX394" s="1"/>
      <c r="AY394" s="1"/>
    </row>
    <row r="395" spans="45:51" x14ac:dyDescent="0.2">
      <c r="AS395" s="1"/>
      <c r="AT395" s="1"/>
      <c r="AU395" s="98" t="s">
        <v>2469</v>
      </c>
      <c r="AV395" s="98" t="s">
        <v>2469</v>
      </c>
      <c r="AW395" s="1"/>
      <c r="AX395" s="1"/>
      <c r="AY395" s="1"/>
    </row>
    <row r="396" spans="45:51" x14ac:dyDescent="0.2">
      <c r="AS396" s="1"/>
      <c r="AT396" s="1"/>
      <c r="AU396" s="98" t="s">
        <v>2470</v>
      </c>
      <c r="AV396" s="98" t="s">
        <v>2470</v>
      </c>
      <c r="AW396" s="1"/>
      <c r="AX396" s="1"/>
      <c r="AY396" s="1"/>
    </row>
    <row r="397" spans="45:51" x14ac:dyDescent="0.2">
      <c r="AS397" s="1"/>
      <c r="AT397" s="1"/>
      <c r="AU397" s="98" t="s">
        <v>2471</v>
      </c>
      <c r="AV397" s="98" t="s">
        <v>2471</v>
      </c>
      <c r="AW397" s="1"/>
      <c r="AX397" s="1"/>
      <c r="AY397" s="1"/>
    </row>
    <row r="398" spans="45:51" x14ac:dyDescent="0.2">
      <c r="AS398" s="1"/>
      <c r="AT398" s="1"/>
      <c r="AU398" s="98" t="s">
        <v>2472</v>
      </c>
      <c r="AV398" s="98" t="s">
        <v>2472</v>
      </c>
      <c r="AW398" s="1"/>
      <c r="AX398" s="1"/>
      <c r="AY398" s="1"/>
    </row>
    <row r="399" spans="45:51" x14ac:dyDescent="0.2">
      <c r="AS399" s="1"/>
      <c r="AT399" s="1"/>
      <c r="AU399" s="98" t="s">
        <v>2473</v>
      </c>
      <c r="AV399" s="98" t="s">
        <v>2473</v>
      </c>
      <c r="AW399" s="1"/>
      <c r="AX399" s="1"/>
      <c r="AY399" s="1"/>
    </row>
    <row r="400" spans="45:51" x14ac:dyDescent="0.2">
      <c r="AS400" s="1"/>
      <c r="AT400" s="1"/>
      <c r="AU400" s="98" t="s">
        <v>2474</v>
      </c>
      <c r="AV400" s="98" t="s">
        <v>2474</v>
      </c>
      <c r="AW400" s="1"/>
      <c r="AX400" s="1"/>
      <c r="AY400" s="1"/>
    </row>
    <row r="401" spans="45:51" x14ac:dyDescent="0.2">
      <c r="AS401" s="1"/>
      <c r="AT401" s="1"/>
      <c r="AU401" s="98" t="s">
        <v>2475</v>
      </c>
      <c r="AV401" s="98" t="s">
        <v>2475</v>
      </c>
      <c r="AW401" s="1"/>
      <c r="AX401" s="1"/>
      <c r="AY401" s="1"/>
    </row>
    <row r="402" spans="45:51" x14ac:dyDescent="0.2">
      <c r="AS402" s="1"/>
      <c r="AT402" s="1"/>
      <c r="AU402" s="98" t="s">
        <v>2476</v>
      </c>
      <c r="AV402" s="98" t="s">
        <v>2476</v>
      </c>
      <c r="AW402" s="1"/>
      <c r="AX402" s="1"/>
      <c r="AY402" s="1"/>
    </row>
    <row r="403" spans="45:51" x14ac:dyDescent="0.2">
      <c r="AS403" s="1"/>
      <c r="AT403" s="1"/>
      <c r="AU403" s="98" t="s">
        <v>2477</v>
      </c>
      <c r="AV403" s="98" t="s">
        <v>2477</v>
      </c>
      <c r="AW403" s="1"/>
      <c r="AX403" s="1"/>
      <c r="AY403" s="1"/>
    </row>
    <row r="404" spans="45:51" x14ac:dyDescent="0.2">
      <c r="AS404" s="1"/>
      <c r="AT404" s="1"/>
      <c r="AU404" s="98" t="s">
        <v>2478</v>
      </c>
      <c r="AV404" s="98" t="s">
        <v>2478</v>
      </c>
      <c r="AW404" s="1"/>
      <c r="AX404" s="1"/>
      <c r="AY404" s="1"/>
    </row>
    <row r="405" spans="45:51" x14ac:dyDescent="0.2">
      <c r="AS405" s="1"/>
      <c r="AT405" s="1"/>
      <c r="AU405" s="98" t="s">
        <v>2479</v>
      </c>
      <c r="AV405" s="98" t="s">
        <v>2479</v>
      </c>
      <c r="AW405" s="1"/>
      <c r="AX405" s="1"/>
      <c r="AY405" s="1"/>
    </row>
    <row r="406" spans="45:51" x14ac:dyDescent="0.2">
      <c r="AS406" s="1"/>
      <c r="AT406" s="1"/>
      <c r="AU406" s="98" t="s">
        <v>2480</v>
      </c>
      <c r="AV406" s="98" t="s">
        <v>2480</v>
      </c>
      <c r="AW406" s="1"/>
      <c r="AX406" s="1"/>
      <c r="AY406" s="1"/>
    </row>
    <row r="407" spans="45:51" x14ac:dyDescent="0.2">
      <c r="AS407" s="1"/>
      <c r="AT407" s="1"/>
      <c r="AU407" s="98" t="s">
        <v>2481</v>
      </c>
      <c r="AV407" s="98" t="s">
        <v>2481</v>
      </c>
      <c r="AW407" s="1"/>
      <c r="AX407" s="1"/>
      <c r="AY407" s="1"/>
    </row>
    <row r="408" spans="45:51" x14ac:dyDescent="0.2">
      <c r="AS408" s="1"/>
      <c r="AT408" s="1"/>
      <c r="AU408" s="98" t="s">
        <v>2482</v>
      </c>
      <c r="AV408" s="98" t="s">
        <v>2482</v>
      </c>
      <c r="AW408" s="1"/>
      <c r="AX408" s="1"/>
      <c r="AY408" s="1"/>
    </row>
    <row r="409" spans="45:51" x14ac:dyDescent="0.2">
      <c r="AS409" s="1"/>
      <c r="AT409" s="1"/>
      <c r="AU409" s="98" t="s">
        <v>2483</v>
      </c>
      <c r="AV409" s="98" t="s">
        <v>2483</v>
      </c>
      <c r="AW409" s="1"/>
      <c r="AX409" s="1"/>
      <c r="AY409" s="1"/>
    </row>
    <row r="410" spans="45:51" x14ac:dyDescent="0.2">
      <c r="AS410" s="1"/>
      <c r="AT410" s="1"/>
      <c r="AU410" s="98" t="s">
        <v>2484</v>
      </c>
      <c r="AV410" s="98" t="s">
        <v>2484</v>
      </c>
      <c r="AW410" s="1"/>
      <c r="AX410" s="1"/>
      <c r="AY410" s="1"/>
    </row>
    <row r="411" spans="45:51" x14ac:dyDescent="0.2">
      <c r="AS411" s="1"/>
      <c r="AT411" s="1"/>
      <c r="AU411" s="98" t="s">
        <v>2485</v>
      </c>
      <c r="AV411" s="98" t="s">
        <v>2485</v>
      </c>
      <c r="AW411" s="1"/>
      <c r="AX411" s="1"/>
      <c r="AY411" s="1"/>
    </row>
    <row r="412" spans="45:51" x14ac:dyDescent="0.2">
      <c r="AS412" s="1"/>
      <c r="AT412" s="1"/>
      <c r="AU412" s="98" t="s">
        <v>2486</v>
      </c>
      <c r="AV412" s="98" t="s">
        <v>2486</v>
      </c>
      <c r="AW412" s="1"/>
      <c r="AX412" s="1"/>
      <c r="AY412" s="1"/>
    </row>
    <row r="413" spans="45:51" x14ac:dyDescent="0.2">
      <c r="AS413" s="1"/>
      <c r="AT413" s="1"/>
      <c r="AU413" s="98" t="s">
        <v>2487</v>
      </c>
      <c r="AV413" s="98" t="s">
        <v>2487</v>
      </c>
      <c r="AW413" s="1"/>
      <c r="AX413" s="1"/>
      <c r="AY413" s="1"/>
    </row>
    <row r="414" spans="45:51" x14ac:dyDescent="0.2">
      <c r="AS414" s="1"/>
      <c r="AT414" s="1"/>
      <c r="AU414" s="98" t="s">
        <v>2488</v>
      </c>
      <c r="AV414" s="98" t="s">
        <v>2488</v>
      </c>
      <c r="AW414" s="1"/>
      <c r="AX414" s="1"/>
      <c r="AY414" s="1"/>
    </row>
    <row r="415" spans="45:51" x14ac:dyDescent="0.2">
      <c r="AS415" s="1"/>
      <c r="AT415" s="1"/>
      <c r="AU415" s="98" t="s">
        <v>2489</v>
      </c>
      <c r="AV415" s="98" t="s">
        <v>2489</v>
      </c>
      <c r="AW415" s="1"/>
      <c r="AX415" s="1"/>
      <c r="AY415" s="1"/>
    </row>
    <row r="416" spans="45:51" x14ac:dyDescent="0.2">
      <c r="AS416" s="1"/>
      <c r="AT416" s="1"/>
      <c r="AU416" s="98" t="s">
        <v>2490</v>
      </c>
      <c r="AV416" s="98" t="s">
        <v>2490</v>
      </c>
      <c r="AW416" s="1"/>
      <c r="AX416" s="1"/>
      <c r="AY416" s="1"/>
    </row>
    <row r="417" spans="47:48" x14ac:dyDescent="0.2">
      <c r="AU417" s="109" t="s">
        <v>4060</v>
      </c>
      <c r="AV417" s="109" t="s">
        <v>4060</v>
      </c>
    </row>
    <row r="418" spans="47:48" x14ac:dyDescent="0.2">
      <c r="AU418" s="109" t="s">
        <v>2589</v>
      </c>
      <c r="AV418" s="109" t="s">
        <v>2589</v>
      </c>
    </row>
    <row r="419" spans="47:48" x14ac:dyDescent="0.2">
      <c r="AU419" s="109" t="s">
        <v>4061</v>
      </c>
      <c r="AV419" s="109" t="s">
        <v>4061</v>
      </c>
    </row>
  </sheetData>
  <protectedRanges>
    <protectedRange sqref="L29:AQ30" name="Range32"/>
    <protectedRange sqref="L22:AQ22" name="Range19"/>
    <protectedRange sqref="L12:AQ13" name="Range13"/>
    <protectedRange sqref="L30:AQ30" name="Range27"/>
    <protectedRange sqref="L26:AQ27" name="Range25"/>
    <protectedRange sqref="L12:AQ13" name="Range23"/>
    <protectedRange sqref="L10:AQ11" name="Range21"/>
    <protectedRange sqref="L20:AQ22" name="Range24"/>
    <protectedRange sqref="L28:AQ29" name="Range26"/>
    <protectedRange sqref="L10:AQ11" name="Range12"/>
    <protectedRange sqref="L20:AQ21" name="Range18"/>
    <protectedRange sqref="L26:AQ28" name="Range22"/>
    <protectedRange sqref="A33:AQ36" name="Range22_1"/>
    <protectedRange sqref="R18:R19 R16 Z14:Z16 AH18:AH19 AH14:AH16 AP14:AP16 Z18:Z19 AP18:AP19 R14:S15 S16:S19 AA14:AA19 AI14:AI19 AQ14:AQ19" name="Range20_1"/>
    <protectedRange sqref="S14:S19 AA14:AA19 AI14:AI19 AQ14:AQ19" name="Range28_1"/>
  </protectedRanges>
  <mergeCells count="93">
    <mergeCell ref="L31:AQ31"/>
    <mergeCell ref="AB28:AI28"/>
    <mergeCell ref="AJ28:AQ28"/>
    <mergeCell ref="L30:S30"/>
    <mergeCell ref="T30:AA30"/>
    <mergeCell ref="AB30:AI30"/>
    <mergeCell ref="AJ30:AQ30"/>
    <mergeCell ref="L29:S29"/>
    <mergeCell ref="T29:AA29"/>
    <mergeCell ref="AB29:AI29"/>
    <mergeCell ref="AJ29:AQ29"/>
    <mergeCell ref="A24:AQ25"/>
    <mergeCell ref="L26:S26"/>
    <mergeCell ref="T26:AA26"/>
    <mergeCell ref="AB26:AI26"/>
    <mergeCell ref="AJ26:AQ26"/>
    <mergeCell ref="L27:S27"/>
    <mergeCell ref="T27:AA27"/>
    <mergeCell ref="AB27:AI27"/>
    <mergeCell ref="AJ27:AQ27"/>
    <mergeCell ref="A28:K28"/>
    <mergeCell ref="L28:S28"/>
    <mergeCell ref="T28:AA28"/>
    <mergeCell ref="L21:S21"/>
    <mergeCell ref="T21:AA21"/>
    <mergeCell ref="AB21:AI21"/>
    <mergeCell ref="AJ21:AQ21"/>
    <mergeCell ref="L22:S22"/>
    <mergeCell ref="T22:AA22"/>
    <mergeCell ref="AB22:AI22"/>
    <mergeCell ref="AJ22:AQ22"/>
    <mergeCell ref="A20:K20"/>
    <mergeCell ref="L20:S20"/>
    <mergeCell ref="T20:AA20"/>
    <mergeCell ref="AB20:AI20"/>
    <mergeCell ref="AJ20:AQ20"/>
    <mergeCell ref="A18:K19"/>
    <mergeCell ref="L18:R18"/>
    <mergeCell ref="T18:W18"/>
    <mergeCell ref="AB18:AE18"/>
    <mergeCell ref="AJ18:AM18"/>
    <mergeCell ref="L19:R19"/>
    <mergeCell ref="T19:Z19"/>
    <mergeCell ref="AB19:AH19"/>
    <mergeCell ref="AJ19:AP19"/>
    <mergeCell ref="AJ16:AM16"/>
    <mergeCell ref="L17:O17"/>
    <mergeCell ref="T17:W17"/>
    <mergeCell ref="AB17:AE17"/>
    <mergeCell ref="AJ17:AM17"/>
    <mergeCell ref="S16:S17"/>
    <mergeCell ref="AA16:AA17"/>
    <mergeCell ref="AI16:AI17"/>
    <mergeCell ref="L13:S13"/>
    <mergeCell ref="T13:AA13"/>
    <mergeCell ref="AB13:AI13"/>
    <mergeCell ref="AJ13:AQ13"/>
    <mergeCell ref="A14:K17"/>
    <mergeCell ref="L14:O14"/>
    <mergeCell ref="T14:W14"/>
    <mergeCell ref="AB14:AE14"/>
    <mergeCell ref="AJ14:AM14"/>
    <mergeCell ref="L15:Q15"/>
    <mergeCell ref="T15:Y15"/>
    <mergeCell ref="AB15:AG15"/>
    <mergeCell ref="AJ15:AO15"/>
    <mergeCell ref="L16:O16"/>
    <mergeCell ref="T16:W16"/>
    <mergeCell ref="AB16:AE16"/>
    <mergeCell ref="L11:S11"/>
    <mergeCell ref="T11:AA11"/>
    <mergeCell ref="AB11:AI11"/>
    <mergeCell ref="AJ11:AQ11"/>
    <mergeCell ref="L12:S12"/>
    <mergeCell ref="T12:AA12"/>
    <mergeCell ref="AB12:AI12"/>
    <mergeCell ref="AJ12:AQ12"/>
    <mergeCell ref="AQ16:AQ17"/>
    <mergeCell ref="A32:AQ32"/>
    <mergeCell ref="A33:AQ36"/>
    <mergeCell ref="A6:AQ6"/>
    <mergeCell ref="AI1:AQ1"/>
    <mergeCell ref="AG2:AQ2"/>
    <mergeCell ref="AH3:AQ3"/>
    <mergeCell ref="A4:AQ4"/>
    <mergeCell ref="A5:AQ5"/>
    <mergeCell ref="A7:AQ7"/>
    <mergeCell ref="A8:AQ8"/>
    <mergeCell ref="A9:AQ9"/>
    <mergeCell ref="L10:S10"/>
    <mergeCell ref="T10:AA10"/>
    <mergeCell ref="AB10:AI10"/>
    <mergeCell ref="AJ10:AQ10"/>
  </mergeCells>
  <dataValidations count="18">
    <dataValidation type="list" errorStyle="warning" allowBlank="1" showInputMessage="1" showErrorMessage="1" errorTitle="Location State Mismatch" error="The State you entered does not correlate to the Reservoir Name. If it is correct, click Yes." sqref="AJ12:AQ12">
      <formula1>INDIRECT(SUBSTITUTE(VLOOKUP(__RNAME12,AW1:AX279,2,FALSE),"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11:AQ11">
      <formula1>INDIRECT(SUBSTITUTE(VLOOKUP(__FNAME12,AU1:AV440,2,FALSE)," ",""))</formula1>
    </dataValidation>
    <dataValidation type="list" errorStyle="warning" allowBlank="1" showInputMessage="1" showErrorMessage="1" errorTitle="Location State Mismatch" error="The State you entered does not correlate to the Reservoir Name. If it is correct, click Yes." sqref="AB12:AI12">
      <formula1>INDIRECT(SUBSTITUTE(VLOOKUP(__RNAME11,AW1:AX279,2,FALSE),"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11:AI11">
      <formula1>INDIRECT(SUBSTITUTE(VLOOKUP(__FNAME11,AU1:AV440,2,FALSE)," ",""))</formula1>
    </dataValidation>
    <dataValidation type="list" errorStyle="warning" allowBlank="1" showInputMessage="1" showErrorMessage="1" errorTitle="Location State Mismatch" error="The State you entered does not correlate to the Reservoir Name. If it is correct, click Yes." sqref="T12:AA12">
      <formula1>INDIRECT(SUBSTITUTE(VLOOKUP(__RNAME10,AW1:AX279,2,FALSE),"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11:AA11">
      <formula1>INDIRECT(SUBSTITUTE(VLOOKUP(__FNAME10,AU1:AV440,2,FALSE),"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13:AA13">
      <formula1>INDIRECT(_FIPST10)</formula1>
    </dataValidation>
    <dataValidation type="list" errorStyle="warning" allowBlank="1" showInputMessage="1" showErrorMessage="1" errorTitle="Location State Mismatch" error="The State you entered does not correlate to the Reservoir Name. If it is correct, click Yes." sqref="L12:S12">
      <formula1>INDIRECT(SUBSTITUTE(VLOOKUP(__RNAME9,AW1:AX279,2,FALSE),"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11:S11">
      <formula1>INDIRECT(SUBSTITUTE(VLOOKUP(__FNAME9,AU1:AV440,2,FALSE),"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13:AQ13">
      <formula1>INDIRECT(_FIPST12)</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13:AI13">
      <formula1>INDIRECT(_FIPST11)</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L13:S13">
      <formula1>INDIRECT(_FIPST9)</formula1>
    </dataValidation>
    <dataValidation type="whole" allowBlank="1" showInputMessage="1" showErrorMessage="1" errorTitle="Invalid Data Entry" error="Please enter a non-negative whole number." sqref="L20:AQ21 L26:AQ30">
      <formula1>0</formula1>
      <formula2>9999999999999990</formula2>
    </dataValidation>
    <dataValidation type="whole" allowBlank="1" showInputMessage="1" showErrorMessage="1" errorTitle="Maximum Deliverability Error" error="Maximum Deliverability must be a non-negative whole number. " sqref="L22:AQ22">
      <formula1>0</formula1>
      <formula2>99999999999999</formula2>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10:S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J10:AQ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T10:AA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B10:AI10">
      <formula1>INDIRECT(SUBSTITUTE(VLOOKUP(name1,AS1:AT138,2,FALSE)," ",""))</formula1>
    </dataValidation>
  </dataValidations>
  <pageMargins left="0.7" right="0.7" top="0.75" bottom="0.75" header="0.3" footer="0.3"/>
  <pageSetup scale="7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'191'!$AT$67</xm:f>
          </x14:formula1>
          <xm:sqref>AA14:AA19 AI14:AI19 AQ14:AQ19 S14:S19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6"/>
  <sheetViews>
    <sheetView showGridLines="0" zoomScale="75" zoomScaleNormal="75" workbookViewId="0">
      <selection activeCell="BD12" sqref="BD12"/>
    </sheetView>
  </sheetViews>
  <sheetFormatPr defaultRowHeight="12.75" x14ac:dyDescent="0.2"/>
  <cols>
    <col min="1" max="43" width="3.7109375" style="81" customWidth="1"/>
    <col min="44" max="44" width="9.140625" style="81"/>
    <col min="45" max="52" width="9.140625" style="81" hidden="1" customWidth="1"/>
    <col min="53" max="55" width="9.140625" style="81" customWidth="1"/>
    <col min="56" max="16384" width="9.140625" style="81"/>
  </cols>
  <sheetData>
    <row r="1" spans="1:51" ht="27" customHeight="1" x14ac:dyDescent="0.3">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188" t="s">
        <v>2113</v>
      </c>
      <c r="AJ1" s="188"/>
      <c r="AK1" s="188"/>
      <c r="AL1" s="188"/>
      <c r="AM1" s="188"/>
      <c r="AN1" s="188"/>
      <c r="AO1" s="188"/>
      <c r="AP1" s="188"/>
      <c r="AQ1" s="189"/>
      <c r="AS1" s="98" t="s">
        <v>2695</v>
      </c>
      <c r="AT1" s="99" t="s">
        <v>2695</v>
      </c>
      <c r="AU1" s="98" t="s">
        <v>2117</v>
      </c>
      <c r="AV1" s="98" t="s">
        <v>2117</v>
      </c>
      <c r="AW1" s="100" t="s">
        <v>4003</v>
      </c>
      <c r="AX1" s="100" t="s">
        <v>3455</v>
      </c>
      <c r="AY1" s="1"/>
    </row>
    <row r="2" spans="1:51" ht="20.25"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90" t="s">
        <v>4095</v>
      </c>
      <c r="AH2" s="190"/>
      <c r="AI2" s="190"/>
      <c r="AJ2" s="190"/>
      <c r="AK2" s="190"/>
      <c r="AL2" s="190"/>
      <c r="AM2" s="190"/>
      <c r="AN2" s="190"/>
      <c r="AO2" s="190"/>
      <c r="AP2" s="190"/>
      <c r="AQ2" s="191"/>
      <c r="AS2" s="100" t="s">
        <v>2823</v>
      </c>
      <c r="AT2" s="101" t="s">
        <v>2701</v>
      </c>
      <c r="AU2" s="100" t="s">
        <v>3999</v>
      </c>
      <c r="AV2" s="100" t="s">
        <v>3417</v>
      </c>
      <c r="AW2" s="100" t="s">
        <v>4004</v>
      </c>
      <c r="AX2" s="101" t="s">
        <v>3511</v>
      </c>
      <c r="AY2" s="1"/>
    </row>
    <row r="3" spans="1:51" ht="20.25"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90" t="s">
        <v>4103</v>
      </c>
      <c r="AI3" s="190"/>
      <c r="AJ3" s="190"/>
      <c r="AK3" s="190"/>
      <c r="AL3" s="190"/>
      <c r="AM3" s="190"/>
      <c r="AN3" s="190"/>
      <c r="AO3" s="190"/>
      <c r="AP3" s="190"/>
      <c r="AQ3" s="191"/>
      <c r="AS3" s="98" t="s">
        <v>2701</v>
      </c>
      <c r="AT3" s="99" t="s">
        <v>2701</v>
      </c>
      <c r="AU3" s="98" t="s">
        <v>2118</v>
      </c>
      <c r="AV3" s="98" t="s">
        <v>2118</v>
      </c>
      <c r="AW3" s="100" t="s">
        <v>4005</v>
      </c>
      <c r="AX3" s="100" t="s">
        <v>3456</v>
      </c>
      <c r="AY3" s="1"/>
    </row>
    <row r="4" spans="1:51" ht="18" customHeight="1" x14ac:dyDescent="0.3">
      <c r="A4" s="182" t="s">
        <v>2035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S4" s="98" t="s">
        <v>2685</v>
      </c>
      <c r="AT4" s="99" t="s">
        <v>2685</v>
      </c>
      <c r="AU4" s="98" t="s">
        <v>2119</v>
      </c>
      <c r="AV4" s="98" t="s">
        <v>2119</v>
      </c>
      <c r="AW4" s="100" t="s">
        <v>4006</v>
      </c>
      <c r="AX4" s="100" t="s">
        <v>3420</v>
      </c>
      <c r="AY4" s="1"/>
    </row>
    <row r="5" spans="1:51" ht="18" customHeight="1" x14ac:dyDescent="0.3">
      <c r="A5" s="182" t="s">
        <v>2105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S5" s="98" t="s">
        <v>2665</v>
      </c>
      <c r="AT5" s="98" t="s">
        <v>2665</v>
      </c>
      <c r="AU5" s="98" t="s">
        <v>2120</v>
      </c>
      <c r="AV5" s="98" t="s">
        <v>2120</v>
      </c>
      <c r="AW5" s="100" t="s">
        <v>2514</v>
      </c>
      <c r="AX5" s="100" t="s">
        <v>3457</v>
      </c>
      <c r="AY5" s="1"/>
    </row>
    <row r="6" spans="1:51" ht="18" customHeight="1" thickBot="1" x14ac:dyDescent="0.35">
      <c r="A6" s="185" t="s">
        <v>3514</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S6" s="98" t="s">
        <v>2679</v>
      </c>
      <c r="AT6" s="98" t="s">
        <v>2679</v>
      </c>
      <c r="AU6" s="98" t="s">
        <v>2121</v>
      </c>
      <c r="AV6" s="98" t="s">
        <v>2121</v>
      </c>
      <c r="AW6" s="100" t="s">
        <v>4007</v>
      </c>
      <c r="AX6" s="101" t="s">
        <v>3413</v>
      </c>
      <c r="AY6" s="1"/>
    </row>
    <row r="7" spans="1:51" ht="18.75" thickTop="1" x14ac:dyDescent="0.25">
      <c r="A7" s="242" t="s">
        <v>4100</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4"/>
      <c r="AS7" s="100" t="s">
        <v>2726</v>
      </c>
      <c r="AT7" s="101" t="s">
        <v>3386</v>
      </c>
      <c r="AU7" s="100" t="s">
        <v>3997</v>
      </c>
      <c r="AV7" s="101" t="s">
        <v>3403</v>
      </c>
      <c r="AW7" s="98" t="s">
        <v>2532</v>
      </c>
      <c r="AX7" s="98" t="s">
        <v>2532</v>
      </c>
      <c r="AY7" s="1"/>
    </row>
    <row r="8" spans="1:51" ht="18.75" customHeight="1" x14ac:dyDescent="0.25">
      <c r="A8" s="233" t="s">
        <v>2100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5"/>
      <c r="AS8" s="98" t="s">
        <v>3120</v>
      </c>
      <c r="AT8" s="99" t="s">
        <v>3120</v>
      </c>
      <c r="AU8" s="98" t="s">
        <v>2122</v>
      </c>
      <c r="AV8" s="98" t="s">
        <v>2122</v>
      </c>
      <c r="AW8" s="100" t="s">
        <v>2118</v>
      </c>
      <c r="AX8" s="101" t="s">
        <v>3397</v>
      </c>
      <c r="AY8" s="1"/>
    </row>
    <row r="9" spans="1:51" ht="9" customHeight="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2"/>
      <c r="AS9" s="98" t="s">
        <v>2712</v>
      </c>
      <c r="AT9" s="98" t="s">
        <v>2712</v>
      </c>
      <c r="AU9" s="98" t="s">
        <v>2123</v>
      </c>
      <c r="AV9" s="98" t="s">
        <v>2123</v>
      </c>
      <c r="AW9" s="100" t="s">
        <v>4008</v>
      </c>
      <c r="AX9" s="100" t="s">
        <v>3470</v>
      </c>
      <c r="AY9" s="1"/>
    </row>
    <row r="10" spans="1:51" ht="21" customHeight="1" x14ac:dyDescent="0.25">
      <c r="A10" s="14" t="s">
        <v>2022</v>
      </c>
      <c r="B10" s="15"/>
      <c r="C10" s="15"/>
      <c r="D10" s="15"/>
      <c r="E10" s="15"/>
      <c r="F10" s="15"/>
      <c r="G10" s="15"/>
      <c r="H10" s="15"/>
      <c r="I10" s="15"/>
      <c r="J10" s="15"/>
      <c r="K10" s="16"/>
      <c r="L10" s="166"/>
      <c r="M10" s="168"/>
      <c r="N10" s="168"/>
      <c r="O10" s="168"/>
      <c r="P10" s="168"/>
      <c r="Q10" s="168"/>
      <c r="R10" s="168"/>
      <c r="S10" s="169"/>
      <c r="T10" s="166"/>
      <c r="U10" s="168"/>
      <c r="V10" s="168"/>
      <c r="W10" s="168"/>
      <c r="X10" s="168"/>
      <c r="Y10" s="168"/>
      <c r="Z10" s="168"/>
      <c r="AA10" s="169"/>
      <c r="AB10" s="166"/>
      <c r="AC10" s="168"/>
      <c r="AD10" s="168"/>
      <c r="AE10" s="168"/>
      <c r="AF10" s="168"/>
      <c r="AG10" s="168"/>
      <c r="AH10" s="168"/>
      <c r="AI10" s="169"/>
      <c r="AJ10" s="166"/>
      <c r="AK10" s="168"/>
      <c r="AL10" s="168"/>
      <c r="AM10" s="168"/>
      <c r="AN10" s="168"/>
      <c r="AO10" s="168"/>
      <c r="AP10" s="168"/>
      <c r="AQ10" s="169"/>
      <c r="AS10" s="98" t="s">
        <v>2738</v>
      </c>
      <c r="AT10" s="98" t="s">
        <v>2738</v>
      </c>
      <c r="AU10" s="98" t="s">
        <v>2124</v>
      </c>
      <c r="AV10" s="99" t="s">
        <v>2124</v>
      </c>
      <c r="AW10" s="98" t="s">
        <v>2575</v>
      </c>
      <c r="AX10" s="98" t="s">
        <v>2575</v>
      </c>
      <c r="AY10" s="1"/>
    </row>
    <row r="11" spans="1:51" ht="21" customHeight="1" x14ac:dyDescent="0.25">
      <c r="A11" s="14" t="s">
        <v>2023</v>
      </c>
      <c r="B11" s="15"/>
      <c r="C11" s="15"/>
      <c r="D11" s="15"/>
      <c r="E11" s="15"/>
      <c r="F11" s="15"/>
      <c r="G11" s="15"/>
      <c r="H11" s="15"/>
      <c r="I11" s="15"/>
      <c r="J11" s="15"/>
      <c r="K11" s="16"/>
      <c r="L11" s="166"/>
      <c r="M11" s="279"/>
      <c r="N11" s="279"/>
      <c r="O11" s="279"/>
      <c r="P11" s="279"/>
      <c r="Q11" s="279"/>
      <c r="R11" s="279"/>
      <c r="S11" s="279"/>
      <c r="T11" s="166"/>
      <c r="U11" s="168"/>
      <c r="V11" s="168"/>
      <c r="W11" s="168"/>
      <c r="X11" s="168"/>
      <c r="Y11" s="168"/>
      <c r="Z11" s="168"/>
      <c r="AA11" s="169"/>
      <c r="AB11" s="166"/>
      <c r="AC11" s="168"/>
      <c r="AD11" s="168"/>
      <c r="AE11" s="168"/>
      <c r="AF11" s="168"/>
      <c r="AG11" s="168"/>
      <c r="AH11" s="168"/>
      <c r="AI11" s="169"/>
      <c r="AJ11" s="166"/>
      <c r="AK11" s="168"/>
      <c r="AL11" s="168"/>
      <c r="AM11" s="168"/>
      <c r="AN11" s="168"/>
      <c r="AO11" s="168"/>
      <c r="AP11" s="168"/>
      <c r="AQ11" s="169"/>
      <c r="AS11" s="98" t="s">
        <v>2741</v>
      </c>
      <c r="AT11" s="98" t="s">
        <v>2741</v>
      </c>
      <c r="AU11" s="98" t="s">
        <v>2125</v>
      </c>
      <c r="AV11" s="98" t="s">
        <v>2125</v>
      </c>
      <c r="AW11" s="98" t="s">
        <v>2594</v>
      </c>
      <c r="AX11" s="98" t="s">
        <v>2594</v>
      </c>
      <c r="AY11" s="1"/>
    </row>
    <row r="12" spans="1:51" ht="21" customHeight="1" x14ac:dyDescent="0.25">
      <c r="A12" s="14" t="s">
        <v>2107</v>
      </c>
      <c r="B12" s="15"/>
      <c r="C12" s="15"/>
      <c r="D12" s="15"/>
      <c r="E12" s="15"/>
      <c r="F12" s="15"/>
      <c r="G12" s="15"/>
      <c r="H12" s="15"/>
      <c r="I12" s="15"/>
      <c r="J12" s="15"/>
      <c r="K12" s="16"/>
      <c r="L12" s="166"/>
      <c r="M12" s="279"/>
      <c r="N12" s="279"/>
      <c r="O12" s="279"/>
      <c r="P12" s="279"/>
      <c r="Q12" s="279"/>
      <c r="R12" s="279"/>
      <c r="S12" s="279"/>
      <c r="T12" s="166"/>
      <c r="U12" s="168"/>
      <c r="V12" s="168"/>
      <c r="W12" s="168"/>
      <c r="X12" s="168"/>
      <c r="Y12" s="168"/>
      <c r="Z12" s="168"/>
      <c r="AA12" s="169"/>
      <c r="AB12" s="166"/>
      <c r="AC12" s="168"/>
      <c r="AD12" s="168"/>
      <c r="AE12" s="168"/>
      <c r="AF12" s="168"/>
      <c r="AG12" s="168"/>
      <c r="AH12" s="168"/>
      <c r="AI12" s="169"/>
      <c r="AJ12" s="166"/>
      <c r="AK12" s="168"/>
      <c r="AL12" s="168"/>
      <c r="AM12" s="168"/>
      <c r="AN12" s="168"/>
      <c r="AO12" s="168"/>
      <c r="AP12" s="168"/>
      <c r="AQ12" s="169"/>
      <c r="AS12" s="98" t="s">
        <v>2743</v>
      </c>
      <c r="AT12" s="98" t="s">
        <v>2743</v>
      </c>
      <c r="AU12" s="98" t="s">
        <v>2126</v>
      </c>
      <c r="AV12" s="98" t="s">
        <v>2126</v>
      </c>
      <c r="AW12" s="102" t="s">
        <v>3974</v>
      </c>
      <c r="AX12" s="102" t="s">
        <v>3974</v>
      </c>
      <c r="AY12" s="1"/>
    </row>
    <row r="13" spans="1:51" ht="21" customHeight="1" x14ac:dyDescent="0.25">
      <c r="A13" s="66" t="s">
        <v>2108</v>
      </c>
      <c r="B13" s="67"/>
      <c r="C13" s="67"/>
      <c r="D13" s="67"/>
      <c r="E13" s="67"/>
      <c r="F13" s="67"/>
      <c r="G13" s="67"/>
      <c r="H13" s="67"/>
      <c r="I13" s="67"/>
      <c r="J13" s="67"/>
      <c r="K13" s="67"/>
      <c r="L13" s="166"/>
      <c r="M13" s="279"/>
      <c r="N13" s="279"/>
      <c r="O13" s="279"/>
      <c r="P13" s="279"/>
      <c r="Q13" s="279"/>
      <c r="R13" s="279"/>
      <c r="S13" s="279"/>
      <c r="T13" s="166"/>
      <c r="U13" s="167"/>
      <c r="V13" s="167"/>
      <c r="W13" s="167"/>
      <c r="X13" s="167"/>
      <c r="Y13" s="167"/>
      <c r="Z13" s="167"/>
      <c r="AA13" s="167"/>
      <c r="AB13" s="166"/>
      <c r="AC13" s="167"/>
      <c r="AD13" s="167"/>
      <c r="AE13" s="167"/>
      <c r="AF13" s="167"/>
      <c r="AG13" s="167"/>
      <c r="AH13" s="167"/>
      <c r="AI13" s="167"/>
      <c r="AJ13" s="166"/>
      <c r="AK13" s="167"/>
      <c r="AL13" s="167"/>
      <c r="AM13" s="167"/>
      <c r="AN13" s="167"/>
      <c r="AO13" s="167"/>
      <c r="AP13" s="167"/>
      <c r="AQ13" s="170"/>
      <c r="AS13" s="98" t="s">
        <v>3209</v>
      </c>
      <c r="AT13" s="98" t="s">
        <v>3209</v>
      </c>
      <c r="AU13" s="98" t="s">
        <v>2127</v>
      </c>
      <c r="AV13" s="98" t="s">
        <v>2127</v>
      </c>
      <c r="AW13" s="100" t="s">
        <v>4009</v>
      </c>
      <c r="AX13" s="100" t="s">
        <v>3427</v>
      </c>
      <c r="AY13" s="1"/>
    </row>
    <row r="14" spans="1:51" ht="20.100000000000001" customHeight="1" x14ac:dyDescent="0.25">
      <c r="A14" s="130" t="s">
        <v>4096</v>
      </c>
      <c r="B14" s="131"/>
      <c r="C14" s="131"/>
      <c r="D14" s="131"/>
      <c r="E14" s="131"/>
      <c r="F14" s="131"/>
      <c r="G14" s="131"/>
      <c r="H14" s="131"/>
      <c r="I14" s="131"/>
      <c r="J14" s="131"/>
      <c r="K14" s="132"/>
      <c r="L14" s="147" t="s">
        <v>2101</v>
      </c>
      <c r="M14" s="148"/>
      <c r="N14" s="148"/>
      <c r="O14" s="148"/>
      <c r="P14" s="51"/>
      <c r="Q14" s="52"/>
      <c r="R14" s="78"/>
      <c r="S14" s="74"/>
      <c r="T14" s="147" t="s">
        <v>2101</v>
      </c>
      <c r="U14" s="148"/>
      <c r="V14" s="148"/>
      <c r="W14" s="148"/>
      <c r="X14" s="51"/>
      <c r="Y14" s="52"/>
      <c r="Z14" s="78"/>
      <c r="AA14" s="74"/>
      <c r="AB14" s="147" t="s">
        <v>2101</v>
      </c>
      <c r="AC14" s="148"/>
      <c r="AD14" s="148"/>
      <c r="AE14" s="148"/>
      <c r="AF14" s="51"/>
      <c r="AG14" s="52"/>
      <c r="AH14" s="78"/>
      <c r="AI14" s="74"/>
      <c r="AJ14" s="147" t="s">
        <v>2101</v>
      </c>
      <c r="AK14" s="148"/>
      <c r="AL14" s="148"/>
      <c r="AM14" s="148"/>
      <c r="AN14" s="51"/>
      <c r="AO14" s="52"/>
      <c r="AP14" s="78"/>
      <c r="AQ14" s="74"/>
      <c r="AS14" s="98" t="s">
        <v>3157</v>
      </c>
      <c r="AT14" s="98" t="s">
        <v>3157</v>
      </c>
      <c r="AU14" s="98" t="s">
        <v>2128</v>
      </c>
      <c r="AV14" s="98" t="s">
        <v>2128</v>
      </c>
      <c r="AW14" s="98" t="s">
        <v>2643</v>
      </c>
      <c r="AX14" s="99" t="s">
        <v>2643</v>
      </c>
      <c r="AY14" s="1"/>
    </row>
    <row r="15" spans="1:51" ht="20.100000000000001" customHeight="1" x14ac:dyDescent="0.25">
      <c r="A15" s="133"/>
      <c r="B15" s="134"/>
      <c r="C15" s="134"/>
      <c r="D15" s="134"/>
      <c r="E15" s="134"/>
      <c r="F15" s="134"/>
      <c r="G15" s="134"/>
      <c r="H15" s="134"/>
      <c r="I15" s="134"/>
      <c r="J15" s="134"/>
      <c r="K15" s="135"/>
      <c r="L15" s="139" t="s">
        <v>2103</v>
      </c>
      <c r="M15" s="153"/>
      <c r="N15" s="153"/>
      <c r="O15" s="153"/>
      <c r="P15" s="153"/>
      <c r="Q15" s="153"/>
      <c r="R15" s="79"/>
      <c r="S15" s="74"/>
      <c r="T15" s="139" t="s">
        <v>2103</v>
      </c>
      <c r="U15" s="153"/>
      <c r="V15" s="153"/>
      <c r="W15" s="153"/>
      <c r="X15" s="153"/>
      <c r="Y15" s="153"/>
      <c r="Z15" s="79"/>
      <c r="AA15" s="74"/>
      <c r="AB15" s="139" t="s">
        <v>2103</v>
      </c>
      <c r="AC15" s="153"/>
      <c r="AD15" s="153"/>
      <c r="AE15" s="153"/>
      <c r="AF15" s="153"/>
      <c r="AG15" s="153"/>
      <c r="AH15" s="79"/>
      <c r="AI15" s="74"/>
      <c r="AJ15" s="139" t="s">
        <v>2103</v>
      </c>
      <c r="AK15" s="153"/>
      <c r="AL15" s="153"/>
      <c r="AM15" s="153"/>
      <c r="AN15" s="153"/>
      <c r="AO15" s="153"/>
      <c r="AP15" s="79"/>
      <c r="AQ15" s="74"/>
      <c r="AS15" s="98" t="s">
        <v>2776</v>
      </c>
      <c r="AT15" s="98" t="s">
        <v>2776</v>
      </c>
      <c r="AU15" s="98" t="s">
        <v>2129</v>
      </c>
      <c r="AV15" s="98" t="s">
        <v>2129</v>
      </c>
      <c r="AW15" s="98" t="s">
        <v>2552</v>
      </c>
      <c r="AX15" s="98" t="s">
        <v>2552</v>
      </c>
      <c r="AY15" s="1"/>
    </row>
    <row r="16" spans="1:51" ht="18" customHeight="1" x14ac:dyDescent="0.25">
      <c r="A16" s="133"/>
      <c r="B16" s="134"/>
      <c r="C16" s="134"/>
      <c r="D16" s="134"/>
      <c r="E16" s="134"/>
      <c r="F16" s="134"/>
      <c r="G16" s="134"/>
      <c r="H16" s="134"/>
      <c r="I16" s="134"/>
      <c r="J16" s="134"/>
      <c r="K16" s="135"/>
      <c r="L16" s="139" t="s">
        <v>2102</v>
      </c>
      <c r="M16" s="140"/>
      <c r="N16" s="140"/>
      <c r="O16" s="140"/>
      <c r="P16" s="114"/>
      <c r="Q16" s="114"/>
      <c r="R16" s="120"/>
      <c r="S16" s="171"/>
      <c r="T16" s="139" t="s">
        <v>2102</v>
      </c>
      <c r="U16" s="140"/>
      <c r="V16" s="140"/>
      <c r="W16" s="140"/>
      <c r="X16" s="114"/>
      <c r="Y16" s="114"/>
      <c r="Z16" s="120"/>
      <c r="AA16" s="171"/>
      <c r="AB16" s="139" t="s">
        <v>2102</v>
      </c>
      <c r="AC16" s="140"/>
      <c r="AD16" s="140"/>
      <c r="AE16" s="140"/>
      <c r="AF16" s="114"/>
      <c r="AG16" s="114"/>
      <c r="AH16" s="120"/>
      <c r="AI16" s="171"/>
      <c r="AJ16" s="139" t="s">
        <v>2102</v>
      </c>
      <c r="AK16" s="140"/>
      <c r="AL16" s="140"/>
      <c r="AM16" s="140"/>
      <c r="AN16" s="114"/>
      <c r="AO16" s="114"/>
      <c r="AP16" s="120"/>
      <c r="AQ16" s="171"/>
      <c r="AS16" s="98" t="s">
        <v>2677</v>
      </c>
      <c r="AT16" s="98" t="s">
        <v>2677</v>
      </c>
      <c r="AU16" s="98" t="s">
        <v>2130</v>
      </c>
      <c r="AV16" s="98" t="s">
        <v>2130</v>
      </c>
      <c r="AW16" s="98" t="s">
        <v>2511</v>
      </c>
      <c r="AX16" s="98" t="s">
        <v>2511</v>
      </c>
      <c r="AY16" s="3"/>
    </row>
    <row r="17" spans="1:51" ht="2.1" customHeight="1" x14ac:dyDescent="0.25">
      <c r="A17" s="136"/>
      <c r="B17" s="137"/>
      <c r="C17" s="137"/>
      <c r="D17" s="137"/>
      <c r="E17" s="137"/>
      <c r="F17" s="137"/>
      <c r="G17" s="137"/>
      <c r="H17" s="137"/>
      <c r="I17" s="137"/>
      <c r="J17" s="137"/>
      <c r="K17" s="138"/>
      <c r="L17" s="141"/>
      <c r="M17" s="142"/>
      <c r="N17" s="142"/>
      <c r="O17" s="142"/>
      <c r="P17" s="1"/>
      <c r="Q17" s="1"/>
      <c r="R17" s="80"/>
      <c r="S17" s="172"/>
      <c r="T17" s="141"/>
      <c r="U17" s="142"/>
      <c r="V17" s="142"/>
      <c r="W17" s="142"/>
      <c r="X17" s="1"/>
      <c r="Y17" s="1"/>
      <c r="Z17" s="80"/>
      <c r="AA17" s="172"/>
      <c r="AB17" s="141"/>
      <c r="AC17" s="142"/>
      <c r="AD17" s="142"/>
      <c r="AE17" s="142"/>
      <c r="AF17" s="1"/>
      <c r="AG17" s="1"/>
      <c r="AH17" s="80"/>
      <c r="AI17" s="172"/>
      <c r="AJ17" s="141"/>
      <c r="AK17" s="142"/>
      <c r="AL17" s="142"/>
      <c r="AM17" s="142"/>
      <c r="AN17" s="1"/>
      <c r="AO17" s="1"/>
      <c r="AP17" s="80"/>
      <c r="AQ17" s="172"/>
      <c r="AS17" s="98" t="s">
        <v>2782</v>
      </c>
      <c r="AT17" s="98" t="s">
        <v>2782</v>
      </c>
      <c r="AU17" s="98" t="s">
        <v>2131</v>
      </c>
      <c r="AV17" s="98" t="s">
        <v>2131</v>
      </c>
      <c r="AW17" s="100" t="s">
        <v>4010</v>
      </c>
      <c r="AX17" s="100" t="s">
        <v>3438</v>
      </c>
      <c r="AY17" s="3"/>
    </row>
    <row r="18" spans="1:51" ht="20.100000000000001" customHeight="1" x14ac:dyDescent="0.25">
      <c r="A18" s="130" t="s">
        <v>4097</v>
      </c>
      <c r="B18" s="131"/>
      <c r="C18" s="131"/>
      <c r="D18" s="131"/>
      <c r="E18" s="131"/>
      <c r="F18" s="131"/>
      <c r="G18" s="131"/>
      <c r="H18" s="131"/>
      <c r="I18" s="131"/>
      <c r="J18" s="131"/>
      <c r="K18" s="132"/>
      <c r="L18" s="147" t="s">
        <v>2106</v>
      </c>
      <c r="M18" s="148"/>
      <c r="N18" s="148"/>
      <c r="O18" s="148"/>
      <c r="P18" s="151"/>
      <c r="Q18" s="151"/>
      <c r="R18" s="152"/>
      <c r="S18" s="74"/>
      <c r="T18" s="147" t="s">
        <v>2106</v>
      </c>
      <c r="U18" s="148"/>
      <c r="V18" s="148"/>
      <c r="W18" s="148"/>
      <c r="X18" s="51"/>
      <c r="Y18" s="52"/>
      <c r="Z18" s="78"/>
      <c r="AA18" s="74"/>
      <c r="AB18" s="147" t="s">
        <v>2106</v>
      </c>
      <c r="AC18" s="148"/>
      <c r="AD18" s="148"/>
      <c r="AE18" s="148"/>
      <c r="AF18" s="51"/>
      <c r="AG18" s="52"/>
      <c r="AH18" s="78"/>
      <c r="AI18" s="74"/>
      <c r="AJ18" s="147" t="s">
        <v>2106</v>
      </c>
      <c r="AK18" s="148"/>
      <c r="AL18" s="148"/>
      <c r="AM18" s="148"/>
      <c r="AN18" s="51"/>
      <c r="AO18" s="52"/>
      <c r="AP18" s="78"/>
      <c r="AQ18" s="74"/>
      <c r="AS18" s="100" t="s">
        <v>3992</v>
      </c>
      <c r="AT18" s="101" t="s">
        <v>3405</v>
      </c>
      <c r="AU18" s="98" t="s">
        <v>2132</v>
      </c>
      <c r="AV18" s="98" t="s">
        <v>2132</v>
      </c>
      <c r="AW18" s="100" t="s">
        <v>2655</v>
      </c>
      <c r="AX18" s="100" t="s">
        <v>3501</v>
      </c>
      <c r="AY18" s="3"/>
    </row>
    <row r="19" spans="1:51" ht="20.100000000000001" customHeight="1" x14ac:dyDescent="0.25">
      <c r="A19" s="144"/>
      <c r="B19" s="145"/>
      <c r="C19" s="145"/>
      <c r="D19" s="145"/>
      <c r="E19" s="145"/>
      <c r="F19" s="145"/>
      <c r="G19" s="145"/>
      <c r="H19" s="145"/>
      <c r="I19" s="145"/>
      <c r="J19" s="145"/>
      <c r="K19" s="146"/>
      <c r="L19" s="141" t="s">
        <v>2109</v>
      </c>
      <c r="M19" s="143"/>
      <c r="N19" s="143"/>
      <c r="O19" s="143"/>
      <c r="P19" s="143"/>
      <c r="Q19" s="143"/>
      <c r="R19" s="143"/>
      <c r="S19" s="74"/>
      <c r="T19" s="141" t="s">
        <v>2109</v>
      </c>
      <c r="U19" s="143"/>
      <c r="V19" s="143"/>
      <c r="W19" s="143"/>
      <c r="X19" s="143"/>
      <c r="Y19" s="143"/>
      <c r="Z19" s="143"/>
      <c r="AA19" s="74"/>
      <c r="AB19" s="141" t="s">
        <v>2109</v>
      </c>
      <c r="AC19" s="143"/>
      <c r="AD19" s="143"/>
      <c r="AE19" s="143"/>
      <c r="AF19" s="143"/>
      <c r="AG19" s="143"/>
      <c r="AH19" s="143"/>
      <c r="AI19" s="74"/>
      <c r="AJ19" s="141" t="s">
        <v>2109</v>
      </c>
      <c r="AK19" s="143"/>
      <c r="AL19" s="143"/>
      <c r="AM19" s="143"/>
      <c r="AN19" s="143"/>
      <c r="AO19" s="143"/>
      <c r="AP19" s="143"/>
      <c r="AQ19" s="74"/>
      <c r="AS19" s="98" t="s">
        <v>3284</v>
      </c>
      <c r="AT19" s="98" t="s">
        <v>3284</v>
      </c>
      <c r="AU19" s="98" t="s">
        <v>2133</v>
      </c>
      <c r="AV19" s="98" t="s">
        <v>2133</v>
      </c>
      <c r="AW19" s="98" t="s">
        <v>2570</v>
      </c>
      <c r="AX19" s="98" t="s">
        <v>2570</v>
      </c>
      <c r="AY19" s="1"/>
    </row>
    <row r="20" spans="1:51" ht="21" customHeight="1" x14ac:dyDescent="0.25">
      <c r="A20" s="161" t="s">
        <v>2110</v>
      </c>
      <c r="B20" s="162"/>
      <c r="C20" s="162"/>
      <c r="D20" s="162"/>
      <c r="E20" s="162"/>
      <c r="F20" s="162"/>
      <c r="G20" s="162"/>
      <c r="H20" s="162"/>
      <c r="I20" s="162"/>
      <c r="J20" s="162"/>
      <c r="K20" s="163"/>
      <c r="L20" s="149"/>
      <c r="M20" s="150"/>
      <c r="N20" s="150"/>
      <c r="O20" s="150"/>
      <c r="P20" s="150"/>
      <c r="Q20" s="150"/>
      <c r="R20" s="150"/>
      <c r="S20" s="150"/>
      <c r="T20" s="149"/>
      <c r="U20" s="150"/>
      <c r="V20" s="150"/>
      <c r="W20" s="150"/>
      <c r="X20" s="150"/>
      <c r="Y20" s="150"/>
      <c r="Z20" s="150"/>
      <c r="AA20" s="150"/>
      <c r="AB20" s="149"/>
      <c r="AC20" s="150"/>
      <c r="AD20" s="150"/>
      <c r="AE20" s="150"/>
      <c r="AF20" s="150"/>
      <c r="AG20" s="150"/>
      <c r="AH20" s="150"/>
      <c r="AI20" s="150"/>
      <c r="AJ20" s="149"/>
      <c r="AK20" s="150"/>
      <c r="AL20" s="150"/>
      <c r="AM20" s="150"/>
      <c r="AN20" s="150"/>
      <c r="AO20" s="150"/>
      <c r="AP20" s="150"/>
      <c r="AQ20" s="154"/>
      <c r="AS20" s="98" t="s">
        <v>3334</v>
      </c>
      <c r="AT20" s="98" t="s">
        <v>3334</v>
      </c>
      <c r="AU20" s="98" t="s">
        <v>2134</v>
      </c>
      <c r="AV20" s="98" t="s">
        <v>2134</v>
      </c>
      <c r="AW20" s="98" t="s">
        <v>2140</v>
      </c>
      <c r="AX20" s="98" t="s">
        <v>2140</v>
      </c>
      <c r="AY20" s="1"/>
    </row>
    <row r="21" spans="1:51" ht="21" customHeight="1" x14ac:dyDescent="0.25">
      <c r="A21" s="53" t="s">
        <v>2111</v>
      </c>
      <c r="B21" s="54"/>
      <c r="C21" s="54"/>
      <c r="D21" s="54"/>
      <c r="E21" s="54"/>
      <c r="F21" s="54"/>
      <c r="G21" s="54"/>
      <c r="H21" s="54"/>
      <c r="I21" s="54"/>
      <c r="J21" s="54"/>
      <c r="K21" s="54"/>
      <c r="L21" s="149"/>
      <c r="M21" s="150"/>
      <c r="N21" s="150"/>
      <c r="O21" s="150"/>
      <c r="P21" s="150"/>
      <c r="Q21" s="150"/>
      <c r="R21" s="150"/>
      <c r="S21" s="150"/>
      <c r="T21" s="149"/>
      <c r="U21" s="150"/>
      <c r="V21" s="150"/>
      <c r="W21" s="150"/>
      <c r="X21" s="150"/>
      <c r="Y21" s="150"/>
      <c r="Z21" s="150"/>
      <c r="AA21" s="150"/>
      <c r="AB21" s="149"/>
      <c r="AC21" s="150"/>
      <c r="AD21" s="150"/>
      <c r="AE21" s="150"/>
      <c r="AF21" s="150"/>
      <c r="AG21" s="150"/>
      <c r="AH21" s="150"/>
      <c r="AI21" s="150"/>
      <c r="AJ21" s="149"/>
      <c r="AK21" s="150"/>
      <c r="AL21" s="150"/>
      <c r="AM21" s="150"/>
      <c r="AN21" s="150"/>
      <c r="AO21" s="150"/>
      <c r="AP21" s="150"/>
      <c r="AQ21" s="154"/>
      <c r="AS21" s="98" t="s">
        <v>4064</v>
      </c>
      <c r="AT21" s="98" t="s">
        <v>3290</v>
      </c>
      <c r="AU21" s="98" t="s">
        <v>2135</v>
      </c>
      <c r="AV21" s="98" t="s">
        <v>2135</v>
      </c>
      <c r="AW21" s="100" t="s">
        <v>2140</v>
      </c>
      <c r="AX21" s="100" t="s">
        <v>3497</v>
      </c>
      <c r="AY21" s="1"/>
    </row>
    <row r="22" spans="1:51" ht="21" customHeight="1" x14ac:dyDescent="0.25">
      <c r="A22" s="53" t="s">
        <v>2112</v>
      </c>
      <c r="B22" s="54"/>
      <c r="C22" s="54"/>
      <c r="D22" s="54"/>
      <c r="E22" s="54"/>
      <c r="F22" s="54"/>
      <c r="G22" s="54"/>
      <c r="H22" s="54"/>
      <c r="I22" s="54"/>
      <c r="J22" s="54"/>
      <c r="K22" s="54"/>
      <c r="L22" s="149"/>
      <c r="M22" s="150"/>
      <c r="N22" s="150"/>
      <c r="O22" s="150"/>
      <c r="P22" s="150"/>
      <c r="Q22" s="150"/>
      <c r="R22" s="150"/>
      <c r="S22" s="150"/>
      <c r="T22" s="149"/>
      <c r="U22" s="150"/>
      <c r="V22" s="150"/>
      <c r="W22" s="150"/>
      <c r="X22" s="150"/>
      <c r="Y22" s="150"/>
      <c r="Z22" s="150"/>
      <c r="AA22" s="150"/>
      <c r="AB22" s="149"/>
      <c r="AC22" s="150"/>
      <c r="AD22" s="150"/>
      <c r="AE22" s="150"/>
      <c r="AF22" s="150"/>
      <c r="AG22" s="150"/>
      <c r="AH22" s="150"/>
      <c r="AI22" s="150"/>
      <c r="AJ22" s="149"/>
      <c r="AK22" s="150"/>
      <c r="AL22" s="150"/>
      <c r="AM22" s="150"/>
      <c r="AN22" s="150"/>
      <c r="AO22" s="150"/>
      <c r="AP22" s="150"/>
      <c r="AQ22" s="154"/>
      <c r="AS22" s="98" t="s">
        <v>3218</v>
      </c>
      <c r="AT22" s="98" t="s">
        <v>3218</v>
      </c>
      <c r="AU22" s="98" t="s">
        <v>2136</v>
      </c>
      <c r="AV22" s="98" t="s">
        <v>2136</v>
      </c>
      <c r="AW22" s="102" t="s">
        <v>3989</v>
      </c>
      <c r="AX22" s="102" t="s">
        <v>3989</v>
      </c>
      <c r="AY22" s="1"/>
    </row>
    <row r="23" spans="1:51" ht="6.75" customHeight="1" x14ac:dyDescent="0.25">
      <c r="A23" s="55"/>
      <c r="B23" s="56"/>
      <c r="C23" s="56"/>
      <c r="D23" s="56"/>
      <c r="E23" s="56"/>
      <c r="F23" s="56"/>
      <c r="G23" s="56"/>
      <c r="H23" s="56"/>
      <c r="I23" s="56"/>
      <c r="J23" s="56"/>
      <c r="K23" s="56"/>
      <c r="L23" s="56"/>
      <c r="M23" s="57"/>
      <c r="N23" s="57"/>
      <c r="O23" s="57"/>
      <c r="P23" s="57"/>
      <c r="Q23" s="57"/>
      <c r="R23" s="57"/>
      <c r="S23" s="57"/>
      <c r="T23" s="57"/>
      <c r="U23" s="57"/>
      <c r="V23" s="57"/>
      <c r="W23" s="57"/>
      <c r="X23" s="57"/>
      <c r="Y23" s="57"/>
      <c r="Z23" s="57"/>
      <c r="AA23" s="57"/>
      <c r="AB23" s="58"/>
      <c r="AC23" s="58"/>
      <c r="AD23" s="58"/>
      <c r="AE23" s="58"/>
      <c r="AF23" s="58"/>
      <c r="AG23" s="58"/>
      <c r="AH23" s="58"/>
      <c r="AI23" s="58"/>
      <c r="AJ23" s="58"/>
      <c r="AK23" s="58"/>
      <c r="AL23" s="58"/>
      <c r="AM23" s="58"/>
      <c r="AN23" s="58"/>
      <c r="AO23" s="58"/>
      <c r="AP23" s="58"/>
      <c r="AQ23" s="59"/>
      <c r="AS23" s="98" t="s">
        <v>2872</v>
      </c>
      <c r="AT23" s="98" t="s">
        <v>2872</v>
      </c>
      <c r="AU23" s="98" t="s">
        <v>2137</v>
      </c>
      <c r="AV23" s="98" t="s">
        <v>2137</v>
      </c>
      <c r="AW23" s="98" t="s">
        <v>2536</v>
      </c>
      <c r="AX23" s="98" t="s">
        <v>2536</v>
      </c>
      <c r="AY23" s="1"/>
    </row>
    <row r="24" spans="1:51" x14ac:dyDescent="0.2">
      <c r="A24" s="155" t="s">
        <v>4101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c r="AS24" s="98" t="s">
        <v>2893</v>
      </c>
      <c r="AT24" s="98" t="s">
        <v>2893</v>
      </c>
      <c r="AU24" s="98" t="s">
        <v>2138</v>
      </c>
      <c r="AV24" s="98" t="s">
        <v>2138</v>
      </c>
      <c r="AW24" s="106" t="s">
        <v>3503</v>
      </c>
      <c r="AX24" s="100" t="s">
        <v>3503</v>
      </c>
      <c r="AY24" s="1"/>
    </row>
    <row r="25" spans="1:51" ht="28.5" customHeight="1"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S25" s="98" t="s">
        <v>2767</v>
      </c>
      <c r="AT25" s="98" t="s">
        <v>2767</v>
      </c>
      <c r="AU25" s="98" t="s">
        <v>2139</v>
      </c>
      <c r="AV25" s="98" t="s">
        <v>2139</v>
      </c>
      <c r="AW25" s="98" t="s">
        <v>2595</v>
      </c>
      <c r="AX25" s="98" t="s">
        <v>2595</v>
      </c>
      <c r="AY25" s="1"/>
    </row>
    <row r="26" spans="1:51" ht="21" customHeight="1" x14ac:dyDescent="0.25">
      <c r="A26" s="14" t="s">
        <v>2027</v>
      </c>
      <c r="B26" s="15"/>
      <c r="C26" s="15"/>
      <c r="D26" s="15"/>
      <c r="E26" s="15"/>
      <c r="F26" s="15"/>
      <c r="G26" s="15"/>
      <c r="H26" s="15"/>
      <c r="I26" s="15"/>
      <c r="J26" s="15"/>
      <c r="K26" s="16"/>
      <c r="L26" s="149"/>
      <c r="M26" s="150"/>
      <c r="N26" s="150"/>
      <c r="O26" s="150"/>
      <c r="P26" s="150"/>
      <c r="Q26" s="150"/>
      <c r="R26" s="150"/>
      <c r="S26" s="150"/>
      <c r="T26" s="149"/>
      <c r="U26" s="150"/>
      <c r="V26" s="150"/>
      <c r="W26" s="150"/>
      <c r="X26" s="150"/>
      <c r="Y26" s="150"/>
      <c r="Z26" s="150"/>
      <c r="AA26" s="150"/>
      <c r="AB26" s="149"/>
      <c r="AC26" s="150"/>
      <c r="AD26" s="150"/>
      <c r="AE26" s="150"/>
      <c r="AF26" s="150"/>
      <c r="AG26" s="150"/>
      <c r="AH26" s="150"/>
      <c r="AI26" s="150"/>
      <c r="AJ26" s="149"/>
      <c r="AK26" s="150"/>
      <c r="AL26" s="150"/>
      <c r="AM26" s="150"/>
      <c r="AN26" s="150"/>
      <c r="AO26" s="150"/>
      <c r="AP26" s="150"/>
      <c r="AQ26" s="154"/>
      <c r="AS26" s="98" t="s">
        <v>2813</v>
      </c>
      <c r="AT26" s="98" t="s">
        <v>2813</v>
      </c>
      <c r="AU26" s="98" t="s">
        <v>2140</v>
      </c>
      <c r="AV26" s="98" t="s">
        <v>2140</v>
      </c>
      <c r="AW26" s="102" t="s">
        <v>3980</v>
      </c>
      <c r="AX26" s="102" t="s">
        <v>3980</v>
      </c>
      <c r="AY26" s="1"/>
    </row>
    <row r="27" spans="1:51" ht="21" customHeight="1" x14ac:dyDescent="0.25">
      <c r="A27" s="14" t="s">
        <v>2028</v>
      </c>
      <c r="B27" s="15"/>
      <c r="C27" s="15"/>
      <c r="D27" s="15"/>
      <c r="E27" s="15"/>
      <c r="F27" s="15"/>
      <c r="G27" s="15"/>
      <c r="H27" s="15"/>
      <c r="I27" s="15"/>
      <c r="J27" s="15"/>
      <c r="K27" s="16"/>
      <c r="L27" s="149"/>
      <c r="M27" s="150"/>
      <c r="N27" s="150"/>
      <c r="O27" s="150"/>
      <c r="P27" s="150"/>
      <c r="Q27" s="150"/>
      <c r="R27" s="150"/>
      <c r="S27" s="150"/>
      <c r="T27" s="149"/>
      <c r="U27" s="150"/>
      <c r="V27" s="150"/>
      <c r="W27" s="150"/>
      <c r="X27" s="150"/>
      <c r="Y27" s="150"/>
      <c r="Z27" s="150"/>
      <c r="AA27" s="150"/>
      <c r="AB27" s="149"/>
      <c r="AC27" s="150"/>
      <c r="AD27" s="150"/>
      <c r="AE27" s="150"/>
      <c r="AF27" s="150"/>
      <c r="AG27" s="150"/>
      <c r="AH27" s="150"/>
      <c r="AI27" s="150"/>
      <c r="AJ27" s="149"/>
      <c r="AK27" s="150"/>
      <c r="AL27" s="150"/>
      <c r="AM27" s="150"/>
      <c r="AN27" s="150"/>
      <c r="AO27" s="150"/>
      <c r="AP27" s="150"/>
      <c r="AQ27" s="154"/>
      <c r="AS27" s="98" t="s">
        <v>2857</v>
      </c>
      <c r="AT27" s="98" t="s">
        <v>2857</v>
      </c>
      <c r="AU27" s="98" t="s">
        <v>2140</v>
      </c>
      <c r="AV27" s="98" t="s">
        <v>2140</v>
      </c>
      <c r="AW27" s="98" t="s">
        <v>2562</v>
      </c>
      <c r="AX27" s="98" t="s">
        <v>2562</v>
      </c>
      <c r="AY27" s="1"/>
    </row>
    <row r="28" spans="1:51" ht="35.1" customHeight="1" x14ac:dyDescent="0.25">
      <c r="A28" s="161" t="s">
        <v>2104</v>
      </c>
      <c r="B28" s="261"/>
      <c r="C28" s="261"/>
      <c r="D28" s="261"/>
      <c r="E28" s="261"/>
      <c r="F28" s="261"/>
      <c r="G28" s="261"/>
      <c r="H28" s="261"/>
      <c r="I28" s="261"/>
      <c r="J28" s="261"/>
      <c r="K28" s="262"/>
      <c r="L28" s="149"/>
      <c r="M28" s="150"/>
      <c r="N28" s="150"/>
      <c r="O28" s="150"/>
      <c r="P28" s="150"/>
      <c r="Q28" s="150"/>
      <c r="R28" s="150"/>
      <c r="S28" s="150"/>
      <c r="T28" s="149"/>
      <c r="U28" s="150"/>
      <c r="V28" s="150"/>
      <c r="W28" s="150"/>
      <c r="X28" s="150"/>
      <c r="Y28" s="150"/>
      <c r="Z28" s="150"/>
      <c r="AA28" s="150"/>
      <c r="AB28" s="149"/>
      <c r="AC28" s="150"/>
      <c r="AD28" s="150"/>
      <c r="AE28" s="150"/>
      <c r="AF28" s="150"/>
      <c r="AG28" s="150"/>
      <c r="AH28" s="150"/>
      <c r="AI28" s="150"/>
      <c r="AJ28" s="149"/>
      <c r="AK28" s="150"/>
      <c r="AL28" s="150"/>
      <c r="AM28" s="150"/>
      <c r="AN28" s="150"/>
      <c r="AO28" s="150"/>
      <c r="AP28" s="150"/>
      <c r="AQ28" s="154"/>
      <c r="AS28" s="98" t="s">
        <v>3001</v>
      </c>
      <c r="AT28" s="98" t="s">
        <v>3001</v>
      </c>
      <c r="AU28" s="98" t="s">
        <v>2141</v>
      </c>
      <c r="AV28" s="98" t="s">
        <v>2141</v>
      </c>
      <c r="AW28" s="98" t="s">
        <v>2599</v>
      </c>
      <c r="AX28" s="98" t="s">
        <v>2599</v>
      </c>
      <c r="AY28" s="1"/>
    </row>
    <row r="29" spans="1:51" ht="21" customHeight="1" x14ac:dyDescent="0.25">
      <c r="A29" s="14" t="s">
        <v>2029</v>
      </c>
      <c r="B29" s="15"/>
      <c r="C29" s="15"/>
      <c r="D29" s="15"/>
      <c r="E29" s="15"/>
      <c r="F29" s="15"/>
      <c r="G29" s="15"/>
      <c r="H29" s="15"/>
      <c r="I29" s="15"/>
      <c r="J29" s="15"/>
      <c r="K29" s="16"/>
      <c r="L29" s="149"/>
      <c r="M29" s="150"/>
      <c r="N29" s="150"/>
      <c r="O29" s="150"/>
      <c r="P29" s="150"/>
      <c r="Q29" s="150"/>
      <c r="R29" s="150"/>
      <c r="S29" s="150"/>
      <c r="T29" s="149"/>
      <c r="U29" s="150"/>
      <c r="V29" s="150"/>
      <c r="W29" s="150"/>
      <c r="X29" s="150"/>
      <c r="Y29" s="150"/>
      <c r="Z29" s="150"/>
      <c r="AA29" s="150"/>
      <c r="AB29" s="149"/>
      <c r="AC29" s="150"/>
      <c r="AD29" s="150"/>
      <c r="AE29" s="150"/>
      <c r="AF29" s="150"/>
      <c r="AG29" s="150"/>
      <c r="AH29" s="150"/>
      <c r="AI29" s="150"/>
      <c r="AJ29" s="149"/>
      <c r="AK29" s="150"/>
      <c r="AL29" s="150"/>
      <c r="AM29" s="150"/>
      <c r="AN29" s="150"/>
      <c r="AO29" s="150"/>
      <c r="AP29" s="150"/>
      <c r="AQ29" s="154"/>
      <c r="AS29" s="98" t="s">
        <v>2791</v>
      </c>
      <c r="AT29" s="98" t="s">
        <v>2791</v>
      </c>
      <c r="AU29" s="98" t="s">
        <v>2142</v>
      </c>
      <c r="AV29" s="98" t="s">
        <v>2142</v>
      </c>
      <c r="AW29" s="98" t="s">
        <v>2509</v>
      </c>
      <c r="AX29" s="98" t="s">
        <v>2509</v>
      </c>
      <c r="AY29" s="1"/>
    </row>
    <row r="30" spans="1:51" ht="21" customHeight="1" x14ac:dyDescent="0.25">
      <c r="A30" s="14" t="s">
        <v>2030</v>
      </c>
      <c r="B30" s="15"/>
      <c r="C30" s="15"/>
      <c r="D30" s="15"/>
      <c r="E30" s="15"/>
      <c r="F30" s="15"/>
      <c r="G30" s="15"/>
      <c r="H30" s="15"/>
      <c r="I30" s="15"/>
      <c r="J30" s="15"/>
      <c r="K30" s="16"/>
      <c r="L30" s="149"/>
      <c r="M30" s="150"/>
      <c r="N30" s="150"/>
      <c r="O30" s="150"/>
      <c r="P30" s="150"/>
      <c r="Q30" s="150"/>
      <c r="R30" s="150"/>
      <c r="S30" s="150"/>
      <c r="T30" s="149"/>
      <c r="U30" s="150"/>
      <c r="V30" s="150"/>
      <c r="W30" s="150"/>
      <c r="X30" s="150"/>
      <c r="Y30" s="150"/>
      <c r="Z30" s="150"/>
      <c r="AA30" s="150"/>
      <c r="AB30" s="149"/>
      <c r="AC30" s="150"/>
      <c r="AD30" s="150"/>
      <c r="AE30" s="150"/>
      <c r="AF30" s="150"/>
      <c r="AG30" s="150"/>
      <c r="AH30" s="150"/>
      <c r="AI30" s="150"/>
      <c r="AJ30" s="149"/>
      <c r="AK30" s="150"/>
      <c r="AL30" s="150"/>
      <c r="AM30" s="150"/>
      <c r="AN30" s="150"/>
      <c r="AO30" s="150"/>
      <c r="AP30" s="150"/>
      <c r="AQ30" s="154"/>
      <c r="AS30" s="98" t="s">
        <v>2810</v>
      </c>
      <c r="AT30" s="98" t="s">
        <v>2810</v>
      </c>
      <c r="AU30" s="100" t="s">
        <v>2509</v>
      </c>
      <c r="AV30" s="100" t="s">
        <v>3975</v>
      </c>
      <c r="AW30" s="100" t="s">
        <v>3996</v>
      </c>
      <c r="AX30" s="101" t="s">
        <v>3399</v>
      </c>
      <c r="AY30" s="1"/>
    </row>
    <row r="31" spans="1:51" ht="5.25" customHeight="1" x14ac:dyDescent="0.25">
      <c r="A31" s="82"/>
      <c r="B31" s="90"/>
      <c r="C31" s="90"/>
      <c r="D31" s="90"/>
      <c r="E31" s="90"/>
      <c r="F31" s="90"/>
      <c r="G31" s="90"/>
      <c r="H31" s="90"/>
      <c r="I31" s="90"/>
      <c r="J31" s="90"/>
      <c r="K31" s="90"/>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c r="AS31" s="98" t="s">
        <v>2745</v>
      </c>
      <c r="AT31" s="98" t="s">
        <v>2745</v>
      </c>
      <c r="AU31" s="100" t="s">
        <v>3996</v>
      </c>
      <c r="AV31" s="101" t="s">
        <v>3378</v>
      </c>
      <c r="AW31" s="98" t="s">
        <v>2560</v>
      </c>
      <c r="AX31" s="98" t="s">
        <v>2560</v>
      </c>
      <c r="AY31" s="1"/>
    </row>
    <row r="32" spans="1:51" ht="15.75" x14ac:dyDescent="0.25">
      <c r="A32" s="254" t="s">
        <v>2036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98" t="s">
        <v>2735</v>
      </c>
      <c r="AT32" s="98" t="s">
        <v>2735</v>
      </c>
      <c r="AU32" s="98" t="s">
        <v>2143</v>
      </c>
      <c r="AV32" s="98" t="s">
        <v>2143</v>
      </c>
      <c r="AW32" s="98" t="s">
        <v>2603</v>
      </c>
      <c r="AX32" s="98" t="s">
        <v>2603</v>
      </c>
      <c r="AY32" s="1"/>
    </row>
    <row r="33" spans="1:51" ht="30"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S33" s="98" t="s">
        <v>2688</v>
      </c>
      <c r="AT33" s="98" t="s">
        <v>2688</v>
      </c>
      <c r="AU33" s="98" t="s">
        <v>2144</v>
      </c>
      <c r="AV33" s="98" t="s">
        <v>2144</v>
      </c>
      <c r="AW33" s="98" t="s">
        <v>2551</v>
      </c>
      <c r="AX33" s="98" t="s">
        <v>2551</v>
      </c>
      <c r="AY33" s="1"/>
    </row>
    <row r="34" spans="1:51" ht="30"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50"/>
      <c r="AS34" s="98" t="s">
        <v>2840</v>
      </c>
      <c r="AT34" s="98" t="s">
        <v>2840</v>
      </c>
      <c r="AU34" s="98" t="s">
        <v>2145</v>
      </c>
      <c r="AV34" s="98" t="s">
        <v>2145</v>
      </c>
      <c r="AW34" s="100" t="s">
        <v>2155</v>
      </c>
      <c r="AX34" s="101" t="s">
        <v>3408</v>
      </c>
      <c r="AY34" s="1"/>
    </row>
    <row r="35" spans="1:51" ht="30" customHeight="1" x14ac:dyDescent="0.2">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50"/>
      <c r="AS35" s="98" t="s">
        <v>2788</v>
      </c>
      <c r="AT35" s="98" t="s">
        <v>2788</v>
      </c>
      <c r="AU35" s="98" t="s">
        <v>2146</v>
      </c>
      <c r="AV35" s="98" t="s">
        <v>2146</v>
      </c>
      <c r="AW35" s="98" t="s">
        <v>2157</v>
      </c>
      <c r="AX35" s="98" t="s">
        <v>2157</v>
      </c>
      <c r="AY35" s="1"/>
    </row>
    <row r="36" spans="1:51" ht="30" customHeight="1" x14ac:dyDescent="0.2">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S36" s="98" t="s">
        <v>2962</v>
      </c>
      <c r="AT36" s="98" t="s">
        <v>2962</v>
      </c>
      <c r="AU36" s="98" t="s">
        <v>2147</v>
      </c>
      <c r="AV36" s="98" t="s">
        <v>2147</v>
      </c>
      <c r="AW36" s="98" t="s">
        <v>2541</v>
      </c>
      <c r="AX36" s="98" t="s">
        <v>2541</v>
      </c>
      <c r="AY36" s="1"/>
    </row>
    <row r="37" spans="1:51" x14ac:dyDescent="0.2">
      <c r="AS37" s="98" t="s">
        <v>2785</v>
      </c>
      <c r="AT37" s="98" t="s">
        <v>2785</v>
      </c>
      <c r="AU37" s="98" t="s">
        <v>2148</v>
      </c>
      <c r="AV37" s="98" t="s">
        <v>2148</v>
      </c>
      <c r="AW37" s="98" t="s">
        <v>2604</v>
      </c>
      <c r="AX37" s="98" t="s">
        <v>2604</v>
      </c>
      <c r="AY37" s="1"/>
    </row>
    <row r="38" spans="1:51" x14ac:dyDescent="0.2">
      <c r="AS38" s="98" t="s">
        <v>2806</v>
      </c>
      <c r="AT38" s="98" t="s">
        <v>2806</v>
      </c>
      <c r="AU38" s="98" t="s">
        <v>2149</v>
      </c>
      <c r="AV38" s="98" t="s">
        <v>2149</v>
      </c>
      <c r="AW38" s="98" t="s">
        <v>2631</v>
      </c>
      <c r="AX38" s="98" t="s">
        <v>2631</v>
      </c>
      <c r="AY38" s="1"/>
    </row>
    <row r="39" spans="1:51" x14ac:dyDescent="0.2">
      <c r="AS39" s="98" t="s">
        <v>2764</v>
      </c>
      <c r="AT39" s="98" t="s">
        <v>2764</v>
      </c>
      <c r="AU39" s="98" t="s">
        <v>2150</v>
      </c>
      <c r="AV39" s="98" t="s">
        <v>2150</v>
      </c>
      <c r="AW39" s="100" t="s">
        <v>4011</v>
      </c>
      <c r="AX39" s="100" t="s">
        <v>3453</v>
      </c>
      <c r="AY39" s="1"/>
    </row>
    <row r="40" spans="1:51" x14ac:dyDescent="0.2">
      <c r="AS40" s="98" t="s">
        <v>3298</v>
      </c>
      <c r="AT40" s="98" t="s">
        <v>3298</v>
      </c>
      <c r="AU40" s="98" t="s">
        <v>2151</v>
      </c>
      <c r="AV40" s="98" t="s">
        <v>2151</v>
      </c>
      <c r="AW40" s="98" t="s">
        <v>2496</v>
      </c>
      <c r="AX40" s="98" t="s">
        <v>2496</v>
      </c>
      <c r="AY40" s="1"/>
    </row>
    <row r="41" spans="1:51" x14ac:dyDescent="0.2">
      <c r="AS41" s="98" t="s">
        <v>3189</v>
      </c>
      <c r="AT41" s="98" t="s">
        <v>3189</v>
      </c>
      <c r="AU41" s="98" t="s">
        <v>2152</v>
      </c>
      <c r="AV41" s="98" t="s">
        <v>2152</v>
      </c>
      <c r="AW41" s="98" t="s">
        <v>2549</v>
      </c>
      <c r="AX41" s="98" t="s">
        <v>2549</v>
      </c>
      <c r="AY41" s="1"/>
    </row>
    <row r="42" spans="1:51" x14ac:dyDescent="0.2">
      <c r="AS42" s="98" t="s">
        <v>2876</v>
      </c>
      <c r="AT42" s="98" t="s">
        <v>2876</v>
      </c>
      <c r="AU42" s="98" t="s">
        <v>2153</v>
      </c>
      <c r="AV42" s="98" t="s">
        <v>2153</v>
      </c>
      <c r="AW42" s="100" t="s">
        <v>2164</v>
      </c>
      <c r="AX42" s="100" t="s">
        <v>3447</v>
      </c>
      <c r="AY42" s="1"/>
    </row>
    <row r="43" spans="1:51" x14ac:dyDescent="0.2">
      <c r="AS43" s="98" t="s">
        <v>3132</v>
      </c>
      <c r="AT43" s="98" t="s">
        <v>3132</v>
      </c>
      <c r="AU43" s="98" t="s">
        <v>2154</v>
      </c>
      <c r="AV43" s="98" t="s">
        <v>2154</v>
      </c>
      <c r="AW43" s="98" t="s">
        <v>2649</v>
      </c>
      <c r="AX43" s="98" t="s">
        <v>2649</v>
      </c>
      <c r="AY43" s="1"/>
    </row>
    <row r="44" spans="1:51" x14ac:dyDescent="0.2">
      <c r="AS44" s="98" t="s">
        <v>3331</v>
      </c>
      <c r="AT44" s="98" t="s">
        <v>3331</v>
      </c>
      <c r="AU44" s="98" t="s">
        <v>2155</v>
      </c>
      <c r="AV44" s="98" t="s">
        <v>2155</v>
      </c>
      <c r="AW44" s="98" t="s">
        <v>2495</v>
      </c>
      <c r="AX44" s="98" t="s">
        <v>2495</v>
      </c>
      <c r="AY44" s="1"/>
    </row>
    <row r="45" spans="1:51" x14ac:dyDescent="0.2">
      <c r="AS45" s="98" t="s">
        <v>2662</v>
      </c>
      <c r="AT45" s="98" t="s">
        <v>2662</v>
      </c>
      <c r="AU45" s="98" t="s">
        <v>2156</v>
      </c>
      <c r="AV45" s="98" t="s">
        <v>2156</v>
      </c>
      <c r="AW45" s="98" t="s">
        <v>2647</v>
      </c>
      <c r="AX45" s="98" t="s">
        <v>2647</v>
      </c>
      <c r="AY45" s="1"/>
    </row>
    <row r="46" spans="1:51" x14ac:dyDescent="0.2">
      <c r="AS46" s="98" t="s">
        <v>3301</v>
      </c>
      <c r="AT46" s="98" t="s">
        <v>3301</v>
      </c>
      <c r="AU46" s="102" t="s">
        <v>2157</v>
      </c>
      <c r="AV46" s="102" t="s">
        <v>2157</v>
      </c>
      <c r="AW46" s="98" t="s">
        <v>2550</v>
      </c>
      <c r="AX46" s="98" t="s">
        <v>2550</v>
      </c>
      <c r="AY46" s="1"/>
    </row>
    <row r="47" spans="1:51" x14ac:dyDescent="0.2">
      <c r="AS47" s="98" t="s">
        <v>2874</v>
      </c>
      <c r="AT47" s="98" t="s">
        <v>2874</v>
      </c>
      <c r="AU47" s="98" t="s">
        <v>2158</v>
      </c>
      <c r="AV47" s="98" t="s">
        <v>2158</v>
      </c>
      <c r="AW47" s="98" t="s">
        <v>2609</v>
      </c>
      <c r="AX47" s="98" t="s">
        <v>2609</v>
      </c>
      <c r="AY47" s="1"/>
    </row>
    <row r="48" spans="1:51" ht="15" x14ac:dyDescent="0.25">
      <c r="AS48" s="100" t="s">
        <v>3993</v>
      </c>
      <c r="AT48" s="101" t="s">
        <v>3419</v>
      </c>
      <c r="AU48" s="98" t="s">
        <v>2159</v>
      </c>
      <c r="AV48" s="98" t="s">
        <v>2159</v>
      </c>
      <c r="AW48" s="106" t="s">
        <v>3421</v>
      </c>
      <c r="AX48" s="100" t="s">
        <v>3421</v>
      </c>
      <c r="AY48" s="1"/>
    </row>
    <row r="49" spans="45:51" x14ac:dyDescent="0.2">
      <c r="AS49" s="98" t="s">
        <v>2729</v>
      </c>
      <c r="AT49" s="98" t="s">
        <v>2729</v>
      </c>
      <c r="AU49" s="98" t="s">
        <v>2160</v>
      </c>
      <c r="AV49" s="98" t="s">
        <v>2160</v>
      </c>
      <c r="AW49" s="98" t="s">
        <v>2606</v>
      </c>
      <c r="AX49" s="98" t="s">
        <v>2606</v>
      </c>
      <c r="AY49" s="1"/>
    </row>
    <row r="50" spans="45:51" ht="15" x14ac:dyDescent="0.25">
      <c r="AS50" s="98" t="s">
        <v>3075</v>
      </c>
      <c r="AT50" s="98" t="s">
        <v>3075</v>
      </c>
      <c r="AU50" s="98" t="s">
        <v>2161</v>
      </c>
      <c r="AV50" s="98" t="s">
        <v>2161</v>
      </c>
      <c r="AW50" s="100" t="s">
        <v>4012</v>
      </c>
      <c r="AX50" s="101" t="s">
        <v>3410</v>
      </c>
      <c r="AY50" s="1"/>
    </row>
    <row r="51" spans="45:51" ht="15" x14ac:dyDescent="0.25">
      <c r="AS51" s="100" t="s">
        <v>3994</v>
      </c>
      <c r="AT51" s="101" t="s">
        <v>3430</v>
      </c>
      <c r="AU51" s="98" t="s">
        <v>2162</v>
      </c>
      <c r="AV51" s="98" t="s">
        <v>2162</v>
      </c>
      <c r="AW51" s="98" t="s">
        <v>2506</v>
      </c>
      <c r="AX51" s="98" t="s">
        <v>2506</v>
      </c>
      <c r="AY51" s="3"/>
    </row>
    <row r="52" spans="45:51" ht="15" x14ac:dyDescent="0.25">
      <c r="AS52" s="100" t="s">
        <v>3995</v>
      </c>
      <c r="AT52" s="101" t="s">
        <v>3432</v>
      </c>
      <c r="AU52" s="98" t="s">
        <v>2163</v>
      </c>
      <c r="AV52" s="98" t="s">
        <v>2163</v>
      </c>
      <c r="AW52" s="98" t="s">
        <v>2544</v>
      </c>
      <c r="AX52" s="98" t="s">
        <v>2544</v>
      </c>
      <c r="AY52" s="3"/>
    </row>
    <row r="53" spans="45:51" x14ac:dyDescent="0.2">
      <c r="AS53" s="98" t="s">
        <v>2748</v>
      </c>
      <c r="AT53" s="98" t="s">
        <v>2748</v>
      </c>
      <c r="AU53" s="98" t="s">
        <v>2164</v>
      </c>
      <c r="AV53" s="98" t="s">
        <v>2164</v>
      </c>
      <c r="AW53" s="98" t="s">
        <v>2540</v>
      </c>
      <c r="AX53" s="98" t="s">
        <v>2540</v>
      </c>
      <c r="AY53" s="3"/>
    </row>
    <row r="54" spans="45:51" x14ac:dyDescent="0.2">
      <c r="AS54" s="98" t="s">
        <v>2980</v>
      </c>
      <c r="AT54" s="98" t="s">
        <v>2980</v>
      </c>
      <c r="AU54" s="98" t="s">
        <v>2165</v>
      </c>
      <c r="AV54" s="98" t="s">
        <v>2165</v>
      </c>
      <c r="AW54" s="98" t="s">
        <v>2502</v>
      </c>
      <c r="AX54" s="98" t="s">
        <v>2502</v>
      </c>
      <c r="AY54" s="3"/>
    </row>
    <row r="55" spans="45:51" x14ac:dyDescent="0.2">
      <c r="AS55" s="98" t="s">
        <v>2773</v>
      </c>
      <c r="AT55" s="98" t="s">
        <v>2773</v>
      </c>
      <c r="AU55" s="98" t="s">
        <v>2166</v>
      </c>
      <c r="AV55" s="98" t="s">
        <v>2166</v>
      </c>
      <c r="AW55" s="98" t="s">
        <v>2645</v>
      </c>
      <c r="AX55" s="98" t="s">
        <v>2645</v>
      </c>
      <c r="AY55" s="3"/>
    </row>
    <row r="56" spans="45:51" ht="15" x14ac:dyDescent="0.25">
      <c r="AS56" s="98" t="s">
        <v>3185</v>
      </c>
      <c r="AT56" s="98" t="s">
        <v>3185</v>
      </c>
      <c r="AU56" s="98" t="s">
        <v>2167</v>
      </c>
      <c r="AV56" s="98" t="s">
        <v>2167</v>
      </c>
      <c r="AW56" s="100" t="s">
        <v>2177</v>
      </c>
      <c r="AX56" s="101" t="s">
        <v>3396</v>
      </c>
      <c r="AY56" s="3"/>
    </row>
    <row r="57" spans="45:51" ht="15" x14ac:dyDescent="0.25">
      <c r="AS57" s="98" t="s">
        <v>2917</v>
      </c>
      <c r="AT57" s="98" t="s">
        <v>2917</v>
      </c>
      <c r="AU57" s="98" t="s">
        <v>2168</v>
      </c>
      <c r="AV57" s="98" t="s">
        <v>2168</v>
      </c>
      <c r="AW57" s="100" t="s">
        <v>2178</v>
      </c>
      <c r="AX57" s="101" t="s">
        <v>3392</v>
      </c>
      <c r="AY57" s="3"/>
    </row>
    <row r="58" spans="45:51" ht="15" x14ac:dyDescent="0.25">
      <c r="AS58" s="98" t="s">
        <v>3300</v>
      </c>
      <c r="AT58" s="98" t="s">
        <v>3300</v>
      </c>
      <c r="AU58" s="98" t="s">
        <v>2169</v>
      </c>
      <c r="AV58" s="98" t="s">
        <v>2169</v>
      </c>
      <c r="AW58" s="100" t="s">
        <v>2179</v>
      </c>
      <c r="AX58" s="101" t="s">
        <v>3393</v>
      </c>
      <c r="AY58" s="12"/>
    </row>
    <row r="59" spans="45:51" x14ac:dyDescent="0.2">
      <c r="AS59" s="98" t="s">
        <v>2927</v>
      </c>
      <c r="AT59" s="98" t="s">
        <v>2927</v>
      </c>
      <c r="AU59" s="98" t="s">
        <v>2170</v>
      </c>
      <c r="AV59" s="98" t="s">
        <v>2170</v>
      </c>
      <c r="AW59" s="100" t="s">
        <v>2181</v>
      </c>
      <c r="AX59" s="100" t="s">
        <v>3481</v>
      </c>
      <c r="AY59" s="12"/>
    </row>
    <row r="60" spans="45:51" x14ac:dyDescent="0.2">
      <c r="AS60" s="98" t="s">
        <v>3280</v>
      </c>
      <c r="AT60" s="98" t="s">
        <v>3280</v>
      </c>
      <c r="AU60" s="98" t="s">
        <v>2171</v>
      </c>
      <c r="AV60" s="98" t="s">
        <v>2171</v>
      </c>
      <c r="AW60" s="98" t="s">
        <v>2183</v>
      </c>
      <c r="AX60" s="98" t="s">
        <v>4062</v>
      </c>
      <c r="AY60" s="12"/>
    </row>
    <row r="61" spans="45:51" ht="15" x14ac:dyDescent="0.25">
      <c r="AS61" s="98" t="s">
        <v>2733</v>
      </c>
      <c r="AT61" s="98" t="s">
        <v>2733</v>
      </c>
      <c r="AU61" s="106" t="s">
        <v>4053</v>
      </c>
      <c r="AV61" s="101" t="s">
        <v>3409</v>
      </c>
      <c r="AW61" s="100" t="s">
        <v>4013</v>
      </c>
      <c r="AX61" s="98" t="s">
        <v>4062</v>
      </c>
      <c r="AY61" s="3"/>
    </row>
    <row r="62" spans="45:51" ht="15" x14ac:dyDescent="0.25">
      <c r="AS62" s="98" t="s">
        <v>2698</v>
      </c>
      <c r="AT62" s="98" t="s">
        <v>2698</v>
      </c>
      <c r="AU62" s="98" t="s">
        <v>2172</v>
      </c>
      <c r="AV62" s="98" t="s">
        <v>2172</v>
      </c>
      <c r="AW62" s="98" t="s">
        <v>2510</v>
      </c>
      <c r="AX62" s="99" t="s">
        <v>2510</v>
      </c>
      <c r="AY62" s="3"/>
    </row>
    <row r="63" spans="45:51" ht="18" x14ac:dyDescent="0.25">
      <c r="AS63" s="98" t="s">
        <v>2949</v>
      </c>
      <c r="AT63" s="98" t="s">
        <v>2949</v>
      </c>
      <c r="AU63" s="98" t="s">
        <v>2173</v>
      </c>
      <c r="AV63" s="98" t="s">
        <v>2173</v>
      </c>
      <c r="AW63" s="98" t="s">
        <v>2187</v>
      </c>
      <c r="AX63" s="98" t="s">
        <v>2187</v>
      </c>
      <c r="AY63" s="5"/>
    </row>
    <row r="64" spans="45:51" ht="18" x14ac:dyDescent="0.25">
      <c r="AS64" s="98" t="s">
        <v>3017</v>
      </c>
      <c r="AT64" s="98" t="s">
        <v>3017</v>
      </c>
      <c r="AU64" s="98" t="s">
        <v>2174</v>
      </c>
      <c r="AV64" s="98" t="s">
        <v>2174</v>
      </c>
      <c r="AW64" s="98" t="s">
        <v>2505</v>
      </c>
      <c r="AX64" s="98" t="s">
        <v>2505</v>
      </c>
      <c r="AY64" s="5"/>
    </row>
    <row r="65" spans="45:51" ht="18" x14ac:dyDescent="0.25">
      <c r="AS65" s="98" t="s">
        <v>2971</v>
      </c>
      <c r="AT65" s="98" t="s">
        <v>2971</v>
      </c>
      <c r="AU65" s="98" t="s">
        <v>2175</v>
      </c>
      <c r="AV65" s="98" t="s">
        <v>2175</v>
      </c>
      <c r="AW65" s="98" t="s">
        <v>2654</v>
      </c>
      <c r="AX65" s="98" t="s">
        <v>2654</v>
      </c>
      <c r="AY65" s="5"/>
    </row>
    <row r="66" spans="45:51" ht="18" x14ac:dyDescent="0.25">
      <c r="AS66" s="98" t="s">
        <v>2984</v>
      </c>
      <c r="AT66" s="98" t="s">
        <v>2984</v>
      </c>
      <c r="AU66" s="98" t="s">
        <v>2176</v>
      </c>
      <c r="AV66" s="98" t="s">
        <v>2176</v>
      </c>
      <c r="AW66" s="98" t="s">
        <v>2614</v>
      </c>
      <c r="AX66" s="98" t="s">
        <v>2614</v>
      </c>
      <c r="AY66" s="5"/>
    </row>
    <row r="67" spans="45:51" ht="18" x14ac:dyDescent="0.25">
      <c r="AS67" s="98" t="s">
        <v>2707</v>
      </c>
      <c r="AT67" s="98" t="s">
        <v>2707</v>
      </c>
      <c r="AU67" s="98" t="s">
        <v>2177</v>
      </c>
      <c r="AV67" s="98" t="s">
        <v>2177</v>
      </c>
      <c r="AW67" s="98" t="s">
        <v>2494</v>
      </c>
      <c r="AX67" s="98" t="s">
        <v>2494</v>
      </c>
      <c r="AY67" s="5"/>
    </row>
    <row r="68" spans="45:51" ht="18" x14ac:dyDescent="0.25">
      <c r="AS68" s="98" t="s">
        <v>2978</v>
      </c>
      <c r="AT68" s="98" t="s">
        <v>2978</v>
      </c>
      <c r="AU68" s="98" t="s">
        <v>2178</v>
      </c>
      <c r="AV68" s="98" t="s">
        <v>2178</v>
      </c>
      <c r="AW68" s="106" t="s">
        <v>3461</v>
      </c>
      <c r="AX68" s="100" t="s">
        <v>3461</v>
      </c>
      <c r="AY68" s="5"/>
    </row>
    <row r="69" spans="45:51" ht="18" x14ac:dyDescent="0.25">
      <c r="AS69" s="98" t="s">
        <v>3009</v>
      </c>
      <c r="AT69" s="98" t="s">
        <v>3009</v>
      </c>
      <c r="AU69" s="98" t="s">
        <v>2179</v>
      </c>
      <c r="AV69" s="98" t="s">
        <v>2179</v>
      </c>
      <c r="AW69" s="98" t="s">
        <v>2651</v>
      </c>
      <c r="AX69" s="98" t="s">
        <v>2651</v>
      </c>
      <c r="AY69" s="5"/>
    </row>
    <row r="70" spans="45:51" ht="18" x14ac:dyDescent="0.25">
      <c r="AS70" s="98" t="s">
        <v>4065</v>
      </c>
      <c r="AT70" s="98" t="s">
        <v>2998</v>
      </c>
      <c r="AU70" s="98" t="s">
        <v>2180</v>
      </c>
      <c r="AV70" s="98" t="s">
        <v>2180</v>
      </c>
      <c r="AW70" s="98" t="s">
        <v>2497</v>
      </c>
      <c r="AX70" s="98" t="s">
        <v>2497</v>
      </c>
      <c r="AY70" s="5"/>
    </row>
    <row r="71" spans="45:51" ht="18" x14ac:dyDescent="0.25">
      <c r="AS71" s="98" t="s">
        <v>3022</v>
      </c>
      <c r="AT71" s="98" t="s">
        <v>3022</v>
      </c>
      <c r="AU71" s="98" t="s">
        <v>2181</v>
      </c>
      <c r="AV71" s="98" t="s">
        <v>2181</v>
      </c>
      <c r="AW71" s="106" t="s">
        <v>3488</v>
      </c>
      <c r="AX71" s="100" t="s">
        <v>3488</v>
      </c>
      <c r="AY71" s="5"/>
    </row>
    <row r="72" spans="45:51" ht="18" x14ac:dyDescent="0.25">
      <c r="AS72" s="98" t="s">
        <v>3296</v>
      </c>
      <c r="AT72" s="98" t="s">
        <v>3296</v>
      </c>
      <c r="AU72" s="98" t="s">
        <v>2182</v>
      </c>
      <c r="AV72" s="98" t="s">
        <v>2182</v>
      </c>
      <c r="AW72" s="100" t="s">
        <v>2547</v>
      </c>
      <c r="AX72" s="100" t="s">
        <v>2547</v>
      </c>
      <c r="AY72" s="5"/>
    </row>
    <row r="73" spans="45:51" ht="18" x14ac:dyDescent="0.25">
      <c r="AS73" s="70" t="s">
        <v>3507</v>
      </c>
      <c r="AT73" s="70" t="s">
        <v>3507</v>
      </c>
      <c r="AU73" s="102" t="s">
        <v>2183</v>
      </c>
      <c r="AV73" s="102" t="s">
        <v>4063</v>
      </c>
      <c r="AW73" s="100" t="s">
        <v>2657</v>
      </c>
      <c r="AX73" s="100" t="s">
        <v>2657</v>
      </c>
      <c r="AY73" s="5"/>
    </row>
    <row r="74" spans="45:51" ht="18" x14ac:dyDescent="0.25">
      <c r="AS74" s="70" t="s">
        <v>4056</v>
      </c>
      <c r="AT74" s="70" t="s">
        <v>4056</v>
      </c>
      <c r="AU74" s="98" t="s">
        <v>2184</v>
      </c>
      <c r="AV74" s="98" t="s">
        <v>2184</v>
      </c>
      <c r="AW74" s="100" t="s">
        <v>2584</v>
      </c>
      <c r="AX74" s="100" t="s">
        <v>2584</v>
      </c>
      <c r="AY74" s="5"/>
    </row>
    <row r="75" spans="45:51" ht="18" x14ac:dyDescent="0.25">
      <c r="AS75" s="98" t="s">
        <v>2908</v>
      </c>
      <c r="AT75" s="98" t="s">
        <v>2908</v>
      </c>
      <c r="AU75" s="98" t="s">
        <v>2185</v>
      </c>
      <c r="AV75" s="98" t="s">
        <v>2185</v>
      </c>
      <c r="AW75" s="98" t="s">
        <v>2533</v>
      </c>
      <c r="AX75" s="98" t="s">
        <v>2533</v>
      </c>
      <c r="AY75" s="5"/>
    </row>
    <row r="76" spans="45:51" ht="18" x14ac:dyDescent="0.25">
      <c r="AS76" s="98" t="s">
        <v>2831</v>
      </c>
      <c r="AT76" s="98" t="s">
        <v>2831</v>
      </c>
      <c r="AU76" s="98" t="s">
        <v>2186</v>
      </c>
      <c r="AV76" s="98" t="s">
        <v>2186</v>
      </c>
      <c r="AW76" s="100" t="s">
        <v>2199</v>
      </c>
      <c r="AX76" s="100" t="s">
        <v>3448</v>
      </c>
      <c r="AY76" s="5"/>
    </row>
    <row r="77" spans="45:51" ht="18" x14ac:dyDescent="0.25">
      <c r="AS77" s="98" t="s">
        <v>3161</v>
      </c>
      <c r="AT77" s="98" t="s">
        <v>3161</v>
      </c>
      <c r="AU77" s="102" t="s">
        <v>2187</v>
      </c>
      <c r="AV77" s="102" t="s">
        <v>2187</v>
      </c>
      <c r="AW77" s="98" t="s">
        <v>2578</v>
      </c>
      <c r="AX77" s="98" t="s">
        <v>2578</v>
      </c>
      <c r="AY77" s="5"/>
    </row>
    <row r="78" spans="45:51" ht="18" x14ac:dyDescent="0.25">
      <c r="AS78" s="98" t="s">
        <v>3051</v>
      </c>
      <c r="AT78" s="98" t="s">
        <v>3051</v>
      </c>
      <c r="AU78" s="98" t="s">
        <v>2188</v>
      </c>
      <c r="AV78" s="98" t="s">
        <v>2188</v>
      </c>
      <c r="AW78" s="98" t="s">
        <v>2531</v>
      </c>
      <c r="AX78" s="98" t="s">
        <v>2531</v>
      </c>
      <c r="AY78" s="5"/>
    </row>
    <row r="79" spans="45:51" ht="18" x14ac:dyDescent="0.25">
      <c r="AS79" s="98" t="s">
        <v>3027</v>
      </c>
      <c r="AT79" s="98" t="s">
        <v>3027</v>
      </c>
      <c r="AU79" s="98" t="s">
        <v>2189</v>
      </c>
      <c r="AV79" s="98" t="s">
        <v>2189</v>
      </c>
      <c r="AW79" s="100" t="s">
        <v>2634</v>
      </c>
      <c r="AX79" s="100" t="s">
        <v>3422</v>
      </c>
      <c r="AY79" s="5"/>
    </row>
    <row r="80" spans="45:51" ht="18" x14ac:dyDescent="0.25">
      <c r="AS80" s="98" t="s">
        <v>2794</v>
      </c>
      <c r="AT80" s="98" t="s">
        <v>2794</v>
      </c>
      <c r="AU80" s="98" t="s">
        <v>2190</v>
      </c>
      <c r="AV80" s="98" t="s">
        <v>2190</v>
      </c>
      <c r="AW80" s="98" t="s">
        <v>2516</v>
      </c>
      <c r="AX80" s="98" t="s">
        <v>2516</v>
      </c>
      <c r="AY80" s="5"/>
    </row>
    <row r="81" spans="45:51" ht="18" x14ac:dyDescent="0.25">
      <c r="AS81" s="98" t="s">
        <v>2974</v>
      </c>
      <c r="AT81" s="98" t="s">
        <v>2974</v>
      </c>
      <c r="AU81" s="98" t="s">
        <v>2191</v>
      </c>
      <c r="AV81" s="98" t="s">
        <v>2191</v>
      </c>
      <c r="AW81" s="103" t="s">
        <v>2203</v>
      </c>
      <c r="AX81" s="103" t="s">
        <v>2203</v>
      </c>
      <c r="AY81" s="5"/>
    </row>
    <row r="82" spans="45:51" ht="18" x14ac:dyDescent="0.25">
      <c r="AS82" s="98" t="s">
        <v>2717</v>
      </c>
      <c r="AT82" s="98" t="s">
        <v>2717</v>
      </c>
      <c r="AU82" s="98" t="s">
        <v>2192</v>
      </c>
      <c r="AV82" s="98" t="s">
        <v>2192</v>
      </c>
      <c r="AW82" s="100" t="s">
        <v>2210</v>
      </c>
      <c r="AX82" s="100" t="s">
        <v>3424</v>
      </c>
      <c r="AY82" s="5"/>
    </row>
    <row r="83" spans="45:51" ht="18" x14ac:dyDescent="0.25">
      <c r="AS83" s="98" t="s">
        <v>3182</v>
      </c>
      <c r="AT83" s="98" t="s">
        <v>3182</v>
      </c>
      <c r="AU83" s="98" t="s">
        <v>2193</v>
      </c>
      <c r="AV83" s="98" t="s">
        <v>2193</v>
      </c>
      <c r="AW83" s="98" t="s">
        <v>2613</v>
      </c>
      <c r="AX83" s="98" t="s">
        <v>2613</v>
      </c>
      <c r="AY83" s="5"/>
    </row>
    <row r="84" spans="45:51" ht="18" x14ac:dyDescent="0.25">
      <c r="AS84" s="98" t="s">
        <v>2762</v>
      </c>
      <c r="AT84" s="98" t="s">
        <v>2762</v>
      </c>
      <c r="AU84" s="98" t="s">
        <v>2194</v>
      </c>
      <c r="AV84" s="98" t="s">
        <v>2194</v>
      </c>
      <c r="AW84" s="98" t="s">
        <v>2542</v>
      </c>
      <c r="AX84" s="98" t="s">
        <v>2542</v>
      </c>
      <c r="AY84" s="5"/>
    </row>
    <row r="85" spans="45:51" ht="18" x14ac:dyDescent="0.25">
      <c r="AS85" s="98" t="s">
        <v>2753</v>
      </c>
      <c r="AT85" s="98" t="s">
        <v>2753</v>
      </c>
      <c r="AU85" s="98" t="s">
        <v>2195</v>
      </c>
      <c r="AV85" s="98" t="s">
        <v>2195</v>
      </c>
      <c r="AW85" s="98" t="s">
        <v>2556</v>
      </c>
      <c r="AX85" s="98" t="s">
        <v>2556</v>
      </c>
      <c r="AY85" s="5"/>
    </row>
    <row r="86" spans="45:51" ht="15" x14ac:dyDescent="0.25">
      <c r="AS86" s="98" t="s">
        <v>2914</v>
      </c>
      <c r="AT86" s="98" t="s">
        <v>2914</v>
      </c>
      <c r="AU86" s="98" t="s">
        <v>2196</v>
      </c>
      <c r="AV86" s="98" t="s">
        <v>2196</v>
      </c>
      <c r="AW86" s="100" t="s">
        <v>2222</v>
      </c>
      <c r="AX86" s="101" t="s">
        <v>3394</v>
      </c>
      <c r="AY86" s="1"/>
    </row>
    <row r="87" spans="45:51" x14ac:dyDescent="0.2">
      <c r="AS87" s="111" t="s">
        <v>4067</v>
      </c>
      <c r="AT87" s="110" t="s">
        <v>4067</v>
      </c>
      <c r="AU87" s="98" t="s">
        <v>2197</v>
      </c>
      <c r="AV87" s="98" t="s">
        <v>2197</v>
      </c>
      <c r="AW87" s="98" t="s">
        <v>2518</v>
      </c>
      <c r="AX87" s="98" t="s">
        <v>2518</v>
      </c>
      <c r="AY87" s="1"/>
    </row>
    <row r="88" spans="45:51" x14ac:dyDescent="0.2">
      <c r="AS88" s="98" t="s">
        <v>2714</v>
      </c>
      <c r="AT88" s="98" t="s">
        <v>2714</v>
      </c>
      <c r="AU88" s="98" t="s">
        <v>2198</v>
      </c>
      <c r="AV88" s="98" t="s">
        <v>2198</v>
      </c>
      <c r="AW88" s="98" t="s">
        <v>3982</v>
      </c>
      <c r="AX88" s="98" t="s">
        <v>3982</v>
      </c>
      <c r="AY88" s="1"/>
    </row>
    <row r="89" spans="45:51" x14ac:dyDescent="0.2">
      <c r="AS89" s="98" t="s">
        <v>2779</v>
      </c>
      <c r="AT89" s="98" t="s">
        <v>2779</v>
      </c>
      <c r="AU89" s="98" t="s">
        <v>2199</v>
      </c>
      <c r="AV89" s="98" t="s">
        <v>2199</v>
      </c>
      <c r="AW89" s="98" t="s">
        <v>2224</v>
      </c>
      <c r="AX89" s="98" t="s">
        <v>2224</v>
      </c>
      <c r="AY89" s="1"/>
    </row>
    <row r="90" spans="45:51" x14ac:dyDescent="0.2">
      <c r="AS90" s="98" t="s">
        <v>2898</v>
      </c>
      <c r="AT90" s="98" t="s">
        <v>2898</v>
      </c>
      <c r="AU90" s="98" t="s">
        <v>2200</v>
      </c>
      <c r="AV90" s="98" t="s">
        <v>2200</v>
      </c>
      <c r="AW90" s="98" t="s">
        <v>2658</v>
      </c>
      <c r="AX90" s="98" t="s">
        <v>2658</v>
      </c>
      <c r="AY90" s="1"/>
    </row>
    <row r="91" spans="45:51" x14ac:dyDescent="0.2">
      <c r="AS91" s="98" t="s">
        <v>3154</v>
      </c>
      <c r="AT91" s="98" t="s">
        <v>3154</v>
      </c>
      <c r="AU91" s="98" t="s">
        <v>2201</v>
      </c>
      <c r="AV91" s="98" t="s">
        <v>2201</v>
      </c>
      <c r="AW91" s="98" t="s">
        <v>2601</v>
      </c>
      <c r="AX91" s="98" t="s">
        <v>2601</v>
      </c>
      <c r="AY91" s="1"/>
    </row>
    <row r="92" spans="45:51" x14ac:dyDescent="0.2">
      <c r="AS92" s="98" t="s">
        <v>2682</v>
      </c>
      <c r="AT92" s="98" t="s">
        <v>2682</v>
      </c>
      <c r="AU92" s="98" t="s">
        <v>2202</v>
      </c>
      <c r="AV92" s="98" t="s">
        <v>2202</v>
      </c>
      <c r="AW92" s="98" t="s">
        <v>2573</v>
      </c>
      <c r="AX92" s="98" t="s">
        <v>2573</v>
      </c>
      <c r="AY92" s="1"/>
    </row>
    <row r="93" spans="45:51" x14ac:dyDescent="0.2">
      <c r="AS93" s="98" t="s">
        <v>2942</v>
      </c>
      <c r="AT93" s="98" t="s">
        <v>2942</v>
      </c>
      <c r="AU93" s="102" t="s">
        <v>2203</v>
      </c>
      <c r="AV93" s="102" t="s">
        <v>2203</v>
      </c>
      <c r="AW93" s="98" t="s">
        <v>2648</v>
      </c>
      <c r="AX93" s="98" t="s">
        <v>2648</v>
      </c>
      <c r="AY93" s="1"/>
    </row>
    <row r="94" spans="45:51" x14ac:dyDescent="0.2">
      <c r="AS94" s="98" t="s">
        <v>2846</v>
      </c>
      <c r="AT94" s="98" t="s">
        <v>2846</v>
      </c>
      <c r="AU94" s="98" t="s">
        <v>2204</v>
      </c>
      <c r="AV94" s="98" t="s">
        <v>2204</v>
      </c>
      <c r="AW94" s="98" t="s">
        <v>2508</v>
      </c>
      <c r="AX94" s="98" t="s">
        <v>2508</v>
      </c>
      <c r="AY94" s="1"/>
    </row>
    <row r="95" spans="45:51" x14ac:dyDescent="0.2">
      <c r="AS95" s="98" t="s">
        <v>2759</v>
      </c>
      <c r="AT95" s="98" t="s">
        <v>2759</v>
      </c>
      <c r="AU95" s="98" t="s">
        <v>3979</v>
      </c>
      <c r="AV95" s="98" t="s">
        <v>3979</v>
      </c>
      <c r="AW95" s="98" t="s">
        <v>2535</v>
      </c>
      <c r="AX95" s="98" t="s">
        <v>2535</v>
      </c>
      <c r="AY95" s="1"/>
    </row>
    <row r="96" spans="45:51" ht="15" x14ac:dyDescent="0.25">
      <c r="AS96" s="98" t="s">
        <v>3136</v>
      </c>
      <c r="AT96" s="98" t="s">
        <v>3136</v>
      </c>
      <c r="AU96" s="98" t="s">
        <v>2205</v>
      </c>
      <c r="AV96" s="98" t="s">
        <v>2205</v>
      </c>
      <c r="AW96" s="100" t="s">
        <v>4014</v>
      </c>
      <c r="AX96" s="101" t="s">
        <v>3406</v>
      </c>
      <c r="AY96" s="1"/>
    </row>
    <row r="97" spans="45:51" x14ac:dyDescent="0.2">
      <c r="AS97" s="98" t="s">
        <v>2851</v>
      </c>
      <c r="AT97" s="98" t="s">
        <v>2851</v>
      </c>
      <c r="AU97" s="98" t="s">
        <v>2206</v>
      </c>
      <c r="AV97" s="98" t="s">
        <v>2206</v>
      </c>
      <c r="AW97" s="100" t="s">
        <v>4015</v>
      </c>
      <c r="AX97" s="100" t="s">
        <v>3431</v>
      </c>
      <c r="AY97" s="1"/>
    </row>
    <row r="98" spans="45:51" x14ac:dyDescent="0.2">
      <c r="AS98" s="98" t="s">
        <v>2902</v>
      </c>
      <c r="AT98" s="98" t="s">
        <v>2902</v>
      </c>
      <c r="AU98" s="98" t="s">
        <v>2207</v>
      </c>
      <c r="AV98" s="98" t="s">
        <v>2207</v>
      </c>
      <c r="AW98" s="106" t="s">
        <v>3459</v>
      </c>
      <c r="AX98" s="100" t="s">
        <v>3459</v>
      </c>
      <c r="AY98" s="1"/>
    </row>
    <row r="99" spans="45:51" x14ac:dyDescent="0.2">
      <c r="AS99" s="98" t="s">
        <v>3087</v>
      </c>
      <c r="AT99" s="98" t="s">
        <v>3087</v>
      </c>
      <c r="AU99" s="98" t="s">
        <v>2208</v>
      </c>
      <c r="AV99" s="98" t="s">
        <v>2208</v>
      </c>
      <c r="AW99" s="98" t="s">
        <v>2618</v>
      </c>
      <c r="AX99" s="98" t="s">
        <v>2618</v>
      </c>
      <c r="AY99" s="1"/>
    </row>
    <row r="100" spans="45:51" x14ac:dyDescent="0.2">
      <c r="AS100" s="98" t="s">
        <v>3282</v>
      </c>
      <c r="AT100" s="98" t="s">
        <v>3282</v>
      </c>
      <c r="AU100" s="98" t="s">
        <v>2209</v>
      </c>
      <c r="AV100" s="98" t="s">
        <v>2209</v>
      </c>
      <c r="AW100" s="100" t="s">
        <v>4016</v>
      </c>
      <c r="AX100" s="100" t="s">
        <v>3460</v>
      </c>
      <c r="AY100" s="1"/>
    </row>
    <row r="101" spans="45:51" x14ac:dyDescent="0.2">
      <c r="AS101" s="98" t="s">
        <v>3106</v>
      </c>
      <c r="AT101" s="98" t="s">
        <v>3106</v>
      </c>
      <c r="AU101" s="98" t="s">
        <v>2210</v>
      </c>
      <c r="AV101" s="98" t="s">
        <v>2210</v>
      </c>
      <c r="AW101" s="98" t="s">
        <v>2577</v>
      </c>
      <c r="AX101" s="98" t="s">
        <v>2577</v>
      </c>
      <c r="AY101" s="1"/>
    </row>
    <row r="102" spans="45:51" x14ac:dyDescent="0.2">
      <c r="AS102" s="98" t="s">
        <v>3152</v>
      </c>
      <c r="AT102" s="98" t="s">
        <v>3152</v>
      </c>
      <c r="AU102" s="98" t="s">
        <v>2211</v>
      </c>
      <c r="AV102" s="98" t="s">
        <v>2211</v>
      </c>
      <c r="AW102" s="98" t="s">
        <v>2568</v>
      </c>
      <c r="AX102" s="98" t="s">
        <v>2568</v>
      </c>
      <c r="AY102" s="1"/>
    </row>
    <row r="103" spans="45:51" x14ac:dyDescent="0.2">
      <c r="AS103" s="98" t="s">
        <v>2993</v>
      </c>
      <c r="AT103" s="98" t="s">
        <v>2993</v>
      </c>
      <c r="AU103" s="98" t="s">
        <v>2212</v>
      </c>
      <c r="AV103" s="98" t="s">
        <v>2212</v>
      </c>
      <c r="AW103" s="98" t="s">
        <v>2622</v>
      </c>
      <c r="AX103" s="98" t="s">
        <v>2622</v>
      </c>
      <c r="AY103" s="1"/>
    </row>
    <row r="104" spans="45:51" x14ac:dyDescent="0.2">
      <c r="AS104" s="98" t="s">
        <v>3193</v>
      </c>
      <c r="AT104" s="98" t="s">
        <v>3193</v>
      </c>
      <c r="AU104" s="98" t="s">
        <v>2213</v>
      </c>
      <c r="AV104" s="98" t="s">
        <v>2213</v>
      </c>
      <c r="AW104" s="98" t="s">
        <v>2585</v>
      </c>
      <c r="AX104" s="98" t="s">
        <v>2585</v>
      </c>
      <c r="AY104" s="1"/>
    </row>
    <row r="105" spans="45:51" x14ac:dyDescent="0.2">
      <c r="AS105" s="98" t="s">
        <v>2954</v>
      </c>
      <c r="AT105" s="98" t="s">
        <v>2954</v>
      </c>
      <c r="AU105" s="98" t="s">
        <v>2214</v>
      </c>
      <c r="AV105" s="98" t="s">
        <v>2214</v>
      </c>
      <c r="AW105" s="98" t="s">
        <v>2555</v>
      </c>
      <c r="AX105" s="98" t="s">
        <v>2555</v>
      </c>
      <c r="AY105" s="1"/>
    </row>
    <row r="106" spans="45:51" x14ac:dyDescent="0.2">
      <c r="AS106" s="98" t="s">
        <v>3199</v>
      </c>
      <c r="AT106" s="98" t="s">
        <v>3199</v>
      </c>
      <c r="AU106" s="98" t="s">
        <v>2215</v>
      </c>
      <c r="AV106" s="98" t="s">
        <v>2215</v>
      </c>
      <c r="AW106" s="98" t="s">
        <v>3983</v>
      </c>
      <c r="AX106" s="98" t="s">
        <v>3983</v>
      </c>
      <c r="AY106" s="1"/>
    </row>
    <row r="107" spans="45:51" x14ac:dyDescent="0.2">
      <c r="AS107" s="98" t="s">
        <v>2938</v>
      </c>
      <c r="AT107" s="98" t="s">
        <v>2938</v>
      </c>
      <c r="AU107" s="98" t="s">
        <v>2216</v>
      </c>
      <c r="AV107" s="98" t="s">
        <v>2216</v>
      </c>
      <c r="AW107" s="98" t="s">
        <v>2534</v>
      </c>
      <c r="AX107" s="98" t="s">
        <v>2534</v>
      </c>
      <c r="AY107" s="1"/>
    </row>
    <row r="108" spans="45:51" x14ac:dyDescent="0.2">
      <c r="AS108" s="98" t="s">
        <v>2692</v>
      </c>
      <c r="AT108" s="98" t="s">
        <v>2692</v>
      </c>
      <c r="AU108" s="98" t="s">
        <v>2217</v>
      </c>
      <c r="AV108" s="98" t="s">
        <v>2217</v>
      </c>
      <c r="AW108" s="98" t="s">
        <v>2571</v>
      </c>
      <c r="AX108" s="98" t="s">
        <v>2571</v>
      </c>
      <c r="AY108" s="1"/>
    </row>
    <row r="109" spans="45:51" x14ac:dyDescent="0.2">
      <c r="AS109" s="98" t="s">
        <v>3006</v>
      </c>
      <c r="AT109" s="98" t="s">
        <v>3006</v>
      </c>
      <c r="AU109" s="98" t="s">
        <v>2218</v>
      </c>
      <c r="AV109" s="98" t="s">
        <v>2218</v>
      </c>
      <c r="AW109" s="106" t="s">
        <v>4055</v>
      </c>
      <c r="AX109" s="100" t="s">
        <v>3434</v>
      </c>
      <c r="AY109" s="1"/>
    </row>
    <row r="110" spans="45:51" x14ac:dyDescent="0.2">
      <c r="AS110" s="98" t="s">
        <v>2801</v>
      </c>
      <c r="AT110" s="98" t="s">
        <v>2801</v>
      </c>
      <c r="AU110" s="98" t="s">
        <v>2219</v>
      </c>
      <c r="AV110" s="98" t="s">
        <v>2219</v>
      </c>
      <c r="AW110" s="100" t="s">
        <v>4017</v>
      </c>
      <c r="AX110" s="100" t="s">
        <v>3482</v>
      </c>
      <c r="AY110" s="1"/>
    </row>
    <row r="111" spans="45:51" x14ac:dyDescent="0.2">
      <c r="AS111" s="98" t="s">
        <v>3364</v>
      </c>
      <c r="AT111" s="98" t="s">
        <v>3364</v>
      </c>
      <c r="AU111" s="98" t="s">
        <v>2220</v>
      </c>
      <c r="AV111" s="98" t="s">
        <v>2220</v>
      </c>
      <c r="AW111" s="98" t="s">
        <v>2636</v>
      </c>
      <c r="AX111" s="98" t="s">
        <v>2636</v>
      </c>
      <c r="AY111" s="1"/>
    </row>
    <row r="112" spans="45:51" x14ac:dyDescent="0.2">
      <c r="AS112" s="98" t="s">
        <v>3246</v>
      </c>
      <c r="AT112" s="98" t="s">
        <v>3246</v>
      </c>
      <c r="AU112" s="98" t="s">
        <v>2221</v>
      </c>
      <c r="AV112" s="98" t="s">
        <v>2221</v>
      </c>
      <c r="AW112" s="98" t="s">
        <v>2253</v>
      </c>
      <c r="AX112" s="98" t="s">
        <v>2253</v>
      </c>
      <c r="AY112" s="1"/>
    </row>
    <row r="113" spans="45:51" x14ac:dyDescent="0.2">
      <c r="AS113" s="98" t="s">
        <v>3251</v>
      </c>
      <c r="AT113" s="98" t="s">
        <v>3251</v>
      </c>
      <c r="AU113" s="98" t="s">
        <v>2222</v>
      </c>
      <c r="AV113" s="98" t="s">
        <v>2222</v>
      </c>
      <c r="AW113" s="98" t="s">
        <v>2590</v>
      </c>
      <c r="AX113" s="98" t="s">
        <v>2590</v>
      </c>
      <c r="AY113" s="1"/>
    </row>
    <row r="114" spans="45:51" x14ac:dyDescent="0.2">
      <c r="AS114" s="98" t="s">
        <v>2827</v>
      </c>
      <c r="AT114" s="98" t="s">
        <v>2827</v>
      </c>
      <c r="AU114" s="98" t="s">
        <v>2223</v>
      </c>
      <c r="AV114" s="98" t="s">
        <v>2223</v>
      </c>
      <c r="AW114" s="98" t="s">
        <v>2566</v>
      </c>
      <c r="AX114" s="98" t="s">
        <v>2566</v>
      </c>
      <c r="AY114" s="1"/>
    </row>
    <row r="115" spans="45:51" x14ac:dyDescent="0.2">
      <c r="AS115" s="98" t="s">
        <v>3278</v>
      </c>
      <c r="AT115" s="98" t="s">
        <v>3278</v>
      </c>
      <c r="AU115" s="102" t="s">
        <v>2224</v>
      </c>
      <c r="AV115" s="102" t="s">
        <v>2224</v>
      </c>
      <c r="AW115" s="98" t="s">
        <v>2267</v>
      </c>
      <c r="AX115" s="98" t="s">
        <v>2267</v>
      </c>
      <c r="AY115" s="1"/>
    </row>
    <row r="116" spans="45:51" x14ac:dyDescent="0.2">
      <c r="AS116" s="98" t="s">
        <v>4070</v>
      </c>
      <c r="AT116" s="98" t="s">
        <v>2770</v>
      </c>
      <c r="AU116" s="98" t="s">
        <v>2225</v>
      </c>
      <c r="AV116" s="98" t="s">
        <v>2225</v>
      </c>
      <c r="AW116" s="98" t="s">
        <v>2273</v>
      </c>
      <c r="AX116" s="98" t="s">
        <v>2273</v>
      </c>
      <c r="AY116" s="1"/>
    </row>
    <row r="117" spans="45:51" x14ac:dyDescent="0.2">
      <c r="AS117" s="98" t="s">
        <v>4069</v>
      </c>
      <c r="AT117" s="98" t="s">
        <v>4068</v>
      </c>
      <c r="AU117" s="98" t="s">
        <v>2226</v>
      </c>
      <c r="AV117" s="98" t="s">
        <v>2226</v>
      </c>
      <c r="AW117" s="98" t="s">
        <v>2607</v>
      </c>
      <c r="AX117" s="98" t="s">
        <v>2607</v>
      </c>
      <c r="AY117" s="1"/>
    </row>
    <row r="118" spans="45:51" x14ac:dyDescent="0.2">
      <c r="AS118" s="98" t="s">
        <v>2674</v>
      </c>
      <c r="AT118" s="98" t="s">
        <v>2674</v>
      </c>
      <c r="AU118" s="98" t="s">
        <v>2227</v>
      </c>
      <c r="AV118" s="98" t="s">
        <v>2227</v>
      </c>
      <c r="AW118" s="98" t="s">
        <v>2275</v>
      </c>
      <c r="AX118" s="98" t="s">
        <v>2275</v>
      </c>
      <c r="AY118" s="1"/>
    </row>
    <row r="119" spans="45:51" ht="15" x14ac:dyDescent="0.25">
      <c r="AS119" s="100" t="s">
        <v>3081</v>
      </c>
      <c r="AT119" s="101" t="s">
        <v>3490</v>
      </c>
      <c r="AU119" s="98" t="s">
        <v>2228</v>
      </c>
      <c r="AV119" s="98" t="s">
        <v>2228</v>
      </c>
      <c r="AW119" s="98" t="s">
        <v>2608</v>
      </c>
      <c r="AX119" s="98" t="s">
        <v>2608</v>
      </c>
      <c r="AY119" s="1"/>
    </row>
    <row r="120" spans="45:51" x14ac:dyDescent="0.2">
      <c r="AS120" s="98" t="s">
        <v>3149</v>
      </c>
      <c r="AT120" s="98" t="s">
        <v>3149</v>
      </c>
      <c r="AU120" s="98" t="s">
        <v>2229</v>
      </c>
      <c r="AV120" s="98" t="s">
        <v>2229</v>
      </c>
      <c r="AW120" s="98" t="s">
        <v>2642</v>
      </c>
      <c r="AX120" s="98" t="s">
        <v>2642</v>
      </c>
      <c r="AY120" s="1"/>
    </row>
    <row r="121" spans="45:51" x14ac:dyDescent="0.2">
      <c r="AS121" s="98" t="s">
        <v>2668</v>
      </c>
      <c r="AT121" s="98" t="s">
        <v>2668</v>
      </c>
      <c r="AU121" s="98" t="s">
        <v>2230</v>
      </c>
      <c r="AV121" s="98" t="s">
        <v>2230</v>
      </c>
      <c r="AW121" s="98" t="s">
        <v>2624</v>
      </c>
      <c r="AX121" s="98" t="s">
        <v>2624</v>
      </c>
      <c r="AY121" s="1"/>
    </row>
    <row r="122" spans="45:51" ht="15" x14ac:dyDescent="0.25">
      <c r="AS122" s="98" t="s">
        <v>2756</v>
      </c>
      <c r="AT122" s="98" t="s">
        <v>2756</v>
      </c>
      <c r="AU122" s="104" t="s">
        <v>4018</v>
      </c>
      <c r="AV122" s="104" t="s">
        <v>4019</v>
      </c>
      <c r="AW122" s="98" t="s">
        <v>2520</v>
      </c>
      <c r="AX122" s="98" t="s">
        <v>2520</v>
      </c>
      <c r="AY122" s="1"/>
    </row>
    <row r="123" spans="45:51" x14ac:dyDescent="0.2">
      <c r="AS123" s="98" t="s">
        <v>3294</v>
      </c>
      <c r="AT123" s="98" t="s">
        <v>3294</v>
      </c>
      <c r="AU123" s="98" t="s">
        <v>2231</v>
      </c>
      <c r="AV123" s="98" t="s">
        <v>2231</v>
      </c>
      <c r="AW123" s="100" t="s">
        <v>4020</v>
      </c>
      <c r="AX123" s="100" t="s">
        <v>2642</v>
      </c>
      <c r="AY123" s="1"/>
    </row>
    <row r="124" spans="45:51" x14ac:dyDescent="0.2">
      <c r="AS124" s="98" t="s">
        <v>3129</v>
      </c>
      <c r="AT124" s="98" t="s">
        <v>3129</v>
      </c>
      <c r="AU124" s="98" t="s">
        <v>2232</v>
      </c>
      <c r="AV124" s="98" t="s">
        <v>2232</v>
      </c>
      <c r="AW124" s="98" t="s">
        <v>2501</v>
      </c>
      <c r="AX124" s="98" t="s">
        <v>2501</v>
      </c>
      <c r="AY124" s="1"/>
    </row>
    <row r="125" spans="45:51" x14ac:dyDescent="0.2">
      <c r="AS125" s="98" t="s">
        <v>2960</v>
      </c>
      <c r="AT125" s="98" t="s">
        <v>2960</v>
      </c>
      <c r="AU125" s="98" t="s">
        <v>2233</v>
      </c>
      <c r="AV125" s="98" t="s">
        <v>2233</v>
      </c>
      <c r="AW125" s="98" t="s">
        <v>3981</v>
      </c>
      <c r="AX125" s="98" t="s">
        <v>3981</v>
      </c>
      <c r="AY125" s="1"/>
    </row>
    <row r="126" spans="45:51" x14ac:dyDescent="0.2">
      <c r="AS126" s="98" t="s">
        <v>2659</v>
      </c>
      <c r="AT126" s="98" t="s">
        <v>2659</v>
      </c>
      <c r="AU126" s="98" t="s">
        <v>2234</v>
      </c>
      <c r="AV126" s="98" t="s">
        <v>2234</v>
      </c>
      <c r="AW126" s="98" t="s">
        <v>2523</v>
      </c>
      <c r="AX126" s="98" t="s">
        <v>2523</v>
      </c>
      <c r="AY126" s="1"/>
    </row>
    <row r="127" spans="45:51" x14ac:dyDescent="0.2">
      <c r="AS127" s="98" t="s">
        <v>2865</v>
      </c>
      <c r="AT127" s="98" t="s">
        <v>2865</v>
      </c>
      <c r="AU127" s="98" t="s">
        <v>2235</v>
      </c>
      <c r="AV127" s="98" t="s">
        <v>2235</v>
      </c>
      <c r="AW127" s="98" t="s">
        <v>2288</v>
      </c>
      <c r="AX127" s="98" t="s">
        <v>2288</v>
      </c>
      <c r="AY127" s="1"/>
    </row>
    <row r="128" spans="45:51" x14ac:dyDescent="0.2">
      <c r="AS128" s="98" t="s">
        <v>2671</v>
      </c>
      <c r="AT128" s="98" t="s">
        <v>2671</v>
      </c>
      <c r="AU128" s="98" t="s">
        <v>3977</v>
      </c>
      <c r="AV128" s="98" t="s">
        <v>3977</v>
      </c>
      <c r="AW128" s="98" t="s">
        <v>2628</v>
      </c>
      <c r="AX128" s="98" t="s">
        <v>2628</v>
      </c>
      <c r="AY128" s="1"/>
    </row>
    <row r="129" spans="45:51" x14ac:dyDescent="0.2">
      <c r="AS129" s="98" t="s">
        <v>2890</v>
      </c>
      <c r="AT129" s="98" t="s">
        <v>2890</v>
      </c>
      <c r="AU129" s="98" t="s">
        <v>2236</v>
      </c>
      <c r="AV129" s="98" t="s">
        <v>2236</v>
      </c>
      <c r="AW129" s="100" t="s">
        <v>2652</v>
      </c>
      <c r="AX129" s="100" t="s">
        <v>3500</v>
      </c>
      <c r="AY129" s="1"/>
    </row>
    <row r="130" spans="45:51" x14ac:dyDescent="0.2">
      <c r="AS130" s="98" t="s">
        <v>3110</v>
      </c>
      <c r="AT130" s="98" t="s">
        <v>3110</v>
      </c>
      <c r="AU130" s="98" t="s">
        <v>2237</v>
      </c>
      <c r="AV130" s="98" t="s">
        <v>2237</v>
      </c>
      <c r="AW130" s="98" t="s">
        <v>2582</v>
      </c>
      <c r="AX130" s="98" t="s">
        <v>2582</v>
      </c>
      <c r="AY130" s="1"/>
    </row>
    <row r="131" spans="45:51" x14ac:dyDescent="0.2">
      <c r="AS131" s="98" t="s">
        <v>2895</v>
      </c>
      <c r="AT131" s="98" t="s">
        <v>2895</v>
      </c>
      <c r="AU131" s="98" t="s">
        <v>2555</v>
      </c>
      <c r="AV131" s="98" t="s">
        <v>2555</v>
      </c>
      <c r="AW131" s="98" t="s">
        <v>2565</v>
      </c>
      <c r="AX131" s="98" t="s">
        <v>2565</v>
      </c>
      <c r="AY131" s="1"/>
    </row>
    <row r="132" spans="45:51" x14ac:dyDescent="0.2">
      <c r="AS132" s="98" t="s">
        <v>3124</v>
      </c>
      <c r="AT132" s="98" t="s">
        <v>3124</v>
      </c>
      <c r="AU132" s="98" t="s">
        <v>2238</v>
      </c>
      <c r="AV132" s="98" t="s">
        <v>2238</v>
      </c>
      <c r="AW132" s="98" t="s">
        <v>2580</v>
      </c>
      <c r="AX132" s="98" t="s">
        <v>2580</v>
      </c>
      <c r="AY132" s="1"/>
    </row>
    <row r="133" spans="45:51" ht="15" x14ac:dyDescent="0.25">
      <c r="AS133" s="98" t="s">
        <v>3113</v>
      </c>
      <c r="AT133" s="98" t="s">
        <v>3113</v>
      </c>
      <c r="AU133" s="98" t="s">
        <v>2239</v>
      </c>
      <c r="AV133" s="98" t="s">
        <v>2239</v>
      </c>
      <c r="AW133" s="100" t="s">
        <v>4021</v>
      </c>
      <c r="AX133" s="101" t="s">
        <v>3411</v>
      </c>
      <c r="AY133" s="1"/>
    </row>
    <row r="134" spans="45:51" x14ac:dyDescent="0.2">
      <c r="AS134" s="98" t="s">
        <v>3197</v>
      </c>
      <c r="AT134" s="98" t="s">
        <v>3197</v>
      </c>
      <c r="AU134" s="98" t="s">
        <v>2240</v>
      </c>
      <c r="AV134" s="98" t="s">
        <v>2240</v>
      </c>
      <c r="AW134" s="98" t="s">
        <v>2589</v>
      </c>
      <c r="AX134" s="98" t="s">
        <v>2589</v>
      </c>
      <c r="AY134" s="1"/>
    </row>
    <row r="135" spans="45:51" x14ac:dyDescent="0.2">
      <c r="AS135" s="98" t="s">
        <v>3355</v>
      </c>
      <c r="AT135" s="98" t="s">
        <v>3355</v>
      </c>
      <c r="AU135" s="98" t="s">
        <v>2241</v>
      </c>
      <c r="AV135" s="98" t="s">
        <v>2241</v>
      </c>
      <c r="AW135" s="98" t="s">
        <v>2311</v>
      </c>
      <c r="AX135" s="98" t="s">
        <v>2311</v>
      </c>
      <c r="AY135" s="1"/>
    </row>
    <row r="136" spans="45:51" x14ac:dyDescent="0.2">
      <c r="AS136" s="98" t="s">
        <v>2704</v>
      </c>
      <c r="AT136" s="98" t="s">
        <v>2704</v>
      </c>
      <c r="AU136" s="98" t="s">
        <v>2242</v>
      </c>
      <c r="AV136" s="98" t="s">
        <v>2242</v>
      </c>
      <c r="AW136" s="100"/>
      <c r="AX136" s="100" t="s">
        <v>3512</v>
      </c>
      <c r="AY136" s="1"/>
    </row>
    <row r="137" spans="45:51" ht="15" x14ac:dyDescent="0.25">
      <c r="AS137" s="98" t="s">
        <v>3368</v>
      </c>
      <c r="AT137" s="98" t="s">
        <v>3368</v>
      </c>
      <c r="AU137" s="98" t="s">
        <v>2243</v>
      </c>
      <c r="AV137" s="98" t="s">
        <v>2243</v>
      </c>
      <c r="AW137" s="104" t="s">
        <v>2313</v>
      </c>
      <c r="AX137" s="104" t="s">
        <v>4022</v>
      </c>
      <c r="AY137" s="1"/>
    </row>
    <row r="138" spans="45:51" x14ac:dyDescent="0.2">
      <c r="AS138" s="98" t="s">
        <v>3371</v>
      </c>
      <c r="AT138" s="98" t="s">
        <v>3371</v>
      </c>
      <c r="AU138" s="98" t="s">
        <v>2244</v>
      </c>
      <c r="AV138" s="98" t="s">
        <v>2244</v>
      </c>
      <c r="AW138" s="106" t="s">
        <v>3428</v>
      </c>
      <c r="AX138" s="100" t="s">
        <v>3428</v>
      </c>
      <c r="AY138" s="1"/>
    </row>
    <row r="139" spans="45:51" x14ac:dyDescent="0.2">
      <c r="AS139" s="1"/>
      <c r="AT139" s="1"/>
      <c r="AU139" s="98" t="s">
        <v>2245</v>
      </c>
      <c r="AV139" s="98" t="s">
        <v>2245</v>
      </c>
      <c r="AW139" s="98" t="s">
        <v>2530</v>
      </c>
      <c r="AX139" s="98" t="s">
        <v>2530</v>
      </c>
      <c r="AY139" s="1"/>
    </row>
    <row r="140" spans="45:51" x14ac:dyDescent="0.2">
      <c r="AS140" s="1"/>
      <c r="AT140" s="1"/>
      <c r="AU140" s="98" t="s">
        <v>2246</v>
      </c>
      <c r="AV140" s="98" t="s">
        <v>2246</v>
      </c>
      <c r="AW140" s="98" t="s">
        <v>2632</v>
      </c>
      <c r="AX140" s="98" t="s">
        <v>2632</v>
      </c>
      <c r="AY140" s="1"/>
    </row>
    <row r="141" spans="45:51" x14ac:dyDescent="0.2">
      <c r="AS141" s="1"/>
      <c r="AT141" s="1"/>
      <c r="AU141" s="98" t="s">
        <v>2247</v>
      </c>
      <c r="AV141" s="98" t="s">
        <v>2247</v>
      </c>
      <c r="AW141" s="98" t="s">
        <v>2507</v>
      </c>
      <c r="AX141" s="98" t="s">
        <v>2507</v>
      </c>
      <c r="AY141" s="1"/>
    </row>
    <row r="142" spans="45:51" x14ac:dyDescent="0.2">
      <c r="AS142" s="1"/>
      <c r="AT142" s="1"/>
      <c r="AU142" s="98" t="s">
        <v>2248</v>
      </c>
      <c r="AV142" s="98" t="s">
        <v>2248</v>
      </c>
      <c r="AW142" s="100" t="s">
        <v>2323</v>
      </c>
      <c r="AX142" s="100" t="s">
        <v>3449</v>
      </c>
      <c r="AY142" s="1"/>
    </row>
    <row r="143" spans="45:51" x14ac:dyDescent="0.2">
      <c r="AS143" s="1"/>
      <c r="AT143" s="1"/>
      <c r="AU143" s="98" t="s">
        <v>2249</v>
      </c>
      <c r="AV143" s="98" t="s">
        <v>2249</v>
      </c>
      <c r="AW143" s="100" t="s">
        <v>2325</v>
      </c>
      <c r="AX143" s="100" t="s">
        <v>3450</v>
      </c>
      <c r="AY143" s="1"/>
    </row>
    <row r="144" spans="45:51" x14ac:dyDescent="0.2">
      <c r="AS144" s="1"/>
      <c r="AT144" s="1"/>
      <c r="AU144" s="98" t="s">
        <v>2250</v>
      </c>
      <c r="AV144" s="98" t="s">
        <v>2250</v>
      </c>
      <c r="AW144" s="98" t="s">
        <v>2328</v>
      </c>
      <c r="AX144" s="98" t="s">
        <v>2328</v>
      </c>
      <c r="AY144" s="1"/>
    </row>
    <row r="145" spans="45:51" x14ac:dyDescent="0.2">
      <c r="AS145" s="1"/>
      <c r="AT145" s="1"/>
      <c r="AU145" s="98" t="s">
        <v>2251</v>
      </c>
      <c r="AV145" s="98" t="s">
        <v>2251</v>
      </c>
      <c r="AW145" s="98" t="s">
        <v>2619</v>
      </c>
      <c r="AX145" s="98" t="s">
        <v>2619</v>
      </c>
      <c r="AY145" s="1"/>
    </row>
    <row r="146" spans="45:51" x14ac:dyDescent="0.2">
      <c r="AS146" s="1"/>
      <c r="AT146" s="1"/>
      <c r="AU146" s="98" t="s">
        <v>2252</v>
      </c>
      <c r="AV146" s="98" t="s">
        <v>2252</v>
      </c>
      <c r="AW146" s="98" t="s">
        <v>2623</v>
      </c>
      <c r="AX146" s="98" t="s">
        <v>2623</v>
      </c>
      <c r="AY146" s="1"/>
    </row>
    <row r="147" spans="45:51" x14ac:dyDescent="0.2">
      <c r="AS147" s="1"/>
      <c r="AT147" s="1"/>
      <c r="AU147" s="102" t="s">
        <v>2253</v>
      </c>
      <c r="AV147" s="102" t="s">
        <v>2253</v>
      </c>
      <c r="AW147" s="106" t="s">
        <v>3504</v>
      </c>
      <c r="AX147" s="100" t="s">
        <v>3504</v>
      </c>
      <c r="AY147" s="1"/>
    </row>
    <row r="148" spans="45:51" x14ac:dyDescent="0.2">
      <c r="AS148" s="1"/>
      <c r="AT148" s="1"/>
      <c r="AU148" s="98" t="s">
        <v>2254</v>
      </c>
      <c r="AV148" s="98" t="s">
        <v>2254</v>
      </c>
      <c r="AW148" s="98" t="s">
        <v>2598</v>
      </c>
      <c r="AX148" s="98" t="s">
        <v>2598</v>
      </c>
      <c r="AY148" s="1"/>
    </row>
    <row r="149" spans="45:51" x14ac:dyDescent="0.2">
      <c r="AS149" s="1"/>
      <c r="AT149" s="1"/>
      <c r="AU149" s="98" t="s">
        <v>2255</v>
      </c>
      <c r="AV149" s="98" t="s">
        <v>2255</v>
      </c>
      <c r="AW149" s="98" t="s">
        <v>2335</v>
      </c>
      <c r="AX149" s="98" t="s">
        <v>2335</v>
      </c>
      <c r="AY149" s="1"/>
    </row>
    <row r="150" spans="45:51" ht="15" x14ac:dyDescent="0.25">
      <c r="AS150" s="1"/>
      <c r="AT150" s="1"/>
      <c r="AU150" s="100" t="s">
        <v>3998</v>
      </c>
      <c r="AV150" s="101" t="s">
        <v>3414</v>
      </c>
      <c r="AW150" s="100" t="s">
        <v>2336</v>
      </c>
      <c r="AX150" s="100" t="s">
        <v>3458</v>
      </c>
      <c r="AY150" s="1"/>
    </row>
    <row r="151" spans="45:51" x14ac:dyDescent="0.2">
      <c r="AS151" s="1"/>
      <c r="AT151" s="1"/>
      <c r="AU151" s="98" t="s">
        <v>2256</v>
      </c>
      <c r="AV151" s="98" t="s">
        <v>2256</v>
      </c>
      <c r="AW151" s="98" t="s">
        <v>2605</v>
      </c>
      <c r="AX151" s="98" t="s">
        <v>2605</v>
      </c>
      <c r="AY151" s="1"/>
    </row>
    <row r="152" spans="45:51" x14ac:dyDescent="0.2">
      <c r="AS152" s="1"/>
      <c r="AT152" s="1"/>
      <c r="AU152" s="98" t="s">
        <v>2257</v>
      </c>
      <c r="AV152" s="98" t="s">
        <v>2257</v>
      </c>
      <c r="AW152" s="98" t="s">
        <v>2529</v>
      </c>
      <c r="AX152" s="98" t="s">
        <v>2529</v>
      </c>
      <c r="AY152" s="1"/>
    </row>
    <row r="153" spans="45:51" x14ac:dyDescent="0.2">
      <c r="AS153" s="1"/>
      <c r="AT153" s="1"/>
      <c r="AU153" s="98" t="s">
        <v>2258</v>
      </c>
      <c r="AV153" s="98" t="s">
        <v>2258</v>
      </c>
      <c r="AW153" s="98" t="s">
        <v>2640</v>
      </c>
      <c r="AX153" s="98" t="s">
        <v>2640</v>
      </c>
      <c r="AY153" s="1"/>
    </row>
    <row r="154" spans="45:51" x14ac:dyDescent="0.2">
      <c r="AS154" s="1"/>
      <c r="AT154" s="1"/>
      <c r="AU154" s="98" t="s">
        <v>2259</v>
      </c>
      <c r="AV154" s="98" t="s">
        <v>2259</v>
      </c>
      <c r="AW154" s="98" t="s">
        <v>2500</v>
      </c>
      <c r="AX154" s="98" t="s">
        <v>2500</v>
      </c>
      <c r="AY154" s="1"/>
    </row>
    <row r="155" spans="45:51" x14ac:dyDescent="0.2">
      <c r="AS155" s="1"/>
      <c r="AT155" s="1"/>
      <c r="AU155" s="98" t="s">
        <v>2260</v>
      </c>
      <c r="AV155" s="98" t="s">
        <v>2260</v>
      </c>
      <c r="AW155" s="98" t="s">
        <v>2338</v>
      </c>
      <c r="AX155" s="98" t="s">
        <v>2338</v>
      </c>
      <c r="AY155" s="1"/>
    </row>
    <row r="156" spans="45:51" x14ac:dyDescent="0.2">
      <c r="AS156" s="1"/>
      <c r="AT156" s="1"/>
      <c r="AU156" s="98" t="s">
        <v>3984</v>
      </c>
      <c r="AV156" s="98" t="s">
        <v>3984</v>
      </c>
      <c r="AW156" s="98" t="s">
        <v>2493</v>
      </c>
      <c r="AX156" s="98" t="s">
        <v>2493</v>
      </c>
      <c r="AY156" s="1"/>
    </row>
    <row r="157" spans="45:51" x14ac:dyDescent="0.2">
      <c r="AS157" s="1"/>
      <c r="AT157" s="1"/>
      <c r="AU157" s="98" t="s">
        <v>2261</v>
      </c>
      <c r="AV157" s="98" t="s">
        <v>2261</v>
      </c>
      <c r="AW157" s="98" t="s">
        <v>2513</v>
      </c>
      <c r="AX157" s="98" t="s">
        <v>2513</v>
      </c>
      <c r="AY157" s="1"/>
    </row>
    <row r="158" spans="45:51" x14ac:dyDescent="0.2">
      <c r="AS158" s="1"/>
      <c r="AT158" s="1"/>
      <c r="AU158" s="98" t="s">
        <v>2262</v>
      </c>
      <c r="AV158" s="98" t="s">
        <v>2262</v>
      </c>
      <c r="AW158" s="98" t="s">
        <v>2343</v>
      </c>
      <c r="AX158" s="98" t="s">
        <v>2343</v>
      </c>
      <c r="AY158" s="1"/>
    </row>
    <row r="159" spans="45:51" ht="15" x14ac:dyDescent="0.25">
      <c r="AS159" s="1"/>
      <c r="AT159" s="1"/>
      <c r="AU159" s="98" t="s">
        <v>2263</v>
      </c>
      <c r="AV159" s="98" t="s">
        <v>2263</v>
      </c>
      <c r="AW159" s="104" t="s">
        <v>2344</v>
      </c>
      <c r="AX159" s="104" t="s">
        <v>4023</v>
      </c>
      <c r="AY159" s="1"/>
    </row>
    <row r="160" spans="45:51" x14ac:dyDescent="0.2">
      <c r="AS160" s="1"/>
      <c r="AT160" s="1"/>
      <c r="AU160" s="98" t="s">
        <v>2264</v>
      </c>
      <c r="AV160" s="98" t="s">
        <v>2264</v>
      </c>
      <c r="AW160" s="98" t="s">
        <v>2543</v>
      </c>
      <c r="AX160" s="98" t="s">
        <v>2543</v>
      </c>
      <c r="AY160" s="1"/>
    </row>
    <row r="161" spans="45:51" x14ac:dyDescent="0.2">
      <c r="AS161" s="1"/>
      <c r="AT161" s="1"/>
      <c r="AU161" s="98" t="s">
        <v>2265</v>
      </c>
      <c r="AV161" s="98" t="s">
        <v>2265</v>
      </c>
      <c r="AW161" s="98" t="s">
        <v>2515</v>
      </c>
      <c r="AX161" s="98" t="s">
        <v>2515</v>
      </c>
      <c r="AY161" s="1"/>
    </row>
    <row r="162" spans="45:51" x14ac:dyDescent="0.2">
      <c r="AS162" s="1"/>
      <c r="AT162" s="1"/>
      <c r="AU162" s="98" t="s">
        <v>2266</v>
      </c>
      <c r="AV162" s="98" t="s">
        <v>2266</v>
      </c>
      <c r="AW162" s="98" t="s">
        <v>2546</v>
      </c>
      <c r="AX162" s="98" t="s">
        <v>2546</v>
      </c>
      <c r="AY162" s="1"/>
    </row>
    <row r="163" spans="45:51" x14ac:dyDescent="0.2">
      <c r="AS163" s="1"/>
      <c r="AT163" s="1"/>
      <c r="AU163" s="100" t="s">
        <v>2267</v>
      </c>
      <c r="AV163" s="100" t="s">
        <v>3441</v>
      </c>
      <c r="AW163" s="98" t="s">
        <v>2512</v>
      </c>
      <c r="AX163" s="98" t="s">
        <v>2512</v>
      </c>
      <c r="AY163" s="1"/>
    </row>
    <row r="164" spans="45:51" x14ac:dyDescent="0.2">
      <c r="AS164" s="1"/>
      <c r="AT164" s="1"/>
      <c r="AU164" s="98" t="s">
        <v>2268</v>
      </c>
      <c r="AV164" s="98" t="s">
        <v>2268</v>
      </c>
      <c r="AW164" s="100" t="s">
        <v>4024</v>
      </c>
      <c r="AX164" s="100" t="s">
        <v>3484</v>
      </c>
      <c r="AY164" s="1"/>
    </row>
    <row r="165" spans="45:51" x14ac:dyDescent="0.2">
      <c r="AS165" s="1"/>
      <c r="AT165" s="1"/>
      <c r="AU165" s="98" t="s">
        <v>2269</v>
      </c>
      <c r="AV165" s="98" t="s">
        <v>2269</v>
      </c>
      <c r="AW165" s="98" t="s">
        <v>2527</v>
      </c>
      <c r="AX165" s="98" t="s">
        <v>2527</v>
      </c>
      <c r="AY165" s="1"/>
    </row>
    <row r="166" spans="45:51" x14ac:dyDescent="0.2">
      <c r="AS166" s="1"/>
      <c r="AT166" s="1"/>
      <c r="AU166" s="98" t="s">
        <v>2270</v>
      </c>
      <c r="AV166" s="98" t="s">
        <v>2270</v>
      </c>
      <c r="AW166" s="70" t="s">
        <v>4051</v>
      </c>
      <c r="AX166" s="98" t="s">
        <v>2646</v>
      </c>
      <c r="AY166" s="1"/>
    </row>
    <row r="167" spans="45:51" ht="15" x14ac:dyDescent="0.25">
      <c r="AS167" s="1"/>
      <c r="AT167" s="1"/>
      <c r="AU167" s="98" t="s">
        <v>2271</v>
      </c>
      <c r="AV167" s="98" t="s">
        <v>2271</v>
      </c>
      <c r="AW167" s="106" t="s">
        <v>2559</v>
      </c>
      <c r="AX167" s="101" t="s">
        <v>2559</v>
      </c>
      <c r="AY167" s="1"/>
    </row>
    <row r="168" spans="45:51" ht="15" x14ac:dyDescent="0.25">
      <c r="AS168" s="1"/>
      <c r="AT168" s="1"/>
      <c r="AU168" s="98" t="s">
        <v>2272</v>
      </c>
      <c r="AV168" s="98" t="s">
        <v>2272</v>
      </c>
      <c r="AW168" s="98" t="s">
        <v>2559</v>
      </c>
      <c r="AX168" s="99" t="s">
        <v>2559</v>
      </c>
      <c r="AY168" s="1"/>
    </row>
    <row r="169" spans="45:51" ht="15" x14ac:dyDescent="0.25">
      <c r="AS169" s="1"/>
      <c r="AT169" s="1"/>
      <c r="AU169" s="100" t="s">
        <v>2273</v>
      </c>
      <c r="AV169" s="100" t="s">
        <v>3476</v>
      </c>
      <c r="AW169" s="100" t="s">
        <v>2563</v>
      </c>
      <c r="AX169" s="101" t="s">
        <v>2559</v>
      </c>
      <c r="AY169" s="1"/>
    </row>
    <row r="170" spans="45:51" ht="15" x14ac:dyDescent="0.25">
      <c r="AS170" s="1"/>
      <c r="AT170" s="1"/>
      <c r="AU170" s="98" t="s">
        <v>2274</v>
      </c>
      <c r="AV170" s="98" t="s">
        <v>2274</v>
      </c>
      <c r="AW170" s="100" t="s">
        <v>4025</v>
      </c>
      <c r="AX170" s="101" t="s">
        <v>2559</v>
      </c>
      <c r="AY170" s="1"/>
    </row>
    <row r="171" spans="45:51" x14ac:dyDescent="0.2">
      <c r="AS171" s="1"/>
      <c r="AT171" s="1"/>
      <c r="AU171" s="102" t="s">
        <v>2275</v>
      </c>
      <c r="AV171" s="102" t="s">
        <v>2275</v>
      </c>
      <c r="AW171" s="100" t="s">
        <v>2347</v>
      </c>
      <c r="AX171" s="100" t="s">
        <v>3451</v>
      </c>
      <c r="AY171" s="1"/>
    </row>
    <row r="172" spans="45:51" x14ac:dyDescent="0.2">
      <c r="AS172" s="1"/>
      <c r="AT172" s="1"/>
      <c r="AU172" s="98" t="s">
        <v>2276</v>
      </c>
      <c r="AV172" s="98" t="s">
        <v>2276</v>
      </c>
      <c r="AW172" s="98" t="s">
        <v>2348</v>
      </c>
      <c r="AX172" s="98" t="s">
        <v>2348</v>
      </c>
      <c r="AY172" s="1"/>
    </row>
    <row r="173" spans="45:51" x14ac:dyDescent="0.2">
      <c r="AS173" s="1"/>
      <c r="AT173" s="1"/>
      <c r="AU173" s="98" t="s">
        <v>2277</v>
      </c>
      <c r="AV173" s="98" t="s">
        <v>2277</v>
      </c>
      <c r="AW173" s="98" t="s">
        <v>3494</v>
      </c>
      <c r="AX173" s="98" t="s">
        <v>3494</v>
      </c>
      <c r="AY173" s="1"/>
    </row>
    <row r="174" spans="45:51" x14ac:dyDescent="0.2">
      <c r="AS174" s="1"/>
      <c r="AT174" s="1"/>
      <c r="AU174" s="98" t="s">
        <v>2278</v>
      </c>
      <c r="AV174" s="98" t="s">
        <v>2278</v>
      </c>
      <c r="AW174" s="98" t="s">
        <v>4026</v>
      </c>
      <c r="AX174" s="98" t="s">
        <v>3494</v>
      </c>
      <c r="AY174" s="1"/>
    </row>
    <row r="175" spans="45:51" x14ac:dyDescent="0.2">
      <c r="AS175" s="1"/>
      <c r="AT175" s="1"/>
      <c r="AU175" s="98" t="s">
        <v>2279</v>
      </c>
      <c r="AV175" s="98" t="s">
        <v>2279</v>
      </c>
      <c r="AW175" s="98" t="s">
        <v>2558</v>
      </c>
      <c r="AX175" s="98" t="s">
        <v>2558</v>
      </c>
      <c r="AY175" s="1"/>
    </row>
    <row r="176" spans="45:51" x14ac:dyDescent="0.2">
      <c r="AS176" s="1"/>
      <c r="AT176" s="1"/>
      <c r="AU176" s="98" t="s">
        <v>2280</v>
      </c>
      <c r="AV176" s="98" t="s">
        <v>2280</v>
      </c>
      <c r="AW176" s="98" t="s">
        <v>2564</v>
      </c>
      <c r="AX176" s="98" t="s">
        <v>2564</v>
      </c>
      <c r="AY176" s="1"/>
    </row>
    <row r="177" spans="45:51" x14ac:dyDescent="0.2">
      <c r="AS177" s="1"/>
      <c r="AT177" s="1"/>
      <c r="AU177" s="100" t="s">
        <v>4001</v>
      </c>
      <c r="AV177" s="100" t="s">
        <v>3510</v>
      </c>
      <c r="AW177" s="98" t="s">
        <v>2593</v>
      </c>
      <c r="AX177" s="98" t="s">
        <v>2593</v>
      </c>
      <c r="AY177" s="1"/>
    </row>
    <row r="178" spans="45:51" x14ac:dyDescent="0.2">
      <c r="AS178" s="1"/>
      <c r="AT178" s="1"/>
      <c r="AU178" s="98" t="s">
        <v>2281</v>
      </c>
      <c r="AV178" s="98" t="s">
        <v>2281</v>
      </c>
      <c r="AW178" s="100" t="s">
        <v>2504</v>
      </c>
      <c r="AX178" s="100" t="s">
        <v>3452</v>
      </c>
      <c r="AY178" s="1"/>
    </row>
    <row r="179" spans="45:51" x14ac:dyDescent="0.2">
      <c r="AS179" s="1"/>
      <c r="AT179" s="1"/>
      <c r="AU179" s="100" t="s">
        <v>4000</v>
      </c>
      <c r="AV179" s="100" t="s">
        <v>3433</v>
      </c>
      <c r="AW179" s="100" t="s">
        <v>2528</v>
      </c>
      <c r="AX179" s="100" t="s">
        <v>3452</v>
      </c>
      <c r="AY179" s="1"/>
    </row>
    <row r="180" spans="45:51" ht="15" x14ac:dyDescent="0.25">
      <c r="AS180" s="1"/>
      <c r="AT180" s="1"/>
      <c r="AU180" s="98" t="s">
        <v>2282</v>
      </c>
      <c r="AV180" s="98" t="s">
        <v>2282</v>
      </c>
      <c r="AW180" s="100" t="s">
        <v>4027</v>
      </c>
      <c r="AX180" s="101" t="s">
        <v>3401</v>
      </c>
      <c r="AY180" s="1"/>
    </row>
    <row r="181" spans="45:51" x14ac:dyDescent="0.2">
      <c r="AS181" s="1"/>
      <c r="AT181" s="1"/>
      <c r="AU181" s="98" t="s">
        <v>2283</v>
      </c>
      <c r="AV181" s="98" t="s">
        <v>2283</v>
      </c>
      <c r="AW181" s="98" t="s">
        <v>2525</v>
      </c>
      <c r="AX181" s="98" t="s">
        <v>2525</v>
      </c>
      <c r="AY181" s="1"/>
    </row>
    <row r="182" spans="45:51" x14ac:dyDescent="0.2">
      <c r="AS182" s="1"/>
      <c r="AT182" s="1"/>
      <c r="AU182" s="98" t="s">
        <v>2284</v>
      </c>
      <c r="AV182" s="98" t="s">
        <v>2284</v>
      </c>
      <c r="AW182" s="98" t="s">
        <v>2625</v>
      </c>
      <c r="AX182" s="98" t="s">
        <v>2625</v>
      </c>
      <c r="AY182" s="1"/>
    </row>
    <row r="183" spans="45:51" x14ac:dyDescent="0.2">
      <c r="AS183" s="1"/>
      <c r="AT183" s="1"/>
      <c r="AU183" s="98" t="s">
        <v>2285</v>
      </c>
      <c r="AV183" s="98" t="s">
        <v>2285</v>
      </c>
      <c r="AW183" s="98" t="s">
        <v>2630</v>
      </c>
      <c r="AX183" s="98" t="s">
        <v>2630</v>
      </c>
      <c r="AY183" s="1"/>
    </row>
    <row r="184" spans="45:51" x14ac:dyDescent="0.2">
      <c r="AS184" s="1"/>
      <c r="AT184" s="1"/>
      <c r="AU184" s="98" t="s">
        <v>2286</v>
      </c>
      <c r="AV184" s="98" t="s">
        <v>2286</v>
      </c>
      <c r="AW184" s="98" t="s">
        <v>2656</v>
      </c>
      <c r="AX184" s="98" t="s">
        <v>2656</v>
      </c>
      <c r="AY184" s="1"/>
    </row>
    <row r="185" spans="45:51" x14ac:dyDescent="0.2">
      <c r="AS185" s="1"/>
      <c r="AT185" s="1"/>
      <c r="AU185" s="98" t="s">
        <v>2287</v>
      </c>
      <c r="AV185" s="98" t="s">
        <v>2287</v>
      </c>
      <c r="AW185" s="98" t="s">
        <v>2621</v>
      </c>
      <c r="AX185" s="98" t="s">
        <v>2621</v>
      </c>
      <c r="AY185" s="1"/>
    </row>
    <row r="186" spans="45:51" x14ac:dyDescent="0.2">
      <c r="AS186" s="1"/>
      <c r="AT186" s="1"/>
      <c r="AU186" s="100" t="s">
        <v>2288</v>
      </c>
      <c r="AV186" s="100" t="s">
        <v>3477</v>
      </c>
      <c r="AW186" s="98" t="s">
        <v>2491</v>
      </c>
      <c r="AX186" s="98" t="s">
        <v>2491</v>
      </c>
      <c r="AY186" s="1"/>
    </row>
    <row r="187" spans="45:51" x14ac:dyDescent="0.2">
      <c r="AS187" s="1"/>
      <c r="AT187" s="1"/>
      <c r="AU187" s="98" t="s">
        <v>2289</v>
      </c>
      <c r="AV187" s="98" t="s">
        <v>2289</v>
      </c>
      <c r="AW187" s="98" t="s">
        <v>2499</v>
      </c>
      <c r="AX187" s="98" t="s">
        <v>2499</v>
      </c>
      <c r="AY187" s="1"/>
    </row>
    <row r="188" spans="45:51" x14ac:dyDescent="0.2">
      <c r="AS188" s="1"/>
      <c r="AT188" s="1"/>
      <c r="AU188" s="98" t="s">
        <v>2289</v>
      </c>
      <c r="AV188" s="98" t="s">
        <v>2289</v>
      </c>
      <c r="AW188" s="98" t="s">
        <v>2586</v>
      </c>
      <c r="AX188" s="98" t="s">
        <v>2586</v>
      </c>
      <c r="AY188" s="1"/>
    </row>
    <row r="189" spans="45:51" x14ac:dyDescent="0.2">
      <c r="AS189" s="1"/>
      <c r="AT189" s="1"/>
      <c r="AU189" s="100" t="s">
        <v>4028</v>
      </c>
      <c r="AV189" s="100" t="s">
        <v>3487</v>
      </c>
      <c r="AW189" s="100" t="s">
        <v>4029</v>
      </c>
      <c r="AX189" s="100" t="s">
        <v>3462</v>
      </c>
      <c r="AY189" s="1"/>
    </row>
    <row r="190" spans="45:51" x14ac:dyDescent="0.2">
      <c r="AS190" s="1"/>
      <c r="AT190" s="1"/>
      <c r="AU190" s="98" t="s">
        <v>2290</v>
      </c>
      <c r="AV190" s="98" t="s">
        <v>2290</v>
      </c>
      <c r="AW190" s="98" t="s">
        <v>2612</v>
      </c>
      <c r="AX190" s="98" t="s">
        <v>2612</v>
      </c>
      <c r="AY190" s="1"/>
    </row>
    <row r="191" spans="45:51" x14ac:dyDescent="0.2">
      <c r="AS191" s="1"/>
      <c r="AT191" s="1"/>
      <c r="AU191" s="98" t="s">
        <v>2291</v>
      </c>
      <c r="AV191" s="98" t="s">
        <v>2291</v>
      </c>
      <c r="AW191" s="100" t="s">
        <v>4030</v>
      </c>
      <c r="AX191" s="100" t="s">
        <v>3423</v>
      </c>
      <c r="AY191" s="1"/>
    </row>
    <row r="192" spans="45:51" x14ac:dyDescent="0.2">
      <c r="AS192" s="1"/>
      <c r="AT192" s="1"/>
      <c r="AU192" s="98" t="s">
        <v>2292</v>
      </c>
      <c r="AV192" s="98" t="s">
        <v>2292</v>
      </c>
      <c r="AW192" s="100" t="s">
        <v>2537</v>
      </c>
      <c r="AX192" s="100" t="s">
        <v>3491</v>
      </c>
      <c r="AY192" s="1"/>
    </row>
    <row r="193" spans="45:51" x14ac:dyDescent="0.2">
      <c r="AS193" s="1"/>
      <c r="AT193" s="1"/>
      <c r="AU193" s="100" t="s">
        <v>4031</v>
      </c>
      <c r="AV193" s="100" t="s">
        <v>3508</v>
      </c>
      <c r="AW193" s="98" t="s">
        <v>2498</v>
      </c>
      <c r="AX193" s="98" t="s">
        <v>2498</v>
      </c>
      <c r="AY193" s="1"/>
    </row>
    <row r="194" spans="45:51" x14ac:dyDescent="0.2">
      <c r="AS194" s="1"/>
      <c r="AT194" s="1"/>
      <c r="AU194" s="98" t="s">
        <v>2293</v>
      </c>
      <c r="AV194" s="98" t="s">
        <v>2293</v>
      </c>
      <c r="AW194" s="98" t="s">
        <v>2561</v>
      </c>
      <c r="AX194" s="98" t="s">
        <v>2561</v>
      </c>
      <c r="AY194" s="1"/>
    </row>
    <row r="195" spans="45:51" x14ac:dyDescent="0.2">
      <c r="AS195" s="1"/>
      <c r="AT195" s="1"/>
      <c r="AU195" s="98" t="s">
        <v>2294</v>
      </c>
      <c r="AV195" s="98" t="s">
        <v>2294</v>
      </c>
      <c r="AW195" s="98" t="s">
        <v>2617</v>
      </c>
      <c r="AX195" s="98" t="s">
        <v>2617</v>
      </c>
      <c r="AY195" s="1"/>
    </row>
    <row r="196" spans="45:51" x14ac:dyDescent="0.2">
      <c r="AS196" s="1"/>
      <c r="AT196" s="1"/>
      <c r="AU196" s="98" t="s">
        <v>2295</v>
      </c>
      <c r="AV196" s="98" t="s">
        <v>2295</v>
      </c>
      <c r="AW196" s="98" t="s">
        <v>2522</v>
      </c>
      <c r="AX196" s="98" t="s">
        <v>2522</v>
      </c>
      <c r="AY196" s="1"/>
    </row>
    <row r="197" spans="45:51" x14ac:dyDescent="0.2">
      <c r="AS197" s="1"/>
      <c r="AT197" s="1"/>
      <c r="AU197" s="98" t="s">
        <v>2296</v>
      </c>
      <c r="AV197" s="98" t="s">
        <v>2296</v>
      </c>
      <c r="AW197" s="98" t="s">
        <v>2503</v>
      </c>
      <c r="AX197" s="98" t="s">
        <v>2503</v>
      </c>
      <c r="AY197" s="1"/>
    </row>
    <row r="198" spans="45:51" x14ac:dyDescent="0.2">
      <c r="AS198" s="1"/>
      <c r="AT198" s="1"/>
      <c r="AU198" s="98" t="s">
        <v>2297</v>
      </c>
      <c r="AV198" s="98" t="s">
        <v>2297</v>
      </c>
      <c r="AW198" s="98" t="s">
        <v>4032</v>
      </c>
      <c r="AX198" s="98" t="s">
        <v>4032</v>
      </c>
      <c r="AY198" s="1"/>
    </row>
    <row r="199" spans="45:51" x14ac:dyDescent="0.2">
      <c r="AS199" s="1"/>
      <c r="AT199" s="1"/>
      <c r="AU199" s="98" t="s">
        <v>2298</v>
      </c>
      <c r="AV199" s="98" t="s">
        <v>2298</v>
      </c>
      <c r="AW199" s="98" t="s">
        <v>2615</v>
      </c>
      <c r="AX199" s="98" t="s">
        <v>2615</v>
      </c>
      <c r="AY199" s="1"/>
    </row>
    <row r="200" spans="45:51" x14ac:dyDescent="0.2">
      <c r="AS200" s="1"/>
      <c r="AT200" s="1"/>
      <c r="AU200" s="98" t="s">
        <v>2299</v>
      </c>
      <c r="AV200" s="98" t="s">
        <v>2299</v>
      </c>
      <c r="AW200" s="100" t="s">
        <v>4033</v>
      </c>
      <c r="AX200" s="100" t="s">
        <v>3506</v>
      </c>
      <c r="AY200" s="1"/>
    </row>
    <row r="201" spans="45:51" ht="15" x14ac:dyDescent="0.25">
      <c r="AS201" s="1"/>
      <c r="AT201" s="1"/>
      <c r="AU201" s="100" t="s">
        <v>4034</v>
      </c>
      <c r="AV201" s="100" t="s">
        <v>3485</v>
      </c>
      <c r="AW201" s="100" t="s">
        <v>2380</v>
      </c>
      <c r="AX201" s="101" t="s">
        <v>3400</v>
      </c>
      <c r="AY201" s="1"/>
    </row>
    <row r="202" spans="45:51" x14ac:dyDescent="0.2">
      <c r="AS202" s="1"/>
      <c r="AT202" s="1"/>
      <c r="AU202" s="100" t="s">
        <v>4035</v>
      </c>
      <c r="AV202" s="100" t="s">
        <v>3483</v>
      </c>
      <c r="AW202" s="98" t="s">
        <v>2381</v>
      </c>
      <c r="AX202" s="98" t="s">
        <v>2381</v>
      </c>
      <c r="AY202" s="1"/>
    </row>
    <row r="203" spans="45:51" x14ac:dyDescent="0.2">
      <c r="AS203" s="1"/>
      <c r="AT203" s="1"/>
      <c r="AU203" s="100" t="s">
        <v>4036</v>
      </c>
      <c r="AV203" s="100" t="s">
        <v>3446</v>
      </c>
      <c r="AW203" s="98" t="s">
        <v>2383</v>
      </c>
      <c r="AX203" s="98" t="s">
        <v>2383</v>
      </c>
      <c r="AY203" s="1"/>
    </row>
    <row r="204" spans="45:51" ht="15" x14ac:dyDescent="0.25">
      <c r="AS204" s="1"/>
      <c r="AT204" s="1"/>
      <c r="AU204" s="98" t="s">
        <v>2300</v>
      </c>
      <c r="AV204" s="98" t="s">
        <v>2300</v>
      </c>
      <c r="AW204" s="106" t="s">
        <v>2385</v>
      </c>
      <c r="AX204" s="101" t="s">
        <v>3407</v>
      </c>
      <c r="AY204" s="1"/>
    </row>
    <row r="205" spans="45:51" x14ac:dyDescent="0.2">
      <c r="AS205" s="1"/>
      <c r="AT205" s="1"/>
      <c r="AU205" s="98" t="s">
        <v>2301</v>
      </c>
      <c r="AV205" s="98" t="s">
        <v>2301</v>
      </c>
      <c r="AW205" s="98" t="s">
        <v>2616</v>
      </c>
      <c r="AX205" s="98" t="s">
        <v>2616</v>
      </c>
      <c r="AY205" s="1"/>
    </row>
    <row r="206" spans="45:51" x14ac:dyDescent="0.2">
      <c r="AS206" s="1"/>
      <c r="AT206" s="1"/>
      <c r="AU206" s="98" t="s">
        <v>2302</v>
      </c>
      <c r="AV206" s="98" t="s">
        <v>2302</v>
      </c>
      <c r="AW206" s="98" t="s">
        <v>2620</v>
      </c>
      <c r="AX206" s="98" t="s">
        <v>2620</v>
      </c>
      <c r="AY206" s="1"/>
    </row>
    <row r="207" spans="45:51" ht="15" x14ac:dyDescent="0.25">
      <c r="AS207" s="1"/>
      <c r="AT207" s="1"/>
      <c r="AU207" s="98" t="s">
        <v>2303</v>
      </c>
      <c r="AV207" s="98" t="s">
        <v>2303</v>
      </c>
      <c r="AW207" s="100" t="s">
        <v>2391</v>
      </c>
      <c r="AX207" s="101" t="s">
        <v>3395</v>
      </c>
      <c r="AY207" s="1"/>
    </row>
    <row r="208" spans="45:51" x14ac:dyDescent="0.2">
      <c r="AS208" s="1"/>
      <c r="AT208" s="1"/>
      <c r="AU208" s="98" t="s">
        <v>2304</v>
      </c>
      <c r="AV208" s="98" t="s">
        <v>2304</v>
      </c>
      <c r="AW208" s="98" t="s">
        <v>2539</v>
      </c>
      <c r="AX208" s="98" t="s">
        <v>2539</v>
      </c>
      <c r="AY208" s="1"/>
    </row>
    <row r="209" spans="45:51" ht="15" x14ac:dyDescent="0.25">
      <c r="AS209" s="1"/>
      <c r="AT209" s="1"/>
      <c r="AU209" s="98" t="s">
        <v>2305</v>
      </c>
      <c r="AV209" s="98" t="s">
        <v>2305</v>
      </c>
      <c r="AW209" s="98" t="s">
        <v>2591</v>
      </c>
      <c r="AX209" s="99" t="s">
        <v>2591</v>
      </c>
      <c r="AY209" s="1"/>
    </row>
    <row r="210" spans="45:51" x14ac:dyDescent="0.2">
      <c r="AS210" s="1"/>
      <c r="AT210" s="1"/>
      <c r="AU210" s="98" t="s">
        <v>2306</v>
      </c>
      <c r="AV210" s="98" t="s">
        <v>2306</v>
      </c>
      <c r="AW210" s="98" t="s">
        <v>2602</v>
      </c>
      <c r="AX210" s="98" t="s">
        <v>2602</v>
      </c>
      <c r="AY210" s="1"/>
    </row>
    <row r="211" spans="45:51" ht="15" x14ac:dyDescent="0.25">
      <c r="AS211" s="1"/>
      <c r="AT211" s="1"/>
      <c r="AU211" s="98" t="s">
        <v>2307</v>
      </c>
      <c r="AV211" s="99" t="s">
        <v>2307</v>
      </c>
      <c r="AW211" s="98" t="s">
        <v>2395</v>
      </c>
      <c r="AX211" s="98" t="s">
        <v>2395</v>
      </c>
      <c r="AY211" s="1"/>
    </row>
    <row r="212" spans="45:51" x14ac:dyDescent="0.2">
      <c r="AS212" s="1"/>
      <c r="AT212" s="1"/>
      <c r="AU212" s="98" t="s">
        <v>2308</v>
      </c>
      <c r="AV212" s="98" t="s">
        <v>2308</v>
      </c>
      <c r="AW212" s="100" t="s">
        <v>4037</v>
      </c>
      <c r="AX212" s="100" t="s">
        <v>3463</v>
      </c>
      <c r="AY212" s="1"/>
    </row>
    <row r="213" spans="45:51" ht="15" x14ac:dyDescent="0.25">
      <c r="AS213" s="1"/>
      <c r="AT213" s="1"/>
      <c r="AU213" s="100" t="s">
        <v>4038</v>
      </c>
      <c r="AV213" s="101" t="s">
        <v>3389</v>
      </c>
      <c r="AW213" s="98" t="s">
        <v>2592</v>
      </c>
      <c r="AX213" s="98" t="s">
        <v>2592</v>
      </c>
      <c r="AY213" s="1"/>
    </row>
    <row r="214" spans="45:51" x14ac:dyDescent="0.2">
      <c r="AS214" s="1"/>
      <c r="AT214" s="1"/>
      <c r="AU214" s="105" t="s">
        <v>2589</v>
      </c>
      <c r="AV214" s="105" t="s">
        <v>2589</v>
      </c>
      <c r="AW214" s="98" t="s">
        <v>2626</v>
      </c>
      <c r="AX214" s="98" t="s">
        <v>2626</v>
      </c>
      <c r="AY214" s="1"/>
    </row>
    <row r="215" spans="45:51" ht="15" x14ac:dyDescent="0.25">
      <c r="AS215" s="1"/>
      <c r="AT215" s="1"/>
      <c r="AU215" s="98" t="s">
        <v>2309</v>
      </c>
      <c r="AV215" s="98" t="s">
        <v>2309</v>
      </c>
      <c r="AW215" s="100" t="s">
        <v>4039</v>
      </c>
      <c r="AX215" s="101" t="s">
        <v>3390</v>
      </c>
      <c r="AY215" s="1"/>
    </row>
    <row r="216" spans="45:51" x14ac:dyDescent="0.2">
      <c r="AS216" s="1"/>
      <c r="AT216" s="1"/>
      <c r="AU216" s="98" t="s">
        <v>2310</v>
      </c>
      <c r="AV216" s="98" t="s">
        <v>2310</v>
      </c>
      <c r="AW216" s="98" t="s">
        <v>2548</v>
      </c>
      <c r="AX216" s="98" t="s">
        <v>2548</v>
      </c>
      <c r="AY216" s="1"/>
    </row>
    <row r="217" spans="45:51" x14ac:dyDescent="0.2">
      <c r="AS217" s="1"/>
      <c r="AT217" s="1"/>
      <c r="AU217" s="98" t="s">
        <v>2310</v>
      </c>
      <c r="AV217" s="98" t="s">
        <v>2310</v>
      </c>
      <c r="AW217" s="100" t="s">
        <v>4040</v>
      </c>
      <c r="AX217" s="100" t="s">
        <v>3437</v>
      </c>
      <c r="AY217" s="1"/>
    </row>
    <row r="218" spans="45:51" x14ac:dyDescent="0.2">
      <c r="AS218" s="1"/>
      <c r="AT218" s="1"/>
      <c r="AU218" s="102" t="s">
        <v>2311</v>
      </c>
      <c r="AV218" s="102" t="s">
        <v>2311</v>
      </c>
      <c r="AW218" s="100" t="s">
        <v>4040</v>
      </c>
      <c r="AX218" s="100" t="s">
        <v>3435</v>
      </c>
      <c r="AY218" s="1"/>
    </row>
    <row r="219" spans="45:51" x14ac:dyDescent="0.2">
      <c r="AS219" s="1"/>
      <c r="AT219" s="1"/>
      <c r="AU219" s="100" t="s">
        <v>4041</v>
      </c>
      <c r="AV219" s="100" t="s">
        <v>3425</v>
      </c>
      <c r="AW219" s="98" t="s">
        <v>2596</v>
      </c>
      <c r="AX219" s="98" t="s">
        <v>2596</v>
      </c>
      <c r="AY219" s="1"/>
    </row>
    <row r="220" spans="45:51" x14ac:dyDescent="0.2">
      <c r="AS220" s="1"/>
      <c r="AT220" s="1"/>
      <c r="AU220" s="98" t="s">
        <v>2312</v>
      </c>
      <c r="AV220" s="98" t="s">
        <v>2312</v>
      </c>
      <c r="AW220" s="102" t="s">
        <v>3985</v>
      </c>
      <c r="AX220" s="102" t="s">
        <v>3985</v>
      </c>
      <c r="AY220" s="1"/>
    </row>
    <row r="221" spans="45:51" x14ac:dyDescent="0.2">
      <c r="AS221" s="1"/>
      <c r="AT221" s="1"/>
      <c r="AU221" s="98" t="s">
        <v>2313</v>
      </c>
      <c r="AV221" s="98" t="s">
        <v>2313</v>
      </c>
      <c r="AW221" s="98" t="s">
        <v>2600</v>
      </c>
      <c r="AX221" s="98" t="s">
        <v>2600</v>
      </c>
      <c r="AY221" s="1"/>
    </row>
    <row r="222" spans="45:51" x14ac:dyDescent="0.2">
      <c r="AS222" s="1"/>
      <c r="AT222" s="1"/>
      <c r="AU222" s="98" t="s">
        <v>2314</v>
      </c>
      <c r="AV222" s="98" t="s">
        <v>2314</v>
      </c>
      <c r="AW222" s="98" t="s">
        <v>2574</v>
      </c>
      <c r="AX222" s="98" t="s">
        <v>2574</v>
      </c>
      <c r="AY222" s="1"/>
    </row>
    <row r="223" spans="45:51" ht="15" x14ac:dyDescent="0.25">
      <c r="AS223" s="1"/>
      <c r="AT223" s="1"/>
      <c r="AU223" s="98" t="s">
        <v>2315</v>
      </c>
      <c r="AV223" s="98" t="s">
        <v>2315</v>
      </c>
      <c r="AW223" s="100" t="s">
        <v>2411</v>
      </c>
      <c r="AX223" s="101" t="s">
        <v>3398</v>
      </c>
      <c r="AY223" s="1"/>
    </row>
    <row r="224" spans="45:51" x14ac:dyDescent="0.2">
      <c r="AS224" s="1"/>
      <c r="AT224" s="1"/>
      <c r="AU224" s="98" t="s">
        <v>2316</v>
      </c>
      <c r="AV224" s="98" t="s">
        <v>2316</v>
      </c>
      <c r="AW224" s="100" t="s">
        <v>4042</v>
      </c>
      <c r="AX224" s="100" t="s">
        <v>3489</v>
      </c>
      <c r="AY224" s="1"/>
    </row>
    <row r="225" spans="45:51" x14ac:dyDescent="0.2">
      <c r="AS225" s="1"/>
      <c r="AT225" s="1"/>
      <c r="AU225" s="98" t="s">
        <v>2317</v>
      </c>
      <c r="AV225" s="98" t="s">
        <v>2317</v>
      </c>
      <c r="AW225" s="98" t="s">
        <v>2519</v>
      </c>
      <c r="AX225" s="98" t="s">
        <v>2519</v>
      </c>
      <c r="AY225" s="1"/>
    </row>
    <row r="226" spans="45:51" x14ac:dyDescent="0.2">
      <c r="AS226" s="1"/>
      <c r="AT226" s="1"/>
      <c r="AU226" s="98" t="s">
        <v>2318</v>
      </c>
      <c r="AV226" s="98" t="s">
        <v>2318</v>
      </c>
      <c r="AW226" s="98" t="s">
        <v>2416</v>
      </c>
      <c r="AX226" s="98" t="s">
        <v>2416</v>
      </c>
      <c r="AY226" s="1"/>
    </row>
    <row r="227" spans="45:51" x14ac:dyDescent="0.2">
      <c r="AS227" s="1"/>
      <c r="AT227" s="1"/>
      <c r="AU227" s="98" t="s">
        <v>2319</v>
      </c>
      <c r="AV227" s="98" t="s">
        <v>2319</v>
      </c>
      <c r="AW227" s="98" t="s">
        <v>2517</v>
      </c>
      <c r="AX227" s="98" t="s">
        <v>2517</v>
      </c>
      <c r="AY227" s="1"/>
    </row>
    <row r="228" spans="45:51" x14ac:dyDescent="0.2">
      <c r="AS228" s="1"/>
      <c r="AT228" s="1"/>
      <c r="AU228" s="98" t="s">
        <v>2320</v>
      </c>
      <c r="AV228" s="98" t="s">
        <v>2320</v>
      </c>
      <c r="AW228" s="98" t="s">
        <v>2418</v>
      </c>
      <c r="AX228" s="98" t="s">
        <v>2418</v>
      </c>
      <c r="AY228" s="1"/>
    </row>
    <row r="229" spans="45:51" x14ac:dyDescent="0.2">
      <c r="AS229" s="1"/>
      <c r="AT229" s="1"/>
      <c r="AU229" s="98" t="s">
        <v>2321</v>
      </c>
      <c r="AV229" s="98" t="s">
        <v>2321</v>
      </c>
      <c r="AW229" s="98" t="s">
        <v>2421</v>
      </c>
      <c r="AX229" s="98" t="s">
        <v>2421</v>
      </c>
      <c r="AY229" s="1"/>
    </row>
    <row r="230" spans="45:51" x14ac:dyDescent="0.2">
      <c r="AS230" s="1"/>
      <c r="AT230" s="1"/>
      <c r="AU230" s="98" t="s">
        <v>2322</v>
      </c>
      <c r="AV230" s="98" t="s">
        <v>2322</v>
      </c>
      <c r="AW230" s="100" t="s">
        <v>2425</v>
      </c>
      <c r="AX230" s="100" t="s">
        <v>3472</v>
      </c>
      <c r="AY230" s="1"/>
    </row>
    <row r="231" spans="45:51" x14ac:dyDescent="0.2">
      <c r="AS231" s="1"/>
      <c r="AT231" s="1"/>
      <c r="AU231" s="98" t="s">
        <v>2323</v>
      </c>
      <c r="AV231" s="98" t="s">
        <v>2323</v>
      </c>
      <c r="AW231" s="98" t="s">
        <v>2588</v>
      </c>
      <c r="AX231" s="98" t="s">
        <v>2588</v>
      </c>
      <c r="AY231" s="1"/>
    </row>
    <row r="232" spans="45:51" x14ac:dyDescent="0.2">
      <c r="AS232" s="1"/>
      <c r="AT232" s="1"/>
      <c r="AU232" s="98" t="s">
        <v>2324</v>
      </c>
      <c r="AV232" s="98" t="s">
        <v>2324</v>
      </c>
      <c r="AW232" s="100" t="s">
        <v>2567</v>
      </c>
      <c r="AX232" s="100" t="s">
        <v>3426</v>
      </c>
      <c r="AY232" s="1"/>
    </row>
    <row r="233" spans="45:51" x14ac:dyDescent="0.2">
      <c r="AS233" s="1"/>
      <c r="AT233" s="1"/>
      <c r="AU233" s="98" t="s">
        <v>2325</v>
      </c>
      <c r="AV233" s="98" t="s">
        <v>2325</v>
      </c>
      <c r="AW233" s="100" t="s">
        <v>4043</v>
      </c>
      <c r="AX233" s="100" t="s">
        <v>3469</v>
      </c>
      <c r="AY233" s="1"/>
    </row>
    <row r="234" spans="45:51" x14ac:dyDescent="0.2">
      <c r="AS234" s="1"/>
      <c r="AT234" s="1"/>
      <c r="AU234" s="98" t="s">
        <v>2326</v>
      </c>
      <c r="AV234" s="98" t="s">
        <v>2326</v>
      </c>
      <c r="AW234" s="100" t="s">
        <v>4044</v>
      </c>
      <c r="AX234" s="100" t="s">
        <v>3445</v>
      </c>
      <c r="AY234" s="1"/>
    </row>
    <row r="235" spans="45:51" x14ac:dyDescent="0.2">
      <c r="AS235" s="1"/>
      <c r="AT235" s="1"/>
      <c r="AU235" s="98" t="s">
        <v>2327</v>
      </c>
      <c r="AV235" s="98" t="s">
        <v>2327</v>
      </c>
      <c r="AW235" s="98" t="s">
        <v>2610</v>
      </c>
      <c r="AX235" s="98" t="s">
        <v>2610</v>
      </c>
      <c r="AY235" s="1"/>
    </row>
    <row r="236" spans="45:51" x14ac:dyDescent="0.2">
      <c r="AS236" s="1"/>
      <c r="AT236" s="1"/>
      <c r="AU236" s="100" t="s">
        <v>4045</v>
      </c>
      <c r="AV236" s="100" t="s">
        <v>3474</v>
      </c>
      <c r="AW236" s="98" t="s">
        <v>2553</v>
      </c>
      <c r="AX236" s="98" t="s">
        <v>2553</v>
      </c>
      <c r="AY236" s="1"/>
    </row>
    <row r="237" spans="45:51" x14ac:dyDescent="0.2">
      <c r="AS237" s="1"/>
      <c r="AT237" s="1"/>
      <c r="AU237" s="102" t="s">
        <v>2328</v>
      </c>
      <c r="AV237" s="102" t="s">
        <v>2328</v>
      </c>
      <c r="AW237" s="98" t="s">
        <v>2521</v>
      </c>
      <c r="AX237" s="98" t="s">
        <v>2521</v>
      </c>
      <c r="AY237" s="1"/>
    </row>
    <row r="238" spans="45:51" x14ac:dyDescent="0.2">
      <c r="AS238" s="1"/>
      <c r="AT238" s="1"/>
      <c r="AU238" s="98" t="s">
        <v>2329</v>
      </c>
      <c r="AV238" s="98" t="s">
        <v>2329</v>
      </c>
      <c r="AW238" s="98" t="s">
        <v>2576</v>
      </c>
      <c r="AX238" s="98" t="s">
        <v>2576</v>
      </c>
      <c r="AY238" s="1"/>
    </row>
    <row r="239" spans="45:51" x14ac:dyDescent="0.2">
      <c r="AS239" s="1"/>
      <c r="AT239" s="1"/>
      <c r="AU239" s="100" t="s">
        <v>2329</v>
      </c>
      <c r="AV239" s="100" t="s">
        <v>3498</v>
      </c>
      <c r="AW239" s="98" t="s">
        <v>2635</v>
      </c>
      <c r="AX239" s="98" t="s">
        <v>2635</v>
      </c>
      <c r="AY239" s="1"/>
    </row>
    <row r="240" spans="45:51" x14ac:dyDescent="0.2">
      <c r="AS240" s="1"/>
      <c r="AT240" s="1"/>
      <c r="AU240" s="98" t="s">
        <v>2330</v>
      </c>
      <c r="AV240" s="98" t="s">
        <v>2330</v>
      </c>
      <c r="AW240" s="100" t="s">
        <v>2432</v>
      </c>
      <c r="AX240" s="100" t="s">
        <v>3444</v>
      </c>
      <c r="AY240" s="1"/>
    </row>
    <row r="241" spans="45:51" x14ac:dyDescent="0.2">
      <c r="AS241" s="1"/>
      <c r="AT241" s="1"/>
      <c r="AU241" s="98" t="s">
        <v>2331</v>
      </c>
      <c r="AV241" s="98" t="s">
        <v>2331</v>
      </c>
      <c r="AW241" s="98" t="s">
        <v>2583</v>
      </c>
      <c r="AX241" s="98" t="s">
        <v>2583</v>
      </c>
      <c r="AY241" s="1"/>
    </row>
    <row r="242" spans="45:51" x14ac:dyDescent="0.2">
      <c r="AS242" s="1"/>
      <c r="AT242" s="1"/>
      <c r="AU242" s="98" t="s">
        <v>2332</v>
      </c>
      <c r="AV242" s="98" t="s">
        <v>2332</v>
      </c>
      <c r="AW242" s="98" t="s">
        <v>2629</v>
      </c>
      <c r="AX242" s="98" t="s">
        <v>2629</v>
      </c>
      <c r="AY242" s="1"/>
    </row>
    <row r="243" spans="45:51" x14ac:dyDescent="0.2">
      <c r="AS243" s="1"/>
      <c r="AT243" s="1"/>
      <c r="AU243" s="98" t="s">
        <v>2333</v>
      </c>
      <c r="AV243" s="98" t="s">
        <v>2333</v>
      </c>
      <c r="AW243" s="98" t="s">
        <v>2611</v>
      </c>
      <c r="AX243" s="98" t="s">
        <v>2611</v>
      </c>
      <c r="AY243" s="1"/>
    </row>
    <row r="244" spans="45:51" x14ac:dyDescent="0.2">
      <c r="AS244" s="1"/>
      <c r="AT244" s="1"/>
      <c r="AU244" s="98" t="s">
        <v>2334</v>
      </c>
      <c r="AV244" s="98" t="s">
        <v>2334</v>
      </c>
      <c r="AW244" s="98" t="s">
        <v>2438</v>
      </c>
      <c r="AX244" s="98" t="s">
        <v>2438</v>
      </c>
      <c r="AY244" s="1"/>
    </row>
    <row r="245" spans="45:51" x14ac:dyDescent="0.2">
      <c r="AS245" s="1"/>
      <c r="AT245" s="1"/>
      <c r="AU245" s="100" t="s">
        <v>2335</v>
      </c>
      <c r="AV245" s="100" t="s">
        <v>3492</v>
      </c>
      <c r="AW245" s="98" t="s">
        <v>2557</v>
      </c>
      <c r="AX245" s="98" t="s">
        <v>2557</v>
      </c>
      <c r="AY245" s="1"/>
    </row>
    <row r="246" spans="45:51" x14ac:dyDescent="0.2">
      <c r="AS246" s="1"/>
      <c r="AT246" s="1"/>
      <c r="AU246" s="98" t="s">
        <v>2336</v>
      </c>
      <c r="AV246" s="98" t="s">
        <v>2336</v>
      </c>
      <c r="AW246" s="98" t="s">
        <v>2442</v>
      </c>
      <c r="AX246" s="98" t="s">
        <v>2442</v>
      </c>
      <c r="AY246" s="1"/>
    </row>
    <row r="247" spans="45:51" x14ac:dyDescent="0.2">
      <c r="AS247" s="1"/>
      <c r="AT247" s="1"/>
      <c r="AU247" s="98" t="s">
        <v>2337</v>
      </c>
      <c r="AV247" s="98" t="s">
        <v>2337</v>
      </c>
      <c r="AW247" s="98" t="s">
        <v>2587</v>
      </c>
      <c r="AX247" s="98" t="s">
        <v>2587</v>
      </c>
      <c r="AY247" s="1"/>
    </row>
    <row r="248" spans="45:51" x14ac:dyDescent="0.2">
      <c r="AS248" s="1"/>
      <c r="AT248" s="1"/>
      <c r="AU248" s="100" t="s">
        <v>2338</v>
      </c>
      <c r="AV248" s="100" t="s">
        <v>3496</v>
      </c>
      <c r="AW248" s="98" t="s">
        <v>2572</v>
      </c>
      <c r="AX248" s="98" t="s">
        <v>2572</v>
      </c>
      <c r="AY248" s="1"/>
    </row>
    <row r="249" spans="45:51" x14ac:dyDescent="0.2">
      <c r="AS249" s="1"/>
      <c r="AT249" s="1"/>
      <c r="AU249" s="98" t="s">
        <v>2339</v>
      </c>
      <c r="AV249" s="98" t="s">
        <v>2339</v>
      </c>
      <c r="AW249" s="98" t="s">
        <v>2641</v>
      </c>
      <c r="AX249" s="98" t="s">
        <v>2641</v>
      </c>
      <c r="AY249" s="1"/>
    </row>
    <row r="250" spans="45:51" x14ac:dyDescent="0.2">
      <c r="AS250" s="1"/>
      <c r="AT250" s="1"/>
      <c r="AU250" s="100" t="s">
        <v>4002</v>
      </c>
      <c r="AV250" s="100" t="s">
        <v>3493</v>
      </c>
      <c r="AW250" s="98" t="s">
        <v>2639</v>
      </c>
      <c r="AX250" s="98" t="s">
        <v>2639</v>
      </c>
      <c r="AY250" s="1"/>
    </row>
    <row r="251" spans="45:51" x14ac:dyDescent="0.2">
      <c r="AS251" s="1"/>
      <c r="AT251" s="1"/>
      <c r="AU251" s="98" t="s">
        <v>2340</v>
      </c>
      <c r="AV251" s="98" t="s">
        <v>2340</v>
      </c>
      <c r="AW251" s="98" t="s">
        <v>2627</v>
      </c>
      <c r="AX251" s="98" t="s">
        <v>2627</v>
      </c>
      <c r="AY251" s="1"/>
    </row>
    <row r="252" spans="45:51" x14ac:dyDescent="0.2">
      <c r="AS252" s="1"/>
      <c r="AT252" s="1"/>
      <c r="AU252" s="98" t="s">
        <v>2341</v>
      </c>
      <c r="AV252" s="98" t="s">
        <v>2341</v>
      </c>
      <c r="AW252" s="98" t="s">
        <v>2653</v>
      </c>
      <c r="AX252" s="98" t="s">
        <v>2653</v>
      </c>
      <c r="AY252" s="1"/>
    </row>
    <row r="253" spans="45:51" x14ac:dyDescent="0.2">
      <c r="AS253" s="1"/>
      <c r="AT253" s="1"/>
      <c r="AU253" s="98" t="s">
        <v>2342</v>
      </c>
      <c r="AV253" s="98" t="s">
        <v>2342</v>
      </c>
      <c r="AW253" s="106" t="s">
        <v>4052</v>
      </c>
      <c r="AX253" s="100" t="s">
        <v>3467</v>
      </c>
      <c r="AY253" s="1"/>
    </row>
    <row r="254" spans="45:51" x14ac:dyDescent="0.2">
      <c r="AS254" s="1"/>
      <c r="AT254" s="1"/>
      <c r="AU254" s="98" t="s">
        <v>2342</v>
      </c>
      <c r="AV254" s="98" t="s">
        <v>2342</v>
      </c>
      <c r="AW254" s="98" t="s">
        <v>2597</v>
      </c>
      <c r="AX254" s="98" t="s">
        <v>2597</v>
      </c>
      <c r="AY254" s="1"/>
    </row>
    <row r="255" spans="45:51" x14ac:dyDescent="0.2">
      <c r="AS255" s="1"/>
      <c r="AT255" s="1"/>
      <c r="AU255" s="98" t="s">
        <v>2342</v>
      </c>
      <c r="AV255" s="98" t="s">
        <v>2342</v>
      </c>
      <c r="AW255" s="100" t="s">
        <v>2637</v>
      </c>
      <c r="AX255" s="100" t="s">
        <v>3439</v>
      </c>
      <c r="AY255" s="1"/>
    </row>
    <row r="256" spans="45:51" x14ac:dyDescent="0.2">
      <c r="AS256" s="1"/>
      <c r="AT256" s="1"/>
      <c r="AU256" s="98" t="s">
        <v>2342</v>
      </c>
      <c r="AV256" s="98" t="s">
        <v>2342</v>
      </c>
      <c r="AW256" s="100" t="s">
        <v>2638</v>
      </c>
      <c r="AX256" s="100" t="s">
        <v>3440</v>
      </c>
      <c r="AY256" s="1"/>
    </row>
    <row r="257" spans="45:51" ht="15" x14ac:dyDescent="0.25">
      <c r="AS257" s="1"/>
      <c r="AT257" s="1"/>
      <c r="AU257" s="98" t="s">
        <v>2342</v>
      </c>
      <c r="AV257" s="98" t="s">
        <v>2342</v>
      </c>
      <c r="AW257" s="100" t="s">
        <v>4046</v>
      </c>
      <c r="AX257" s="101" t="s">
        <v>3402</v>
      </c>
      <c r="AY257" s="1"/>
    </row>
    <row r="258" spans="45:51" x14ac:dyDescent="0.2">
      <c r="AS258" s="1"/>
      <c r="AT258" s="1"/>
      <c r="AU258" s="98" t="s">
        <v>2342</v>
      </c>
      <c r="AV258" s="98" t="s">
        <v>2342</v>
      </c>
      <c r="AW258" s="100"/>
      <c r="AX258" s="100" t="s">
        <v>3454</v>
      </c>
      <c r="AY258" s="1"/>
    </row>
    <row r="259" spans="45:51" x14ac:dyDescent="0.2">
      <c r="AS259" s="1"/>
      <c r="AT259" s="1"/>
      <c r="AU259" s="98" t="s">
        <v>2342</v>
      </c>
      <c r="AV259" s="98" t="s">
        <v>2342</v>
      </c>
      <c r="AW259" s="100"/>
      <c r="AX259" s="100" t="s">
        <v>3988</v>
      </c>
      <c r="AY259" s="1"/>
    </row>
    <row r="260" spans="45:51" x14ac:dyDescent="0.2">
      <c r="AS260" s="1"/>
      <c r="AT260" s="1"/>
      <c r="AU260" s="102" t="s">
        <v>2343</v>
      </c>
      <c r="AV260" s="102" t="s">
        <v>2343</v>
      </c>
      <c r="AW260" s="100"/>
      <c r="AX260" s="100" t="s">
        <v>3978</v>
      </c>
      <c r="AY260" s="1"/>
    </row>
    <row r="261" spans="45:51" x14ac:dyDescent="0.2">
      <c r="AS261" s="1"/>
      <c r="AT261" s="1"/>
      <c r="AU261" s="98" t="s">
        <v>2344</v>
      </c>
      <c r="AV261" s="98" t="s">
        <v>2344</v>
      </c>
      <c r="AW261" s="100"/>
      <c r="AX261" s="100" t="s">
        <v>3442</v>
      </c>
      <c r="AY261" s="1"/>
    </row>
    <row r="262" spans="45:51" x14ac:dyDescent="0.2">
      <c r="AS262" s="1"/>
      <c r="AT262" s="1"/>
      <c r="AU262" s="98" t="s">
        <v>2345</v>
      </c>
      <c r="AV262" s="98" t="s">
        <v>2345</v>
      </c>
      <c r="AW262" s="100"/>
      <c r="AX262" s="100" t="s">
        <v>3473</v>
      </c>
      <c r="AY262" s="1"/>
    </row>
    <row r="263" spans="45:51" x14ac:dyDescent="0.2">
      <c r="AS263" s="1"/>
      <c r="AT263" s="1"/>
      <c r="AU263" s="98" t="s">
        <v>2346</v>
      </c>
      <c r="AV263" s="98" t="s">
        <v>2346</v>
      </c>
      <c r="AW263" s="100"/>
      <c r="AX263" s="100" t="s">
        <v>3505</v>
      </c>
      <c r="AY263" s="1"/>
    </row>
    <row r="264" spans="45:51" x14ac:dyDescent="0.2">
      <c r="AS264" s="1"/>
      <c r="AT264" s="1"/>
      <c r="AU264" s="98" t="s">
        <v>2347</v>
      </c>
      <c r="AV264" s="98" t="s">
        <v>2347</v>
      </c>
      <c r="AW264" s="100"/>
      <c r="AX264" s="100" t="s">
        <v>3990</v>
      </c>
      <c r="AY264" s="1"/>
    </row>
    <row r="265" spans="45:51" x14ac:dyDescent="0.2">
      <c r="AS265" s="1"/>
      <c r="AT265" s="1"/>
      <c r="AU265" s="100" t="s">
        <v>2348</v>
      </c>
      <c r="AV265" s="100" t="s">
        <v>3475</v>
      </c>
      <c r="AW265" s="100"/>
      <c r="AX265" s="100" t="s">
        <v>3495</v>
      </c>
      <c r="AY265" s="1"/>
    </row>
    <row r="266" spans="45:51" x14ac:dyDescent="0.2">
      <c r="AS266" s="1"/>
      <c r="AT266" s="1"/>
      <c r="AU266" s="98" t="s">
        <v>2349</v>
      </c>
      <c r="AV266" s="98" t="s">
        <v>2349</v>
      </c>
      <c r="AW266" s="98" t="s">
        <v>2492</v>
      </c>
      <c r="AX266" s="98" t="s">
        <v>2492</v>
      </c>
      <c r="AY266" s="1"/>
    </row>
    <row r="267" spans="45:51" x14ac:dyDescent="0.2">
      <c r="AS267" s="1"/>
      <c r="AT267" s="1"/>
      <c r="AU267" s="98" t="s">
        <v>2350</v>
      </c>
      <c r="AV267" s="98" t="s">
        <v>2350</v>
      </c>
      <c r="AW267" s="98" t="s">
        <v>2581</v>
      </c>
      <c r="AX267" s="98" t="s">
        <v>2581</v>
      </c>
      <c r="AY267" s="1"/>
    </row>
    <row r="268" spans="45:51" x14ac:dyDescent="0.2">
      <c r="AS268" s="1"/>
      <c r="AT268" s="1"/>
      <c r="AU268" s="98" t="s">
        <v>2351</v>
      </c>
      <c r="AV268" s="98" t="s">
        <v>2351</v>
      </c>
      <c r="AW268" s="98" t="s">
        <v>2454</v>
      </c>
      <c r="AX268" s="98" t="s">
        <v>2454</v>
      </c>
      <c r="AY268" s="1"/>
    </row>
    <row r="269" spans="45:51" x14ac:dyDescent="0.2">
      <c r="AS269" s="1"/>
      <c r="AT269" s="1"/>
      <c r="AU269" s="98" t="s">
        <v>2352</v>
      </c>
      <c r="AV269" s="98" t="s">
        <v>2352</v>
      </c>
      <c r="AW269" s="98" t="s">
        <v>2538</v>
      </c>
      <c r="AX269" s="98" t="s">
        <v>2538</v>
      </c>
      <c r="AY269" s="1"/>
    </row>
    <row r="270" spans="45:51" x14ac:dyDescent="0.2">
      <c r="AS270" s="1"/>
      <c r="AT270" s="1"/>
      <c r="AU270" s="98" t="s">
        <v>3991</v>
      </c>
      <c r="AV270" s="98" t="s">
        <v>3991</v>
      </c>
      <c r="AW270" s="106" t="s">
        <v>3468</v>
      </c>
      <c r="AX270" s="100" t="s">
        <v>3468</v>
      </c>
      <c r="AY270" s="1"/>
    </row>
    <row r="271" spans="45:51" x14ac:dyDescent="0.2">
      <c r="AS271" s="1"/>
      <c r="AT271" s="1"/>
      <c r="AU271" s="98" t="s">
        <v>2353</v>
      </c>
      <c r="AV271" s="98" t="s">
        <v>2353</v>
      </c>
      <c r="AW271" s="98" t="s">
        <v>2579</v>
      </c>
      <c r="AX271" s="98" t="s">
        <v>2579</v>
      </c>
      <c r="AY271" s="1"/>
    </row>
    <row r="272" spans="45:51" x14ac:dyDescent="0.2">
      <c r="AS272" s="1"/>
      <c r="AT272" s="1"/>
      <c r="AU272" s="98" t="s">
        <v>2354</v>
      </c>
      <c r="AV272" s="98" t="s">
        <v>2354</v>
      </c>
      <c r="AW272" s="98" t="s">
        <v>2524</v>
      </c>
      <c r="AX272" s="98" t="s">
        <v>2524</v>
      </c>
      <c r="AY272" s="1"/>
    </row>
    <row r="273" spans="45:51" x14ac:dyDescent="0.2">
      <c r="AS273" s="1"/>
      <c r="AT273" s="1"/>
      <c r="AU273" s="98" t="s">
        <v>2355</v>
      </c>
      <c r="AV273" s="98" t="s">
        <v>2355</v>
      </c>
      <c r="AW273" s="100" t="s">
        <v>4047</v>
      </c>
      <c r="AX273" s="100" t="s">
        <v>3486</v>
      </c>
      <c r="AY273" s="1"/>
    </row>
    <row r="274" spans="45:51" x14ac:dyDescent="0.2">
      <c r="AS274" s="1"/>
      <c r="AT274" s="1"/>
      <c r="AU274" s="98" t="s">
        <v>2356</v>
      </c>
      <c r="AV274" s="98" t="s">
        <v>2356</v>
      </c>
      <c r="AW274" s="98" t="s">
        <v>2569</v>
      </c>
      <c r="AX274" s="98" t="s">
        <v>2569</v>
      </c>
      <c r="AY274" s="1"/>
    </row>
    <row r="275" spans="45:51" ht="15" x14ac:dyDescent="0.25">
      <c r="AS275" s="1"/>
      <c r="AT275" s="1"/>
      <c r="AU275" s="98" t="s">
        <v>2357</v>
      </c>
      <c r="AV275" s="98" t="s">
        <v>2357</v>
      </c>
      <c r="AW275" s="98" t="s">
        <v>2633</v>
      </c>
      <c r="AX275" s="99" t="s">
        <v>2633</v>
      </c>
      <c r="AY275" s="1"/>
    </row>
    <row r="276" spans="45:51" x14ac:dyDescent="0.2">
      <c r="AS276" s="1"/>
      <c r="AT276" s="1"/>
      <c r="AU276" s="98" t="s">
        <v>2358</v>
      </c>
      <c r="AV276" s="98" t="s">
        <v>2358</v>
      </c>
      <c r="AW276" s="98" t="s">
        <v>2650</v>
      </c>
      <c r="AX276" s="98" t="s">
        <v>2650</v>
      </c>
      <c r="AY276" s="1"/>
    </row>
    <row r="277" spans="45:51" x14ac:dyDescent="0.2">
      <c r="AS277" s="1"/>
      <c r="AT277" s="1"/>
      <c r="AU277" s="98" t="s">
        <v>2359</v>
      </c>
      <c r="AV277" s="98" t="s">
        <v>2359</v>
      </c>
      <c r="AW277" s="98" t="s">
        <v>2545</v>
      </c>
      <c r="AX277" s="98" t="s">
        <v>2545</v>
      </c>
      <c r="AY277" s="1"/>
    </row>
    <row r="278" spans="45:51" x14ac:dyDescent="0.2">
      <c r="AS278" s="1"/>
      <c r="AT278" s="1"/>
      <c r="AU278" s="98" t="s">
        <v>2360</v>
      </c>
      <c r="AV278" s="98" t="s">
        <v>2360</v>
      </c>
      <c r="AW278" s="100" t="s">
        <v>4048</v>
      </c>
      <c r="AX278" s="100" t="s">
        <v>3480</v>
      </c>
      <c r="AY278" s="1"/>
    </row>
    <row r="279" spans="45:51" x14ac:dyDescent="0.2">
      <c r="AS279" s="1"/>
      <c r="AT279" s="1"/>
      <c r="AU279" s="98" t="s">
        <v>2361</v>
      </c>
      <c r="AV279" s="98" t="s">
        <v>2361</v>
      </c>
      <c r="AW279" s="1"/>
      <c r="AX279" s="1"/>
      <c r="AY279" s="1"/>
    </row>
    <row r="280" spans="45:51" x14ac:dyDescent="0.2">
      <c r="AS280" s="1"/>
      <c r="AT280" s="1"/>
      <c r="AU280" s="98" t="s">
        <v>2362</v>
      </c>
      <c r="AV280" s="98" t="s">
        <v>2362</v>
      </c>
      <c r="AW280" s="1"/>
      <c r="AX280" s="1"/>
      <c r="AY280" s="1"/>
    </row>
    <row r="281" spans="45:51" x14ac:dyDescent="0.2">
      <c r="AS281" s="1"/>
      <c r="AT281" s="1"/>
      <c r="AU281" s="98" t="s">
        <v>2363</v>
      </c>
      <c r="AV281" s="98" t="s">
        <v>2363</v>
      </c>
      <c r="AW281" s="1"/>
      <c r="AX281" s="1"/>
      <c r="AY281" s="1"/>
    </row>
    <row r="282" spans="45:51" x14ac:dyDescent="0.2">
      <c r="AS282" s="1"/>
      <c r="AT282" s="1"/>
      <c r="AU282" s="98" t="s">
        <v>2364</v>
      </c>
      <c r="AV282" s="98" t="s">
        <v>2364</v>
      </c>
      <c r="AW282" s="1"/>
      <c r="AX282" s="1"/>
      <c r="AY282" s="1"/>
    </row>
    <row r="283" spans="45:51" x14ac:dyDescent="0.2">
      <c r="AS283" s="1"/>
      <c r="AT283" s="1"/>
      <c r="AU283" s="98" t="s">
        <v>2365</v>
      </c>
      <c r="AV283" s="98" t="s">
        <v>2365</v>
      </c>
      <c r="AW283" s="1"/>
      <c r="AX283" s="1"/>
      <c r="AY283" s="1"/>
    </row>
    <row r="284" spans="45:51" x14ac:dyDescent="0.2">
      <c r="AS284" s="1"/>
      <c r="AT284" s="1"/>
      <c r="AU284" s="98" t="s">
        <v>2366</v>
      </c>
      <c r="AV284" s="98" t="s">
        <v>2366</v>
      </c>
      <c r="AW284" s="1"/>
      <c r="AX284" s="1"/>
      <c r="AY284" s="1"/>
    </row>
    <row r="285" spans="45:51" x14ac:dyDescent="0.2">
      <c r="AS285" s="1"/>
      <c r="AT285" s="1"/>
      <c r="AU285" s="98" t="s">
        <v>2367</v>
      </c>
      <c r="AV285" s="98" t="s">
        <v>2367</v>
      </c>
      <c r="AW285" s="1"/>
      <c r="AX285" s="1"/>
      <c r="AY285" s="1"/>
    </row>
    <row r="286" spans="45:51" x14ac:dyDescent="0.2">
      <c r="AS286" s="1"/>
      <c r="AT286" s="1"/>
      <c r="AU286" s="98" t="s">
        <v>2368</v>
      </c>
      <c r="AV286" s="98" t="s">
        <v>2368</v>
      </c>
      <c r="AW286" s="1"/>
      <c r="AX286" s="1"/>
      <c r="AY286" s="1"/>
    </row>
    <row r="287" spans="45:51" x14ac:dyDescent="0.2">
      <c r="AS287" s="1"/>
      <c r="AT287" s="1"/>
      <c r="AU287" s="98" t="s">
        <v>2369</v>
      </c>
      <c r="AV287" s="98" t="s">
        <v>2369</v>
      </c>
      <c r="AW287" s="1"/>
      <c r="AX287" s="1"/>
      <c r="AY287" s="1"/>
    </row>
    <row r="288" spans="45:51" x14ac:dyDescent="0.2">
      <c r="AS288" s="1"/>
      <c r="AT288" s="1"/>
      <c r="AU288" s="98" t="s">
        <v>2370</v>
      </c>
      <c r="AV288" s="98" t="s">
        <v>2370</v>
      </c>
      <c r="AW288" s="1"/>
      <c r="AX288" s="1"/>
      <c r="AY288" s="1"/>
    </row>
    <row r="289" spans="45:51" x14ac:dyDescent="0.2">
      <c r="AS289" s="1"/>
      <c r="AT289" s="1"/>
      <c r="AU289" s="98" t="s">
        <v>2371</v>
      </c>
      <c r="AV289" s="98" t="s">
        <v>2371</v>
      </c>
      <c r="AW289" s="1"/>
      <c r="AX289" s="1"/>
      <c r="AY289" s="1"/>
    </row>
    <row r="290" spans="45:51" x14ac:dyDescent="0.2">
      <c r="AS290" s="1"/>
      <c r="AT290" s="1"/>
      <c r="AU290" s="98" t="s">
        <v>2372</v>
      </c>
      <c r="AV290" s="98" t="s">
        <v>2372</v>
      </c>
      <c r="AW290" s="1"/>
      <c r="AX290" s="1"/>
      <c r="AY290" s="1"/>
    </row>
    <row r="291" spans="45:51" x14ac:dyDescent="0.2">
      <c r="AS291" s="1"/>
      <c r="AT291" s="1"/>
      <c r="AU291" s="98" t="s">
        <v>2373</v>
      </c>
      <c r="AV291" s="98" t="s">
        <v>2373</v>
      </c>
      <c r="AW291" s="1"/>
      <c r="AX291" s="1"/>
      <c r="AY291" s="1"/>
    </row>
    <row r="292" spans="45:51" x14ac:dyDescent="0.2">
      <c r="AS292" s="1"/>
      <c r="AT292" s="1"/>
      <c r="AU292" s="98" t="s">
        <v>2374</v>
      </c>
      <c r="AV292" s="98" t="s">
        <v>2374</v>
      </c>
      <c r="AW292" s="1"/>
      <c r="AX292" s="1"/>
      <c r="AY292" s="1"/>
    </row>
    <row r="293" spans="45:51" x14ac:dyDescent="0.2">
      <c r="AS293" s="1"/>
      <c r="AT293" s="1"/>
      <c r="AU293" s="98" t="s">
        <v>2375</v>
      </c>
      <c r="AV293" s="98" t="s">
        <v>2375</v>
      </c>
      <c r="AW293" s="1"/>
      <c r="AX293" s="1"/>
      <c r="AY293" s="1"/>
    </row>
    <row r="294" spans="45:51" x14ac:dyDescent="0.2">
      <c r="AS294" s="1"/>
      <c r="AT294" s="1"/>
      <c r="AU294" s="100" t="s">
        <v>3987</v>
      </c>
      <c r="AV294" s="100" t="s">
        <v>3986</v>
      </c>
      <c r="AW294" s="1"/>
      <c r="AX294" s="1"/>
      <c r="AY294" s="1"/>
    </row>
    <row r="295" spans="45:51" x14ac:dyDescent="0.2">
      <c r="AS295" s="1"/>
      <c r="AT295" s="1"/>
      <c r="AU295" s="98" t="s">
        <v>2376</v>
      </c>
      <c r="AV295" s="98" t="s">
        <v>2376</v>
      </c>
      <c r="AW295" s="1"/>
      <c r="AX295" s="1"/>
      <c r="AY295" s="1"/>
    </row>
    <row r="296" spans="45:51" x14ac:dyDescent="0.2">
      <c r="AS296" s="1"/>
      <c r="AT296" s="1"/>
      <c r="AU296" s="98" t="s">
        <v>2377</v>
      </c>
      <c r="AV296" s="98" t="s">
        <v>2377</v>
      </c>
      <c r="AW296" s="1"/>
      <c r="AX296" s="1"/>
      <c r="AY296" s="1"/>
    </row>
    <row r="297" spans="45:51" x14ac:dyDescent="0.2">
      <c r="AS297" s="1"/>
      <c r="AT297" s="1"/>
      <c r="AU297" s="98" t="s">
        <v>2378</v>
      </c>
      <c r="AV297" s="98" t="s">
        <v>2378</v>
      </c>
      <c r="AW297" s="1"/>
      <c r="AX297" s="1"/>
      <c r="AY297" s="1"/>
    </row>
    <row r="298" spans="45:51" x14ac:dyDescent="0.2">
      <c r="AS298" s="1"/>
      <c r="AT298" s="1"/>
      <c r="AU298" s="98" t="s">
        <v>2379</v>
      </c>
      <c r="AV298" s="98" t="s">
        <v>2379</v>
      </c>
      <c r="AW298" s="1"/>
      <c r="AX298" s="1"/>
      <c r="AY298" s="1"/>
    </row>
    <row r="299" spans="45:51" x14ac:dyDescent="0.2">
      <c r="AS299" s="1"/>
      <c r="AT299" s="1"/>
      <c r="AU299" s="100" t="s">
        <v>4049</v>
      </c>
      <c r="AV299" s="100" t="s">
        <v>3464</v>
      </c>
      <c r="AW299" s="1"/>
      <c r="AX299" s="1"/>
      <c r="AY299" s="1"/>
    </row>
    <row r="300" spans="45:51" x14ac:dyDescent="0.2">
      <c r="AS300" s="1"/>
      <c r="AT300" s="1"/>
      <c r="AU300" s="100" t="s">
        <v>4049</v>
      </c>
      <c r="AV300" s="100" t="s">
        <v>3465</v>
      </c>
      <c r="AW300" s="1"/>
      <c r="AX300" s="1"/>
      <c r="AY300" s="1"/>
    </row>
    <row r="301" spans="45:51" x14ac:dyDescent="0.2">
      <c r="AS301" s="1"/>
      <c r="AT301" s="1"/>
      <c r="AU301" s="98" t="s">
        <v>2380</v>
      </c>
      <c r="AV301" s="98" t="s">
        <v>2380</v>
      </c>
      <c r="AW301" s="1"/>
      <c r="AX301" s="1"/>
      <c r="AY301" s="1"/>
    </row>
    <row r="302" spans="45:51" x14ac:dyDescent="0.2">
      <c r="AS302" s="1"/>
      <c r="AT302" s="1"/>
      <c r="AU302" s="100" t="s">
        <v>2381</v>
      </c>
      <c r="AV302" s="100" t="s">
        <v>3478</v>
      </c>
      <c r="AW302" s="1"/>
      <c r="AX302" s="1"/>
      <c r="AY302" s="1"/>
    </row>
    <row r="303" spans="45:51" x14ac:dyDescent="0.2">
      <c r="AS303" s="1"/>
      <c r="AT303" s="1"/>
      <c r="AU303" s="98" t="s">
        <v>2382</v>
      </c>
      <c r="AV303" s="98" t="s">
        <v>2382</v>
      </c>
      <c r="AW303" s="1"/>
      <c r="AX303" s="1"/>
      <c r="AY303" s="1"/>
    </row>
    <row r="304" spans="45:51" x14ac:dyDescent="0.2">
      <c r="AS304" s="1"/>
      <c r="AT304" s="1"/>
      <c r="AU304" s="102" t="s">
        <v>2383</v>
      </c>
      <c r="AV304" s="102" t="s">
        <v>2383</v>
      </c>
      <c r="AW304" s="1"/>
      <c r="AX304" s="1"/>
      <c r="AY304" s="1"/>
    </row>
    <row r="305" spans="45:51" x14ac:dyDescent="0.2">
      <c r="AS305" s="1"/>
      <c r="AT305" s="1"/>
      <c r="AU305" s="98" t="s">
        <v>2384</v>
      </c>
      <c r="AV305" s="98" t="s">
        <v>2384</v>
      </c>
      <c r="AW305" s="1"/>
      <c r="AX305" s="1"/>
      <c r="AY305" s="1"/>
    </row>
    <row r="306" spans="45:51" x14ac:dyDescent="0.2">
      <c r="AS306" s="1"/>
      <c r="AT306" s="1"/>
      <c r="AU306" s="106" t="s">
        <v>2385</v>
      </c>
      <c r="AV306" s="100" t="s">
        <v>2385</v>
      </c>
      <c r="AW306" s="1"/>
      <c r="AX306" s="1"/>
      <c r="AY306" s="1"/>
    </row>
    <row r="307" spans="45:51" x14ac:dyDescent="0.2">
      <c r="AS307" s="1"/>
      <c r="AT307" s="1"/>
      <c r="AU307" s="98" t="s">
        <v>2386</v>
      </c>
      <c r="AV307" s="98" t="s">
        <v>2386</v>
      </c>
      <c r="AW307" s="1"/>
      <c r="AX307" s="1"/>
      <c r="AY307" s="1"/>
    </row>
    <row r="308" spans="45:51" x14ac:dyDescent="0.2">
      <c r="AS308" s="1"/>
      <c r="AT308" s="1"/>
      <c r="AU308" s="98" t="s">
        <v>2387</v>
      </c>
      <c r="AV308" s="98" t="s">
        <v>2387</v>
      </c>
      <c r="AW308" s="1"/>
      <c r="AX308" s="1"/>
      <c r="AY308" s="1"/>
    </row>
    <row r="309" spans="45:51" x14ac:dyDescent="0.2">
      <c r="AS309" s="1"/>
      <c r="AT309" s="1"/>
      <c r="AU309" s="98" t="s">
        <v>2388</v>
      </c>
      <c r="AV309" s="98" t="s">
        <v>2388</v>
      </c>
      <c r="AW309" s="1"/>
      <c r="AX309" s="1"/>
      <c r="AY309" s="1"/>
    </row>
    <row r="310" spans="45:51" x14ac:dyDescent="0.2">
      <c r="AS310" s="1"/>
      <c r="AT310" s="1"/>
      <c r="AU310" s="106" t="s">
        <v>3416</v>
      </c>
      <c r="AV310" s="100" t="s">
        <v>3416</v>
      </c>
      <c r="AW310" s="1"/>
      <c r="AX310" s="1"/>
      <c r="AY310" s="1"/>
    </row>
    <row r="311" spans="45:51" x14ac:dyDescent="0.2">
      <c r="AS311" s="1"/>
      <c r="AT311" s="1"/>
      <c r="AU311" s="98" t="s">
        <v>2389</v>
      </c>
      <c r="AV311" s="98" t="s">
        <v>2389</v>
      </c>
      <c r="AW311" s="1"/>
      <c r="AX311" s="1"/>
      <c r="AY311" s="1"/>
    </row>
    <row r="312" spans="45:51" x14ac:dyDescent="0.2">
      <c r="AS312" s="1"/>
      <c r="AT312" s="1"/>
      <c r="AU312" s="98" t="s">
        <v>2390</v>
      </c>
      <c r="AV312" s="98" t="s">
        <v>2390</v>
      </c>
      <c r="AW312" s="1"/>
      <c r="AX312" s="1"/>
      <c r="AY312" s="1"/>
    </row>
    <row r="313" spans="45:51" x14ac:dyDescent="0.2">
      <c r="AS313" s="1"/>
      <c r="AT313" s="1"/>
      <c r="AU313" s="98" t="s">
        <v>2391</v>
      </c>
      <c r="AV313" s="98" t="s">
        <v>2391</v>
      </c>
      <c r="AW313" s="1"/>
      <c r="AX313" s="1"/>
      <c r="AY313" s="1"/>
    </row>
    <row r="314" spans="45:51" x14ac:dyDescent="0.2">
      <c r="AS314" s="1"/>
      <c r="AT314" s="1"/>
      <c r="AU314" s="98" t="s">
        <v>2392</v>
      </c>
      <c r="AV314" s="98" t="s">
        <v>2392</v>
      </c>
      <c r="AW314" s="1"/>
      <c r="AX314" s="1"/>
      <c r="AY314" s="1"/>
    </row>
    <row r="315" spans="45:51" x14ac:dyDescent="0.2">
      <c r="AS315" s="1"/>
      <c r="AT315" s="1"/>
      <c r="AU315" s="98" t="s">
        <v>2393</v>
      </c>
      <c r="AV315" s="98" t="s">
        <v>2393</v>
      </c>
      <c r="AW315" s="1"/>
      <c r="AX315" s="1"/>
      <c r="AY315" s="1"/>
    </row>
    <row r="316" spans="45:51" x14ac:dyDescent="0.2">
      <c r="AS316" s="1"/>
      <c r="AT316" s="1"/>
      <c r="AU316" s="98" t="s">
        <v>2394</v>
      </c>
      <c r="AV316" s="98" t="s">
        <v>2394</v>
      </c>
      <c r="AW316" s="1"/>
      <c r="AX316" s="1"/>
      <c r="AY316" s="1"/>
    </row>
    <row r="317" spans="45:51" x14ac:dyDescent="0.2">
      <c r="AS317" s="1"/>
      <c r="AT317" s="1"/>
      <c r="AU317" s="102" t="s">
        <v>2395</v>
      </c>
      <c r="AV317" s="102" t="s">
        <v>2395</v>
      </c>
      <c r="AW317" s="1"/>
      <c r="AX317" s="1"/>
      <c r="AY317" s="1"/>
    </row>
    <row r="318" spans="45:51" x14ac:dyDescent="0.2">
      <c r="AS318" s="1"/>
      <c r="AT318" s="1"/>
      <c r="AU318" s="98" t="s">
        <v>2396</v>
      </c>
      <c r="AV318" s="98" t="s">
        <v>2396</v>
      </c>
      <c r="AW318" s="1"/>
      <c r="AX318" s="1"/>
      <c r="AY318" s="1"/>
    </row>
    <row r="319" spans="45:51" x14ac:dyDescent="0.2">
      <c r="AS319" s="1"/>
      <c r="AT319" s="1"/>
      <c r="AU319" s="98" t="s">
        <v>2397</v>
      </c>
      <c r="AV319" s="98" t="s">
        <v>2397</v>
      </c>
      <c r="AW319" s="1"/>
      <c r="AX319" s="1"/>
      <c r="AY319" s="1"/>
    </row>
    <row r="320" spans="45:51" x14ac:dyDescent="0.2">
      <c r="AS320" s="1"/>
      <c r="AT320" s="1"/>
      <c r="AU320" s="98" t="s">
        <v>2398</v>
      </c>
      <c r="AV320" s="98" t="s">
        <v>2398</v>
      </c>
      <c r="AW320" s="1"/>
      <c r="AX320" s="1"/>
      <c r="AY320" s="1"/>
    </row>
    <row r="321" spans="45:51" x14ac:dyDescent="0.2">
      <c r="AS321" s="1"/>
      <c r="AT321" s="1"/>
      <c r="AU321" s="98" t="s">
        <v>2399</v>
      </c>
      <c r="AV321" s="98" t="s">
        <v>2399</v>
      </c>
      <c r="AW321" s="1"/>
      <c r="AX321" s="1"/>
      <c r="AY321" s="1"/>
    </row>
    <row r="322" spans="45:51" x14ac:dyDescent="0.2">
      <c r="AS322" s="1"/>
      <c r="AT322" s="1"/>
      <c r="AU322" s="98" t="s">
        <v>2400</v>
      </c>
      <c r="AV322" s="98" t="s">
        <v>2400</v>
      </c>
      <c r="AW322" s="1"/>
      <c r="AX322" s="1"/>
      <c r="AY322" s="1"/>
    </row>
    <row r="323" spans="45:51" x14ac:dyDescent="0.2">
      <c r="AS323" s="1"/>
      <c r="AT323" s="1"/>
      <c r="AU323" s="98" t="s">
        <v>2401</v>
      </c>
      <c r="AV323" s="98" t="s">
        <v>2401</v>
      </c>
      <c r="AW323" s="1"/>
      <c r="AX323" s="1"/>
      <c r="AY323" s="1"/>
    </row>
    <row r="324" spans="45:51" x14ac:dyDescent="0.2">
      <c r="AS324" s="1"/>
      <c r="AT324" s="1"/>
      <c r="AU324" s="98" t="s">
        <v>2402</v>
      </c>
      <c r="AV324" s="98" t="s">
        <v>2402</v>
      </c>
      <c r="AW324" s="1"/>
      <c r="AX324" s="1"/>
      <c r="AY324" s="1"/>
    </row>
    <row r="325" spans="45:51" x14ac:dyDescent="0.2">
      <c r="AS325" s="1"/>
      <c r="AT325" s="1"/>
      <c r="AU325" s="98" t="s">
        <v>2403</v>
      </c>
      <c r="AV325" s="98" t="s">
        <v>2403</v>
      </c>
      <c r="AW325" s="1"/>
      <c r="AX325" s="1"/>
      <c r="AY325" s="1"/>
    </row>
    <row r="326" spans="45:51" x14ac:dyDescent="0.2">
      <c r="AS326" s="1"/>
      <c r="AT326" s="1"/>
      <c r="AU326" s="98" t="s">
        <v>2404</v>
      </c>
      <c r="AV326" s="98" t="s">
        <v>2404</v>
      </c>
      <c r="AW326" s="1"/>
      <c r="AX326" s="1"/>
      <c r="AY326" s="1"/>
    </row>
    <row r="327" spans="45:51" x14ac:dyDescent="0.2">
      <c r="AS327" s="1"/>
      <c r="AT327" s="1"/>
      <c r="AU327" s="98" t="s">
        <v>2405</v>
      </c>
      <c r="AV327" s="98" t="s">
        <v>2405</v>
      </c>
      <c r="AW327" s="1"/>
      <c r="AX327" s="1"/>
      <c r="AY327" s="1"/>
    </row>
    <row r="328" spans="45:51" x14ac:dyDescent="0.2">
      <c r="AS328" s="1"/>
      <c r="AT328" s="1"/>
      <c r="AU328" s="98" t="s">
        <v>2406</v>
      </c>
      <c r="AV328" s="98" t="s">
        <v>2406</v>
      </c>
      <c r="AW328" s="1"/>
      <c r="AX328" s="1"/>
      <c r="AY328" s="1"/>
    </row>
    <row r="329" spans="45:51" x14ac:dyDescent="0.2">
      <c r="AS329" s="1"/>
      <c r="AT329" s="1"/>
      <c r="AU329" s="98" t="s">
        <v>2407</v>
      </c>
      <c r="AV329" s="98" t="s">
        <v>2407</v>
      </c>
      <c r="AW329" s="1"/>
      <c r="AX329" s="1"/>
      <c r="AY329" s="1"/>
    </row>
    <row r="330" spans="45:51" x14ac:dyDescent="0.2">
      <c r="AS330" s="1"/>
      <c r="AT330" s="1"/>
      <c r="AU330" s="98" t="s">
        <v>2408</v>
      </c>
      <c r="AV330" s="98" t="s">
        <v>2408</v>
      </c>
      <c r="AW330" s="1"/>
      <c r="AX330" s="1"/>
      <c r="AY330" s="1"/>
    </row>
    <row r="331" spans="45:51" x14ac:dyDescent="0.2">
      <c r="AS331" s="1"/>
      <c r="AT331" s="1"/>
      <c r="AU331" s="98" t="s">
        <v>2409</v>
      </c>
      <c r="AV331" s="98" t="s">
        <v>2409</v>
      </c>
      <c r="AW331" s="1"/>
      <c r="AX331" s="1"/>
      <c r="AY331" s="1"/>
    </row>
    <row r="332" spans="45:51" x14ac:dyDescent="0.2">
      <c r="AS332" s="1"/>
      <c r="AT332" s="1"/>
      <c r="AU332" s="98" t="s">
        <v>2410</v>
      </c>
      <c r="AV332" s="98" t="s">
        <v>2410</v>
      </c>
      <c r="AW332" s="1"/>
      <c r="AX332" s="1"/>
      <c r="AY332" s="1"/>
    </row>
    <row r="333" spans="45:51" x14ac:dyDescent="0.2">
      <c r="AS333" s="1"/>
      <c r="AT333" s="1"/>
      <c r="AU333" s="98" t="s">
        <v>2411</v>
      </c>
      <c r="AV333" s="98" t="s">
        <v>2411</v>
      </c>
      <c r="AW333" s="1"/>
      <c r="AX333" s="1"/>
      <c r="AY333" s="1"/>
    </row>
    <row r="334" spans="45:51" x14ac:dyDescent="0.2">
      <c r="AS334" s="1"/>
      <c r="AT334" s="1"/>
      <c r="AU334" s="98" t="s">
        <v>2412</v>
      </c>
      <c r="AV334" s="98" t="s">
        <v>2412</v>
      </c>
      <c r="AW334" s="1"/>
      <c r="AX334" s="1"/>
      <c r="AY334" s="1"/>
    </row>
    <row r="335" spans="45:51" x14ac:dyDescent="0.2">
      <c r="AS335" s="1"/>
      <c r="AT335" s="1"/>
      <c r="AU335" s="98" t="s">
        <v>2413</v>
      </c>
      <c r="AV335" s="98" t="s">
        <v>2413</v>
      </c>
      <c r="AW335" s="1"/>
      <c r="AX335" s="1"/>
      <c r="AY335" s="1"/>
    </row>
    <row r="336" spans="45:51" x14ac:dyDescent="0.2">
      <c r="AS336" s="1"/>
      <c r="AT336" s="1"/>
      <c r="AU336" s="98" t="s">
        <v>2414</v>
      </c>
      <c r="AV336" s="98" t="s">
        <v>2414</v>
      </c>
      <c r="AW336" s="1"/>
      <c r="AX336" s="1"/>
      <c r="AY336" s="1"/>
    </row>
    <row r="337" spans="45:51" x14ac:dyDescent="0.2">
      <c r="AS337" s="1"/>
      <c r="AT337" s="1"/>
      <c r="AU337" s="98" t="s">
        <v>2415</v>
      </c>
      <c r="AV337" s="98" t="s">
        <v>2415</v>
      </c>
      <c r="AW337" s="1"/>
      <c r="AX337" s="1"/>
      <c r="AY337" s="1"/>
    </row>
    <row r="338" spans="45:51" x14ac:dyDescent="0.2">
      <c r="AS338" s="1"/>
      <c r="AT338" s="1"/>
      <c r="AU338" s="102" t="s">
        <v>2416</v>
      </c>
      <c r="AV338" s="102" t="s">
        <v>2416</v>
      </c>
      <c r="AW338" s="1"/>
      <c r="AX338" s="1"/>
      <c r="AY338" s="1"/>
    </row>
    <row r="339" spans="45:51" x14ac:dyDescent="0.2">
      <c r="AS339" s="1"/>
      <c r="AT339" s="1"/>
      <c r="AU339" s="98" t="s">
        <v>2417</v>
      </c>
      <c r="AV339" s="98" t="s">
        <v>2417</v>
      </c>
      <c r="AW339" s="1"/>
      <c r="AX339" s="1"/>
      <c r="AY339" s="1"/>
    </row>
    <row r="340" spans="45:51" x14ac:dyDescent="0.2">
      <c r="AS340" s="1"/>
      <c r="AT340" s="1"/>
      <c r="AU340" s="102" t="s">
        <v>2418</v>
      </c>
      <c r="AV340" s="102" t="s">
        <v>2418</v>
      </c>
      <c r="AW340" s="1"/>
      <c r="AX340" s="1"/>
      <c r="AY340" s="1"/>
    </row>
    <row r="341" spans="45:51" x14ac:dyDescent="0.2">
      <c r="AS341" s="1"/>
      <c r="AT341" s="1"/>
      <c r="AU341" s="98" t="s">
        <v>2419</v>
      </c>
      <c r="AV341" s="98" t="s">
        <v>2419</v>
      </c>
      <c r="AW341" s="1"/>
      <c r="AX341" s="1"/>
      <c r="AY341" s="1"/>
    </row>
    <row r="342" spans="45:51" x14ac:dyDescent="0.2">
      <c r="AS342" s="1"/>
      <c r="AT342" s="1"/>
      <c r="AU342" s="98" t="s">
        <v>2420</v>
      </c>
      <c r="AV342" s="98" t="s">
        <v>2420</v>
      </c>
      <c r="AW342" s="1"/>
      <c r="AX342" s="1"/>
      <c r="AY342" s="1"/>
    </row>
    <row r="343" spans="45:51" x14ac:dyDescent="0.2">
      <c r="AS343" s="1"/>
      <c r="AT343" s="1"/>
      <c r="AU343" s="100" t="s">
        <v>2421</v>
      </c>
      <c r="AV343" s="100" t="s">
        <v>3429</v>
      </c>
      <c r="AW343" s="1"/>
      <c r="AX343" s="1"/>
      <c r="AY343" s="1"/>
    </row>
    <row r="344" spans="45:51" x14ac:dyDescent="0.2">
      <c r="AS344" s="1"/>
      <c r="AT344" s="1"/>
      <c r="AU344" s="98" t="s">
        <v>2422</v>
      </c>
      <c r="AV344" s="98" t="s">
        <v>2422</v>
      </c>
      <c r="AW344" s="1"/>
      <c r="AX344" s="1"/>
      <c r="AY344" s="1"/>
    </row>
    <row r="345" spans="45:51" x14ac:dyDescent="0.2">
      <c r="AS345" s="1"/>
      <c r="AT345" s="1"/>
      <c r="AU345" s="98" t="s">
        <v>2423</v>
      </c>
      <c r="AV345" s="98" t="s">
        <v>2423</v>
      </c>
      <c r="AW345" s="1"/>
      <c r="AX345" s="1"/>
      <c r="AY345" s="1"/>
    </row>
    <row r="346" spans="45:51" x14ac:dyDescent="0.2">
      <c r="AS346" s="1"/>
      <c r="AT346" s="1"/>
      <c r="AU346" s="98" t="s">
        <v>2424</v>
      </c>
      <c r="AV346" s="98" t="s">
        <v>2424</v>
      </c>
      <c r="AW346" s="1"/>
      <c r="AX346" s="1"/>
      <c r="AY346" s="1"/>
    </row>
    <row r="347" spans="45:51" ht="15" x14ac:dyDescent="0.25">
      <c r="AS347" s="1"/>
      <c r="AT347" s="1"/>
      <c r="AU347" s="98" t="s">
        <v>2425</v>
      </c>
      <c r="AV347" s="99" t="s">
        <v>2425</v>
      </c>
      <c r="AW347" s="1"/>
      <c r="AX347" s="1"/>
      <c r="AY347" s="1"/>
    </row>
    <row r="348" spans="45:51" x14ac:dyDescent="0.2">
      <c r="AS348" s="1"/>
      <c r="AT348" s="1"/>
      <c r="AU348" s="98" t="s">
        <v>2425</v>
      </c>
      <c r="AV348" s="98" t="s">
        <v>2425</v>
      </c>
      <c r="AW348" s="1"/>
      <c r="AX348" s="1"/>
      <c r="AY348" s="1"/>
    </row>
    <row r="349" spans="45:51" x14ac:dyDescent="0.2">
      <c r="AS349" s="1"/>
      <c r="AT349" s="1"/>
      <c r="AU349" s="98" t="s">
        <v>2425</v>
      </c>
      <c r="AV349" s="98" t="s">
        <v>2425</v>
      </c>
      <c r="AW349" s="1"/>
      <c r="AX349" s="1"/>
      <c r="AY349" s="1"/>
    </row>
    <row r="350" spans="45:51" x14ac:dyDescent="0.2">
      <c r="AS350" s="1"/>
      <c r="AT350" s="1"/>
      <c r="AU350" s="70" t="s">
        <v>4054</v>
      </c>
      <c r="AV350" s="98" t="s">
        <v>2426</v>
      </c>
      <c r="AW350" s="1"/>
      <c r="AX350" s="1"/>
      <c r="AY350" s="1"/>
    </row>
    <row r="351" spans="45:51" x14ac:dyDescent="0.2">
      <c r="AS351" s="1"/>
      <c r="AT351" s="1"/>
      <c r="AU351" s="100" t="s">
        <v>2428</v>
      </c>
      <c r="AV351" s="100" t="s">
        <v>3418</v>
      </c>
      <c r="AW351" s="1"/>
      <c r="AX351" s="1"/>
      <c r="AY351" s="1"/>
    </row>
    <row r="352" spans="45:51" x14ac:dyDescent="0.2">
      <c r="AS352" s="1"/>
      <c r="AT352" s="1"/>
      <c r="AU352" s="98" t="s">
        <v>2427</v>
      </c>
      <c r="AV352" s="98" t="s">
        <v>2427</v>
      </c>
      <c r="AW352" s="1"/>
      <c r="AX352" s="1"/>
      <c r="AY352" s="1"/>
    </row>
    <row r="353" spans="45:51" x14ac:dyDescent="0.2">
      <c r="AS353" s="1"/>
      <c r="AT353" s="1"/>
      <c r="AU353" s="98" t="s">
        <v>2429</v>
      </c>
      <c r="AV353" s="98" t="s">
        <v>2429</v>
      </c>
      <c r="AW353" s="1"/>
      <c r="AX353" s="1"/>
      <c r="AY353" s="1"/>
    </row>
    <row r="354" spans="45:51" x14ac:dyDescent="0.2">
      <c r="AS354" s="1"/>
      <c r="AT354" s="1"/>
      <c r="AU354" s="100" t="s">
        <v>2430</v>
      </c>
      <c r="AV354" s="100" t="s">
        <v>3415</v>
      </c>
      <c r="AW354" s="1"/>
      <c r="AX354" s="1"/>
      <c r="AY354" s="1"/>
    </row>
    <row r="355" spans="45:51" x14ac:dyDescent="0.2">
      <c r="AS355" s="1"/>
      <c r="AT355" s="1"/>
      <c r="AU355" s="98" t="s">
        <v>2431</v>
      </c>
      <c r="AV355" s="98" t="s">
        <v>2431</v>
      </c>
      <c r="AW355" s="1"/>
      <c r="AX355" s="1"/>
      <c r="AY355" s="1"/>
    </row>
    <row r="356" spans="45:51" x14ac:dyDescent="0.2">
      <c r="AS356" s="1"/>
      <c r="AT356" s="1"/>
      <c r="AU356" s="98" t="s">
        <v>2432</v>
      </c>
      <c r="AV356" s="98" t="s">
        <v>2432</v>
      </c>
      <c r="AW356" s="1"/>
      <c r="AX356" s="1"/>
      <c r="AY356" s="1"/>
    </row>
    <row r="357" spans="45:51" x14ac:dyDescent="0.2">
      <c r="AS357" s="1"/>
      <c r="AT357" s="1"/>
      <c r="AU357" s="100" t="s">
        <v>2432</v>
      </c>
      <c r="AV357" s="100" t="s">
        <v>3443</v>
      </c>
      <c r="AW357" s="1"/>
      <c r="AX357" s="1"/>
      <c r="AY357" s="1"/>
    </row>
    <row r="358" spans="45:51" x14ac:dyDescent="0.2">
      <c r="AS358" s="1"/>
      <c r="AT358" s="1"/>
      <c r="AU358" s="98" t="s">
        <v>2433</v>
      </c>
      <c r="AV358" s="98" t="s">
        <v>2433</v>
      </c>
      <c r="AW358" s="1"/>
      <c r="AX358" s="1"/>
      <c r="AY358" s="1"/>
    </row>
    <row r="359" spans="45:51" x14ac:dyDescent="0.2">
      <c r="AS359" s="1"/>
      <c r="AT359" s="1"/>
      <c r="AU359" s="98" t="s">
        <v>2434</v>
      </c>
      <c r="AV359" s="98" t="s">
        <v>2434</v>
      </c>
      <c r="AW359" s="1"/>
      <c r="AX359" s="1"/>
      <c r="AY359" s="1"/>
    </row>
    <row r="360" spans="45:51" x14ac:dyDescent="0.2">
      <c r="AS360" s="1"/>
      <c r="AT360" s="1"/>
      <c r="AU360" s="98" t="s">
        <v>2435</v>
      </c>
      <c r="AV360" s="98" t="s">
        <v>2435</v>
      </c>
      <c r="AW360" s="1"/>
      <c r="AX360" s="1"/>
      <c r="AY360" s="1"/>
    </row>
    <row r="361" spans="45:51" x14ac:dyDescent="0.2">
      <c r="AS361" s="1"/>
      <c r="AT361" s="1"/>
      <c r="AU361" s="98" t="s">
        <v>2436</v>
      </c>
      <c r="AV361" s="98" t="s">
        <v>2436</v>
      </c>
      <c r="AW361" s="1"/>
      <c r="AX361" s="1"/>
      <c r="AY361" s="1"/>
    </row>
    <row r="362" spans="45:51" x14ac:dyDescent="0.2">
      <c r="AS362" s="1"/>
      <c r="AT362" s="1"/>
      <c r="AU362" s="98" t="s">
        <v>2437</v>
      </c>
      <c r="AV362" s="98" t="s">
        <v>2437</v>
      </c>
      <c r="AW362" s="1"/>
      <c r="AX362" s="1"/>
      <c r="AY362" s="1"/>
    </row>
    <row r="363" spans="45:51" x14ac:dyDescent="0.2">
      <c r="AS363" s="1"/>
      <c r="AT363" s="1"/>
      <c r="AU363" s="98" t="s">
        <v>2437</v>
      </c>
      <c r="AV363" s="98" t="s">
        <v>2437</v>
      </c>
      <c r="AW363" s="1"/>
      <c r="AX363" s="1"/>
      <c r="AY363" s="1"/>
    </row>
    <row r="364" spans="45:51" x14ac:dyDescent="0.2">
      <c r="AS364" s="1"/>
      <c r="AT364" s="1"/>
      <c r="AU364" s="102" t="s">
        <v>2438</v>
      </c>
      <c r="AV364" s="102" t="s">
        <v>2438</v>
      </c>
      <c r="AW364" s="1"/>
      <c r="AX364" s="1"/>
      <c r="AY364" s="1"/>
    </row>
    <row r="365" spans="45:51" x14ac:dyDescent="0.2">
      <c r="AS365" s="1"/>
      <c r="AT365" s="1"/>
      <c r="AU365" s="98" t="s">
        <v>2439</v>
      </c>
      <c r="AV365" s="98" t="s">
        <v>2439</v>
      </c>
      <c r="AW365" s="1"/>
      <c r="AX365" s="1"/>
      <c r="AY365" s="1"/>
    </row>
    <row r="366" spans="45:51" x14ac:dyDescent="0.2">
      <c r="AS366" s="1"/>
      <c r="AT366" s="1"/>
      <c r="AU366" s="98" t="s">
        <v>2440</v>
      </c>
      <c r="AV366" s="98" t="s">
        <v>2440</v>
      </c>
      <c r="AW366" s="1"/>
      <c r="AX366" s="1"/>
      <c r="AY366" s="1"/>
    </row>
    <row r="367" spans="45:51" x14ac:dyDescent="0.2">
      <c r="AS367" s="1"/>
      <c r="AT367" s="1"/>
      <c r="AU367" s="98" t="s">
        <v>2441</v>
      </c>
      <c r="AV367" s="98" t="s">
        <v>2441</v>
      </c>
      <c r="AW367" s="1"/>
      <c r="AX367" s="1"/>
      <c r="AY367" s="1"/>
    </row>
    <row r="368" spans="45:51" x14ac:dyDescent="0.2">
      <c r="AS368" s="1"/>
      <c r="AT368" s="1"/>
      <c r="AU368" s="102" t="s">
        <v>2442</v>
      </c>
      <c r="AV368" s="102" t="s">
        <v>2442</v>
      </c>
      <c r="AW368" s="1"/>
      <c r="AX368" s="1"/>
      <c r="AY368" s="1"/>
    </row>
    <row r="369" spans="45:51" x14ac:dyDescent="0.2">
      <c r="AS369" s="1"/>
      <c r="AT369" s="1"/>
      <c r="AU369" s="98" t="s">
        <v>2443</v>
      </c>
      <c r="AV369" s="98" t="s">
        <v>2443</v>
      </c>
      <c r="AW369" s="1"/>
      <c r="AX369" s="1"/>
      <c r="AY369" s="1"/>
    </row>
    <row r="370" spans="45:51" x14ac:dyDescent="0.2">
      <c r="AS370" s="1"/>
      <c r="AT370" s="1"/>
      <c r="AU370" s="98" t="s">
        <v>2444</v>
      </c>
      <c r="AV370" s="98" t="s">
        <v>2444</v>
      </c>
      <c r="AW370" s="1"/>
      <c r="AX370" s="1"/>
      <c r="AY370" s="1"/>
    </row>
    <row r="371" spans="45:51" x14ac:dyDescent="0.2">
      <c r="AS371" s="1"/>
      <c r="AT371" s="1"/>
      <c r="AU371" s="100" t="s">
        <v>2641</v>
      </c>
      <c r="AV371" s="100" t="s">
        <v>3973</v>
      </c>
      <c r="AW371" s="1"/>
      <c r="AX371" s="1"/>
      <c r="AY371" s="1"/>
    </row>
    <row r="372" spans="45:51" x14ac:dyDescent="0.2">
      <c r="AS372" s="1"/>
      <c r="AT372" s="1"/>
      <c r="AU372" s="98" t="s">
        <v>2446</v>
      </c>
      <c r="AV372" s="98" t="s">
        <v>2446</v>
      </c>
      <c r="AW372" s="1"/>
      <c r="AX372" s="1"/>
      <c r="AY372" s="1"/>
    </row>
    <row r="373" spans="45:51" x14ac:dyDescent="0.2">
      <c r="AS373" s="1"/>
      <c r="AT373" s="1"/>
      <c r="AU373" s="98" t="s">
        <v>2447</v>
      </c>
      <c r="AV373" s="98" t="s">
        <v>2447</v>
      </c>
      <c r="AW373" s="1"/>
      <c r="AX373" s="1"/>
      <c r="AY373" s="1"/>
    </row>
    <row r="374" spans="45:51" x14ac:dyDescent="0.2">
      <c r="AS374" s="1"/>
      <c r="AT374" s="1"/>
      <c r="AU374" s="98" t="s">
        <v>2448</v>
      </c>
      <c r="AV374" s="98" t="s">
        <v>2448</v>
      </c>
      <c r="AW374" s="1"/>
      <c r="AX374" s="1"/>
      <c r="AY374" s="1"/>
    </row>
    <row r="375" spans="45:51" x14ac:dyDescent="0.2">
      <c r="AS375" s="1"/>
      <c r="AT375" s="1"/>
      <c r="AU375" s="100" t="s">
        <v>2449</v>
      </c>
      <c r="AV375" s="100" t="s">
        <v>3509</v>
      </c>
      <c r="AW375" s="1"/>
      <c r="AX375" s="1"/>
      <c r="AY375" s="1"/>
    </row>
    <row r="376" spans="45:51" x14ac:dyDescent="0.2">
      <c r="AS376" s="1"/>
      <c r="AT376" s="1"/>
      <c r="AU376" s="98" t="s">
        <v>2450</v>
      </c>
      <c r="AV376" s="98" t="s">
        <v>2450</v>
      </c>
      <c r="AW376" s="1"/>
      <c r="AX376" s="1"/>
      <c r="AY376" s="1"/>
    </row>
    <row r="377" spans="45:51" x14ac:dyDescent="0.2">
      <c r="AS377" s="1"/>
      <c r="AT377" s="1"/>
      <c r="AU377" s="98" t="s">
        <v>2451</v>
      </c>
      <c r="AV377" s="98" t="s">
        <v>2451</v>
      </c>
      <c r="AW377" s="1"/>
      <c r="AX377" s="1"/>
      <c r="AY377" s="1"/>
    </row>
    <row r="378" spans="45:51" x14ac:dyDescent="0.2">
      <c r="AS378" s="1"/>
      <c r="AT378" s="1"/>
      <c r="AU378" s="98" t="s">
        <v>2452</v>
      </c>
      <c r="AV378" s="98" t="s">
        <v>2452</v>
      </c>
      <c r="AW378" s="1"/>
      <c r="AX378" s="1"/>
      <c r="AY378" s="1"/>
    </row>
    <row r="379" spans="45:51" x14ac:dyDescent="0.2">
      <c r="AS379" s="1"/>
      <c r="AT379" s="1"/>
      <c r="AU379" s="98" t="s">
        <v>2453</v>
      </c>
      <c r="AV379" s="98" t="s">
        <v>2453</v>
      </c>
      <c r="AW379" s="1"/>
      <c r="AX379" s="1"/>
      <c r="AY379" s="1"/>
    </row>
    <row r="380" spans="45:51" x14ac:dyDescent="0.2">
      <c r="AS380" s="1"/>
      <c r="AT380" s="1"/>
      <c r="AU380" s="100" t="s">
        <v>2454</v>
      </c>
      <c r="AV380" s="100" t="s">
        <v>3479</v>
      </c>
      <c r="AW380" s="1"/>
      <c r="AX380" s="1"/>
      <c r="AY380" s="1"/>
    </row>
    <row r="381" spans="45:51" x14ac:dyDescent="0.2">
      <c r="AS381" s="1"/>
      <c r="AT381" s="1"/>
      <c r="AU381" s="98" t="s">
        <v>2455</v>
      </c>
      <c r="AV381" s="98" t="s">
        <v>2455</v>
      </c>
      <c r="AW381" s="1"/>
      <c r="AX381" s="1"/>
      <c r="AY381" s="1"/>
    </row>
    <row r="382" spans="45:51" x14ac:dyDescent="0.2">
      <c r="AS382" s="1"/>
      <c r="AT382" s="1"/>
      <c r="AU382" s="98" t="s">
        <v>2456</v>
      </c>
      <c r="AV382" s="98" t="s">
        <v>2456</v>
      </c>
      <c r="AW382" s="1"/>
      <c r="AX382" s="1"/>
      <c r="AY382" s="1"/>
    </row>
    <row r="383" spans="45:51" x14ac:dyDescent="0.2">
      <c r="AS383" s="1"/>
      <c r="AT383" s="1"/>
      <c r="AU383" s="98" t="s">
        <v>2457</v>
      </c>
      <c r="AV383" s="98" t="s">
        <v>2457</v>
      </c>
      <c r="AW383" s="1"/>
      <c r="AX383" s="1"/>
      <c r="AY383" s="1"/>
    </row>
    <row r="384" spans="45:51" x14ac:dyDescent="0.2">
      <c r="AS384" s="1"/>
      <c r="AT384" s="1"/>
      <c r="AU384" s="98" t="s">
        <v>2458</v>
      </c>
      <c r="AV384" s="98" t="s">
        <v>2458</v>
      </c>
      <c r="AW384" s="1"/>
      <c r="AX384" s="1"/>
      <c r="AY384" s="1"/>
    </row>
    <row r="385" spans="45:51" x14ac:dyDescent="0.2">
      <c r="AS385" s="1"/>
      <c r="AT385" s="1"/>
      <c r="AU385" s="98" t="s">
        <v>2459</v>
      </c>
      <c r="AV385" s="98" t="s">
        <v>2459</v>
      </c>
      <c r="AW385" s="1"/>
      <c r="AX385" s="1"/>
      <c r="AY385" s="1"/>
    </row>
    <row r="386" spans="45:51" x14ac:dyDescent="0.2">
      <c r="AS386" s="1"/>
      <c r="AT386" s="1"/>
      <c r="AU386" s="98" t="s">
        <v>2460</v>
      </c>
      <c r="AV386" s="98" t="s">
        <v>2460</v>
      </c>
      <c r="AW386" s="1"/>
      <c r="AX386" s="1"/>
      <c r="AY386" s="1"/>
    </row>
    <row r="387" spans="45:51" x14ac:dyDescent="0.2">
      <c r="AS387" s="1"/>
      <c r="AT387" s="1"/>
      <c r="AU387" s="98" t="s">
        <v>2461</v>
      </c>
      <c r="AV387" s="98" t="s">
        <v>2461</v>
      </c>
      <c r="AW387" s="1"/>
      <c r="AX387" s="1"/>
      <c r="AY387" s="1"/>
    </row>
    <row r="388" spans="45:51" x14ac:dyDescent="0.2">
      <c r="AS388" s="1"/>
      <c r="AT388" s="1"/>
      <c r="AU388" s="98" t="s">
        <v>2462</v>
      </c>
      <c r="AV388" s="98" t="s">
        <v>2462</v>
      </c>
      <c r="AW388" s="1"/>
      <c r="AX388" s="1"/>
      <c r="AY388" s="1"/>
    </row>
    <row r="389" spans="45:51" x14ac:dyDescent="0.2">
      <c r="AS389" s="1"/>
      <c r="AT389" s="1"/>
      <c r="AU389" s="98" t="s">
        <v>2463</v>
      </c>
      <c r="AV389" s="98" t="s">
        <v>2463</v>
      </c>
      <c r="AW389" s="1"/>
      <c r="AX389" s="1"/>
      <c r="AY389" s="1"/>
    </row>
    <row r="390" spans="45:51" x14ac:dyDescent="0.2">
      <c r="AS390" s="1"/>
      <c r="AT390" s="1"/>
      <c r="AU390" s="98" t="s">
        <v>2464</v>
      </c>
      <c r="AV390" s="98" t="s">
        <v>2464</v>
      </c>
      <c r="AW390" s="1"/>
      <c r="AX390" s="1"/>
      <c r="AY390" s="1"/>
    </row>
    <row r="391" spans="45:51" x14ac:dyDescent="0.2">
      <c r="AS391" s="1"/>
      <c r="AT391" s="1"/>
      <c r="AU391" s="98" t="s">
        <v>2465</v>
      </c>
      <c r="AV391" s="98" t="s">
        <v>2465</v>
      </c>
      <c r="AW391" s="1"/>
      <c r="AX391" s="1"/>
      <c r="AY391" s="1"/>
    </row>
    <row r="392" spans="45:51" x14ac:dyDescent="0.2">
      <c r="AS392" s="1"/>
      <c r="AT392" s="1"/>
      <c r="AU392" s="98" t="s">
        <v>2466</v>
      </c>
      <c r="AV392" s="98" t="s">
        <v>2466</v>
      </c>
      <c r="AW392" s="1"/>
      <c r="AX392" s="1"/>
      <c r="AY392" s="1"/>
    </row>
    <row r="393" spans="45:51" x14ac:dyDescent="0.2">
      <c r="AS393" s="1"/>
      <c r="AT393" s="1"/>
      <c r="AU393" s="98" t="s">
        <v>2467</v>
      </c>
      <c r="AV393" s="98" t="s">
        <v>2467</v>
      </c>
      <c r="AW393" s="1"/>
      <c r="AX393" s="1"/>
      <c r="AY393" s="1"/>
    </row>
    <row r="394" spans="45:51" x14ac:dyDescent="0.2">
      <c r="AS394" s="1"/>
      <c r="AT394" s="1"/>
      <c r="AU394" s="98" t="s">
        <v>2468</v>
      </c>
      <c r="AV394" s="98" t="s">
        <v>2468</v>
      </c>
      <c r="AW394" s="1"/>
      <c r="AX394" s="1"/>
      <c r="AY394" s="1"/>
    </row>
    <row r="395" spans="45:51" x14ac:dyDescent="0.2">
      <c r="AS395" s="1"/>
      <c r="AT395" s="1"/>
      <c r="AU395" s="98" t="s">
        <v>2469</v>
      </c>
      <c r="AV395" s="98" t="s">
        <v>2469</v>
      </c>
      <c r="AW395" s="1"/>
      <c r="AX395" s="1"/>
      <c r="AY395" s="1"/>
    </row>
    <row r="396" spans="45:51" x14ac:dyDescent="0.2">
      <c r="AS396" s="1"/>
      <c r="AT396" s="1"/>
      <c r="AU396" s="98" t="s">
        <v>2470</v>
      </c>
      <c r="AV396" s="98" t="s">
        <v>2470</v>
      </c>
      <c r="AW396" s="1"/>
      <c r="AX396" s="1"/>
      <c r="AY396" s="1"/>
    </row>
    <row r="397" spans="45:51" x14ac:dyDescent="0.2">
      <c r="AS397" s="1"/>
      <c r="AT397" s="1"/>
      <c r="AU397" s="98" t="s">
        <v>2471</v>
      </c>
      <c r="AV397" s="98" t="s">
        <v>2471</v>
      </c>
      <c r="AW397" s="1"/>
      <c r="AX397" s="1"/>
      <c r="AY397" s="1"/>
    </row>
    <row r="398" spans="45:51" x14ac:dyDescent="0.2">
      <c r="AS398" s="1"/>
      <c r="AT398" s="1"/>
      <c r="AU398" s="98" t="s">
        <v>2472</v>
      </c>
      <c r="AV398" s="98" t="s">
        <v>2472</v>
      </c>
      <c r="AW398" s="1"/>
      <c r="AX398" s="1"/>
      <c r="AY398" s="1"/>
    </row>
    <row r="399" spans="45:51" x14ac:dyDescent="0.2">
      <c r="AS399" s="1"/>
      <c r="AT399" s="1"/>
      <c r="AU399" s="98" t="s">
        <v>2473</v>
      </c>
      <c r="AV399" s="98" t="s">
        <v>2473</v>
      </c>
      <c r="AW399" s="1"/>
      <c r="AX399" s="1"/>
      <c r="AY399" s="1"/>
    </row>
    <row r="400" spans="45:51" x14ac:dyDescent="0.2">
      <c r="AS400" s="1"/>
      <c r="AT400" s="1"/>
      <c r="AU400" s="98" t="s">
        <v>2474</v>
      </c>
      <c r="AV400" s="98" t="s">
        <v>2474</v>
      </c>
      <c r="AW400" s="1"/>
      <c r="AX400" s="1"/>
      <c r="AY400" s="1"/>
    </row>
    <row r="401" spans="45:51" x14ac:dyDescent="0.2">
      <c r="AS401" s="1"/>
      <c r="AT401" s="1"/>
      <c r="AU401" s="98" t="s">
        <v>2475</v>
      </c>
      <c r="AV401" s="98" t="s">
        <v>2475</v>
      </c>
      <c r="AW401" s="1"/>
      <c r="AX401" s="1"/>
      <c r="AY401" s="1"/>
    </row>
    <row r="402" spans="45:51" x14ac:dyDescent="0.2">
      <c r="AS402" s="1"/>
      <c r="AT402" s="1"/>
      <c r="AU402" s="98" t="s">
        <v>2476</v>
      </c>
      <c r="AV402" s="98" t="s">
        <v>2476</v>
      </c>
      <c r="AW402" s="1"/>
      <c r="AX402" s="1"/>
      <c r="AY402" s="1"/>
    </row>
    <row r="403" spans="45:51" x14ac:dyDescent="0.2">
      <c r="AS403" s="1"/>
      <c r="AT403" s="1"/>
      <c r="AU403" s="98" t="s">
        <v>2477</v>
      </c>
      <c r="AV403" s="98" t="s">
        <v>2477</v>
      </c>
      <c r="AW403" s="1"/>
      <c r="AX403" s="1"/>
      <c r="AY403" s="1"/>
    </row>
    <row r="404" spans="45:51" x14ac:dyDescent="0.2">
      <c r="AS404" s="1"/>
      <c r="AT404" s="1"/>
      <c r="AU404" s="98" t="s">
        <v>2478</v>
      </c>
      <c r="AV404" s="98" t="s">
        <v>2478</v>
      </c>
      <c r="AW404" s="1"/>
      <c r="AX404" s="1"/>
      <c r="AY404" s="1"/>
    </row>
    <row r="405" spans="45:51" x14ac:dyDescent="0.2">
      <c r="AS405" s="1"/>
      <c r="AT405" s="1"/>
      <c r="AU405" s="98" t="s">
        <v>2479</v>
      </c>
      <c r="AV405" s="98" t="s">
        <v>2479</v>
      </c>
      <c r="AW405" s="1"/>
      <c r="AX405" s="1"/>
      <c r="AY405" s="1"/>
    </row>
    <row r="406" spans="45:51" x14ac:dyDescent="0.2">
      <c r="AS406" s="1"/>
      <c r="AT406" s="1"/>
      <c r="AU406" s="98" t="s">
        <v>2480</v>
      </c>
      <c r="AV406" s="98" t="s">
        <v>2480</v>
      </c>
      <c r="AW406" s="1"/>
      <c r="AX406" s="1"/>
      <c r="AY406" s="1"/>
    </row>
    <row r="407" spans="45:51" x14ac:dyDescent="0.2">
      <c r="AS407" s="1"/>
      <c r="AT407" s="1"/>
      <c r="AU407" s="98" t="s">
        <v>2481</v>
      </c>
      <c r="AV407" s="98" t="s">
        <v>2481</v>
      </c>
      <c r="AW407" s="1"/>
      <c r="AX407" s="1"/>
      <c r="AY407" s="1"/>
    </row>
    <row r="408" spans="45:51" x14ac:dyDescent="0.2">
      <c r="AS408" s="1"/>
      <c r="AT408" s="1"/>
      <c r="AU408" s="98" t="s">
        <v>2482</v>
      </c>
      <c r="AV408" s="98" t="s">
        <v>2482</v>
      </c>
      <c r="AW408" s="1"/>
      <c r="AX408" s="1"/>
      <c r="AY408" s="1"/>
    </row>
    <row r="409" spans="45:51" x14ac:dyDescent="0.2">
      <c r="AS409" s="1"/>
      <c r="AT409" s="1"/>
      <c r="AU409" s="98" t="s">
        <v>2483</v>
      </c>
      <c r="AV409" s="98" t="s">
        <v>2483</v>
      </c>
      <c r="AW409" s="1"/>
      <c r="AX409" s="1"/>
      <c r="AY409" s="1"/>
    </row>
    <row r="410" spans="45:51" x14ac:dyDescent="0.2">
      <c r="AS410" s="1"/>
      <c r="AT410" s="1"/>
      <c r="AU410" s="98" t="s">
        <v>2484</v>
      </c>
      <c r="AV410" s="98" t="s">
        <v>2484</v>
      </c>
      <c r="AW410" s="1"/>
      <c r="AX410" s="1"/>
      <c r="AY410" s="1"/>
    </row>
    <row r="411" spans="45:51" x14ac:dyDescent="0.2">
      <c r="AS411" s="1"/>
      <c r="AT411" s="1"/>
      <c r="AU411" s="98" t="s">
        <v>2485</v>
      </c>
      <c r="AV411" s="98" t="s">
        <v>2485</v>
      </c>
      <c r="AW411" s="1"/>
      <c r="AX411" s="1"/>
      <c r="AY411" s="1"/>
    </row>
    <row r="412" spans="45:51" x14ac:dyDescent="0.2">
      <c r="AS412" s="1"/>
      <c r="AT412" s="1"/>
      <c r="AU412" s="98" t="s">
        <v>2486</v>
      </c>
      <c r="AV412" s="98" t="s">
        <v>2486</v>
      </c>
      <c r="AW412" s="1"/>
      <c r="AX412" s="1"/>
      <c r="AY412" s="1"/>
    </row>
    <row r="413" spans="45:51" x14ac:dyDescent="0.2">
      <c r="AS413" s="1"/>
      <c r="AT413" s="1"/>
      <c r="AU413" s="98" t="s">
        <v>2487</v>
      </c>
      <c r="AV413" s="98" t="s">
        <v>2487</v>
      </c>
      <c r="AW413" s="1"/>
      <c r="AX413" s="1"/>
      <c r="AY413" s="1"/>
    </row>
    <row r="414" spans="45:51" x14ac:dyDescent="0.2">
      <c r="AS414" s="1"/>
      <c r="AT414" s="1"/>
      <c r="AU414" s="98" t="s">
        <v>2488</v>
      </c>
      <c r="AV414" s="98" t="s">
        <v>2488</v>
      </c>
      <c r="AW414" s="1"/>
      <c r="AX414" s="1"/>
      <c r="AY414" s="1"/>
    </row>
    <row r="415" spans="45:51" x14ac:dyDescent="0.2">
      <c r="AS415" s="1"/>
      <c r="AT415" s="1"/>
      <c r="AU415" s="98" t="s">
        <v>2489</v>
      </c>
      <c r="AV415" s="98" t="s">
        <v>2489</v>
      </c>
      <c r="AW415" s="1"/>
      <c r="AX415" s="1"/>
      <c r="AY415" s="1"/>
    </row>
    <row r="416" spans="45:51" x14ac:dyDescent="0.2">
      <c r="AS416" s="1"/>
      <c r="AT416" s="1"/>
      <c r="AU416" s="98" t="s">
        <v>2490</v>
      </c>
      <c r="AV416" s="98" t="s">
        <v>2490</v>
      </c>
      <c r="AW416" s="1"/>
      <c r="AX416" s="1"/>
      <c r="AY416" s="1"/>
    </row>
  </sheetData>
  <protectedRanges>
    <protectedRange sqref="L29:AQ30" name="Range32"/>
    <protectedRange sqref="L22:AQ22" name="Range19"/>
    <protectedRange sqref="L12:S13 AB12:AQ13" name="Range13"/>
    <protectedRange sqref="L30:AQ30" name="Range27"/>
    <protectedRange sqref="L26:AQ27" name="Range25"/>
    <protectedRange sqref="L12:S13 AB12:AQ13" name="Range23"/>
    <protectedRange sqref="L10:S11 AB10:AQ11" name="Range21"/>
    <protectedRange sqref="L20:AQ22" name="Range24"/>
    <protectedRange sqref="L28:AQ29" name="Range26"/>
    <protectedRange sqref="L10:S11 AB10:AQ11" name="Range12"/>
    <protectedRange sqref="L20:AQ21" name="Range18"/>
    <protectedRange sqref="L26:AQ28" name="Range22"/>
    <protectedRange sqref="T12:AA13" name="Range13_1"/>
    <protectedRange sqref="T12:AA13" name="Range23_1"/>
    <protectedRange sqref="T10:AA11" name="Range21_1"/>
    <protectedRange sqref="T10:AA11" name="Range12_1"/>
    <protectedRange sqref="A33:AQ36" name="Range22_1"/>
    <protectedRange sqref="R18:R19 R16 Z14:Z16 AH18:AH19 AH14:AH16 AP14:AP16 Z18:Z19 AP18:AP19 R14:S15 S16:S19 AA14:AA19 AI14:AI19 AQ14:AQ19" name="Range20_1"/>
    <protectedRange sqref="S14:S19 AA14:AA19 AI14:AI19 AQ14:AQ19" name="Range28_1"/>
  </protectedRanges>
  <mergeCells count="93">
    <mergeCell ref="A6:AQ6"/>
    <mergeCell ref="AI1:AQ1"/>
    <mergeCell ref="AG2:AQ2"/>
    <mergeCell ref="AH3:AQ3"/>
    <mergeCell ref="A4:AQ4"/>
    <mergeCell ref="A5:AQ5"/>
    <mergeCell ref="A7:AQ7"/>
    <mergeCell ref="A8:AQ8"/>
    <mergeCell ref="A9:AQ9"/>
    <mergeCell ref="L10:S10"/>
    <mergeCell ref="T10:AA10"/>
    <mergeCell ref="AB10:AI10"/>
    <mergeCell ref="AJ10:AQ10"/>
    <mergeCell ref="L11:S11"/>
    <mergeCell ref="T11:AA11"/>
    <mergeCell ref="AB11:AI11"/>
    <mergeCell ref="AJ11:AQ11"/>
    <mergeCell ref="L12:S12"/>
    <mergeCell ref="T12:AA12"/>
    <mergeCell ref="AB12:AI12"/>
    <mergeCell ref="AJ12:AQ12"/>
    <mergeCell ref="L13:S13"/>
    <mergeCell ref="T13:AA13"/>
    <mergeCell ref="AB13:AI13"/>
    <mergeCell ref="AJ13:AQ13"/>
    <mergeCell ref="A14:K17"/>
    <mergeCell ref="L14:O14"/>
    <mergeCell ref="T14:W14"/>
    <mergeCell ref="AB14:AE14"/>
    <mergeCell ref="AJ14:AM14"/>
    <mergeCell ref="L15:Q15"/>
    <mergeCell ref="T15:Y15"/>
    <mergeCell ref="AB15:AG15"/>
    <mergeCell ref="AJ15:AO15"/>
    <mergeCell ref="L16:O16"/>
    <mergeCell ref="T16:W16"/>
    <mergeCell ref="AB16:AE16"/>
    <mergeCell ref="AJ16:AM16"/>
    <mergeCell ref="L17:O17"/>
    <mergeCell ref="T17:W17"/>
    <mergeCell ref="AB17:AE17"/>
    <mergeCell ref="AJ17:AM17"/>
    <mergeCell ref="S16:S17"/>
    <mergeCell ref="AA16:AA17"/>
    <mergeCell ref="AI16:AI17"/>
    <mergeCell ref="A18:K19"/>
    <mergeCell ref="L18:R18"/>
    <mergeCell ref="T18:W18"/>
    <mergeCell ref="AB18:AE18"/>
    <mergeCell ref="AJ18:AM18"/>
    <mergeCell ref="L19:R19"/>
    <mergeCell ref="T19:Z19"/>
    <mergeCell ref="AB19:AH19"/>
    <mergeCell ref="AJ19:AP19"/>
    <mergeCell ref="A20:K20"/>
    <mergeCell ref="L20:S20"/>
    <mergeCell ref="T20:AA20"/>
    <mergeCell ref="AB20:AI20"/>
    <mergeCell ref="AJ20:AQ20"/>
    <mergeCell ref="AB21:AI21"/>
    <mergeCell ref="AJ21:AQ21"/>
    <mergeCell ref="L22:S22"/>
    <mergeCell ref="T22:AA22"/>
    <mergeCell ref="AB22:AI22"/>
    <mergeCell ref="AJ22:AQ22"/>
    <mergeCell ref="A28:K28"/>
    <mergeCell ref="L28:S28"/>
    <mergeCell ref="T28:AA28"/>
    <mergeCell ref="L21:S21"/>
    <mergeCell ref="T21:AA21"/>
    <mergeCell ref="T26:AA26"/>
    <mergeCell ref="AB26:AI26"/>
    <mergeCell ref="AJ26:AQ26"/>
    <mergeCell ref="L27:S27"/>
    <mergeCell ref="T27:AA27"/>
    <mergeCell ref="AB27:AI27"/>
    <mergeCell ref="AJ27:AQ27"/>
    <mergeCell ref="AQ16:AQ17"/>
    <mergeCell ref="A32:AQ32"/>
    <mergeCell ref="A33:AQ36"/>
    <mergeCell ref="L31:AQ31"/>
    <mergeCell ref="AB28:AI28"/>
    <mergeCell ref="AJ28:AQ28"/>
    <mergeCell ref="L30:S30"/>
    <mergeCell ref="T30:AA30"/>
    <mergeCell ref="AB30:AI30"/>
    <mergeCell ref="AJ30:AQ30"/>
    <mergeCell ref="L29:S29"/>
    <mergeCell ref="T29:AA29"/>
    <mergeCell ref="AB29:AI29"/>
    <mergeCell ref="AJ29:AQ29"/>
    <mergeCell ref="A24:AQ25"/>
    <mergeCell ref="L26:S26"/>
  </mergeCells>
  <dataValidations count="18">
    <dataValidation type="list" errorStyle="warning" allowBlank="1" showInputMessage="1" showErrorMessage="1" errorTitle="Unknown County" error="The County you've entered is not recognized within the Location State you've selected. Please confirm that it is correct. If it is, click Yes to proceed." sqref="L13:S13">
      <formula1>INDIRECT(_FIPST13)</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13:AI13">
      <formula1>INDIRECT(_FIPST15)</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13:AQ13">
      <formula1>INDIRECT(_FIPST16)</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11:S11">
      <formula1>INDIRECT(SUBSTITUTE(VLOOKUP(__FNAME13,AU1:AV417,2,FALSE)," ",""))</formula1>
    </dataValidation>
    <dataValidation type="list" errorStyle="warning" allowBlank="1" showInputMessage="1" showErrorMessage="1" errorTitle="Location State Mismatch" error="The State you entered does not correlate to the Reservoir Name. If it is correct, click Yes." sqref="L12:S12">
      <formula1>INDIRECT(SUBSTITUTE(VLOOKUP(__RNAME13,AW1:AX279,2,FALSE)," ",""))</formula1>
    </dataValidation>
    <dataValidation type="list" errorStyle="warning" allowBlank="1" showInputMessage="1" showErrorMessage="1" errorTitle="Location State Mismatch" error="The State you entered does not correlate to the Reservoir Name. If it is correct, click Yes." sqref="AB12:AI12">
      <formula1>INDIRECT(SUBSTITUTE(VLOOKUP(__RNAME15,AW1:AX279,2,FALSE)," ",""))</formula1>
    </dataValidation>
    <dataValidation type="list" errorStyle="warning" allowBlank="1" showInputMessage="1" showErrorMessage="1" errorTitle="Location State Mismatch" error="The State you entered does not correlate to the Reservoir Name. If it is correct, click Yes." sqref="AJ12:AQ12">
      <formula1>INDIRECT(SUBSTITUTE(VLOOKUP(__RNAME16,AW1:AX279,2,FALSE),"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13:AA13">
      <formula1>INDIRECT(_FIPST14)</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11:AA11">
      <formula1>INDIRECT(SUBSTITUTE(VLOOKUP(__FNAME14,AU1:AV417,2,FALSE)," ",""))</formula1>
    </dataValidation>
    <dataValidation type="list" errorStyle="warning" allowBlank="1" showInputMessage="1" showErrorMessage="1" errorTitle="Location State Mismatch" error="The State you entered does not correlate to the Reservoir Name. If it is correct, click Yes." sqref="T12:AA12">
      <formula1>INDIRECT(SUBSTITUTE(VLOOKUP(__RNAME14,AW1:AX279,2,FALSE),"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11:AQ11">
      <formula1>INDIRECT(SUBSTITUTE(VLOOKUP(__FNAME16,AU1:AV417,2,FALSE),"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11:AI11">
      <formula1>INDIRECT(SUBSTITUTE(VLOOKUP(__FNAME15,AU1:AV417,2,FALSE)," ",""))</formula1>
    </dataValidation>
    <dataValidation type="whole" allowBlank="1" showInputMessage="1" showErrorMessage="1" errorTitle="Maximum Deliverability Error" error="Maximum Deliverability must be a non-negative whole number. " sqref="L22:AQ22">
      <formula1>0</formula1>
      <formula2>99999999999999</formula2>
    </dataValidation>
    <dataValidation type="whole" allowBlank="1" showInputMessage="1" showErrorMessage="1" errorTitle="Invalid Data Entry" error="Please enter a non-negative whole number." sqref="L20:AQ21 L26:AQ30">
      <formula1>0</formula1>
      <formula2>9999999999999990</formula2>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J10:AQ10">
      <formula1>INDIRECT(SUBSTITUTE(VLOOKUP(name1,AS1:AT138,2,FALSE),"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10:S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T10:AA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B10:AI10">
      <formula1>INDIRECT(SUBSTITUTE(VLOOKUP(name1,AS1:AT138,2,FALSE)," ",""))</formula1>
    </dataValidation>
  </dataValidations>
  <pageMargins left="0.7" right="0.7" top="0.75" bottom="0.75" header="0.3" footer="0.3"/>
  <pageSetup scale="7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'191'!$AT$67</xm:f>
          </x14:formula1>
          <xm:sqref>AA14:AA19 AI14:AI19 AQ14:AQ19 S14:S19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6"/>
  <sheetViews>
    <sheetView showGridLines="0" zoomScale="75" zoomScaleNormal="75" workbookViewId="0">
      <selection activeCell="A4" sqref="A4:AQ4"/>
    </sheetView>
  </sheetViews>
  <sheetFormatPr defaultRowHeight="12.75" x14ac:dyDescent="0.2"/>
  <cols>
    <col min="1" max="43" width="3.7109375" style="81" customWidth="1"/>
    <col min="44" max="44" width="9.140625" style="81"/>
    <col min="45" max="52" width="9.140625" style="81" hidden="1" customWidth="1"/>
    <col min="53" max="54" width="9.140625" style="81" customWidth="1"/>
    <col min="55" max="16384" width="9.140625" style="81"/>
  </cols>
  <sheetData>
    <row r="1" spans="1:51" ht="27" customHeight="1" x14ac:dyDescent="0.3">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188" t="s">
        <v>2113</v>
      </c>
      <c r="AJ1" s="188"/>
      <c r="AK1" s="188"/>
      <c r="AL1" s="188"/>
      <c r="AM1" s="188"/>
      <c r="AN1" s="188"/>
      <c r="AO1" s="188"/>
      <c r="AP1" s="188"/>
      <c r="AQ1" s="189"/>
      <c r="AS1" s="98" t="s">
        <v>2695</v>
      </c>
      <c r="AT1" s="99" t="s">
        <v>2695</v>
      </c>
      <c r="AU1" s="98" t="s">
        <v>2117</v>
      </c>
      <c r="AV1" s="98" t="s">
        <v>2117</v>
      </c>
      <c r="AW1" s="100" t="s">
        <v>4003</v>
      </c>
      <c r="AX1" s="100" t="s">
        <v>3455</v>
      </c>
      <c r="AY1" s="1"/>
    </row>
    <row r="2" spans="1:51" ht="20.25"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90" t="s">
        <v>4095</v>
      </c>
      <c r="AH2" s="190"/>
      <c r="AI2" s="190"/>
      <c r="AJ2" s="190"/>
      <c r="AK2" s="190"/>
      <c r="AL2" s="190"/>
      <c r="AM2" s="190"/>
      <c r="AN2" s="190"/>
      <c r="AO2" s="190"/>
      <c r="AP2" s="190"/>
      <c r="AQ2" s="191"/>
      <c r="AS2" s="100" t="s">
        <v>2823</v>
      </c>
      <c r="AT2" s="101" t="s">
        <v>2701</v>
      </c>
      <c r="AU2" s="100" t="s">
        <v>3999</v>
      </c>
      <c r="AV2" s="100" t="s">
        <v>3417</v>
      </c>
      <c r="AW2" s="100" t="s">
        <v>4004</v>
      </c>
      <c r="AX2" s="101" t="s">
        <v>3511</v>
      </c>
      <c r="AY2" s="1"/>
    </row>
    <row r="3" spans="1:51" ht="20.25"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90" t="s">
        <v>4103</v>
      </c>
      <c r="AI3" s="190"/>
      <c r="AJ3" s="190"/>
      <c r="AK3" s="190"/>
      <c r="AL3" s="190"/>
      <c r="AM3" s="190"/>
      <c r="AN3" s="190"/>
      <c r="AO3" s="190"/>
      <c r="AP3" s="190"/>
      <c r="AQ3" s="191"/>
      <c r="AS3" s="98" t="s">
        <v>2701</v>
      </c>
      <c r="AT3" s="99" t="s">
        <v>2701</v>
      </c>
      <c r="AU3" s="98" t="s">
        <v>2118</v>
      </c>
      <c r="AV3" s="98" t="s">
        <v>2118</v>
      </c>
      <c r="AW3" s="100" t="s">
        <v>4005</v>
      </c>
      <c r="AX3" s="100" t="s">
        <v>3456</v>
      </c>
      <c r="AY3" s="1"/>
    </row>
    <row r="4" spans="1:51" ht="18" customHeight="1" x14ac:dyDescent="0.3">
      <c r="A4" s="182" t="s">
        <v>2035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S4" s="98" t="s">
        <v>2685</v>
      </c>
      <c r="AT4" s="99" t="s">
        <v>2685</v>
      </c>
      <c r="AU4" s="98" t="s">
        <v>2119</v>
      </c>
      <c r="AV4" s="98" t="s">
        <v>2119</v>
      </c>
      <c r="AW4" s="100" t="s">
        <v>4006</v>
      </c>
      <c r="AX4" s="100" t="s">
        <v>3420</v>
      </c>
      <c r="AY4" s="1"/>
    </row>
    <row r="5" spans="1:51" ht="18" customHeight="1" x14ac:dyDescent="0.3">
      <c r="A5" s="182" t="s">
        <v>2105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S5" s="98" t="s">
        <v>2665</v>
      </c>
      <c r="AT5" s="98" t="s">
        <v>2665</v>
      </c>
      <c r="AU5" s="98" t="s">
        <v>2120</v>
      </c>
      <c r="AV5" s="98" t="s">
        <v>2120</v>
      </c>
      <c r="AW5" s="100" t="s">
        <v>2514</v>
      </c>
      <c r="AX5" s="100" t="s">
        <v>3457</v>
      </c>
      <c r="AY5" s="1"/>
    </row>
    <row r="6" spans="1:51" ht="18" customHeight="1" thickBot="1" x14ac:dyDescent="0.35">
      <c r="A6" s="185" t="s">
        <v>4089</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S6" s="98" t="s">
        <v>2679</v>
      </c>
      <c r="AT6" s="98" t="s">
        <v>2679</v>
      </c>
      <c r="AU6" s="98" t="s">
        <v>2121</v>
      </c>
      <c r="AV6" s="98" t="s">
        <v>2121</v>
      </c>
      <c r="AW6" s="100" t="s">
        <v>4007</v>
      </c>
      <c r="AX6" s="101" t="s">
        <v>3413</v>
      </c>
      <c r="AY6" s="1"/>
    </row>
    <row r="7" spans="1:51" ht="18.75" thickTop="1" x14ac:dyDescent="0.25">
      <c r="A7" s="242" t="s">
        <v>4100</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4"/>
      <c r="AS7" s="100" t="s">
        <v>2726</v>
      </c>
      <c r="AT7" s="101" t="s">
        <v>3386</v>
      </c>
      <c r="AU7" s="100" t="s">
        <v>3997</v>
      </c>
      <c r="AV7" s="101" t="s">
        <v>3403</v>
      </c>
      <c r="AW7" s="98" t="s">
        <v>2532</v>
      </c>
      <c r="AX7" s="98" t="s">
        <v>2532</v>
      </c>
      <c r="AY7" s="1"/>
    </row>
    <row r="8" spans="1:51" ht="18.75" customHeight="1" x14ac:dyDescent="0.25">
      <c r="A8" s="233" t="s">
        <v>2100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5"/>
      <c r="AS8" s="98" t="s">
        <v>3120</v>
      </c>
      <c r="AT8" s="99" t="s">
        <v>3120</v>
      </c>
      <c r="AU8" s="98" t="s">
        <v>2122</v>
      </c>
      <c r="AV8" s="98" t="s">
        <v>2122</v>
      </c>
      <c r="AW8" s="100" t="s">
        <v>2118</v>
      </c>
      <c r="AX8" s="101" t="s">
        <v>3397</v>
      </c>
      <c r="AY8" s="1"/>
    </row>
    <row r="9" spans="1:51" ht="9" customHeight="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2"/>
      <c r="AS9" s="98" t="s">
        <v>2712</v>
      </c>
      <c r="AT9" s="98" t="s">
        <v>2712</v>
      </c>
      <c r="AU9" s="98" t="s">
        <v>2123</v>
      </c>
      <c r="AV9" s="98" t="s">
        <v>2123</v>
      </c>
      <c r="AW9" s="100" t="s">
        <v>4008</v>
      </c>
      <c r="AX9" s="100" t="s">
        <v>3470</v>
      </c>
      <c r="AY9" s="1"/>
    </row>
    <row r="10" spans="1:51" ht="21" customHeight="1" x14ac:dyDescent="0.25">
      <c r="A10" s="14" t="s">
        <v>2022</v>
      </c>
      <c r="B10" s="15"/>
      <c r="C10" s="15"/>
      <c r="D10" s="15"/>
      <c r="E10" s="15"/>
      <c r="F10" s="15"/>
      <c r="G10" s="15"/>
      <c r="H10" s="15"/>
      <c r="I10" s="15"/>
      <c r="J10" s="15"/>
      <c r="K10" s="16"/>
      <c r="L10" s="166"/>
      <c r="M10" s="168"/>
      <c r="N10" s="168"/>
      <c r="O10" s="168"/>
      <c r="P10" s="168"/>
      <c r="Q10" s="168"/>
      <c r="R10" s="168"/>
      <c r="S10" s="169"/>
      <c r="T10" s="166"/>
      <c r="U10" s="168"/>
      <c r="V10" s="168"/>
      <c r="W10" s="168"/>
      <c r="X10" s="168"/>
      <c r="Y10" s="168"/>
      <c r="Z10" s="168"/>
      <c r="AA10" s="169"/>
      <c r="AB10" s="166"/>
      <c r="AC10" s="168"/>
      <c r="AD10" s="168"/>
      <c r="AE10" s="168"/>
      <c r="AF10" s="168"/>
      <c r="AG10" s="168"/>
      <c r="AH10" s="168"/>
      <c r="AI10" s="169"/>
      <c r="AJ10" s="166"/>
      <c r="AK10" s="168"/>
      <c r="AL10" s="168"/>
      <c r="AM10" s="168"/>
      <c r="AN10" s="168"/>
      <c r="AO10" s="168"/>
      <c r="AP10" s="168"/>
      <c r="AQ10" s="169"/>
      <c r="AS10" s="98" t="s">
        <v>2738</v>
      </c>
      <c r="AT10" s="98" t="s">
        <v>2738</v>
      </c>
      <c r="AU10" s="98" t="s">
        <v>2124</v>
      </c>
      <c r="AV10" s="99" t="s">
        <v>2124</v>
      </c>
      <c r="AW10" s="98" t="s">
        <v>2575</v>
      </c>
      <c r="AX10" s="98" t="s">
        <v>2575</v>
      </c>
      <c r="AY10" s="1"/>
    </row>
    <row r="11" spans="1:51" ht="21" customHeight="1" x14ac:dyDescent="0.25">
      <c r="A11" s="14" t="s">
        <v>2023</v>
      </c>
      <c r="B11" s="15"/>
      <c r="C11" s="15"/>
      <c r="D11" s="15"/>
      <c r="E11" s="15"/>
      <c r="F11" s="15"/>
      <c r="G11" s="15"/>
      <c r="H11" s="15"/>
      <c r="I11" s="15"/>
      <c r="J11" s="15"/>
      <c r="K11" s="16"/>
      <c r="L11" s="166"/>
      <c r="M11" s="279"/>
      <c r="N11" s="279"/>
      <c r="O11" s="279"/>
      <c r="P11" s="279"/>
      <c r="Q11" s="279"/>
      <c r="R11" s="279"/>
      <c r="S11" s="279"/>
      <c r="T11" s="166"/>
      <c r="U11" s="168"/>
      <c r="V11" s="168"/>
      <c r="W11" s="168"/>
      <c r="X11" s="168"/>
      <c r="Y11" s="168"/>
      <c r="Z11" s="168"/>
      <c r="AA11" s="169"/>
      <c r="AB11" s="166"/>
      <c r="AC11" s="168"/>
      <c r="AD11" s="168"/>
      <c r="AE11" s="168"/>
      <c r="AF11" s="168"/>
      <c r="AG11" s="168"/>
      <c r="AH11" s="168"/>
      <c r="AI11" s="169"/>
      <c r="AJ11" s="166"/>
      <c r="AK11" s="168"/>
      <c r="AL11" s="168"/>
      <c r="AM11" s="168"/>
      <c r="AN11" s="168"/>
      <c r="AO11" s="168"/>
      <c r="AP11" s="168"/>
      <c r="AQ11" s="169"/>
      <c r="AS11" s="98" t="s">
        <v>2741</v>
      </c>
      <c r="AT11" s="98" t="s">
        <v>2741</v>
      </c>
      <c r="AU11" s="98" t="s">
        <v>2125</v>
      </c>
      <c r="AV11" s="98" t="s">
        <v>2125</v>
      </c>
      <c r="AW11" s="98" t="s">
        <v>2594</v>
      </c>
      <c r="AX11" s="98" t="s">
        <v>2594</v>
      </c>
      <c r="AY11" s="1"/>
    </row>
    <row r="12" spans="1:51" ht="21" customHeight="1" x14ac:dyDescent="0.25">
      <c r="A12" s="14" t="s">
        <v>2107</v>
      </c>
      <c r="B12" s="15"/>
      <c r="C12" s="15"/>
      <c r="D12" s="15"/>
      <c r="E12" s="15"/>
      <c r="F12" s="15"/>
      <c r="G12" s="15"/>
      <c r="H12" s="15"/>
      <c r="I12" s="15"/>
      <c r="J12" s="15"/>
      <c r="K12" s="16"/>
      <c r="L12" s="166"/>
      <c r="M12" s="279"/>
      <c r="N12" s="279"/>
      <c r="O12" s="279"/>
      <c r="P12" s="279"/>
      <c r="Q12" s="279"/>
      <c r="R12" s="279"/>
      <c r="S12" s="279"/>
      <c r="T12" s="166"/>
      <c r="U12" s="168"/>
      <c r="V12" s="168"/>
      <c r="W12" s="168"/>
      <c r="X12" s="168"/>
      <c r="Y12" s="168"/>
      <c r="Z12" s="168"/>
      <c r="AA12" s="169"/>
      <c r="AB12" s="166"/>
      <c r="AC12" s="168"/>
      <c r="AD12" s="168"/>
      <c r="AE12" s="168"/>
      <c r="AF12" s="168"/>
      <c r="AG12" s="168"/>
      <c r="AH12" s="168"/>
      <c r="AI12" s="169"/>
      <c r="AJ12" s="166"/>
      <c r="AK12" s="168"/>
      <c r="AL12" s="168"/>
      <c r="AM12" s="168"/>
      <c r="AN12" s="168"/>
      <c r="AO12" s="168"/>
      <c r="AP12" s="168"/>
      <c r="AQ12" s="169"/>
      <c r="AS12" s="98" t="s">
        <v>2743</v>
      </c>
      <c r="AT12" s="98" t="s">
        <v>2743</v>
      </c>
      <c r="AU12" s="98" t="s">
        <v>2126</v>
      </c>
      <c r="AV12" s="98" t="s">
        <v>2126</v>
      </c>
      <c r="AW12" s="102" t="s">
        <v>3974</v>
      </c>
      <c r="AX12" s="102" t="s">
        <v>3974</v>
      </c>
      <c r="AY12" s="1"/>
    </row>
    <row r="13" spans="1:51" ht="21" customHeight="1" x14ac:dyDescent="0.25">
      <c r="A13" s="66" t="s">
        <v>2108</v>
      </c>
      <c r="B13" s="67"/>
      <c r="C13" s="67"/>
      <c r="D13" s="67"/>
      <c r="E13" s="67"/>
      <c r="F13" s="67"/>
      <c r="G13" s="67"/>
      <c r="H13" s="67"/>
      <c r="I13" s="67"/>
      <c r="J13" s="67"/>
      <c r="K13" s="67"/>
      <c r="L13" s="166"/>
      <c r="M13" s="279"/>
      <c r="N13" s="279"/>
      <c r="O13" s="279"/>
      <c r="P13" s="279"/>
      <c r="Q13" s="279"/>
      <c r="R13" s="279"/>
      <c r="S13" s="279"/>
      <c r="T13" s="166"/>
      <c r="U13" s="167"/>
      <c r="V13" s="167"/>
      <c r="W13" s="167"/>
      <c r="X13" s="167"/>
      <c r="Y13" s="167"/>
      <c r="Z13" s="167"/>
      <c r="AA13" s="167"/>
      <c r="AB13" s="166"/>
      <c r="AC13" s="167"/>
      <c r="AD13" s="167"/>
      <c r="AE13" s="167"/>
      <c r="AF13" s="167"/>
      <c r="AG13" s="167"/>
      <c r="AH13" s="167"/>
      <c r="AI13" s="167"/>
      <c r="AJ13" s="166"/>
      <c r="AK13" s="167"/>
      <c r="AL13" s="167"/>
      <c r="AM13" s="167"/>
      <c r="AN13" s="167"/>
      <c r="AO13" s="167"/>
      <c r="AP13" s="167"/>
      <c r="AQ13" s="170"/>
      <c r="AS13" s="98" t="s">
        <v>3209</v>
      </c>
      <c r="AT13" s="98" t="s">
        <v>3209</v>
      </c>
      <c r="AU13" s="98" t="s">
        <v>2127</v>
      </c>
      <c r="AV13" s="98" t="s">
        <v>2127</v>
      </c>
      <c r="AW13" s="100" t="s">
        <v>4009</v>
      </c>
      <c r="AX13" s="100" t="s">
        <v>3427</v>
      </c>
      <c r="AY13" s="1"/>
    </row>
    <row r="14" spans="1:51" ht="20.100000000000001" customHeight="1" x14ac:dyDescent="0.25">
      <c r="A14" s="130" t="s">
        <v>4096</v>
      </c>
      <c r="B14" s="131"/>
      <c r="C14" s="131"/>
      <c r="D14" s="131"/>
      <c r="E14" s="131"/>
      <c r="F14" s="131"/>
      <c r="G14" s="131"/>
      <c r="H14" s="131"/>
      <c r="I14" s="131"/>
      <c r="J14" s="131"/>
      <c r="K14" s="132"/>
      <c r="L14" s="147" t="s">
        <v>2101</v>
      </c>
      <c r="M14" s="148"/>
      <c r="N14" s="148"/>
      <c r="O14" s="148"/>
      <c r="P14" s="51"/>
      <c r="Q14" s="52"/>
      <c r="R14" s="78"/>
      <c r="S14" s="74"/>
      <c r="T14" s="147" t="s">
        <v>2101</v>
      </c>
      <c r="U14" s="148"/>
      <c r="V14" s="148"/>
      <c r="W14" s="148"/>
      <c r="X14" s="51"/>
      <c r="Y14" s="52"/>
      <c r="Z14" s="78"/>
      <c r="AA14" s="74"/>
      <c r="AB14" s="147" t="s">
        <v>2101</v>
      </c>
      <c r="AC14" s="148"/>
      <c r="AD14" s="148"/>
      <c r="AE14" s="148"/>
      <c r="AF14" s="51"/>
      <c r="AG14" s="52"/>
      <c r="AH14" s="78"/>
      <c r="AI14" s="74"/>
      <c r="AJ14" s="147" t="s">
        <v>2101</v>
      </c>
      <c r="AK14" s="148"/>
      <c r="AL14" s="148"/>
      <c r="AM14" s="148"/>
      <c r="AN14" s="51"/>
      <c r="AO14" s="52"/>
      <c r="AP14" s="78"/>
      <c r="AQ14" s="74"/>
      <c r="AS14" s="98" t="s">
        <v>3157</v>
      </c>
      <c r="AT14" s="98" t="s">
        <v>3157</v>
      </c>
      <c r="AU14" s="98" t="s">
        <v>2128</v>
      </c>
      <c r="AV14" s="98" t="s">
        <v>2128</v>
      </c>
      <c r="AW14" s="98" t="s">
        <v>2643</v>
      </c>
      <c r="AX14" s="99" t="s">
        <v>2643</v>
      </c>
      <c r="AY14" s="1"/>
    </row>
    <row r="15" spans="1:51" ht="20.100000000000001" customHeight="1" x14ac:dyDescent="0.25">
      <c r="A15" s="133"/>
      <c r="B15" s="134"/>
      <c r="C15" s="134"/>
      <c r="D15" s="134"/>
      <c r="E15" s="134"/>
      <c r="F15" s="134"/>
      <c r="G15" s="134"/>
      <c r="H15" s="134"/>
      <c r="I15" s="134"/>
      <c r="J15" s="134"/>
      <c r="K15" s="135"/>
      <c r="L15" s="139" t="s">
        <v>2103</v>
      </c>
      <c r="M15" s="153"/>
      <c r="N15" s="153"/>
      <c r="O15" s="153"/>
      <c r="P15" s="153"/>
      <c r="Q15" s="153"/>
      <c r="R15" s="79"/>
      <c r="S15" s="74"/>
      <c r="T15" s="139" t="s">
        <v>2103</v>
      </c>
      <c r="U15" s="153"/>
      <c r="V15" s="153"/>
      <c r="W15" s="153"/>
      <c r="X15" s="153"/>
      <c r="Y15" s="153"/>
      <c r="Z15" s="79"/>
      <c r="AA15" s="74"/>
      <c r="AB15" s="139" t="s">
        <v>2103</v>
      </c>
      <c r="AC15" s="153"/>
      <c r="AD15" s="153"/>
      <c r="AE15" s="153"/>
      <c r="AF15" s="153"/>
      <c r="AG15" s="153"/>
      <c r="AH15" s="79"/>
      <c r="AI15" s="74"/>
      <c r="AJ15" s="139" t="s">
        <v>2103</v>
      </c>
      <c r="AK15" s="153"/>
      <c r="AL15" s="153"/>
      <c r="AM15" s="153"/>
      <c r="AN15" s="153"/>
      <c r="AO15" s="153"/>
      <c r="AP15" s="79"/>
      <c r="AQ15" s="74"/>
      <c r="AS15" s="98" t="s">
        <v>2776</v>
      </c>
      <c r="AT15" s="98" t="s">
        <v>2776</v>
      </c>
      <c r="AU15" s="98" t="s">
        <v>2129</v>
      </c>
      <c r="AV15" s="98" t="s">
        <v>2129</v>
      </c>
      <c r="AW15" s="98" t="s">
        <v>2552</v>
      </c>
      <c r="AX15" s="98" t="s">
        <v>2552</v>
      </c>
      <c r="AY15" s="1"/>
    </row>
    <row r="16" spans="1:51" ht="18" customHeight="1" x14ac:dyDescent="0.25">
      <c r="A16" s="133"/>
      <c r="B16" s="134"/>
      <c r="C16" s="134"/>
      <c r="D16" s="134"/>
      <c r="E16" s="134"/>
      <c r="F16" s="134"/>
      <c r="G16" s="134"/>
      <c r="H16" s="134"/>
      <c r="I16" s="134"/>
      <c r="J16" s="134"/>
      <c r="K16" s="135"/>
      <c r="L16" s="139" t="s">
        <v>2102</v>
      </c>
      <c r="M16" s="140"/>
      <c r="N16" s="140"/>
      <c r="O16" s="140"/>
      <c r="P16" s="114"/>
      <c r="Q16" s="114"/>
      <c r="R16" s="120"/>
      <c r="S16" s="171"/>
      <c r="T16" s="139" t="s">
        <v>2102</v>
      </c>
      <c r="U16" s="140"/>
      <c r="V16" s="140"/>
      <c r="W16" s="140"/>
      <c r="X16" s="114"/>
      <c r="Y16" s="114"/>
      <c r="Z16" s="120"/>
      <c r="AA16" s="171"/>
      <c r="AB16" s="139" t="s">
        <v>2102</v>
      </c>
      <c r="AC16" s="140"/>
      <c r="AD16" s="140"/>
      <c r="AE16" s="140"/>
      <c r="AF16" s="114"/>
      <c r="AG16" s="114"/>
      <c r="AH16" s="120"/>
      <c r="AI16" s="171"/>
      <c r="AJ16" s="139" t="s">
        <v>2102</v>
      </c>
      <c r="AK16" s="140"/>
      <c r="AL16" s="140"/>
      <c r="AM16" s="140"/>
      <c r="AN16" s="114"/>
      <c r="AO16" s="114"/>
      <c r="AP16" s="120"/>
      <c r="AQ16" s="171"/>
      <c r="AS16" s="98" t="s">
        <v>2677</v>
      </c>
      <c r="AT16" s="98" t="s">
        <v>2677</v>
      </c>
      <c r="AU16" s="98" t="s">
        <v>2130</v>
      </c>
      <c r="AV16" s="98" t="s">
        <v>2130</v>
      </c>
      <c r="AW16" s="98" t="s">
        <v>2511</v>
      </c>
      <c r="AX16" s="98" t="s">
        <v>2511</v>
      </c>
      <c r="AY16" s="3"/>
    </row>
    <row r="17" spans="1:51" ht="2.1" customHeight="1" x14ac:dyDescent="0.25">
      <c r="A17" s="136"/>
      <c r="B17" s="137"/>
      <c r="C17" s="137"/>
      <c r="D17" s="137"/>
      <c r="E17" s="137"/>
      <c r="F17" s="137"/>
      <c r="G17" s="137"/>
      <c r="H17" s="137"/>
      <c r="I17" s="137"/>
      <c r="J17" s="137"/>
      <c r="K17" s="138"/>
      <c r="L17" s="141"/>
      <c r="M17" s="142"/>
      <c r="N17" s="142"/>
      <c r="O17" s="142"/>
      <c r="P17" s="1"/>
      <c r="Q17" s="1"/>
      <c r="R17" s="80"/>
      <c r="S17" s="172"/>
      <c r="T17" s="141"/>
      <c r="U17" s="142"/>
      <c r="V17" s="142"/>
      <c r="W17" s="142"/>
      <c r="X17" s="1"/>
      <c r="Y17" s="1"/>
      <c r="Z17" s="80"/>
      <c r="AA17" s="172"/>
      <c r="AB17" s="141"/>
      <c r="AC17" s="142"/>
      <c r="AD17" s="142"/>
      <c r="AE17" s="142"/>
      <c r="AF17" s="1"/>
      <c r="AG17" s="1"/>
      <c r="AH17" s="80"/>
      <c r="AI17" s="172"/>
      <c r="AJ17" s="141"/>
      <c r="AK17" s="142"/>
      <c r="AL17" s="142"/>
      <c r="AM17" s="142"/>
      <c r="AN17" s="1"/>
      <c r="AO17" s="1"/>
      <c r="AP17" s="80"/>
      <c r="AQ17" s="172"/>
      <c r="AS17" s="98" t="s">
        <v>2782</v>
      </c>
      <c r="AT17" s="98" t="s">
        <v>2782</v>
      </c>
      <c r="AU17" s="98" t="s">
        <v>2131</v>
      </c>
      <c r="AV17" s="98" t="s">
        <v>2131</v>
      </c>
      <c r="AW17" s="100" t="s">
        <v>4010</v>
      </c>
      <c r="AX17" s="100" t="s">
        <v>3438</v>
      </c>
      <c r="AY17" s="3"/>
    </row>
    <row r="18" spans="1:51" ht="20.100000000000001" customHeight="1" x14ac:dyDescent="0.25">
      <c r="A18" s="130" t="s">
        <v>4097</v>
      </c>
      <c r="B18" s="131"/>
      <c r="C18" s="131"/>
      <c r="D18" s="131"/>
      <c r="E18" s="131"/>
      <c r="F18" s="131"/>
      <c r="G18" s="131"/>
      <c r="H18" s="131"/>
      <c r="I18" s="131"/>
      <c r="J18" s="131"/>
      <c r="K18" s="132"/>
      <c r="L18" s="147" t="s">
        <v>2106</v>
      </c>
      <c r="M18" s="148"/>
      <c r="N18" s="148"/>
      <c r="O18" s="148"/>
      <c r="P18" s="151"/>
      <c r="Q18" s="151"/>
      <c r="R18" s="152"/>
      <c r="S18" s="74"/>
      <c r="T18" s="147" t="s">
        <v>2106</v>
      </c>
      <c r="U18" s="148"/>
      <c r="V18" s="148"/>
      <c r="W18" s="148"/>
      <c r="X18" s="51"/>
      <c r="Y18" s="52"/>
      <c r="Z18" s="78"/>
      <c r="AA18" s="74"/>
      <c r="AB18" s="147" t="s">
        <v>2106</v>
      </c>
      <c r="AC18" s="148"/>
      <c r="AD18" s="148"/>
      <c r="AE18" s="148"/>
      <c r="AF18" s="51"/>
      <c r="AG18" s="52"/>
      <c r="AH18" s="78"/>
      <c r="AI18" s="74"/>
      <c r="AJ18" s="147" t="s">
        <v>2106</v>
      </c>
      <c r="AK18" s="148"/>
      <c r="AL18" s="148"/>
      <c r="AM18" s="148"/>
      <c r="AN18" s="51"/>
      <c r="AO18" s="52"/>
      <c r="AP18" s="78"/>
      <c r="AQ18" s="74"/>
      <c r="AS18" s="100" t="s">
        <v>3992</v>
      </c>
      <c r="AT18" s="101" t="s">
        <v>3405</v>
      </c>
      <c r="AU18" s="98" t="s">
        <v>2132</v>
      </c>
      <c r="AV18" s="98" t="s">
        <v>2132</v>
      </c>
      <c r="AW18" s="100" t="s">
        <v>2655</v>
      </c>
      <c r="AX18" s="100" t="s">
        <v>3501</v>
      </c>
      <c r="AY18" s="3"/>
    </row>
    <row r="19" spans="1:51" ht="20.100000000000001" customHeight="1" x14ac:dyDescent="0.25">
      <c r="A19" s="144"/>
      <c r="B19" s="145"/>
      <c r="C19" s="145"/>
      <c r="D19" s="145"/>
      <c r="E19" s="145"/>
      <c r="F19" s="145"/>
      <c r="G19" s="145"/>
      <c r="H19" s="145"/>
      <c r="I19" s="145"/>
      <c r="J19" s="145"/>
      <c r="K19" s="146"/>
      <c r="L19" s="141" t="s">
        <v>2109</v>
      </c>
      <c r="M19" s="143"/>
      <c r="N19" s="143"/>
      <c r="O19" s="143"/>
      <c r="P19" s="143"/>
      <c r="Q19" s="143"/>
      <c r="R19" s="143"/>
      <c r="S19" s="74"/>
      <c r="T19" s="141" t="s">
        <v>2109</v>
      </c>
      <c r="U19" s="143"/>
      <c r="V19" s="143"/>
      <c r="W19" s="143"/>
      <c r="X19" s="143"/>
      <c r="Y19" s="143"/>
      <c r="Z19" s="143"/>
      <c r="AA19" s="74"/>
      <c r="AB19" s="141" t="s">
        <v>2109</v>
      </c>
      <c r="AC19" s="143"/>
      <c r="AD19" s="143"/>
      <c r="AE19" s="143"/>
      <c r="AF19" s="143"/>
      <c r="AG19" s="143"/>
      <c r="AH19" s="143"/>
      <c r="AI19" s="74"/>
      <c r="AJ19" s="141" t="s">
        <v>2109</v>
      </c>
      <c r="AK19" s="143"/>
      <c r="AL19" s="143"/>
      <c r="AM19" s="143"/>
      <c r="AN19" s="143"/>
      <c r="AO19" s="143"/>
      <c r="AP19" s="143"/>
      <c r="AQ19" s="74"/>
      <c r="AS19" s="98" t="s">
        <v>3284</v>
      </c>
      <c r="AT19" s="98" t="s">
        <v>3284</v>
      </c>
      <c r="AU19" s="98" t="s">
        <v>2133</v>
      </c>
      <c r="AV19" s="98" t="s">
        <v>2133</v>
      </c>
      <c r="AW19" s="98" t="s">
        <v>2570</v>
      </c>
      <c r="AX19" s="98" t="s">
        <v>2570</v>
      </c>
      <c r="AY19" s="1"/>
    </row>
    <row r="20" spans="1:51" ht="21" customHeight="1" x14ac:dyDescent="0.25">
      <c r="A20" s="161" t="s">
        <v>2110</v>
      </c>
      <c r="B20" s="162"/>
      <c r="C20" s="162"/>
      <c r="D20" s="162"/>
      <c r="E20" s="162"/>
      <c r="F20" s="162"/>
      <c r="G20" s="162"/>
      <c r="H20" s="162"/>
      <c r="I20" s="162"/>
      <c r="J20" s="162"/>
      <c r="K20" s="163"/>
      <c r="L20" s="149"/>
      <c r="M20" s="150"/>
      <c r="N20" s="150"/>
      <c r="O20" s="150"/>
      <c r="P20" s="150"/>
      <c r="Q20" s="150"/>
      <c r="R20" s="150"/>
      <c r="S20" s="150"/>
      <c r="T20" s="149"/>
      <c r="U20" s="150"/>
      <c r="V20" s="150"/>
      <c r="W20" s="150"/>
      <c r="X20" s="150"/>
      <c r="Y20" s="150"/>
      <c r="Z20" s="150"/>
      <c r="AA20" s="150"/>
      <c r="AB20" s="149"/>
      <c r="AC20" s="150"/>
      <c r="AD20" s="150"/>
      <c r="AE20" s="150"/>
      <c r="AF20" s="150"/>
      <c r="AG20" s="150"/>
      <c r="AH20" s="150"/>
      <c r="AI20" s="150"/>
      <c r="AJ20" s="149"/>
      <c r="AK20" s="150"/>
      <c r="AL20" s="150"/>
      <c r="AM20" s="150"/>
      <c r="AN20" s="150"/>
      <c r="AO20" s="150"/>
      <c r="AP20" s="150"/>
      <c r="AQ20" s="154"/>
      <c r="AS20" s="98" t="s">
        <v>3334</v>
      </c>
      <c r="AT20" s="98" t="s">
        <v>3334</v>
      </c>
      <c r="AU20" s="98" t="s">
        <v>2134</v>
      </c>
      <c r="AV20" s="98" t="s">
        <v>2134</v>
      </c>
      <c r="AW20" s="98" t="s">
        <v>2140</v>
      </c>
      <c r="AX20" s="98" t="s">
        <v>2140</v>
      </c>
      <c r="AY20" s="1"/>
    </row>
    <row r="21" spans="1:51" ht="21" customHeight="1" x14ac:dyDescent="0.25">
      <c r="A21" s="53" t="s">
        <v>2111</v>
      </c>
      <c r="B21" s="54"/>
      <c r="C21" s="54"/>
      <c r="D21" s="54"/>
      <c r="E21" s="54"/>
      <c r="F21" s="54"/>
      <c r="G21" s="54"/>
      <c r="H21" s="54"/>
      <c r="I21" s="54"/>
      <c r="J21" s="54"/>
      <c r="K21" s="54"/>
      <c r="L21" s="149"/>
      <c r="M21" s="150"/>
      <c r="N21" s="150"/>
      <c r="O21" s="150"/>
      <c r="P21" s="150"/>
      <c r="Q21" s="150"/>
      <c r="R21" s="150"/>
      <c r="S21" s="150"/>
      <c r="T21" s="149"/>
      <c r="U21" s="150"/>
      <c r="V21" s="150"/>
      <c r="W21" s="150"/>
      <c r="X21" s="150"/>
      <c r="Y21" s="150"/>
      <c r="Z21" s="150"/>
      <c r="AA21" s="150"/>
      <c r="AB21" s="149"/>
      <c r="AC21" s="150"/>
      <c r="AD21" s="150"/>
      <c r="AE21" s="150"/>
      <c r="AF21" s="150"/>
      <c r="AG21" s="150"/>
      <c r="AH21" s="150"/>
      <c r="AI21" s="150"/>
      <c r="AJ21" s="149"/>
      <c r="AK21" s="150"/>
      <c r="AL21" s="150"/>
      <c r="AM21" s="150"/>
      <c r="AN21" s="150"/>
      <c r="AO21" s="150"/>
      <c r="AP21" s="150"/>
      <c r="AQ21" s="154"/>
      <c r="AS21" s="98" t="s">
        <v>4064</v>
      </c>
      <c r="AT21" s="98" t="s">
        <v>3290</v>
      </c>
      <c r="AU21" s="98" t="s">
        <v>2135</v>
      </c>
      <c r="AV21" s="98" t="s">
        <v>2135</v>
      </c>
      <c r="AW21" s="100" t="s">
        <v>2140</v>
      </c>
      <c r="AX21" s="100" t="s">
        <v>3497</v>
      </c>
      <c r="AY21" s="1"/>
    </row>
    <row r="22" spans="1:51" ht="21" customHeight="1" x14ac:dyDescent="0.25">
      <c r="A22" s="53" t="s">
        <v>2112</v>
      </c>
      <c r="B22" s="54"/>
      <c r="C22" s="54"/>
      <c r="D22" s="54"/>
      <c r="E22" s="54"/>
      <c r="F22" s="54"/>
      <c r="G22" s="54"/>
      <c r="H22" s="54"/>
      <c r="I22" s="54"/>
      <c r="J22" s="54"/>
      <c r="K22" s="54"/>
      <c r="L22" s="149"/>
      <c r="M22" s="150"/>
      <c r="N22" s="150"/>
      <c r="O22" s="150"/>
      <c r="P22" s="150"/>
      <c r="Q22" s="150"/>
      <c r="R22" s="150"/>
      <c r="S22" s="150"/>
      <c r="T22" s="149"/>
      <c r="U22" s="150"/>
      <c r="V22" s="150"/>
      <c r="W22" s="150"/>
      <c r="X22" s="150"/>
      <c r="Y22" s="150"/>
      <c r="Z22" s="150"/>
      <c r="AA22" s="150"/>
      <c r="AB22" s="149"/>
      <c r="AC22" s="150"/>
      <c r="AD22" s="150"/>
      <c r="AE22" s="150"/>
      <c r="AF22" s="150"/>
      <c r="AG22" s="150"/>
      <c r="AH22" s="150"/>
      <c r="AI22" s="150"/>
      <c r="AJ22" s="149"/>
      <c r="AK22" s="150"/>
      <c r="AL22" s="150"/>
      <c r="AM22" s="150"/>
      <c r="AN22" s="150"/>
      <c r="AO22" s="150"/>
      <c r="AP22" s="150"/>
      <c r="AQ22" s="154"/>
      <c r="AS22" s="98" t="s">
        <v>3218</v>
      </c>
      <c r="AT22" s="98" t="s">
        <v>3218</v>
      </c>
      <c r="AU22" s="98" t="s">
        <v>2136</v>
      </c>
      <c r="AV22" s="98" t="s">
        <v>2136</v>
      </c>
      <c r="AW22" s="102" t="s">
        <v>3989</v>
      </c>
      <c r="AX22" s="102" t="s">
        <v>3989</v>
      </c>
      <c r="AY22" s="1"/>
    </row>
    <row r="23" spans="1:51" ht="6.75" customHeight="1" x14ac:dyDescent="0.25">
      <c r="A23" s="55"/>
      <c r="B23" s="56"/>
      <c r="C23" s="56"/>
      <c r="D23" s="56"/>
      <c r="E23" s="56"/>
      <c r="F23" s="56"/>
      <c r="G23" s="56"/>
      <c r="H23" s="56"/>
      <c r="I23" s="56"/>
      <c r="J23" s="56"/>
      <c r="K23" s="56"/>
      <c r="L23" s="56"/>
      <c r="M23" s="57"/>
      <c r="N23" s="57"/>
      <c r="O23" s="57"/>
      <c r="P23" s="57"/>
      <c r="Q23" s="57"/>
      <c r="R23" s="57"/>
      <c r="S23" s="57"/>
      <c r="T23" s="57"/>
      <c r="U23" s="57"/>
      <c r="V23" s="57"/>
      <c r="W23" s="57"/>
      <c r="X23" s="57"/>
      <c r="Y23" s="57"/>
      <c r="Z23" s="57"/>
      <c r="AA23" s="57"/>
      <c r="AB23" s="58"/>
      <c r="AC23" s="58"/>
      <c r="AD23" s="58"/>
      <c r="AE23" s="58"/>
      <c r="AF23" s="58"/>
      <c r="AG23" s="58"/>
      <c r="AH23" s="58"/>
      <c r="AI23" s="58"/>
      <c r="AJ23" s="58"/>
      <c r="AK23" s="58"/>
      <c r="AL23" s="58"/>
      <c r="AM23" s="58"/>
      <c r="AN23" s="58"/>
      <c r="AO23" s="58"/>
      <c r="AP23" s="58"/>
      <c r="AQ23" s="59"/>
      <c r="AS23" s="98" t="s">
        <v>2872</v>
      </c>
      <c r="AT23" s="98" t="s">
        <v>2872</v>
      </c>
      <c r="AU23" s="98" t="s">
        <v>2137</v>
      </c>
      <c r="AV23" s="98" t="s">
        <v>2137</v>
      </c>
      <c r="AW23" s="98" t="s">
        <v>2536</v>
      </c>
      <c r="AX23" s="98" t="s">
        <v>2536</v>
      </c>
      <c r="AY23" s="1"/>
    </row>
    <row r="24" spans="1:51" x14ac:dyDescent="0.2">
      <c r="A24" s="155" t="s">
        <v>4101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c r="AS24" s="98" t="s">
        <v>2893</v>
      </c>
      <c r="AT24" s="98" t="s">
        <v>2893</v>
      </c>
      <c r="AU24" s="98" t="s">
        <v>2138</v>
      </c>
      <c r="AV24" s="98" t="s">
        <v>2138</v>
      </c>
      <c r="AW24" s="106" t="s">
        <v>3503</v>
      </c>
      <c r="AX24" s="100" t="s">
        <v>3503</v>
      </c>
      <c r="AY24" s="1"/>
    </row>
    <row r="25" spans="1:51" ht="28.5" customHeight="1"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S25" s="98" t="s">
        <v>2767</v>
      </c>
      <c r="AT25" s="98" t="s">
        <v>2767</v>
      </c>
      <c r="AU25" s="98" t="s">
        <v>2139</v>
      </c>
      <c r="AV25" s="98" t="s">
        <v>2139</v>
      </c>
      <c r="AW25" s="98" t="s">
        <v>2595</v>
      </c>
      <c r="AX25" s="98" t="s">
        <v>2595</v>
      </c>
      <c r="AY25" s="1"/>
    </row>
    <row r="26" spans="1:51" ht="21" customHeight="1" x14ac:dyDescent="0.25">
      <c r="A26" s="14" t="s">
        <v>2027</v>
      </c>
      <c r="B26" s="15"/>
      <c r="C26" s="15"/>
      <c r="D26" s="15"/>
      <c r="E26" s="15"/>
      <c r="F26" s="15"/>
      <c r="G26" s="15"/>
      <c r="H26" s="15"/>
      <c r="I26" s="15"/>
      <c r="J26" s="15"/>
      <c r="K26" s="16"/>
      <c r="L26" s="149"/>
      <c r="M26" s="150"/>
      <c r="N26" s="150"/>
      <c r="O26" s="150"/>
      <c r="P26" s="150"/>
      <c r="Q26" s="150"/>
      <c r="R26" s="150"/>
      <c r="S26" s="150"/>
      <c r="T26" s="149"/>
      <c r="U26" s="150"/>
      <c r="V26" s="150"/>
      <c r="W26" s="150"/>
      <c r="X26" s="150"/>
      <c r="Y26" s="150"/>
      <c r="Z26" s="150"/>
      <c r="AA26" s="150"/>
      <c r="AB26" s="149"/>
      <c r="AC26" s="150"/>
      <c r="AD26" s="150"/>
      <c r="AE26" s="150"/>
      <c r="AF26" s="150"/>
      <c r="AG26" s="150"/>
      <c r="AH26" s="150"/>
      <c r="AI26" s="150"/>
      <c r="AJ26" s="149"/>
      <c r="AK26" s="150"/>
      <c r="AL26" s="150"/>
      <c r="AM26" s="150"/>
      <c r="AN26" s="150"/>
      <c r="AO26" s="150"/>
      <c r="AP26" s="150"/>
      <c r="AQ26" s="154"/>
      <c r="AS26" s="98" t="s">
        <v>2813</v>
      </c>
      <c r="AT26" s="98" t="s">
        <v>2813</v>
      </c>
      <c r="AU26" s="98" t="s">
        <v>2140</v>
      </c>
      <c r="AV26" s="98" t="s">
        <v>2140</v>
      </c>
      <c r="AW26" s="102" t="s">
        <v>3980</v>
      </c>
      <c r="AX26" s="102" t="s">
        <v>3980</v>
      </c>
      <c r="AY26" s="1"/>
    </row>
    <row r="27" spans="1:51" ht="21" customHeight="1" x14ac:dyDescent="0.25">
      <c r="A27" s="14" t="s">
        <v>2028</v>
      </c>
      <c r="B27" s="15"/>
      <c r="C27" s="15"/>
      <c r="D27" s="15"/>
      <c r="E27" s="15"/>
      <c r="F27" s="15"/>
      <c r="G27" s="15"/>
      <c r="H27" s="15"/>
      <c r="I27" s="15"/>
      <c r="J27" s="15"/>
      <c r="K27" s="16"/>
      <c r="L27" s="149"/>
      <c r="M27" s="150"/>
      <c r="N27" s="150"/>
      <c r="O27" s="150"/>
      <c r="P27" s="150"/>
      <c r="Q27" s="150"/>
      <c r="R27" s="150"/>
      <c r="S27" s="150"/>
      <c r="T27" s="149"/>
      <c r="U27" s="150"/>
      <c r="V27" s="150"/>
      <c r="W27" s="150"/>
      <c r="X27" s="150"/>
      <c r="Y27" s="150"/>
      <c r="Z27" s="150"/>
      <c r="AA27" s="150"/>
      <c r="AB27" s="149"/>
      <c r="AC27" s="150"/>
      <c r="AD27" s="150"/>
      <c r="AE27" s="150"/>
      <c r="AF27" s="150"/>
      <c r="AG27" s="150"/>
      <c r="AH27" s="150"/>
      <c r="AI27" s="150"/>
      <c r="AJ27" s="149"/>
      <c r="AK27" s="150"/>
      <c r="AL27" s="150"/>
      <c r="AM27" s="150"/>
      <c r="AN27" s="150"/>
      <c r="AO27" s="150"/>
      <c r="AP27" s="150"/>
      <c r="AQ27" s="154"/>
      <c r="AS27" s="98" t="s">
        <v>2857</v>
      </c>
      <c r="AT27" s="98" t="s">
        <v>2857</v>
      </c>
      <c r="AU27" s="98" t="s">
        <v>2140</v>
      </c>
      <c r="AV27" s="98" t="s">
        <v>2140</v>
      </c>
      <c r="AW27" s="98" t="s">
        <v>2562</v>
      </c>
      <c r="AX27" s="98" t="s">
        <v>2562</v>
      </c>
      <c r="AY27" s="1"/>
    </row>
    <row r="28" spans="1:51" ht="35.1" customHeight="1" x14ac:dyDescent="0.25">
      <c r="A28" s="161" t="s">
        <v>2104</v>
      </c>
      <c r="B28" s="261"/>
      <c r="C28" s="261"/>
      <c r="D28" s="261"/>
      <c r="E28" s="261"/>
      <c r="F28" s="261"/>
      <c r="G28" s="261"/>
      <c r="H28" s="261"/>
      <c r="I28" s="261"/>
      <c r="J28" s="261"/>
      <c r="K28" s="262"/>
      <c r="L28" s="149"/>
      <c r="M28" s="150"/>
      <c r="N28" s="150"/>
      <c r="O28" s="150"/>
      <c r="P28" s="150"/>
      <c r="Q28" s="150"/>
      <c r="R28" s="150"/>
      <c r="S28" s="150"/>
      <c r="T28" s="149"/>
      <c r="U28" s="150"/>
      <c r="V28" s="150"/>
      <c r="W28" s="150"/>
      <c r="X28" s="150"/>
      <c r="Y28" s="150"/>
      <c r="Z28" s="150"/>
      <c r="AA28" s="150"/>
      <c r="AB28" s="149"/>
      <c r="AC28" s="150"/>
      <c r="AD28" s="150"/>
      <c r="AE28" s="150"/>
      <c r="AF28" s="150"/>
      <c r="AG28" s="150"/>
      <c r="AH28" s="150"/>
      <c r="AI28" s="150"/>
      <c r="AJ28" s="149"/>
      <c r="AK28" s="150"/>
      <c r="AL28" s="150"/>
      <c r="AM28" s="150"/>
      <c r="AN28" s="150"/>
      <c r="AO28" s="150"/>
      <c r="AP28" s="150"/>
      <c r="AQ28" s="154"/>
      <c r="AS28" s="98" t="s">
        <v>3001</v>
      </c>
      <c r="AT28" s="98" t="s">
        <v>3001</v>
      </c>
      <c r="AU28" s="98" t="s">
        <v>2141</v>
      </c>
      <c r="AV28" s="98" t="s">
        <v>2141</v>
      </c>
      <c r="AW28" s="98" t="s">
        <v>2599</v>
      </c>
      <c r="AX28" s="98" t="s">
        <v>2599</v>
      </c>
      <c r="AY28" s="1"/>
    </row>
    <row r="29" spans="1:51" ht="21" customHeight="1" x14ac:dyDescent="0.25">
      <c r="A29" s="14" t="s">
        <v>2029</v>
      </c>
      <c r="B29" s="15"/>
      <c r="C29" s="15"/>
      <c r="D29" s="15"/>
      <c r="E29" s="15"/>
      <c r="F29" s="15"/>
      <c r="G29" s="15"/>
      <c r="H29" s="15"/>
      <c r="I29" s="15"/>
      <c r="J29" s="15"/>
      <c r="K29" s="16"/>
      <c r="L29" s="149"/>
      <c r="M29" s="150"/>
      <c r="N29" s="150"/>
      <c r="O29" s="150"/>
      <c r="P29" s="150"/>
      <c r="Q29" s="150"/>
      <c r="R29" s="150"/>
      <c r="S29" s="150"/>
      <c r="T29" s="149"/>
      <c r="U29" s="150"/>
      <c r="V29" s="150"/>
      <c r="W29" s="150"/>
      <c r="X29" s="150"/>
      <c r="Y29" s="150"/>
      <c r="Z29" s="150"/>
      <c r="AA29" s="150"/>
      <c r="AB29" s="149"/>
      <c r="AC29" s="150"/>
      <c r="AD29" s="150"/>
      <c r="AE29" s="150"/>
      <c r="AF29" s="150"/>
      <c r="AG29" s="150"/>
      <c r="AH29" s="150"/>
      <c r="AI29" s="150"/>
      <c r="AJ29" s="149"/>
      <c r="AK29" s="150"/>
      <c r="AL29" s="150"/>
      <c r="AM29" s="150"/>
      <c r="AN29" s="150"/>
      <c r="AO29" s="150"/>
      <c r="AP29" s="150"/>
      <c r="AQ29" s="154"/>
      <c r="AS29" s="98" t="s">
        <v>2791</v>
      </c>
      <c r="AT29" s="98" t="s">
        <v>2791</v>
      </c>
      <c r="AU29" s="98" t="s">
        <v>2142</v>
      </c>
      <c r="AV29" s="98" t="s">
        <v>2142</v>
      </c>
      <c r="AW29" s="98" t="s">
        <v>2509</v>
      </c>
      <c r="AX29" s="98" t="s">
        <v>2509</v>
      </c>
      <c r="AY29" s="1"/>
    </row>
    <row r="30" spans="1:51" ht="21" customHeight="1" x14ac:dyDescent="0.25">
      <c r="A30" s="14" t="s">
        <v>2030</v>
      </c>
      <c r="B30" s="15"/>
      <c r="C30" s="15"/>
      <c r="D30" s="15"/>
      <c r="E30" s="15"/>
      <c r="F30" s="15"/>
      <c r="G30" s="15"/>
      <c r="H30" s="15"/>
      <c r="I30" s="15"/>
      <c r="J30" s="15"/>
      <c r="K30" s="16"/>
      <c r="L30" s="149"/>
      <c r="M30" s="150"/>
      <c r="N30" s="150"/>
      <c r="O30" s="150"/>
      <c r="P30" s="150"/>
      <c r="Q30" s="150"/>
      <c r="R30" s="150"/>
      <c r="S30" s="150"/>
      <c r="T30" s="149"/>
      <c r="U30" s="150"/>
      <c r="V30" s="150"/>
      <c r="W30" s="150"/>
      <c r="X30" s="150"/>
      <c r="Y30" s="150"/>
      <c r="Z30" s="150"/>
      <c r="AA30" s="150"/>
      <c r="AB30" s="149"/>
      <c r="AC30" s="150"/>
      <c r="AD30" s="150"/>
      <c r="AE30" s="150"/>
      <c r="AF30" s="150"/>
      <c r="AG30" s="150"/>
      <c r="AH30" s="150"/>
      <c r="AI30" s="150"/>
      <c r="AJ30" s="149"/>
      <c r="AK30" s="150"/>
      <c r="AL30" s="150"/>
      <c r="AM30" s="150"/>
      <c r="AN30" s="150"/>
      <c r="AO30" s="150"/>
      <c r="AP30" s="150"/>
      <c r="AQ30" s="154"/>
      <c r="AS30" s="98" t="s">
        <v>2810</v>
      </c>
      <c r="AT30" s="98" t="s">
        <v>2810</v>
      </c>
      <c r="AU30" s="100" t="s">
        <v>2509</v>
      </c>
      <c r="AV30" s="100" t="s">
        <v>3975</v>
      </c>
      <c r="AW30" s="100" t="s">
        <v>3996</v>
      </c>
      <c r="AX30" s="101" t="s">
        <v>3399</v>
      </c>
      <c r="AY30" s="1"/>
    </row>
    <row r="31" spans="1:51" ht="5.25" customHeight="1" x14ac:dyDescent="0.25">
      <c r="A31" s="82"/>
      <c r="B31" s="91"/>
      <c r="C31" s="91"/>
      <c r="D31" s="91"/>
      <c r="E31" s="91"/>
      <c r="F31" s="91"/>
      <c r="G31" s="91"/>
      <c r="H31" s="91"/>
      <c r="I31" s="91"/>
      <c r="J31" s="91"/>
      <c r="K31" s="91"/>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c r="AS31" s="98" t="s">
        <v>2745</v>
      </c>
      <c r="AT31" s="98" t="s">
        <v>2745</v>
      </c>
      <c r="AU31" s="100" t="s">
        <v>3996</v>
      </c>
      <c r="AV31" s="101" t="s">
        <v>3378</v>
      </c>
      <c r="AW31" s="98" t="s">
        <v>2560</v>
      </c>
      <c r="AX31" s="98" t="s">
        <v>2560</v>
      </c>
      <c r="AY31" s="1"/>
    </row>
    <row r="32" spans="1:51" ht="15.75" x14ac:dyDescent="0.25">
      <c r="A32" s="254" t="s">
        <v>2036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98" t="s">
        <v>2735</v>
      </c>
      <c r="AT32" s="98" t="s">
        <v>2735</v>
      </c>
      <c r="AU32" s="98" t="s">
        <v>2143</v>
      </c>
      <c r="AV32" s="98" t="s">
        <v>2143</v>
      </c>
      <c r="AW32" s="98" t="s">
        <v>2603</v>
      </c>
      <c r="AX32" s="98" t="s">
        <v>2603</v>
      </c>
      <c r="AY32" s="1"/>
    </row>
    <row r="33" spans="1:51" ht="30"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S33" s="98" t="s">
        <v>2688</v>
      </c>
      <c r="AT33" s="98" t="s">
        <v>2688</v>
      </c>
      <c r="AU33" s="98" t="s">
        <v>2144</v>
      </c>
      <c r="AV33" s="98" t="s">
        <v>2144</v>
      </c>
      <c r="AW33" s="98" t="s">
        <v>2551</v>
      </c>
      <c r="AX33" s="98" t="s">
        <v>2551</v>
      </c>
      <c r="AY33" s="1"/>
    </row>
    <row r="34" spans="1:51" ht="30"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50"/>
      <c r="AS34" s="98" t="s">
        <v>2840</v>
      </c>
      <c r="AT34" s="98" t="s">
        <v>2840</v>
      </c>
      <c r="AU34" s="98" t="s">
        <v>2145</v>
      </c>
      <c r="AV34" s="98" t="s">
        <v>2145</v>
      </c>
      <c r="AW34" s="100" t="s">
        <v>2155</v>
      </c>
      <c r="AX34" s="101" t="s">
        <v>3408</v>
      </c>
      <c r="AY34" s="1"/>
    </row>
    <row r="35" spans="1:51" ht="30" customHeight="1" x14ac:dyDescent="0.2">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50"/>
      <c r="AS35" s="98" t="s">
        <v>2788</v>
      </c>
      <c r="AT35" s="98" t="s">
        <v>2788</v>
      </c>
      <c r="AU35" s="98" t="s">
        <v>2146</v>
      </c>
      <c r="AV35" s="98" t="s">
        <v>2146</v>
      </c>
      <c r="AW35" s="98" t="s">
        <v>2157</v>
      </c>
      <c r="AX35" s="98" t="s">
        <v>2157</v>
      </c>
      <c r="AY35" s="1"/>
    </row>
    <row r="36" spans="1:51" ht="30" customHeight="1" x14ac:dyDescent="0.2">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S36" s="98" t="s">
        <v>2962</v>
      </c>
      <c r="AT36" s="98" t="s">
        <v>2962</v>
      </c>
      <c r="AU36" s="98" t="s">
        <v>2147</v>
      </c>
      <c r="AV36" s="98" t="s">
        <v>2147</v>
      </c>
      <c r="AW36" s="98" t="s">
        <v>2541</v>
      </c>
      <c r="AX36" s="98" t="s">
        <v>2541</v>
      </c>
      <c r="AY36" s="1"/>
    </row>
    <row r="37" spans="1:51" x14ac:dyDescent="0.2">
      <c r="AS37" s="98" t="s">
        <v>2785</v>
      </c>
      <c r="AT37" s="98" t="s">
        <v>2785</v>
      </c>
      <c r="AU37" s="98" t="s">
        <v>2148</v>
      </c>
      <c r="AV37" s="98" t="s">
        <v>2148</v>
      </c>
      <c r="AW37" s="98" t="s">
        <v>2604</v>
      </c>
      <c r="AX37" s="98" t="s">
        <v>2604</v>
      </c>
      <c r="AY37" s="1"/>
    </row>
    <row r="38" spans="1:51" x14ac:dyDescent="0.2">
      <c r="AS38" s="98" t="s">
        <v>2806</v>
      </c>
      <c r="AT38" s="98" t="s">
        <v>2806</v>
      </c>
      <c r="AU38" s="98" t="s">
        <v>2149</v>
      </c>
      <c r="AV38" s="98" t="s">
        <v>2149</v>
      </c>
      <c r="AW38" s="98" t="s">
        <v>2631</v>
      </c>
      <c r="AX38" s="98" t="s">
        <v>2631</v>
      </c>
      <c r="AY38" s="1"/>
    </row>
    <row r="39" spans="1:51" x14ac:dyDescent="0.2">
      <c r="AS39" s="98" t="s">
        <v>2764</v>
      </c>
      <c r="AT39" s="98" t="s">
        <v>2764</v>
      </c>
      <c r="AU39" s="98" t="s">
        <v>2150</v>
      </c>
      <c r="AV39" s="98" t="s">
        <v>2150</v>
      </c>
      <c r="AW39" s="100" t="s">
        <v>4011</v>
      </c>
      <c r="AX39" s="100" t="s">
        <v>3453</v>
      </c>
      <c r="AY39" s="1"/>
    </row>
    <row r="40" spans="1:51" x14ac:dyDescent="0.2">
      <c r="AS40" s="98" t="s">
        <v>3298</v>
      </c>
      <c r="AT40" s="98" t="s">
        <v>3298</v>
      </c>
      <c r="AU40" s="98" t="s">
        <v>2151</v>
      </c>
      <c r="AV40" s="98" t="s">
        <v>2151</v>
      </c>
      <c r="AW40" s="98" t="s">
        <v>2496</v>
      </c>
      <c r="AX40" s="98" t="s">
        <v>2496</v>
      </c>
      <c r="AY40" s="1"/>
    </row>
    <row r="41" spans="1:51" x14ac:dyDescent="0.2">
      <c r="AS41" s="98" t="s">
        <v>3189</v>
      </c>
      <c r="AT41" s="98" t="s">
        <v>3189</v>
      </c>
      <c r="AU41" s="98" t="s">
        <v>2152</v>
      </c>
      <c r="AV41" s="98" t="s">
        <v>2152</v>
      </c>
      <c r="AW41" s="98" t="s">
        <v>2549</v>
      </c>
      <c r="AX41" s="98" t="s">
        <v>2549</v>
      </c>
      <c r="AY41" s="1"/>
    </row>
    <row r="42" spans="1:51" x14ac:dyDescent="0.2">
      <c r="AS42" s="98" t="s">
        <v>2876</v>
      </c>
      <c r="AT42" s="98" t="s">
        <v>2876</v>
      </c>
      <c r="AU42" s="98" t="s">
        <v>2153</v>
      </c>
      <c r="AV42" s="98" t="s">
        <v>2153</v>
      </c>
      <c r="AW42" s="100" t="s">
        <v>2164</v>
      </c>
      <c r="AX42" s="100" t="s">
        <v>3447</v>
      </c>
      <c r="AY42" s="1"/>
    </row>
    <row r="43" spans="1:51" x14ac:dyDescent="0.2">
      <c r="AS43" s="98" t="s">
        <v>3132</v>
      </c>
      <c r="AT43" s="98" t="s">
        <v>3132</v>
      </c>
      <c r="AU43" s="98" t="s">
        <v>2154</v>
      </c>
      <c r="AV43" s="98" t="s">
        <v>2154</v>
      </c>
      <c r="AW43" s="98" t="s">
        <v>2649</v>
      </c>
      <c r="AX43" s="98" t="s">
        <v>2649</v>
      </c>
      <c r="AY43" s="1"/>
    </row>
    <row r="44" spans="1:51" x14ac:dyDescent="0.2">
      <c r="AS44" s="98" t="s">
        <v>3331</v>
      </c>
      <c r="AT44" s="98" t="s">
        <v>3331</v>
      </c>
      <c r="AU44" s="98" t="s">
        <v>2155</v>
      </c>
      <c r="AV44" s="98" t="s">
        <v>2155</v>
      </c>
      <c r="AW44" s="98" t="s">
        <v>2495</v>
      </c>
      <c r="AX44" s="98" t="s">
        <v>2495</v>
      </c>
      <c r="AY44" s="1"/>
    </row>
    <row r="45" spans="1:51" x14ac:dyDescent="0.2">
      <c r="AS45" s="98" t="s">
        <v>2662</v>
      </c>
      <c r="AT45" s="98" t="s">
        <v>2662</v>
      </c>
      <c r="AU45" s="98" t="s">
        <v>2156</v>
      </c>
      <c r="AV45" s="98" t="s">
        <v>2156</v>
      </c>
      <c r="AW45" s="98" t="s">
        <v>2647</v>
      </c>
      <c r="AX45" s="98" t="s">
        <v>2647</v>
      </c>
      <c r="AY45" s="1"/>
    </row>
    <row r="46" spans="1:51" x14ac:dyDescent="0.2">
      <c r="AS46" s="98" t="s">
        <v>3301</v>
      </c>
      <c r="AT46" s="98" t="s">
        <v>3301</v>
      </c>
      <c r="AU46" s="102" t="s">
        <v>2157</v>
      </c>
      <c r="AV46" s="102" t="s">
        <v>2157</v>
      </c>
      <c r="AW46" s="98" t="s">
        <v>2550</v>
      </c>
      <c r="AX46" s="98" t="s">
        <v>2550</v>
      </c>
      <c r="AY46" s="1"/>
    </row>
    <row r="47" spans="1:51" x14ac:dyDescent="0.2">
      <c r="AS47" s="98" t="s">
        <v>2874</v>
      </c>
      <c r="AT47" s="98" t="s">
        <v>2874</v>
      </c>
      <c r="AU47" s="98" t="s">
        <v>2158</v>
      </c>
      <c r="AV47" s="98" t="s">
        <v>2158</v>
      </c>
      <c r="AW47" s="98" t="s">
        <v>2609</v>
      </c>
      <c r="AX47" s="98" t="s">
        <v>2609</v>
      </c>
      <c r="AY47" s="1"/>
    </row>
    <row r="48" spans="1:51" ht="15" x14ac:dyDescent="0.25">
      <c r="AS48" s="100" t="s">
        <v>3993</v>
      </c>
      <c r="AT48" s="101" t="s">
        <v>3419</v>
      </c>
      <c r="AU48" s="98" t="s">
        <v>2159</v>
      </c>
      <c r="AV48" s="98" t="s">
        <v>2159</v>
      </c>
      <c r="AW48" s="106" t="s">
        <v>3421</v>
      </c>
      <c r="AX48" s="100" t="s">
        <v>3421</v>
      </c>
      <c r="AY48" s="1"/>
    </row>
    <row r="49" spans="45:51" x14ac:dyDescent="0.2">
      <c r="AS49" s="98" t="s">
        <v>2729</v>
      </c>
      <c r="AT49" s="98" t="s">
        <v>2729</v>
      </c>
      <c r="AU49" s="98" t="s">
        <v>2160</v>
      </c>
      <c r="AV49" s="98" t="s">
        <v>2160</v>
      </c>
      <c r="AW49" s="98" t="s">
        <v>2606</v>
      </c>
      <c r="AX49" s="98" t="s">
        <v>2606</v>
      </c>
      <c r="AY49" s="1"/>
    </row>
    <row r="50" spans="45:51" ht="15" x14ac:dyDescent="0.25">
      <c r="AS50" s="98" t="s">
        <v>3075</v>
      </c>
      <c r="AT50" s="98" t="s">
        <v>3075</v>
      </c>
      <c r="AU50" s="98" t="s">
        <v>2161</v>
      </c>
      <c r="AV50" s="98" t="s">
        <v>2161</v>
      </c>
      <c r="AW50" s="100" t="s">
        <v>4012</v>
      </c>
      <c r="AX50" s="101" t="s">
        <v>3410</v>
      </c>
      <c r="AY50" s="1"/>
    </row>
    <row r="51" spans="45:51" ht="15" x14ac:dyDescent="0.25">
      <c r="AS51" s="100" t="s">
        <v>3994</v>
      </c>
      <c r="AT51" s="101" t="s">
        <v>3430</v>
      </c>
      <c r="AU51" s="98" t="s">
        <v>2162</v>
      </c>
      <c r="AV51" s="98" t="s">
        <v>2162</v>
      </c>
      <c r="AW51" s="98" t="s">
        <v>2506</v>
      </c>
      <c r="AX51" s="98" t="s">
        <v>2506</v>
      </c>
      <c r="AY51" s="3"/>
    </row>
    <row r="52" spans="45:51" ht="15" x14ac:dyDescent="0.25">
      <c r="AS52" s="100" t="s">
        <v>3995</v>
      </c>
      <c r="AT52" s="101" t="s">
        <v>3432</v>
      </c>
      <c r="AU52" s="98" t="s">
        <v>2163</v>
      </c>
      <c r="AV52" s="98" t="s">
        <v>2163</v>
      </c>
      <c r="AW52" s="98" t="s">
        <v>2544</v>
      </c>
      <c r="AX52" s="98" t="s">
        <v>2544</v>
      </c>
      <c r="AY52" s="3"/>
    </row>
    <row r="53" spans="45:51" x14ac:dyDescent="0.2">
      <c r="AS53" s="98" t="s">
        <v>2748</v>
      </c>
      <c r="AT53" s="98" t="s">
        <v>2748</v>
      </c>
      <c r="AU53" s="98" t="s">
        <v>2164</v>
      </c>
      <c r="AV53" s="98" t="s">
        <v>2164</v>
      </c>
      <c r="AW53" s="98" t="s">
        <v>2540</v>
      </c>
      <c r="AX53" s="98" t="s">
        <v>2540</v>
      </c>
      <c r="AY53" s="3"/>
    </row>
    <row r="54" spans="45:51" x14ac:dyDescent="0.2">
      <c r="AS54" s="98" t="s">
        <v>2980</v>
      </c>
      <c r="AT54" s="98" t="s">
        <v>2980</v>
      </c>
      <c r="AU54" s="98" t="s">
        <v>2165</v>
      </c>
      <c r="AV54" s="98" t="s">
        <v>2165</v>
      </c>
      <c r="AW54" s="98" t="s">
        <v>2502</v>
      </c>
      <c r="AX54" s="98" t="s">
        <v>2502</v>
      </c>
      <c r="AY54" s="3"/>
    </row>
    <row r="55" spans="45:51" x14ac:dyDescent="0.2">
      <c r="AS55" s="98" t="s">
        <v>2773</v>
      </c>
      <c r="AT55" s="98" t="s">
        <v>2773</v>
      </c>
      <c r="AU55" s="98" t="s">
        <v>2166</v>
      </c>
      <c r="AV55" s="98" t="s">
        <v>2166</v>
      </c>
      <c r="AW55" s="98" t="s">
        <v>2645</v>
      </c>
      <c r="AX55" s="98" t="s">
        <v>2645</v>
      </c>
      <c r="AY55" s="3"/>
    </row>
    <row r="56" spans="45:51" ht="15" x14ac:dyDescent="0.25">
      <c r="AS56" s="98" t="s">
        <v>3185</v>
      </c>
      <c r="AT56" s="98" t="s">
        <v>3185</v>
      </c>
      <c r="AU56" s="98" t="s">
        <v>2167</v>
      </c>
      <c r="AV56" s="98" t="s">
        <v>2167</v>
      </c>
      <c r="AW56" s="100" t="s">
        <v>2177</v>
      </c>
      <c r="AX56" s="101" t="s">
        <v>3396</v>
      </c>
      <c r="AY56" s="3"/>
    </row>
    <row r="57" spans="45:51" ht="15" x14ac:dyDescent="0.25">
      <c r="AS57" s="98" t="s">
        <v>2917</v>
      </c>
      <c r="AT57" s="98" t="s">
        <v>2917</v>
      </c>
      <c r="AU57" s="98" t="s">
        <v>2168</v>
      </c>
      <c r="AV57" s="98" t="s">
        <v>2168</v>
      </c>
      <c r="AW57" s="100" t="s">
        <v>2178</v>
      </c>
      <c r="AX57" s="101" t="s">
        <v>3392</v>
      </c>
      <c r="AY57" s="3"/>
    </row>
    <row r="58" spans="45:51" ht="15" x14ac:dyDescent="0.25">
      <c r="AS58" s="98" t="s">
        <v>3300</v>
      </c>
      <c r="AT58" s="98" t="s">
        <v>3300</v>
      </c>
      <c r="AU58" s="98" t="s">
        <v>2169</v>
      </c>
      <c r="AV58" s="98" t="s">
        <v>2169</v>
      </c>
      <c r="AW58" s="100" t="s">
        <v>2179</v>
      </c>
      <c r="AX58" s="101" t="s">
        <v>3393</v>
      </c>
      <c r="AY58" s="12"/>
    </row>
    <row r="59" spans="45:51" x14ac:dyDescent="0.2">
      <c r="AS59" s="98" t="s">
        <v>2927</v>
      </c>
      <c r="AT59" s="98" t="s">
        <v>2927</v>
      </c>
      <c r="AU59" s="98" t="s">
        <v>2170</v>
      </c>
      <c r="AV59" s="98" t="s">
        <v>2170</v>
      </c>
      <c r="AW59" s="100" t="s">
        <v>2181</v>
      </c>
      <c r="AX59" s="100" t="s">
        <v>3481</v>
      </c>
      <c r="AY59" s="12"/>
    </row>
    <row r="60" spans="45:51" x14ac:dyDescent="0.2">
      <c r="AS60" s="98" t="s">
        <v>3280</v>
      </c>
      <c r="AT60" s="98" t="s">
        <v>3280</v>
      </c>
      <c r="AU60" s="98" t="s">
        <v>2171</v>
      </c>
      <c r="AV60" s="98" t="s">
        <v>2171</v>
      </c>
      <c r="AW60" s="98" t="s">
        <v>2183</v>
      </c>
      <c r="AX60" s="98" t="s">
        <v>4062</v>
      </c>
      <c r="AY60" s="12"/>
    </row>
    <row r="61" spans="45:51" ht="15" x14ac:dyDescent="0.25">
      <c r="AS61" s="98" t="s">
        <v>2733</v>
      </c>
      <c r="AT61" s="98" t="s">
        <v>2733</v>
      </c>
      <c r="AU61" s="106" t="s">
        <v>4053</v>
      </c>
      <c r="AV61" s="101" t="s">
        <v>3409</v>
      </c>
      <c r="AW61" s="100" t="s">
        <v>4013</v>
      </c>
      <c r="AX61" s="98" t="s">
        <v>4062</v>
      </c>
      <c r="AY61" s="3"/>
    </row>
    <row r="62" spans="45:51" ht="15" x14ac:dyDescent="0.25">
      <c r="AS62" s="98" t="s">
        <v>2698</v>
      </c>
      <c r="AT62" s="98" t="s">
        <v>2698</v>
      </c>
      <c r="AU62" s="98" t="s">
        <v>2172</v>
      </c>
      <c r="AV62" s="98" t="s">
        <v>2172</v>
      </c>
      <c r="AW62" s="98" t="s">
        <v>2510</v>
      </c>
      <c r="AX62" s="99" t="s">
        <v>2510</v>
      </c>
      <c r="AY62" s="3"/>
    </row>
    <row r="63" spans="45:51" ht="18" x14ac:dyDescent="0.25">
      <c r="AS63" s="98" t="s">
        <v>2949</v>
      </c>
      <c r="AT63" s="98" t="s">
        <v>2949</v>
      </c>
      <c r="AU63" s="98" t="s">
        <v>2173</v>
      </c>
      <c r="AV63" s="98" t="s">
        <v>2173</v>
      </c>
      <c r="AW63" s="98" t="s">
        <v>2187</v>
      </c>
      <c r="AX63" s="98" t="s">
        <v>2187</v>
      </c>
      <c r="AY63" s="5"/>
    </row>
    <row r="64" spans="45:51" ht="18" x14ac:dyDescent="0.25">
      <c r="AS64" s="98" t="s">
        <v>3017</v>
      </c>
      <c r="AT64" s="98" t="s">
        <v>3017</v>
      </c>
      <c r="AU64" s="98" t="s">
        <v>2174</v>
      </c>
      <c r="AV64" s="98" t="s">
        <v>2174</v>
      </c>
      <c r="AW64" s="98" t="s">
        <v>2505</v>
      </c>
      <c r="AX64" s="98" t="s">
        <v>2505</v>
      </c>
      <c r="AY64" s="5"/>
    </row>
    <row r="65" spans="45:51" ht="18" x14ac:dyDescent="0.25">
      <c r="AS65" s="98" t="s">
        <v>2971</v>
      </c>
      <c r="AT65" s="98" t="s">
        <v>2971</v>
      </c>
      <c r="AU65" s="98" t="s">
        <v>2175</v>
      </c>
      <c r="AV65" s="98" t="s">
        <v>2175</v>
      </c>
      <c r="AW65" s="98" t="s">
        <v>2654</v>
      </c>
      <c r="AX65" s="98" t="s">
        <v>2654</v>
      </c>
      <c r="AY65" s="5"/>
    </row>
    <row r="66" spans="45:51" ht="18" x14ac:dyDescent="0.25">
      <c r="AS66" s="98" t="s">
        <v>2984</v>
      </c>
      <c r="AT66" s="98" t="s">
        <v>2984</v>
      </c>
      <c r="AU66" s="98" t="s">
        <v>2176</v>
      </c>
      <c r="AV66" s="98" t="s">
        <v>2176</v>
      </c>
      <c r="AW66" s="98" t="s">
        <v>2614</v>
      </c>
      <c r="AX66" s="98" t="s">
        <v>2614</v>
      </c>
      <c r="AY66" s="5"/>
    </row>
    <row r="67" spans="45:51" ht="18" x14ac:dyDescent="0.25">
      <c r="AS67" s="98" t="s">
        <v>2707</v>
      </c>
      <c r="AT67" s="98" t="s">
        <v>2707</v>
      </c>
      <c r="AU67" s="98" t="s">
        <v>2177</v>
      </c>
      <c r="AV67" s="98" t="s">
        <v>2177</v>
      </c>
      <c r="AW67" s="98" t="s">
        <v>2494</v>
      </c>
      <c r="AX67" s="98" t="s">
        <v>2494</v>
      </c>
      <c r="AY67" s="5"/>
    </row>
    <row r="68" spans="45:51" ht="18" x14ac:dyDescent="0.25">
      <c r="AS68" s="98" t="s">
        <v>2978</v>
      </c>
      <c r="AT68" s="98" t="s">
        <v>2978</v>
      </c>
      <c r="AU68" s="98" t="s">
        <v>2178</v>
      </c>
      <c r="AV68" s="98" t="s">
        <v>2178</v>
      </c>
      <c r="AW68" s="106" t="s">
        <v>3461</v>
      </c>
      <c r="AX68" s="100" t="s">
        <v>3461</v>
      </c>
      <c r="AY68" s="5"/>
    </row>
    <row r="69" spans="45:51" ht="18" x14ac:dyDescent="0.25">
      <c r="AS69" s="98" t="s">
        <v>3009</v>
      </c>
      <c r="AT69" s="98" t="s">
        <v>3009</v>
      </c>
      <c r="AU69" s="98" t="s">
        <v>2179</v>
      </c>
      <c r="AV69" s="98" t="s">
        <v>2179</v>
      </c>
      <c r="AW69" s="98" t="s">
        <v>2651</v>
      </c>
      <c r="AX69" s="98" t="s">
        <v>2651</v>
      </c>
      <c r="AY69" s="5"/>
    </row>
    <row r="70" spans="45:51" ht="18" x14ac:dyDescent="0.25">
      <c r="AS70" s="98" t="s">
        <v>4065</v>
      </c>
      <c r="AT70" s="98" t="s">
        <v>2998</v>
      </c>
      <c r="AU70" s="98" t="s">
        <v>2180</v>
      </c>
      <c r="AV70" s="98" t="s">
        <v>2180</v>
      </c>
      <c r="AW70" s="98" t="s">
        <v>2497</v>
      </c>
      <c r="AX70" s="98" t="s">
        <v>2497</v>
      </c>
      <c r="AY70" s="5"/>
    </row>
    <row r="71" spans="45:51" ht="18" x14ac:dyDescent="0.25">
      <c r="AS71" s="98" t="s">
        <v>3022</v>
      </c>
      <c r="AT71" s="98" t="s">
        <v>3022</v>
      </c>
      <c r="AU71" s="98" t="s">
        <v>2181</v>
      </c>
      <c r="AV71" s="98" t="s">
        <v>2181</v>
      </c>
      <c r="AW71" s="106" t="s">
        <v>3488</v>
      </c>
      <c r="AX71" s="100" t="s">
        <v>3488</v>
      </c>
      <c r="AY71" s="5"/>
    </row>
    <row r="72" spans="45:51" ht="18" x14ac:dyDescent="0.25">
      <c r="AS72" s="98" t="s">
        <v>3296</v>
      </c>
      <c r="AT72" s="98" t="s">
        <v>3296</v>
      </c>
      <c r="AU72" s="98" t="s">
        <v>2182</v>
      </c>
      <c r="AV72" s="98" t="s">
        <v>2182</v>
      </c>
      <c r="AW72" s="100" t="s">
        <v>2547</v>
      </c>
      <c r="AX72" s="100" t="s">
        <v>2547</v>
      </c>
      <c r="AY72" s="5"/>
    </row>
    <row r="73" spans="45:51" ht="18" x14ac:dyDescent="0.25">
      <c r="AS73" s="70" t="s">
        <v>3507</v>
      </c>
      <c r="AT73" s="70" t="s">
        <v>3507</v>
      </c>
      <c r="AU73" s="102" t="s">
        <v>2183</v>
      </c>
      <c r="AV73" s="102" t="s">
        <v>4063</v>
      </c>
      <c r="AW73" s="100" t="s">
        <v>2657</v>
      </c>
      <c r="AX73" s="100" t="s">
        <v>2657</v>
      </c>
      <c r="AY73" s="5"/>
    </row>
    <row r="74" spans="45:51" ht="18" x14ac:dyDescent="0.25">
      <c r="AS74" s="70" t="s">
        <v>4056</v>
      </c>
      <c r="AT74" s="70" t="s">
        <v>4056</v>
      </c>
      <c r="AU74" s="98" t="s">
        <v>2184</v>
      </c>
      <c r="AV74" s="98" t="s">
        <v>2184</v>
      </c>
      <c r="AW74" s="100" t="s">
        <v>2584</v>
      </c>
      <c r="AX74" s="100" t="s">
        <v>2584</v>
      </c>
      <c r="AY74" s="5"/>
    </row>
    <row r="75" spans="45:51" ht="18" x14ac:dyDescent="0.25">
      <c r="AS75" s="98" t="s">
        <v>2908</v>
      </c>
      <c r="AT75" s="98" t="s">
        <v>2908</v>
      </c>
      <c r="AU75" s="98" t="s">
        <v>2185</v>
      </c>
      <c r="AV75" s="98" t="s">
        <v>2185</v>
      </c>
      <c r="AW75" s="98" t="s">
        <v>2533</v>
      </c>
      <c r="AX75" s="98" t="s">
        <v>2533</v>
      </c>
      <c r="AY75" s="5"/>
    </row>
    <row r="76" spans="45:51" ht="18" x14ac:dyDescent="0.25">
      <c r="AS76" s="98" t="s">
        <v>2831</v>
      </c>
      <c r="AT76" s="98" t="s">
        <v>2831</v>
      </c>
      <c r="AU76" s="98" t="s">
        <v>2186</v>
      </c>
      <c r="AV76" s="98" t="s">
        <v>2186</v>
      </c>
      <c r="AW76" s="100" t="s">
        <v>2199</v>
      </c>
      <c r="AX76" s="100" t="s">
        <v>3448</v>
      </c>
      <c r="AY76" s="5"/>
    </row>
    <row r="77" spans="45:51" ht="18" x14ac:dyDescent="0.25">
      <c r="AS77" s="98" t="s">
        <v>3161</v>
      </c>
      <c r="AT77" s="98" t="s">
        <v>3161</v>
      </c>
      <c r="AU77" s="102" t="s">
        <v>2187</v>
      </c>
      <c r="AV77" s="102" t="s">
        <v>2187</v>
      </c>
      <c r="AW77" s="98" t="s">
        <v>2578</v>
      </c>
      <c r="AX77" s="98" t="s">
        <v>2578</v>
      </c>
      <c r="AY77" s="5"/>
    </row>
    <row r="78" spans="45:51" ht="18" x14ac:dyDescent="0.25">
      <c r="AS78" s="98" t="s">
        <v>3051</v>
      </c>
      <c r="AT78" s="98" t="s">
        <v>3051</v>
      </c>
      <c r="AU78" s="98" t="s">
        <v>2188</v>
      </c>
      <c r="AV78" s="98" t="s">
        <v>2188</v>
      </c>
      <c r="AW78" s="98" t="s">
        <v>2531</v>
      </c>
      <c r="AX78" s="98" t="s">
        <v>2531</v>
      </c>
      <c r="AY78" s="5"/>
    </row>
    <row r="79" spans="45:51" ht="18" x14ac:dyDescent="0.25">
      <c r="AS79" s="98" t="s">
        <v>3027</v>
      </c>
      <c r="AT79" s="98" t="s">
        <v>3027</v>
      </c>
      <c r="AU79" s="98" t="s">
        <v>2189</v>
      </c>
      <c r="AV79" s="98" t="s">
        <v>2189</v>
      </c>
      <c r="AW79" s="100" t="s">
        <v>2634</v>
      </c>
      <c r="AX79" s="100" t="s">
        <v>3422</v>
      </c>
      <c r="AY79" s="5"/>
    </row>
    <row r="80" spans="45:51" ht="18" x14ac:dyDescent="0.25">
      <c r="AS80" s="98" t="s">
        <v>2794</v>
      </c>
      <c r="AT80" s="98" t="s">
        <v>2794</v>
      </c>
      <c r="AU80" s="98" t="s">
        <v>2190</v>
      </c>
      <c r="AV80" s="98" t="s">
        <v>2190</v>
      </c>
      <c r="AW80" s="98" t="s">
        <v>2516</v>
      </c>
      <c r="AX80" s="98" t="s">
        <v>2516</v>
      </c>
      <c r="AY80" s="5"/>
    </row>
    <row r="81" spans="45:51" ht="18" x14ac:dyDescent="0.25">
      <c r="AS81" s="98" t="s">
        <v>2974</v>
      </c>
      <c r="AT81" s="98" t="s">
        <v>2974</v>
      </c>
      <c r="AU81" s="98" t="s">
        <v>2191</v>
      </c>
      <c r="AV81" s="98" t="s">
        <v>2191</v>
      </c>
      <c r="AW81" s="103" t="s">
        <v>2203</v>
      </c>
      <c r="AX81" s="103" t="s">
        <v>2203</v>
      </c>
      <c r="AY81" s="5"/>
    </row>
    <row r="82" spans="45:51" ht="18" x14ac:dyDescent="0.25">
      <c r="AS82" s="98" t="s">
        <v>2717</v>
      </c>
      <c r="AT82" s="98" t="s">
        <v>2717</v>
      </c>
      <c r="AU82" s="98" t="s">
        <v>2192</v>
      </c>
      <c r="AV82" s="98" t="s">
        <v>2192</v>
      </c>
      <c r="AW82" s="100" t="s">
        <v>2210</v>
      </c>
      <c r="AX82" s="100" t="s">
        <v>3424</v>
      </c>
      <c r="AY82" s="5"/>
    </row>
    <row r="83" spans="45:51" ht="18" x14ac:dyDescent="0.25">
      <c r="AS83" s="98" t="s">
        <v>3182</v>
      </c>
      <c r="AT83" s="98" t="s">
        <v>3182</v>
      </c>
      <c r="AU83" s="98" t="s">
        <v>2193</v>
      </c>
      <c r="AV83" s="98" t="s">
        <v>2193</v>
      </c>
      <c r="AW83" s="98" t="s">
        <v>2613</v>
      </c>
      <c r="AX83" s="98" t="s">
        <v>2613</v>
      </c>
      <c r="AY83" s="5"/>
    </row>
    <row r="84" spans="45:51" ht="18" x14ac:dyDescent="0.25">
      <c r="AS84" s="98" t="s">
        <v>2762</v>
      </c>
      <c r="AT84" s="98" t="s">
        <v>2762</v>
      </c>
      <c r="AU84" s="98" t="s">
        <v>2194</v>
      </c>
      <c r="AV84" s="98" t="s">
        <v>2194</v>
      </c>
      <c r="AW84" s="98" t="s">
        <v>2542</v>
      </c>
      <c r="AX84" s="98" t="s">
        <v>2542</v>
      </c>
      <c r="AY84" s="5"/>
    </row>
    <row r="85" spans="45:51" ht="18" x14ac:dyDescent="0.25">
      <c r="AS85" s="98" t="s">
        <v>2753</v>
      </c>
      <c r="AT85" s="98" t="s">
        <v>2753</v>
      </c>
      <c r="AU85" s="98" t="s">
        <v>2195</v>
      </c>
      <c r="AV85" s="98" t="s">
        <v>2195</v>
      </c>
      <c r="AW85" s="98" t="s">
        <v>2556</v>
      </c>
      <c r="AX85" s="98" t="s">
        <v>2556</v>
      </c>
      <c r="AY85" s="5"/>
    </row>
    <row r="86" spans="45:51" ht="15" x14ac:dyDescent="0.25">
      <c r="AS86" s="98" t="s">
        <v>2914</v>
      </c>
      <c r="AT86" s="98" t="s">
        <v>2914</v>
      </c>
      <c r="AU86" s="98" t="s">
        <v>2196</v>
      </c>
      <c r="AV86" s="98" t="s">
        <v>2196</v>
      </c>
      <c r="AW86" s="100" t="s">
        <v>2222</v>
      </c>
      <c r="AX86" s="101" t="s">
        <v>3394</v>
      </c>
      <c r="AY86" s="1"/>
    </row>
    <row r="87" spans="45:51" x14ac:dyDescent="0.2">
      <c r="AS87" s="111" t="s">
        <v>4067</v>
      </c>
      <c r="AT87" s="111" t="s">
        <v>4067</v>
      </c>
      <c r="AU87" s="98" t="s">
        <v>2197</v>
      </c>
      <c r="AV87" s="98" t="s">
        <v>2197</v>
      </c>
      <c r="AW87" s="98" t="s">
        <v>2518</v>
      </c>
      <c r="AX87" s="98" t="s">
        <v>2518</v>
      </c>
      <c r="AY87" s="1"/>
    </row>
    <row r="88" spans="45:51" x14ac:dyDescent="0.2">
      <c r="AS88" s="98" t="s">
        <v>2714</v>
      </c>
      <c r="AT88" s="98" t="s">
        <v>2714</v>
      </c>
      <c r="AU88" s="98" t="s">
        <v>2198</v>
      </c>
      <c r="AV88" s="98" t="s">
        <v>2198</v>
      </c>
      <c r="AW88" s="98" t="s">
        <v>3982</v>
      </c>
      <c r="AX88" s="98" t="s">
        <v>3982</v>
      </c>
      <c r="AY88" s="1"/>
    </row>
    <row r="89" spans="45:51" x14ac:dyDescent="0.2">
      <c r="AS89" s="98" t="s">
        <v>2779</v>
      </c>
      <c r="AT89" s="98" t="s">
        <v>2779</v>
      </c>
      <c r="AU89" s="98" t="s">
        <v>2199</v>
      </c>
      <c r="AV89" s="98" t="s">
        <v>2199</v>
      </c>
      <c r="AW89" s="98" t="s">
        <v>2224</v>
      </c>
      <c r="AX89" s="98" t="s">
        <v>2224</v>
      </c>
      <c r="AY89" s="1"/>
    </row>
    <row r="90" spans="45:51" x14ac:dyDescent="0.2">
      <c r="AS90" s="98" t="s">
        <v>2898</v>
      </c>
      <c r="AT90" s="98" t="s">
        <v>2898</v>
      </c>
      <c r="AU90" s="98" t="s">
        <v>2200</v>
      </c>
      <c r="AV90" s="98" t="s">
        <v>2200</v>
      </c>
      <c r="AW90" s="98" t="s">
        <v>2658</v>
      </c>
      <c r="AX90" s="98" t="s">
        <v>2658</v>
      </c>
      <c r="AY90" s="1"/>
    </row>
    <row r="91" spans="45:51" x14ac:dyDescent="0.2">
      <c r="AS91" s="98" t="s">
        <v>3154</v>
      </c>
      <c r="AT91" s="98" t="s">
        <v>3154</v>
      </c>
      <c r="AU91" s="98" t="s">
        <v>2201</v>
      </c>
      <c r="AV91" s="98" t="s">
        <v>2201</v>
      </c>
      <c r="AW91" s="98" t="s">
        <v>2601</v>
      </c>
      <c r="AX91" s="98" t="s">
        <v>2601</v>
      </c>
      <c r="AY91" s="1"/>
    </row>
    <row r="92" spans="45:51" x14ac:dyDescent="0.2">
      <c r="AS92" s="98" t="s">
        <v>2682</v>
      </c>
      <c r="AT92" s="98" t="s">
        <v>2682</v>
      </c>
      <c r="AU92" s="98" t="s">
        <v>2202</v>
      </c>
      <c r="AV92" s="98" t="s">
        <v>2202</v>
      </c>
      <c r="AW92" s="98" t="s">
        <v>2573</v>
      </c>
      <c r="AX92" s="98" t="s">
        <v>2573</v>
      </c>
      <c r="AY92" s="1"/>
    </row>
    <row r="93" spans="45:51" x14ac:dyDescent="0.2">
      <c r="AS93" s="98" t="s">
        <v>2942</v>
      </c>
      <c r="AT93" s="98" t="s">
        <v>2942</v>
      </c>
      <c r="AU93" s="102" t="s">
        <v>2203</v>
      </c>
      <c r="AV93" s="102" t="s">
        <v>2203</v>
      </c>
      <c r="AW93" s="98" t="s">
        <v>2648</v>
      </c>
      <c r="AX93" s="98" t="s">
        <v>2648</v>
      </c>
      <c r="AY93" s="1"/>
    </row>
    <row r="94" spans="45:51" x14ac:dyDescent="0.2">
      <c r="AS94" s="98" t="s">
        <v>2846</v>
      </c>
      <c r="AT94" s="98" t="s">
        <v>2846</v>
      </c>
      <c r="AU94" s="98" t="s">
        <v>2204</v>
      </c>
      <c r="AV94" s="98" t="s">
        <v>2204</v>
      </c>
      <c r="AW94" s="98" t="s">
        <v>2508</v>
      </c>
      <c r="AX94" s="98" t="s">
        <v>2508</v>
      </c>
      <c r="AY94" s="1"/>
    </row>
    <row r="95" spans="45:51" x14ac:dyDescent="0.2">
      <c r="AS95" s="98" t="s">
        <v>2759</v>
      </c>
      <c r="AT95" s="98" t="s">
        <v>2759</v>
      </c>
      <c r="AU95" s="98" t="s">
        <v>3979</v>
      </c>
      <c r="AV95" s="98" t="s">
        <v>3979</v>
      </c>
      <c r="AW95" s="98" t="s">
        <v>2535</v>
      </c>
      <c r="AX95" s="98" t="s">
        <v>2535</v>
      </c>
      <c r="AY95" s="1"/>
    </row>
    <row r="96" spans="45:51" ht="15" x14ac:dyDescent="0.25">
      <c r="AS96" s="98" t="s">
        <v>3136</v>
      </c>
      <c r="AT96" s="98" t="s">
        <v>3136</v>
      </c>
      <c r="AU96" s="98" t="s">
        <v>2205</v>
      </c>
      <c r="AV96" s="98" t="s">
        <v>2205</v>
      </c>
      <c r="AW96" s="100" t="s">
        <v>4014</v>
      </c>
      <c r="AX96" s="101" t="s">
        <v>3406</v>
      </c>
      <c r="AY96" s="1"/>
    </row>
    <row r="97" spans="45:51" x14ac:dyDescent="0.2">
      <c r="AS97" s="98" t="s">
        <v>2851</v>
      </c>
      <c r="AT97" s="98" t="s">
        <v>2851</v>
      </c>
      <c r="AU97" s="98" t="s">
        <v>2206</v>
      </c>
      <c r="AV97" s="98" t="s">
        <v>2206</v>
      </c>
      <c r="AW97" s="100" t="s">
        <v>4015</v>
      </c>
      <c r="AX97" s="100" t="s">
        <v>3431</v>
      </c>
      <c r="AY97" s="1"/>
    </row>
    <row r="98" spans="45:51" x14ac:dyDescent="0.2">
      <c r="AS98" s="98" t="s">
        <v>2902</v>
      </c>
      <c r="AT98" s="98" t="s">
        <v>2902</v>
      </c>
      <c r="AU98" s="98" t="s">
        <v>2207</v>
      </c>
      <c r="AV98" s="98" t="s">
        <v>2207</v>
      </c>
      <c r="AW98" s="106" t="s">
        <v>3459</v>
      </c>
      <c r="AX98" s="100" t="s">
        <v>3459</v>
      </c>
      <c r="AY98" s="1"/>
    </row>
    <row r="99" spans="45:51" x14ac:dyDescent="0.2">
      <c r="AS99" s="98" t="s">
        <v>3087</v>
      </c>
      <c r="AT99" s="98" t="s">
        <v>3087</v>
      </c>
      <c r="AU99" s="98" t="s">
        <v>2208</v>
      </c>
      <c r="AV99" s="98" t="s">
        <v>2208</v>
      </c>
      <c r="AW99" s="98" t="s">
        <v>2618</v>
      </c>
      <c r="AX99" s="98" t="s">
        <v>2618</v>
      </c>
      <c r="AY99" s="1"/>
    </row>
    <row r="100" spans="45:51" x14ac:dyDescent="0.2">
      <c r="AS100" s="98" t="s">
        <v>3282</v>
      </c>
      <c r="AT100" s="98" t="s">
        <v>3282</v>
      </c>
      <c r="AU100" s="98" t="s">
        <v>2209</v>
      </c>
      <c r="AV100" s="98" t="s">
        <v>2209</v>
      </c>
      <c r="AW100" s="100" t="s">
        <v>4016</v>
      </c>
      <c r="AX100" s="100" t="s">
        <v>3460</v>
      </c>
      <c r="AY100" s="1"/>
    </row>
    <row r="101" spans="45:51" x14ac:dyDescent="0.2">
      <c r="AS101" s="98" t="s">
        <v>3106</v>
      </c>
      <c r="AT101" s="98" t="s">
        <v>3106</v>
      </c>
      <c r="AU101" s="98" t="s">
        <v>2210</v>
      </c>
      <c r="AV101" s="98" t="s">
        <v>2210</v>
      </c>
      <c r="AW101" s="98" t="s">
        <v>2577</v>
      </c>
      <c r="AX101" s="98" t="s">
        <v>2577</v>
      </c>
      <c r="AY101" s="1"/>
    </row>
    <row r="102" spans="45:51" x14ac:dyDescent="0.2">
      <c r="AS102" s="98" t="s">
        <v>3152</v>
      </c>
      <c r="AT102" s="98" t="s">
        <v>3152</v>
      </c>
      <c r="AU102" s="98" t="s">
        <v>2211</v>
      </c>
      <c r="AV102" s="98" t="s">
        <v>2211</v>
      </c>
      <c r="AW102" s="98" t="s">
        <v>2568</v>
      </c>
      <c r="AX102" s="98" t="s">
        <v>2568</v>
      </c>
      <c r="AY102" s="1"/>
    </row>
    <row r="103" spans="45:51" x14ac:dyDescent="0.2">
      <c r="AS103" s="98" t="s">
        <v>2993</v>
      </c>
      <c r="AT103" s="98" t="s">
        <v>2993</v>
      </c>
      <c r="AU103" s="98" t="s">
        <v>2212</v>
      </c>
      <c r="AV103" s="98" t="s">
        <v>2212</v>
      </c>
      <c r="AW103" s="98" t="s">
        <v>2622</v>
      </c>
      <c r="AX103" s="98" t="s">
        <v>2622</v>
      </c>
      <c r="AY103" s="1"/>
    </row>
    <row r="104" spans="45:51" x14ac:dyDescent="0.2">
      <c r="AS104" s="98" t="s">
        <v>3193</v>
      </c>
      <c r="AT104" s="98" t="s">
        <v>3193</v>
      </c>
      <c r="AU104" s="98" t="s">
        <v>2213</v>
      </c>
      <c r="AV104" s="98" t="s">
        <v>2213</v>
      </c>
      <c r="AW104" s="98" t="s">
        <v>2585</v>
      </c>
      <c r="AX104" s="98" t="s">
        <v>2585</v>
      </c>
      <c r="AY104" s="1"/>
    </row>
    <row r="105" spans="45:51" x14ac:dyDescent="0.2">
      <c r="AS105" s="98" t="s">
        <v>2954</v>
      </c>
      <c r="AT105" s="98" t="s">
        <v>2954</v>
      </c>
      <c r="AU105" s="98" t="s">
        <v>2214</v>
      </c>
      <c r="AV105" s="98" t="s">
        <v>2214</v>
      </c>
      <c r="AW105" s="98" t="s">
        <v>2555</v>
      </c>
      <c r="AX105" s="98" t="s">
        <v>2555</v>
      </c>
      <c r="AY105" s="1"/>
    </row>
    <row r="106" spans="45:51" x14ac:dyDescent="0.2">
      <c r="AS106" s="98" t="s">
        <v>3199</v>
      </c>
      <c r="AT106" s="98" t="s">
        <v>3199</v>
      </c>
      <c r="AU106" s="98" t="s">
        <v>2215</v>
      </c>
      <c r="AV106" s="98" t="s">
        <v>2215</v>
      </c>
      <c r="AW106" s="98" t="s">
        <v>3983</v>
      </c>
      <c r="AX106" s="98" t="s">
        <v>3983</v>
      </c>
      <c r="AY106" s="1"/>
    </row>
    <row r="107" spans="45:51" x14ac:dyDescent="0.2">
      <c r="AS107" s="98" t="s">
        <v>2938</v>
      </c>
      <c r="AT107" s="98" t="s">
        <v>2938</v>
      </c>
      <c r="AU107" s="98" t="s">
        <v>2216</v>
      </c>
      <c r="AV107" s="98" t="s">
        <v>2216</v>
      </c>
      <c r="AW107" s="98" t="s">
        <v>2534</v>
      </c>
      <c r="AX107" s="98" t="s">
        <v>2534</v>
      </c>
      <c r="AY107" s="1"/>
    </row>
    <row r="108" spans="45:51" x14ac:dyDescent="0.2">
      <c r="AS108" s="98" t="s">
        <v>2692</v>
      </c>
      <c r="AT108" s="98" t="s">
        <v>2692</v>
      </c>
      <c r="AU108" s="98" t="s">
        <v>2217</v>
      </c>
      <c r="AV108" s="98" t="s">
        <v>2217</v>
      </c>
      <c r="AW108" s="98" t="s">
        <v>2571</v>
      </c>
      <c r="AX108" s="98" t="s">
        <v>2571</v>
      </c>
      <c r="AY108" s="1"/>
    </row>
    <row r="109" spans="45:51" x14ac:dyDescent="0.2">
      <c r="AS109" s="98" t="s">
        <v>3006</v>
      </c>
      <c r="AT109" s="98" t="s">
        <v>3006</v>
      </c>
      <c r="AU109" s="98" t="s">
        <v>2218</v>
      </c>
      <c r="AV109" s="98" t="s">
        <v>2218</v>
      </c>
      <c r="AW109" s="106" t="s">
        <v>4055</v>
      </c>
      <c r="AX109" s="100" t="s">
        <v>3434</v>
      </c>
      <c r="AY109" s="1"/>
    </row>
    <row r="110" spans="45:51" x14ac:dyDescent="0.2">
      <c r="AS110" s="98" t="s">
        <v>2801</v>
      </c>
      <c r="AT110" s="98" t="s">
        <v>2801</v>
      </c>
      <c r="AU110" s="98" t="s">
        <v>2219</v>
      </c>
      <c r="AV110" s="98" t="s">
        <v>2219</v>
      </c>
      <c r="AW110" s="100" t="s">
        <v>4017</v>
      </c>
      <c r="AX110" s="100" t="s">
        <v>3482</v>
      </c>
      <c r="AY110" s="1"/>
    </row>
    <row r="111" spans="45:51" x14ac:dyDescent="0.2">
      <c r="AS111" s="98" t="s">
        <v>3364</v>
      </c>
      <c r="AT111" s="98" t="s">
        <v>3364</v>
      </c>
      <c r="AU111" s="98" t="s">
        <v>2220</v>
      </c>
      <c r="AV111" s="98" t="s">
        <v>2220</v>
      </c>
      <c r="AW111" s="98" t="s">
        <v>2636</v>
      </c>
      <c r="AX111" s="98" t="s">
        <v>2636</v>
      </c>
      <c r="AY111" s="1"/>
    </row>
    <row r="112" spans="45:51" x14ac:dyDescent="0.2">
      <c r="AS112" s="98" t="s">
        <v>3246</v>
      </c>
      <c r="AT112" s="98" t="s">
        <v>3246</v>
      </c>
      <c r="AU112" s="98" t="s">
        <v>2221</v>
      </c>
      <c r="AV112" s="98" t="s">
        <v>2221</v>
      </c>
      <c r="AW112" s="98" t="s">
        <v>2253</v>
      </c>
      <c r="AX112" s="98" t="s">
        <v>2253</v>
      </c>
      <c r="AY112" s="1"/>
    </row>
    <row r="113" spans="45:51" x14ac:dyDescent="0.2">
      <c r="AS113" s="98" t="s">
        <v>3251</v>
      </c>
      <c r="AT113" s="98" t="s">
        <v>3251</v>
      </c>
      <c r="AU113" s="98" t="s">
        <v>2222</v>
      </c>
      <c r="AV113" s="98" t="s">
        <v>2222</v>
      </c>
      <c r="AW113" s="98" t="s">
        <v>2590</v>
      </c>
      <c r="AX113" s="98" t="s">
        <v>2590</v>
      </c>
      <c r="AY113" s="1"/>
    </row>
    <row r="114" spans="45:51" x14ac:dyDescent="0.2">
      <c r="AS114" s="98" t="s">
        <v>2827</v>
      </c>
      <c r="AT114" s="98" t="s">
        <v>2827</v>
      </c>
      <c r="AU114" s="98" t="s">
        <v>2223</v>
      </c>
      <c r="AV114" s="98" t="s">
        <v>2223</v>
      </c>
      <c r="AW114" s="98" t="s">
        <v>2566</v>
      </c>
      <c r="AX114" s="98" t="s">
        <v>2566</v>
      </c>
      <c r="AY114" s="1"/>
    </row>
    <row r="115" spans="45:51" x14ac:dyDescent="0.2">
      <c r="AS115" s="98" t="s">
        <v>3278</v>
      </c>
      <c r="AT115" s="98" t="s">
        <v>3278</v>
      </c>
      <c r="AU115" s="102" t="s">
        <v>2224</v>
      </c>
      <c r="AV115" s="102" t="s">
        <v>2224</v>
      </c>
      <c r="AW115" s="98" t="s">
        <v>2267</v>
      </c>
      <c r="AX115" s="98" t="s">
        <v>2267</v>
      </c>
      <c r="AY115" s="1"/>
    </row>
    <row r="116" spans="45:51" x14ac:dyDescent="0.2">
      <c r="AS116" s="98" t="s">
        <v>4070</v>
      </c>
      <c r="AT116" s="98" t="s">
        <v>2770</v>
      </c>
      <c r="AU116" s="98" t="s">
        <v>2225</v>
      </c>
      <c r="AV116" s="98" t="s">
        <v>2225</v>
      </c>
      <c r="AW116" s="98" t="s">
        <v>2273</v>
      </c>
      <c r="AX116" s="98" t="s">
        <v>2273</v>
      </c>
      <c r="AY116" s="1"/>
    </row>
    <row r="117" spans="45:51" x14ac:dyDescent="0.2">
      <c r="AS117" s="98" t="s">
        <v>4069</v>
      </c>
      <c r="AT117" s="98" t="s">
        <v>4068</v>
      </c>
      <c r="AU117" s="98" t="s">
        <v>2226</v>
      </c>
      <c r="AV117" s="98" t="s">
        <v>2226</v>
      </c>
      <c r="AW117" s="98" t="s">
        <v>2607</v>
      </c>
      <c r="AX117" s="98" t="s">
        <v>2607</v>
      </c>
      <c r="AY117" s="1"/>
    </row>
    <row r="118" spans="45:51" x14ac:dyDescent="0.2">
      <c r="AS118" s="98" t="s">
        <v>2674</v>
      </c>
      <c r="AT118" s="98" t="s">
        <v>2674</v>
      </c>
      <c r="AU118" s="98" t="s">
        <v>2227</v>
      </c>
      <c r="AV118" s="98" t="s">
        <v>2227</v>
      </c>
      <c r="AW118" s="98" t="s">
        <v>2275</v>
      </c>
      <c r="AX118" s="98" t="s">
        <v>2275</v>
      </c>
      <c r="AY118" s="1"/>
    </row>
    <row r="119" spans="45:51" ht="15" x14ac:dyDescent="0.25">
      <c r="AS119" s="100" t="s">
        <v>3081</v>
      </c>
      <c r="AT119" s="101" t="s">
        <v>3490</v>
      </c>
      <c r="AU119" s="98" t="s">
        <v>2228</v>
      </c>
      <c r="AV119" s="98" t="s">
        <v>2228</v>
      </c>
      <c r="AW119" s="98" t="s">
        <v>2608</v>
      </c>
      <c r="AX119" s="98" t="s">
        <v>2608</v>
      </c>
      <c r="AY119" s="1"/>
    </row>
    <row r="120" spans="45:51" x14ac:dyDescent="0.2">
      <c r="AS120" s="98" t="s">
        <v>3149</v>
      </c>
      <c r="AT120" s="98" t="s">
        <v>3149</v>
      </c>
      <c r="AU120" s="98" t="s">
        <v>2229</v>
      </c>
      <c r="AV120" s="98" t="s">
        <v>2229</v>
      </c>
      <c r="AW120" s="98" t="s">
        <v>2642</v>
      </c>
      <c r="AX120" s="98" t="s">
        <v>2642</v>
      </c>
      <c r="AY120" s="1"/>
    </row>
    <row r="121" spans="45:51" x14ac:dyDescent="0.2">
      <c r="AS121" s="98" t="s">
        <v>2668</v>
      </c>
      <c r="AT121" s="98" t="s">
        <v>2668</v>
      </c>
      <c r="AU121" s="98" t="s">
        <v>2230</v>
      </c>
      <c r="AV121" s="98" t="s">
        <v>2230</v>
      </c>
      <c r="AW121" s="98" t="s">
        <v>2624</v>
      </c>
      <c r="AX121" s="98" t="s">
        <v>2624</v>
      </c>
      <c r="AY121" s="1"/>
    </row>
    <row r="122" spans="45:51" ht="15" x14ac:dyDescent="0.25">
      <c r="AS122" s="98" t="s">
        <v>2756</v>
      </c>
      <c r="AT122" s="98" t="s">
        <v>2756</v>
      </c>
      <c r="AU122" s="104" t="s">
        <v>4018</v>
      </c>
      <c r="AV122" s="104" t="s">
        <v>4019</v>
      </c>
      <c r="AW122" s="98" t="s">
        <v>2520</v>
      </c>
      <c r="AX122" s="98" t="s">
        <v>2520</v>
      </c>
      <c r="AY122" s="1"/>
    </row>
    <row r="123" spans="45:51" x14ac:dyDescent="0.2">
      <c r="AS123" s="98" t="s">
        <v>3294</v>
      </c>
      <c r="AT123" s="98" t="s">
        <v>3294</v>
      </c>
      <c r="AU123" s="98" t="s">
        <v>2231</v>
      </c>
      <c r="AV123" s="98" t="s">
        <v>2231</v>
      </c>
      <c r="AW123" s="100" t="s">
        <v>4020</v>
      </c>
      <c r="AX123" s="100" t="s">
        <v>2642</v>
      </c>
      <c r="AY123" s="1"/>
    </row>
    <row r="124" spans="45:51" x14ac:dyDescent="0.2">
      <c r="AS124" s="98" t="s">
        <v>3129</v>
      </c>
      <c r="AT124" s="98" t="s">
        <v>3129</v>
      </c>
      <c r="AU124" s="98" t="s">
        <v>2232</v>
      </c>
      <c r="AV124" s="98" t="s">
        <v>2232</v>
      </c>
      <c r="AW124" s="98" t="s">
        <v>2501</v>
      </c>
      <c r="AX124" s="98" t="s">
        <v>2501</v>
      </c>
      <c r="AY124" s="1"/>
    </row>
    <row r="125" spans="45:51" x14ac:dyDescent="0.2">
      <c r="AS125" s="98" t="s">
        <v>2960</v>
      </c>
      <c r="AT125" s="98" t="s">
        <v>2960</v>
      </c>
      <c r="AU125" s="98" t="s">
        <v>2233</v>
      </c>
      <c r="AV125" s="98" t="s">
        <v>2233</v>
      </c>
      <c r="AW125" s="98" t="s">
        <v>3981</v>
      </c>
      <c r="AX125" s="98" t="s">
        <v>3981</v>
      </c>
      <c r="AY125" s="1"/>
    </row>
    <row r="126" spans="45:51" x14ac:dyDescent="0.2">
      <c r="AS126" s="98" t="s">
        <v>2659</v>
      </c>
      <c r="AT126" s="98" t="s">
        <v>2659</v>
      </c>
      <c r="AU126" s="98" t="s">
        <v>2234</v>
      </c>
      <c r="AV126" s="98" t="s">
        <v>2234</v>
      </c>
      <c r="AW126" s="98" t="s">
        <v>2523</v>
      </c>
      <c r="AX126" s="98" t="s">
        <v>2523</v>
      </c>
      <c r="AY126" s="1"/>
    </row>
    <row r="127" spans="45:51" x14ac:dyDescent="0.2">
      <c r="AS127" s="98" t="s">
        <v>2865</v>
      </c>
      <c r="AT127" s="98" t="s">
        <v>2865</v>
      </c>
      <c r="AU127" s="98" t="s">
        <v>2235</v>
      </c>
      <c r="AV127" s="98" t="s">
        <v>2235</v>
      </c>
      <c r="AW127" s="98" t="s">
        <v>2288</v>
      </c>
      <c r="AX127" s="98" t="s">
        <v>2288</v>
      </c>
      <c r="AY127" s="1"/>
    </row>
    <row r="128" spans="45:51" x14ac:dyDescent="0.2">
      <c r="AS128" s="98" t="s">
        <v>2671</v>
      </c>
      <c r="AT128" s="98" t="s">
        <v>2671</v>
      </c>
      <c r="AU128" s="98" t="s">
        <v>3977</v>
      </c>
      <c r="AV128" s="98" t="s">
        <v>3977</v>
      </c>
      <c r="AW128" s="98" t="s">
        <v>2628</v>
      </c>
      <c r="AX128" s="98" t="s">
        <v>2628</v>
      </c>
      <c r="AY128" s="1"/>
    </row>
    <row r="129" spans="45:51" x14ac:dyDescent="0.2">
      <c r="AS129" s="98" t="s">
        <v>2890</v>
      </c>
      <c r="AT129" s="98" t="s">
        <v>2890</v>
      </c>
      <c r="AU129" s="98" t="s">
        <v>2236</v>
      </c>
      <c r="AV129" s="98" t="s">
        <v>2236</v>
      </c>
      <c r="AW129" s="100" t="s">
        <v>2652</v>
      </c>
      <c r="AX129" s="100" t="s">
        <v>3500</v>
      </c>
      <c r="AY129" s="1"/>
    </row>
    <row r="130" spans="45:51" x14ac:dyDescent="0.2">
      <c r="AS130" s="98" t="s">
        <v>3110</v>
      </c>
      <c r="AT130" s="98" t="s">
        <v>3110</v>
      </c>
      <c r="AU130" s="98" t="s">
        <v>2237</v>
      </c>
      <c r="AV130" s="98" t="s">
        <v>2237</v>
      </c>
      <c r="AW130" s="98" t="s">
        <v>2582</v>
      </c>
      <c r="AX130" s="98" t="s">
        <v>2582</v>
      </c>
      <c r="AY130" s="1"/>
    </row>
    <row r="131" spans="45:51" x14ac:dyDescent="0.2">
      <c r="AS131" s="98" t="s">
        <v>2895</v>
      </c>
      <c r="AT131" s="98" t="s">
        <v>2895</v>
      </c>
      <c r="AU131" s="98" t="s">
        <v>2555</v>
      </c>
      <c r="AV131" s="98" t="s">
        <v>2555</v>
      </c>
      <c r="AW131" s="98" t="s">
        <v>2565</v>
      </c>
      <c r="AX131" s="98" t="s">
        <v>2565</v>
      </c>
      <c r="AY131" s="1"/>
    </row>
    <row r="132" spans="45:51" x14ac:dyDescent="0.2">
      <c r="AS132" s="98" t="s">
        <v>3124</v>
      </c>
      <c r="AT132" s="98" t="s">
        <v>3124</v>
      </c>
      <c r="AU132" s="98" t="s">
        <v>2238</v>
      </c>
      <c r="AV132" s="98" t="s">
        <v>2238</v>
      </c>
      <c r="AW132" s="98" t="s">
        <v>2580</v>
      </c>
      <c r="AX132" s="98" t="s">
        <v>2580</v>
      </c>
      <c r="AY132" s="1"/>
    </row>
    <row r="133" spans="45:51" ht="15" x14ac:dyDescent="0.25">
      <c r="AS133" s="98" t="s">
        <v>3113</v>
      </c>
      <c r="AT133" s="98" t="s">
        <v>3113</v>
      </c>
      <c r="AU133" s="98" t="s">
        <v>2239</v>
      </c>
      <c r="AV133" s="98" t="s">
        <v>2239</v>
      </c>
      <c r="AW133" s="100" t="s">
        <v>4021</v>
      </c>
      <c r="AX133" s="101" t="s">
        <v>3411</v>
      </c>
      <c r="AY133" s="1"/>
    </row>
    <row r="134" spans="45:51" x14ac:dyDescent="0.2">
      <c r="AS134" s="98" t="s">
        <v>3197</v>
      </c>
      <c r="AT134" s="98" t="s">
        <v>3197</v>
      </c>
      <c r="AU134" s="98" t="s">
        <v>2240</v>
      </c>
      <c r="AV134" s="98" t="s">
        <v>2240</v>
      </c>
      <c r="AW134" s="98" t="s">
        <v>2589</v>
      </c>
      <c r="AX134" s="98" t="s">
        <v>2589</v>
      </c>
      <c r="AY134" s="1"/>
    </row>
    <row r="135" spans="45:51" x14ac:dyDescent="0.2">
      <c r="AS135" s="98" t="s">
        <v>3355</v>
      </c>
      <c r="AT135" s="98" t="s">
        <v>3355</v>
      </c>
      <c r="AU135" s="98" t="s">
        <v>2241</v>
      </c>
      <c r="AV135" s="98" t="s">
        <v>2241</v>
      </c>
      <c r="AW135" s="98" t="s">
        <v>2311</v>
      </c>
      <c r="AX135" s="98" t="s">
        <v>2311</v>
      </c>
      <c r="AY135" s="1"/>
    </row>
    <row r="136" spans="45:51" x14ac:dyDescent="0.2">
      <c r="AS136" s="98" t="s">
        <v>2704</v>
      </c>
      <c r="AT136" s="98" t="s">
        <v>2704</v>
      </c>
      <c r="AU136" s="98" t="s">
        <v>2242</v>
      </c>
      <c r="AV136" s="98" t="s">
        <v>2242</v>
      </c>
      <c r="AW136" s="100"/>
      <c r="AX136" s="100" t="s">
        <v>3512</v>
      </c>
      <c r="AY136" s="1"/>
    </row>
    <row r="137" spans="45:51" ht="15" x14ac:dyDescent="0.25">
      <c r="AS137" s="98" t="s">
        <v>3368</v>
      </c>
      <c r="AT137" s="98" t="s">
        <v>3368</v>
      </c>
      <c r="AU137" s="98" t="s">
        <v>2243</v>
      </c>
      <c r="AV137" s="98" t="s">
        <v>2243</v>
      </c>
      <c r="AW137" s="104" t="s">
        <v>2313</v>
      </c>
      <c r="AX137" s="104" t="s">
        <v>4022</v>
      </c>
      <c r="AY137" s="1"/>
    </row>
    <row r="138" spans="45:51" x14ac:dyDescent="0.2">
      <c r="AS138" s="98" t="s">
        <v>3371</v>
      </c>
      <c r="AT138" s="98" t="s">
        <v>3371</v>
      </c>
      <c r="AU138" s="98" t="s">
        <v>2244</v>
      </c>
      <c r="AV138" s="98" t="s">
        <v>2244</v>
      </c>
      <c r="AW138" s="106" t="s">
        <v>3428</v>
      </c>
      <c r="AX138" s="100" t="s">
        <v>3428</v>
      </c>
      <c r="AY138" s="1"/>
    </row>
    <row r="139" spans="45:51" x14ac:dyDescent="0.2">
      <c r="AS139" s="1"/>
      <c r="AT139" s="1"/>
      <c r="AU139" s="98" t="s">
        <v>2245</v>
      </c>
      <c r="AV139" s="98" t="s">
        <v>2245</v>
      </c>
      <c r="AW139" s="98" t="s">
        <v>2530</v>
      </c>
      <c r="AX139" s="98" t="s">
        <v>2530</v>
      </c>
      <c r="AY139" s="1"/>
    </row>
    <row r="140" spans="45:51" x14ac:dyDescent="0.2">
      <c r="AS140" s="1"/>
      <c r="AT140" s="1"/>
      <c r="AU140" s="98" t="s">
        <v>2246</v>
      </c>
      <c r="AV140" s="98" t="s">
        <v>2246</v>
      </c>
      <c r="AW140" s="98" t="s">
        <v>2632</v>
      </c>
      <c r="AX140" s="98" t="s">
        <v>2632</v>
      </c>
      <c r="AY140" s="1"/>
    </row>
    <row r="141" spans="45:51" x14ac:dyDescent="0.2">
      <c r="AS141" s="1"/>
      <c r="AT141" s="1"/>
      <c r="AU141" s="98" t="s">
        <v>2247</v>
      </c>
      <c r="AV141" s="98" t="s">
        <v>2247</v>
      </c>
      <c r="AW141" s="98" t="s">
        <v>2507</v>
      </c>
      <c r="AX141" s="98" t="s">
        <v>2507</v>
      </c>
      <c r="AY141" s="1"/>
    </row>
    <row r="142" spans="45:51" x14ac:dyDescent="0.2">
      <c r="AS142" s="1"/>
      <c r="AT142" s="1"/>
      <c r="AU142" s="98" t="s">
        <v>2248</v>
      </c>
      <c r="AV142" s="98" t="s">
        <v>2248</v>
      </c>
      <c r="AW142" s="100" t="s">
        <v>2323</v>
      </c>
      <c r="AX142" s="100" t="s">
        <v>3449</v>
      </c>
      <c r="AY142" s="1"/>
    </row>
    <row r="143" spans="45:51" x14ac:dyDescent="0.2">
      <c r="AS143" s="1"/>
      <c r="AT143" s="1"/>
      <c r="AU143" s="98" t="s">
        <v>2249</v>
      </c>
      <c r="AV143" s="98" t="s">
        <v>2249</v>
      </c>
      <c r="AW143" s="100" t="s">
        <v>2325</v>
      </c>
      <c r="AX143" s="100" t="s">
        <v>3450</v>
      </c>
      <c r="AY143" s="1"/>
    </row>
    <row r="144" spans="45:51" x14ac:dyDescent="0.2">
      <c r="AS144" s="1"/>
      <c r="AT144" s="1"/>
      <c r="AU144" s="98" t="s">
        <v>2250</v>
      </c>
      <c r="AV144" s="98" t="s">
        <v>2250</v>
      </c>
      <c r="AW144" s="98" t="s">
        <v>2328</v>
      </c>
      <c r="AX144" s="98" t="s">
        <v>2328</v>
      </c>
      <c r="AY144" s="1"/>
    </row>
    <row r="145" spans="45:51" x14ac:dyDescent="0.2">
      <c r="AS145" s="1"/>
      <c r="AT145" s="1"/>
      <c r="AU145" s="98" t="s">
        <v>2251</v>
      </c>
      <c r="AV145" s="98" t="s">
        <v>2251</v>
      </c>
      <c r="AW145" s="98" t="s">
        <v>2619</v>
      </c>
      <c r="AX145" s="98" t="s">
        <v>2619</v>
      </c>
      <c r="AY145" s="1"/>
    </row>
    <row r="146" spans="45:51" x14ac:dyDescent="0.2">
      <c r="AS146" s="1"/>
      <c r="AT146" s="1"/>
      <c r="AU146" s="98" t="s">
        <v>2252</v>
      </c>
      <c r="AV146" s="98" t="s">
        <v>2252</v>
      </c>
      <c r="AW146" s="98" t="s">
        <v>2623</v>
      </c>
      <c r="AX146" s="98" t="s">
        <v>2623</v>
      </c>
      <c r="AY146" s="1"/>
    </row>
    <row r="147" spans="45:51" x14ac:dyDescent="0.2">
      <c r="AS147" s="1"/>
      <c r="AT147" s="1"/>
      <c r="AU147" s="102" t="s">
        <v>2253</v>
      </c>
      <c r="AV147" s="102" t="s">
        <v>2253</v>
      </c>
      <c r="AW147" s="106" t="s">
        <v>3504</v>
      </c>
      <c r="AX147" s="100" t="s">
        <v>3504</v>
      </c>
      <c r="AY147" s="1"/>
    </row>
    <row r="148" spans="45:51" x14ac:dyDescent="0.2">
      <c r="AS148" s="1"/>
      <c r="AT148" s="1"/>
      <c r="AU148" s="98" t="s">
        <v>2254</v>
      </c>
      <c r="AV148" s="98" t="s">
        <v>2254</v>
      </c>
      <c r="AW148" s="98" t="s">
        <v>2598</v>
      </c>
      <c r="AX148" s="98" t="s">
        <v>2598</v>
      </c>
      <c r="AY148" s="1"/>
    </row>
    <row r="149" spans="45:51" x14ac:dyDescent="0.2">
      <c r="AS149" s="1"/>
      <c r="AT149" s="1"/>
      <c r="AU149" s="98" t="s">
        <v>2255</v>
      </c>
      <c r="AV149" s="98" t="s">
        <v>2255</v>
      </c>
      <c r="AW149" s="98" t="s">
        <v>2335</v>
      </c>
      <c r="AX149" s="98" t="s">
        <v>2335</v>
      </c>
      <c r="AY149" s="1"/>
    </row>
    <row r="150" spans="45:51" ht="15" x14ac:dyDescent="0.25">
      <c r="AS150" s="1"/>
      <c r="AT150" s="1"/>
      <c r="AU150" s="100" t="s">
        <v>3998</v>
      </c>
      <c r="AV150" s="101" t="s">
        <v>3414</v>
      </c>
      <c r="AW150" s="100" t="s">
        <v>2336</v>
      </c>
      <c r="AX150" s="100" t="s">
        <v>3458</v>
      </c>
      <c r="AY150" s="1"/>
    </row>
    <row r="151" spans="45:51" x14ac:dyDescent="0.2">
      <c r="AS151" s="1"/>
      <c r="AT151" s="1"/>
      <c r="AU151" s="98" t="s">
        <v>2256</v>
      </c>
      <c r="AV151" s="98" t="s">
        <v>2256</v>
      </c>
      <c r="AW151" s="98" t="s">
        <v>2605</v>
      </c>
      <c r="AX151" s="98" t="s">
        <v>2605</v>
      </c>
      <c r="AY151" s="1"/>
    </row>
    <row r="152" spans="45:51" x14ac:dyDescent="0.2">
      <c r="AS152" s="1"/>
      <c r="AT152" s="1"/>
      <c r="AU152" s="98" t="s">
        <v>2257</v>
      </c>
      <c r="AV152" s="98" t="s">
        <v>2257</v>
      </c>
      <c r="AW152" s="98" t="s">
        <v>2529</v>
      </c>
      <c r="AX152" s="98" t="s">
        <v>2529</v>
      </c>
      <c r="AY152" s="1"/>
    </row>
    <row r="153" spans="45:51" x14ac:dyDescent="0.2">
      <c r="AS153" s="1"/>
      <c r="AT153" s="1"/>
      <c r="AU153" s="98" t="s">
        <v>2258</v>
      </c>
      <c r="AV153" s="98" t="s">
        <v>2258</v>
      </c>
      <c r="AW153" s="98" t="s">
        <v>2640</v>
      </c>
      <c r="AX153" s="98" t="s">
        <v>2640</v>
      </c>
      <c r="AY153" s="1"/>
    </row>
    <row r="154" spans="45:51" x14ac:dyDescent="0.2">
      <c r="AS154" s="1"/>
      <c r="AT154" s="1"/>
      <c r="AU154" s="98" t="s">
        <v>2259</v>
      </c>
      <c r="AV154" s="98" t="s">
        <v>2259</v>
      </c>
      <c r="AW154" s="98" t="s">
        <v>2500</v>
      </c>
      <c r="AX154" s="98" t="s">
        <v>2500</v>
      </c>
      <c r="AY154" s="1"/>
    </row>
    <row r="155" spans="45:51" x14ac:dyDescent="0.2">
      <c r="AS155" s="1"/>
      <c r="AT155" s="1"/>
      <c r="AU155" s="98" t="s">
        <v>2260</v>
      </c>
      <c r="AV155" s="98" t="s">
        <v>2260</v>
      </c>
      <c r="AW155" s="98" t="s">
        <v>2338</v>
      </c>
      <c r="AX155" s="98" t="s">
        <v>2338</v>
      </c>
      <c r="AY155" s="1"/>
    </row>
    <row r="156" spans="45:51" x14ac:dyDescent="0.2">
      <c r="AS156" s="1"/>
      <c r="AT156" s="1"/>
      <c r="AU156" s="98" t="s">
        <v>3984</v>
      </c>
      <c r="AV156" s="98" t="s">
        <v>3984</v>
      </c>
      <c r="AW156" s="98" t="s">
        <v>2493</v>
      </c>
      <c r="AX156" s="98" t="s">
        <v>2493</v>
      </c>
      <c r="AY156" s="1"/>
    </row>
    <row r="157" spans="45:51" x14ac:dyDescent="0.2">
      <c r="AS157" s="1"/>
      <c r="AT157" s="1"/>
      <c r="AU157" s="98" t="s">
        <v>2261</v>
      </c>
      <c r="AV157" s="98" t="s">
        <v>2261</v>
      </c>
      <c r="AW157" s="98" t="s">
        <v>2513</v>
      </c>
      <c r="AX157" s="98" t="s">
        <v>2513</v>
      </c>
      <c r="AY157" s="1"/>
    </row>
    <row r="158" spans="45:51" x14ac:dyDescent="0.2">
      <c r="AS158" s="1"/>
      <c r="AT158" s="1"/>
      <c r="AU158" s="98" t="s">
        <v>2262</v>
      </c>
      <c r="AV158" s="98" t="s">
        <v>2262</v>
      </c>
      <c r="AW158" s="98" t="s">
        <v>2343</v>
      </c>
      <c r="AX158" s="98" t="s">
        <v>2343</v>
      </c>
      <c r="AY158" s="1"/>
    </row>
    <row r="159" spans="45:51" ht="15" x14ac:dyDescent="0.25">
      <c r="AS159" s="1"/>
      <c r="AT159" s="1"/>
      <c r="AU159" s="98" t="s">
        <v>2263</v>
      </c>
      <c r="AV159" s="98" t="s">
        <v>2263</v>
      </c>
      <c r="AW159" s="104" t="s">
        <v>2344</v>
      </c>
      <c r="AX159" s="104" t="s">
        <v>4023</v>
      </c>
      <c r="AY159" s="1"/>
    </row>
    <row r="160" spans="45:51" x14ac:dyDescent="0.2">
      <c r="AS160" s="1"/>
      <c r="AT160" s="1"/>
      <c r="AU160" s="98" t="s">
        <v>2264</v>
      </c>
      <c r="AV160" s="98" t="s">
        <v>2264</v>
      </c>
      <c r="AW160" s="98" t="s">
        <v>2543</v>
      </c>
      <c r="AX160" s="98" t="s">
        <v>2543</v>
      </c>
      <c r="AY160" s="1"/>
    </row>
    <row r="161" spans="45:51" x14ac:dyDescent="0.2">
      <c r="AS161" s="1"/>
      <c r="AT161" s="1"/>
      <c r="AU161" s="98" t="s">
        <v>2265</v>
      </c>
      <c r="AV161" s="98" t="s">
        <v>2265</v>
      </c>
      <c r="AW161" s="98" t="s">
        <v>2515</v>
      </c>
      <c r="AX161" s="98" t="s">
        <v>2515</v>
      </c>
      <c r="AY161" s="1"/>
    </row>
    <row r="162" spans="45:51" x14ac:dyDescent="0.2">
      <c r="AS162" s="1"/>
      <c r="AT162" s="1"/>
      <c r="AU162" s="98" t="s">
        <v>2266</v>
      </c>
      <c r="AV162" s="98" t="s">
        <v>2266</v>
      </c>
      <c r="AW162" s="98" t="s">
        <v>2546</v>
      </c>
      <c r="AX162" s="98" t="s">
        <v>2546</v>
      </c>
      <c r="AY162" s="1"/>
    </row>
    <row r="163" spans="45:51" x14ac:dyDescent="0.2">
      <c r="AS163" s="1"/>
      <c r="AT163" s="1"/>
      <c r="AU163" s="100" t="s">
        <v>2267</v>
      </c>
      <c r="AV163" s="100" t="s">
        <v>3441</v>
      </c>
      <c r="AW163" s="98" t="s">
        <v>2512</v>
      </c>
      <c r="AX163" s="98" t="s">
        <v>2512</v>
      </c>
      <c r="AY163" s="1"/>
    </row>
    <row r="164" spans="45:51" x14ac:dyDescent="0.2">
      <c r="AS164" s="1"/>
      <c r="AT164" s="1"/>
      <c r="AU164" s="98" t="s">
        <v>2268</v>
      </c>
      <c r="AV164" s="98" t="s">
        <v>2268</v>
      </c>
      <c r="AW164" s="100" t="s">
        <v>4024</v>
      </c>
      <c r="AX164" s="100" t="s">
        <v>3484</v>
      </c>
      <c r="AY164" s="1"/>
    </row>
    <row r="165" spans="45:51" x14ac:dyDescent="0.2">
      <c r="AS165" s="1"/>
      <c r="AT165" s="1"/>
      <c r="AU165" s="98" t="s">
        <v>2269</v>
      </c>
      <c r="AV165" s="98" t="s">
        <v>2269</v>
      </c>
      <c r="AW165" s="98" t="s">
        <v>2527</v>
      </c>
      <c r="AX165" s="98" t="s">
        <v>2527</v>
      </c>
      <c r="AY165" s="1"/>
    </row>
    <row r="166" spans="45:51" x14ac:dyDescent="0.2">
      <c r="AS166" s="1"/>
      <c r="AT166" s="1"/>
      <c r="AU166" s="98" t="s">
        <v>2270</v>
      </c>
      <c r="AV166" s="98" t="s">
        <v>2270</v>
      </c>
      <c r="AW166" s="70" t="s">
        <v>4051</v>
      </c>
      <c r="AX166" s="98" t="s">
        <v>2646</v>
      </c>
      <c r="AY166" s="1"/>
    </row>
    <row r="167" spans="45:51" ht="15" x14ac:dyDescent="0.25">
      <c r="AS167" s="1"/>
      <c r="AT167" s="1"/>
      <c r="AU167" s="98" t="s">
        <v>2271</v>
      </c>
      <c r="AV167" s="98" t="s">
        <v>2271</v>
      </c>
      <c r="AW167" s="106" t="s">
        <v>2559</v>
      </c>
      <c r="AX167" s="101" t="s">
        <v>2559</v>
      </c>
      <c r="AY167" s="1"/>
    </row>
    <row r="168" spans="45:51" ht="15" x14ac:dyDescent="0.25">
      <c r="AS168" s="1"/>
      <c r="AT168" s="1"/>
      <c r="AU168" s="98" t="s">
        <v>2272</v>
      </c>
      <c r="AV168" s="98" t="s">
        <v>2272</v>
      </c>
      <c r="AW168" s="98" t="s">
        <v>2559</v>
      </c>
      <c r="AX168" s="99" t="s">
        <v>2559</v>
      </c>
      <c r="AY168" s="1"/>
    </row>
    <row r="169" spans="45:51" ht="15" x14ac:dyDescent="0.25">
      <c r="AS169" s="1"/>
      <c r="AT169" s="1"/>
      <c r="AU169" s="100" t="s">
        <v>2273</v>
      </c>
      <c r="AV169" s="100" t="s">
        <v>3476</v>
      </c>
      <c r="AW169" s="100" t="s">
        <v>2563</v>
      </c>
      <c r="AX169" s="101" t="s">
        <v>2559</v>
      </c>
      <c r="AY169" s="1"/>
    </row>
    <row r="170" spans="45:51" ht="15" x14ac:dyDescent="0.25">
      <c r="AS170" s="1"/>
      <c r="AT170" s="1"/>
      <c r="AU170" s="98" t="s">
        <v>2274</v>
      </c>
      <c r="AV170" s="98" t="s">
        <v>2274</v>
      </c>
      <c r="AW170" s="100" t="s">
        <v>4025</v>
      </c>
      <c r="AX170" s="101" t="s">
        <v>2559</v>
      </c>
      <c r="AY170" s="1"/>
    </row>
    <row r="171" spans="45:51" x14ac:dyDescent="0.2">
      <c r="AS171" s="1"/>
      <c r="AT171" s="1"/>
      <c r="AU171" s="102" t="s">
        <v>2275</v>
      </c>
      <c r="AV171" s="102" t="s">
        <v>2275</v>
      </c>
      <c r="AW171" s="100" t="s">
        <v>2347</v>
      </c>
      <c r="AX171" s="100" t="s">
        <v>3451</v>
      </c>
      <c r="AY171" s="1"/>
    </row>
    <row r="172" spans="45:51" x14ac:dyDescent="0.2">
      <c r="AS172" s="1"/>
      <c r="AT172" s="1"/>
      <c r="AU172" s="98" t="s">
        <v>2276</v>
      </c>
      <c r="AV172" s="98" t="s">
        <v>2276</v>
      </c>
      <c r="AW172" s="98" t="s">
        <v>2348</v>
      </c>
      <c r="AX172" s="98" t="s">
        <v>2348</v>
      </c>
      <c r="AY172" s="1"/>
    </row>
    <row r="173" spans="45:51" x14ac:dyDescent="0.2">
      <c r="AS173" s="1"/>
      <c r="AT173" s="1"/>
      <c r="AU173" s="98" t="s">
        <v>2277</v>
      </c>
      <c r="AV173" s="98" t="s">
        <v>2277</v>
      </c>
      <c r="AW173" s="98" t="s">
        <v>3494</v>
      </c>
      <c r="AX173" s="98" t="s">
        <v>3494</v>
      </c>
      <c r="AY173" s="1"/>
    </row>
    <row r="174" spans="45:51" x14ac:dyDescent="0.2">
      <c r="AS174" s="1"/>
      <c r="AT174" s="1"/>
      <c r="AU174" s="98" t="s">
        <v>2278</v>
      </c>
      <c r="AV174" s="98" t="s">
        <v>2278</v>
      </c>
      <c r="AW174" s="98" t="s">
        <v>4026</v>
      </c>
      <c r="AX174" s="98" t="s">
        <v>3494</v>
      </c>
      <c r="AY174" s="1"/>
    </row>
    <row r="175" spans="45:51" x14ac:dyDescent="0.2">
      <c r="AS175" s="1"/>
      <c r="AT175" s="1"/>
      <c r="AU175" s="98" t="s">
        <v>2279</v>
      </c>
      <c r="AV175" s="98" t="s">
        <v>2279</v>
      </c>
      <c r="AW175" s="98" t="s">
        <v>2558</v>
      </c>
      <c r="AX175" s="98" t="s">
        <v>2558</v>
      </c>
      <c r="AY175" s="1"/>
    </row>
    <row r="176" spans="45:51" x14ac:dyDescent="0.2">
      <c r="AS176" s="1"/>
      <c r="AT176" s="1"/>
      <c r="AU176" s="98" t="s">
        <v>2280</v>
      </c>
      <c r="AV176" s="98" t="s">
        <v>2280</v>
      </c>
      <c r="AW176" s="98" t="s">
        <v>2564</v>
      </c>
      <c r="AX176" s="98" t="s">
        <v>2564</v>
      </c>
      <c r="AY176" s="1"/>
    </row>
    <row r="177" spans="45:51" x14ac:dyDescent="0.2">
      <c r="AS177" s="1"/>
      <c r="AT177" s="1"/>
      <c r="AU177" s="100" t="s">
        <v>4001</v>
      </c>
      <c r="AV177" s="100" t="s">
        <v>3510</v>
      </c>
      <c r="AW177" s="98" t="s">
        <v>2593</v>
      </c>
      <c r="AX177" s="98" t="s">
        <v>2593</v>
      </c>
      <c r="AY177" s="1"/>
    </row>
    <row r="178" spans="45:51" x14ac:dyDescent="0.2">
      <c r="AS178" s="1"/>
      <c r="AT178" s="1"/>
      <c r="AU178" s="98" t="s">
        <v>2281</v>
      </c>
      <c r="AV178" s="98" t="s">
        <v>2281</v>
      </c>
      <c r="AW178" s="100" t="s">
        <v>2504</v>
      </c>
      <c r="AX178" s="100" t="s">
        <v>3452</v>
      </c>
      <c r="AY178" s="1"/>
    </row>
    <row r="179" spans="45:51" x14ac:dyDescent="0.2">
      <c r="AS179" s="1"/>
      <c r="AT179" s="1"/>
      <c r="AU179" s="100" t="s">
        <v>4000</v>
      </c>
      <c r="AV179" s="100" t="s">
        <v>3433</v>
      </c>
      <c r="AW179" s="100" t="s">
        <v>2528</v>
      </c>
      <c r="AX179" s="100" t="s">
        <v>3452</v>
      </c>
      <c r="AY179" s="1"/>
    </row>
    <row r="180" spans="45:51" ht="15" x14ac:dyDescent="0.25">
      <c r="AS180" s="1"/>
      <c r="AT180" s="1"/>
      <c r="AU180" s="98" t="s">
        <v>2282</v>
      </c>
      <c r="AV180" s="98" t="s">
        <v>2282</v>
      </c>
      <c r="AW180" s="100" t="s">
        <v>4027</v>
      </c>
      <c r="AX180" s="101" t="s">
        <v>3401</v>
      </c>
      <c r="AY180" s="1"/>
    </row>
    <row r="181" spans="45:51" x14ac:dyDescent="0.2">
      <c r="AS181" s="1"/>
      <c r="AT181" s="1"/>
      <c r="AU181" s="98" t="s">
        <v>2283</v>
      </c>
      <c r="AV181" s="98" t="s">
        <v>2283</v>
      </c>
      <c r="AW181" s="98" t="s">
        <v>2525</v>
      </c>
      <c r="AX181" s="98" t="s">
        <v>2525</v>
      </c>
      <c r="AY181" s="1"/>
    </row>
    <row r="182" spans="45:51" x14ac:dyDescent="0.2">
      <c r="AS182" s="1"/>
      <c r="AT182" s="1"/>
      <c r="AU182" s="98" t="s">
        <v>2284</v>
      </c>
      <c r="AV182" s="98" t="s">
        <v>2284</v>
      </c>
      <c r="AW182" s="98" t="s">
        <v>2625</v>
      </c>
      <c r="AX182" s="98" t="s">
        <v>2625</v>
      </c>
      <c r="AY182" s="1"/>
    </row>
    <row r="183" spans="45:51" x14ac:dyDescent="0.2">
      <c r="AS183" s="1"/>
      <c r="AT183" s="1"/>
      <c r="AU183" s="98" t="s">
        <v>2285</v>
      </c>
      <c r="AV183" s="98" t="s">
        <v>2285</v>
      </c>
      <c r="AW183" s="98" t="s">
        <v>2630</v>
      </c>
      <c r="AX183" s="98" t="s">
        <v>2630</v>
      </c>
      <c r="AY183" s="1"/>
    </row>
    <row r="184" spans="45:51" x14ac:dyDescent="0.2">
      <c r="AS184" s="1"/>
      <c r="AT184" s="1"/>
      <c r="AU184" s="98" t="s">
        <v>2286</v>
      </c>
      <c r="AV184" s="98" t="s">
        <v>2286</v>
      </c>
      <c r="AW184" s="98" t="s">
        <v>2656</v>
      </c>
      <c r="AX184" s="98" t="s">
        <v>2656</v>
      </c>
      <c r="AY184" s="1"/>
    </row>
    <row r="185" spans="45:51" x14ac:dyDescent="0.2">
      <c r="AS185" s="1"/>
      <c r="AT185" s="1"/>
      <c r="AU185" s="98" t="s">
        <v>2287</v>
      </c>
      <c r="AV185" s="98" t="s">
        <v>2287</v>
      </c>
      <c r="AW185" s="98" t="s">
        <v>2621</v>
      </c>
      <c r="AX185" s="98" t="s">
        <v>2621</v>
      </c>
      <c r="AY185" s="1"/>
    </row>
    <row r="186" spans="45:51" x14ac:dyDescent="0.2">
      <c r="AS186" s="1"/>
      <c r="AT186" s="1"/>
      <c r="AU186" s="100" t="s">
        <v>2288</v>
      </c>
      <c r="AV186" s="100" t="s">
        <v>3477</v>
      </c>
      <c r="AW186" s="98" t="s">
        <v>2491</v>
      </c>
      <c r="AX186" s="98" t="s">
        <v>2491</v>
      </c>
      <c r="AY186" s="1"/>
    </row>
    <row r="187" spans="45:51" x14ac:dyDescent="0.2">
      <c r="AS187" s="1"/>
      <c r="AT187" s="1"/>
      <c r="AU187" s="98" t="s">
        <v>2289</v>
      </c>
      <c r="AV187" s="98" t="s">
        <v>2289</v>
      </c>
      <c r="AW187" s="98" t="s">
        <v>2499</v>
      </c>
      <c r="AX187" s="98" t="s">
        <v>2499</v>
      </c>
      <c r="AY187" s="1"/>
    </row>
    <row r="188" spans="45:51" x14ac:dyDescent="0.2">
      <c r="AS188" s="1"/>
      <c r="AT188" s="1"/>
      <c r="AU188" s="98" t="s">
        <v>2289</v>
      </c>
      <c r="AV188" s="98" t="s">
        <v>2289</v>
      </c>
      <c r="AW188" s="98" t="s">
        <v>2586</v>
      </c>
      <c r="AX188" s="98" t="s">
        <v>2586</v>
      </c>
      <c r="AY188" s="1"/>
    </row>
    <row r="189" spans="45:51" x14ac:dyDescent="0.2">
      <c r="AS189" s="1"/>
      <c r="AT189" s="1"/>
      <c r="AU189" s="100" t="s">
        <v>4028</v>
      </c>
      <c r="AV189" s="100" t="s">
        <v>3487</v>
      </c>
      <c r="AW189" s="100" t="s">
        <v>4029</v>
      </c>
      <c r="AX189" s="100" t="s">
        <v>3462</v>
      </c>
      <c r="AY189" s="1"/>
    </row>
    <row r="190" spans="45:51" x14ac:dyDescent="0.2">
      <c r="AS190" s="1"/>
      <c r="AT190" s="1"/>
      <c r="AU190" s="98" t="s">
        <v>2290</v>
      </c>
      <c r="AV190" s="98" t="s">
        <v>2290</v>
      </c>
      <c r="AW190" s="98" t="s">
        <v>2612</v>
      </c>
      <c r="AX190" s="98" t="s">
        <v>2612</v>
      </c>
      <c r="AY190" s="1"/>
    </row>
    <row r="191" spans="45:51" x14ac:dyDescent="0.2">
      <c r="AS191" s="1"/>
      <c r="AT191" s="1"/>
      <c r="AU191" s="98" t="s">
        <v>2291</v>
      </c>
      <c r="AV191" s="98" t="s">
        <v>2291</v>
      </c>
      <c r="AW191" s="100" t="s">
        <v>4030</v>
      </c>
      <c r="AX191" s="100" t="s">
        <v>3423</v>
      </c>
      <c r="AY191" s="1"/>
    </row>
    <row r="192" spans="45:51" x14ac:dyDescent="0.2">
      <c r="AS192" s="1"/>
      <c r="AT192" s="1"/>
      <c r="AU192" s="98" t="s">
        <v>2292</v>
      </c>
      <c r="AV192" s="98" t="s">
        <v>2292</v>
      </c>
      <c r="AW192" s="100" t="s">
        <v>2537</v>
      </c>
      <c r="AX192" s="100" t="s">
        <v>3491</v>
      </c>
      <c r="AY192" s="1"/>
    </row>
    <row r="193" spans="45:51" x14ac:dyDescent="0.2">
      <c r="AS193" s="1"/>
      <c r="AT193" s="1"/>
      <c r="AU193" s="100" t="s">
        <v>4031</v>
      </c>
      <c r="AV193" s="100" t="s">
        <v>3508</v>
      </c>
      <c r="AW193" s="98" t="s">
        <v>2498</v>
      </c>
      <c r="AX193" s="98" t="s">
        <v>2498</v>
      </c>
      <c r="AY193" s="1"/>
    </row>
    <row r="194" spans="45:51" x14ac:dyDescent="0.2">
      <c r="AS194" s="1"/>
      <c r="AT194" s="1"/>
      <c r="AU194" s="98" t="s">
        <v>2293</v>
      </c>
      <c r="AV194" s="98" t="s">
        <v>2293</v>
      </c>
      <c r="AW194" s="98" t="s">
        <v>2561</v>
      </c>
      <c r="AX194" s="98" t="s">
        <v>2561</v>
      </c>
      <c r="AY194" s="1"/>
    </row>
    <row r="195" spans="45:51" x14ac:dyDescent="0.2">
      <c r="AS195" s="1"/>
      <c r="AT195" s="1"/>
      <c r="AU195" s="98" t="s">
        <v>2294</v>
      </c>
      <c r="AV195" s="98" t="s">
        <v>2294</v>
      </c>
      <c r="AW195" s="98" t="s">
        <v>2617</v>
      </c>
      <c r="AX195" s="98" t="s">
        <v>2617</v>
      </c>
      <c r="AY195" s="1"/>
    </row>
    <row r="196" spans="45:51" x14ac:dyDescent="0.2">
      <c r="AS196" s="1"/>
      <c r="AT196" s="1"/>
      <c r="AU196" s="98" t="s">
        <v>2295</v>
      </c>
      <c r="AV196" s="98" t="s">
        <v>2295</v>
      </c>
      <c r="AW196" s="98" t="s">
        <v>2522</v>
      </c>
      <c r="AX196" s="98" t="s">
        <v>2522</v>
      </c>
      <c r="AY196" s="1"/>
    </row>
    <row r="197" spans="45:51" x14ac:dyDescent="0.2">
      <c r="AS197" s="1"/>
      <c r="AT197" s="1"/>
      <c r="AU197" s="98" t="s">
        <v>2296</v>
      </c>
      <c r="AV197" s="98" t="s">
        <v>2296</v>
      </c>
      <c r="AW197" s="98" t="s">
        <v>2503</v>
      </c>
      <c r="AX197" s="98" t="s">
        <v>2503</v>
      </c>
      <c r="AY197" s="1"/>
    </row>
    <row r="198" spans="45:51" x14ac:dyDescent="0.2">
      <c r="AS198" s="1"/>
      <c r="AT198" s="1"/>
      <c r="AU198" s="98" t="s">
        <v>2297</v>
      </c>
      <c r="AV198" s="98" t="s">
        <v>2297</v>
      </c>
      <c r="AW198" s="98" t="s">
        <v>4032</v>
      </c>
      <c r="AX198" s="98" t="s">
        <v>4032</v>
      </c>
      <c r="AY198" s="1"/>
    </row>
    <row r="199" spans="45:51" x14ac:dyDescent="0.2">
      <c r="AS199" s="1"/>
      <c r="AT199" s="1"/>
      <c r="AU199" s="98" t="s">
        <v>2298</v>
      </c>
      <c r="AV199" s="98" t="s">
        <v>2298</v>
      </c>
      <c r="AW199" s="98" t="s">
        <v>2615</v>
      </c>
      <c r="AX199" s="98" t="s">
        <v>2615</v>
      </c>
      <c r="AY199" s="1"/>
    </row>
    <row r="200" spans="45:51" x14ac:dyDescent="0.2">
      <c r="AS200" s="1"/>
      <c r="AT200" s="1"/>
      <c r="AU200" s="98" t="s">
        <v>2299</v>
      </c>
      <c r="AV200" s="98" t="s">
        <v>2299</v>
      </c>
      <c r="AW200" s="100" t="s">
        <v>4033</v>
      </c>
      <c r="AX200" s="100" t="s">
        <v>3506</v>
      </c>
      <c r="AY200" s="1"/>
    </row>
    <row r="201" spans="45:51" ht="15" x14ac:dyDescent="0.25">
      <c r="AS201" s="1"/>
      <c r="AT201" s="1"/>
      <c r="AU201" s="100" t="s">
        <v>4034</v>
      </c>
      <c r="AV201" s="100" t="s">
        <v>3485</v>
      </c>
      <c r="AW201" s="100" t="s">
        <v>2380</v>
      </c>
      <c r="AX201" s="101" t="s">
        <v>3400</v>
      </c>
      <c r="AY201" s="1"/>
    </row>
    <row r="202" spans="45:51" x14ac:dyDescent="0.2">
      <c r="AS202" s="1"/>
      <c r="AT202" s="1"/>
      <c r="AU202" s="100" t="s">
        <v>4035</v>
      </c>
      <c r="AV202" s="100" t="s">
        <v>3483</v>
      </c>
      <c r="AW202" s="98" t="s">
        <v>2381</v>
      </c>
      <c r="AX202" s="98" t="s">
        <v>2381</v>
      </c>
      <c r="AY202" s="1"/>
    </row>
    <row r="203" spans="45:51" x14ac:dyDescent="0.2">
      <c r="AS203" s="1"/>
      <c r="AT203" s="1"/>
      <c r="AU203" s="100" t="s">
        <v>4036</v>
      </c>
      <c r="AV203" s="100" t="s">
        <v>3446</v>
      </c>
      <c r="AW203" s="98" t="s">
        <v>2383</v>
      </c>
      <c r="AX203" s="98" t="s">
        <v>2383</v>
      </c>
      <c r="AY203" s="1"/>
    </row>
    <row r="204" spans="45:51" ht="15" x14ac:dyDescent="0.25">
      <c r="AS204" s="1"/>
      <c r="AT204" s="1"/>
      <c r="AU204" s="98" t="s">
        <v>2300</v>
      </c>
      <c r="AV204" s="98" t="s">
        <v>2300</v>
      </c>
      <c r="AW204" s="106" t="s">
        <v>2385</v>
      </c>
      <c r="AX204" s="101" t="s">
        <v>3407</v>
      </c>
      <c r="AY204" s="1"/>
    </row>
    <row r="205" spans="45:51" x14ac:dyDescent="0.2">
      <c r="AS205" s="1"/>
      <c r="AT205" s="1"/>
      <c r="AU205" s="98" t="s">
        <v>2301</v>
      </c>
      <c r="AV205" s="98" t="s">
        <v>2301</v>
      </c>
      <c r="AW205" s="98" t="s">
        <v>2616</v>
      </c>
      <c r="AX205" s="98" t="s">
        <v>2616</v>
      </c>
      <c r="AY205" s="1"/>
    </row>
    <row r="206" spans="45:51" x14ac:dyDescent="0.2">
      <c r="AS206" s="1"/>
      <c r="AT206" s="1"/>
      <c r="AU206" s="98" t="s">
        <v>2302</v>
      </c>
      <c r="AV206" s="98" t="s">
        <v>2302</v>
      </c>
      <c r="AW206" s="98" t="s">
        <v>2620</v>
      </c>
      <c r="AX206" s="98" t="s">
        <v>2620</v>
      </c>
      <c r="AY206" s="1"/>
    </row>
    <row r="207" spans="45:51" ht="15" x14ac:dyDescent="0.25">
      <c r="AS207" s="1"/>
      <c r="AT207" s="1"/>
      <c r="AU207" s="98" t="s">
        <v>2303</v>
      </c>
      <c r="AV207" s="98" t="s">
        <v>2303</v>
      </c>
      <c r="AW207" s="100" t="s">
        <v>2391</v>
      </c>
      <c r="AX207" s="101" t="s">
        <v>3395</v>
      </c>
      <c r="AY207" s="1"/>
    </row>
    <row r="208" spans="45:51" x14ac:dyDescent="0.2">
      <c r="AS208" s="1"/>
      <c r="AT208" s="1"/>
      <c r="AU208" s="98" t="s">
        <v>2304</v>
      </c>
      <c r="AV208" s="98" t="s">
        <v>2304</v>
      </c>
      <c r="AW208" s="98" t="s">
        <v>2539</v>
      </c>
      <c r="AX208" s="98" t="s">
        <v>2539</v>
      </c>
      <c r="AY208" s="1"/>
    </row>
    <row r="209" spans="45:51" ht="15" x14ac:dyDescent="0.25">
      <c r="AS209" s="1"/>
      <c r="AT209" s="1"/>
      <c r="AU209" s="98" t="s">
        <v>2305</v>
      </c>
      <c r="AV209" s="98" t="s">
        <v>2305</v>
      </c>
      <c r="AW209" s="98" t="s">
        <v>2591</v>
      </c>
      <c r="AX209" s="99" t="s">
        <v>2591</v>
      </c>
      <c r="AY209" s="1"/>
    </row>
    <row r="210" spans="45:51" x14ac:dyDescent="0.2">
      <c r="AS210" s="1"/>
      <c r="AT210" s="1"/>
      <c r="AU210" s="98" t="s">
        <v>2306</v>
      </c>
      <c r="AV210" s="98" t="s">
        <v>2306</v>
      </c>
      <c r="AW210" s="98" t="s">
        <v>2602</v>
      </c>
      <c r="AX210" s="98" t="s">
        <v>2602</v>
      </c>
      <c r="AY210" s="1"/>
    </row>
    <row r="211" spans="45:51" ht="15" x14ac:dyDescent="0.25">
      <c r="AS211" s="1"/>
      <c r="AT211" s="1"/>
      <c r="AU211" s="98" t="s">
        <v>2307</v>
      </c>
      <c r="AV211" s="99" t="s">
        <v>2307</v>
      </c>
      <c r="AW211" s="98" t="s">
        <v>2395</v>
      </c>
      <c r="AX211" s="98" t="s">
        <v>2395</v>
      </c>
      <c r="AY211" s="1"/>
    </row>
    <row r="212" spans="45:51" x14ac:dyDescent="0.2">
      <c r="AS212" s="1"/>
      <c r="AT212" s="1"/>
      <c r="AU212" s="98" t="s">
        <v>2308</v>
      </c>
      <c r="AV212" s="98" t="s">
        <v>2308</v>
      </c>
      <c r="AW212" s="100" t="s">
        <v>4037</v>
      </c>
      <c r="AX212" s="100" t="s">
        <v>3463</v>
      </c>
      <c r="AY212" s="1"/>
    </row>
    <row r="213" spans="45:51" ht="15" x14ac:dyDescent="0.25">
      <c r="AS213" s="1"/>
      <c r="AT213" s="1"/>
      <c r="AU213" s="100" t="s">
        <v>4038</v>
      </c>
      <c r="AV213" s="101" t="s">
        <v>3389</v>
      </c>
      <c r="AW213" s="98" t="s">
        <v>2592</v>
      </c>
      <c r="AX213" s="98" t="s">
        <v>2592</v>
      </c>
      <c r="AY213" s="1"/>
    </row>
    <row r="214" spans="45:51" x14ac:dyDescent="0.2">
      <c r="AS214" s="1"/>
      <c r="AT214" s="1"/>
      <c r="AU214" s="105" t="s">
        <v>2589</v>
      </c>
      <c r="AV214" s="105" t="s">
        <v>2589</v>
      </c>
      <c r="AW214" s="98" t="s">
        <v>2626</v>
      </c>
      <c r="AX214" s="98" t="s">
        <v>2626</v>
      </c>
      <c r="AY214" s="1"/>
    </row>
    <row r="215" spans="45:51" ht="15" x14ac:dyDescent="0.25">
      <c r="AS215" s="1"/>
      <c r="AT215" s="1"/>
      <c r="AU215" s="98" t="s">
        <v>2309</v>
      </c>
      <c r="AV215" s="98" t="s">
        <v>2309</v>
      </c>
      <c r="AW215" s="106" t="s">
        <v>4066</v>
      </c>
      <c r="AX215" s="101" t="s">
        <v>3390</v>
      </c>
      <c r="AY215" s="1"/>
    </row>
    <row r="216" spans="45:51" x14ac:dyDescent="0.2">
      <c r="AS216" s="1"/>
      <c r="AT216" s="1"/>
      <c r="AU216" s="98" t="s">
        <v>2310</v>
      </c>
      <c r="AV216" s="98" t="s">
        <v>2310</v>
      </c>
      <c r="AW216" s="98" t="s">
        <v>2548</v>
      </c>
      <c r="AX216" s="98" t="s">
        <v>2548</v>
      </c>
      <c r="AY216" s="1"/>
    </row>
    <row r="217" spans="45:51" x14ac:dyDescent="0.2">
      <c r="AS217" s="1"/>
      <c r="AT217" s="1"/>
      <c r="AU217" s="98" t="s">
        <v>2310</v>
      </c>
      <c r="AV217" s="98" t="s">
        <v>2310</v>
      </c>
      <c r="AW217" s="100" t="s">
        <v>4040</v>
      </c>
      <c r="AX217" s="100" t="s">
        <v>3437</v>
      </c>
      <c r="AY217" s="1"/>
    </row>
    <row r="218" spans="45:51" x14ac:dyDescent="0.2">
      <c r="AS218" s="1"/>
      <c r="AT218" s="1"/>
      <c r="AU218" s="102" t="s">
        <v>2311</v>
      </c>
      <c r="AV218" s="102" t="s">
        <v>2311</v>
      </c>
      <c r="AW218" s="100" t="s">
        <v>4040</v>
      </c>
      <c r="AX218" s="100" t="s">
        <v>3435</v>
      </c>
      <c r="AY218" s="1"/>
    </row>
    <row r="219" spans="45:51" x14ac:dyDescent="0.2">
      <c r="AS219" s="1"/>
      <c r="AT219" s="1"/>
      <c r="AU219" s="100" t="s">
        <v>4041</v>
      </c>
      <c r="AV219" s="100" t="s">
        <v>3425</v>
      </c>
      <c r="AW219" s="98" t="s">
        <v>2596</v>
      </c>
      <c r="AX219" s="98" t="s">
        <v>2596</v>
      </c>
      <c r="AY219" s="1"/>
    </row>
    <row r="220" spans="45:51" x14ac:dyDescent="0.2">
      <c r="AS220" s="1"/>
      <c r="AT220" s="1"/>
      <c r="AU220" s="98" t="s">
        <v>2312</v>
      </c>
      <c r="AV220" s="98" t="s">
        <v>2312</v>
      </c>
      <c r="AW220" s="102" t="s">
        <v>3985</v>
      </c>
      <c r="AX220" s="102" t="s">
        <v>3985</v>
      </c>
      <c r="AY220" s="1"/>
    </row>
    <row r="221" spans="45:51" x14ac:dyDescent="0.2">
      <c r="AS221" s="1"/>
      <c r="AT221" s="1"/>
      <c r="AU221" s="98" t="s">
        <v>2313</v>
      </c>
      <c r="AV221" s="98" t="s">
        <v>2313</v>
      </c>
      <c r="AW221" s="98" t="s">
        <v>2600</v>
      </c>
      <c r="AX221" s="98" t="s">
        <v>2600</v>
      </c>
      <c r="AY221" s="1"/>
    </row>
    <row r="222" spans="45:51" x14ac:dyDescent="0.2">
      <c r="AS222" s="1"/>
      <c r="AT222" s="1"/>
      <c r="AU222" s="98" t="s">
        <v>2314</v>
      </c>
      <c r="AV222" s="98" t="s">
        <v>2314</v>
      </c>
      <c r="AW222" s="98" t="s">
        <v>2574</v>
      </c>
      <c r="AX222" s="98" t="s">
        <v>2574</v>
      </c>
      <c r="AY222" s="1"/>
    </row>
    <row r="223" spans="45:51" ht="15" x14ac:dyDescent="0.25">
      <c r="AS223" s="1"/>
      <c r="AT223" s="1"/>
      <c r="AU223" s="98" t="s">
        <v>2315</v>
      </c>
      <c r="AV223" s="98" t="s">
        <v>2315</v>
      </c>
      <c r="AW223" s="100" t="s">
        <v>2411</v>
      </c>
      <c r="AX223" s="101" t="s">
        <v>3398</v>
      </c>
      <c r="AY223" s="1"/>
    </row>
    <row r="224" spans="45:51" x14ac:dyDescent="0.2">
      <c r="AS224" s="1"/>
      <c r="AT224" s="1"/>
      <c r="AU224" s="98" t="s">
        <v>2316</v>
      </c>
      <c r="AV224" s="98" t="s">
        <v>2316</v>
      </c>
      <c r="AW224" s="100" t="s">
        <v>4042</v>
      </c>
      <c r="AX224" s="100" t="s">
        <v>3489</v>
      </c>
      <c r="AY224" s="1"/>
    </row>
    <row r="225" spans="45:51" x14ac:dyDescent="0.2">
      <c r="AS225" s="1"/>
      <c r="AT225" s="1"/>
      <c r="AU225" s="98" t="s">
        <v>2317</v>
      </c>
      <c r="AV225" s="98" t="s">
        <v>2317</v>
      </c>
      <c r="AW225" s="98" t="s">
        <v>2519</v>
      </c>
      <c r="AX225" s="98" t="s">
        <v>2519</v>
      </c>
      <c r="AY225" s="1"/>
    </row>
    <row r="226" spans="45:51" x14ac:dyDescent="0.2">
      <c r="AS226" s="1"/>
      <c r="AT226" s="1"/>
      <c r="AU226" s="98" t="s">
        <v>2318</v>
      </c>
      <c r="AV226" s="98" t="s">
        <v>2318</v>
      </c>
      <c r="AW226" s="98" t="s">
        <v>2416</v>
      </c>
      <c r="AX226" s="98" t="s">
        <v>2416</v>
      </c>
      <c r="AY226" s="1"/>
    </row>
    <row r="227" spans="45:51" x14ac:dyDescent="0.2">
      <c r="AS227" s="1"/>
      <c r="AT227" s="1"/>
      <c r="AU227" s="98" t="s">
        <v>2319</v>
      </c>
      <c r="AV227" s="98" t="s">
        <v>2319</v>
      </c>
      <c r="AW227" s="98" t="s">
        <v>2517</v>
      </c>
      <c r="AX227" s="98" t="s">
        <v>2517</v>
      </c>
      <c r="AY227" s="1"/>
    </row>
    <row r="228" spans="45:51" x14ac:dyDescent="0.2">
      <c r="AS228" s="1"/>
      <c r="AT228" s="1"/>
      <c r="AU228" s="98" t="s">
        <v>2320</v>
      </c>
      <c r="AV228" s="98" t="s">
        <v>2320</v>
      </c>
      <c r="AW228" s="98" t="s">
        <v>2418</v>
      </c>
      <c r="AX228" s="98" t="s">
        <v>2418</v>
      </c>
      <c r="AY228" s="1"/>
    </row>
    <row r="229" spans="45:51" x14ac:dyDescent="0.2">
      <c r="AS229" s="1"/>
      <c r="AT229" s="1"/>
      <c r="AU229" s="98" t="s">
        <v>2321</v>
      </c>
      <c r="AV229" s="98" t="s">
        <v>2321</v>
      </c>
      <c r="AW229" s="98" t="s">
        <v>2421</v>
      </c>
      <c r="AX229" s="98" t="s">
        <v>2421</v>
      </c>
      <c r="AY229" s="1"/>
    </row>
    <row r="230" spans="45:51" x14ac:dyDescent="0.2">
      <c r="AS230" s="1"/>
      <c r="AT230" s="1"/>
      <c r="AU230" s="98" t="s">
        <v>2322</v>
      </c>
      <c r="AV230" s="98" t="s">
        <v>2322</v>
      </c>
      <c r="AW230" s="100" t="s">
        <v>2425</v>
      </c>
      <c r="AX230" s="100" t="s">
        <v>3472</v>
      </c>
      <c r="AY230" s="1"/>
    </row>
    <row r="231" spans="45:51" x14ac:dyDescent="0.2">
      <c r="AS231" s="1"/>
      <c r="AT231" s="1"/>
      <c r="AU231" s="98" t="s">
        <v>2323</v>
      </c>
      <c r="AV231" s="98" t="s">
        <v>2323</v>
      </c>
      <c r="AW231" s="98" t="s">
        <v>2588</v>
      </c>
      <c r="AX231" s="98" t="s">
        <v>2588</v>
      </c>
      <c r="AY231" s="1"/>
    </row>
    <row r="232" spans="45:51" x14ac:dyDescent="0.2">
      <c r="AS232" s="1"/>
      <c r="AT232" s="1"/>
      <c r="AU232" s="98" t="s">
        <v>2324</v>
      </c>
      <c r="AV232" s="98" t="s">
        <v>2324</v>
      </c>
      <c r="AW232" s="100" t="s">
        <v>2567</v>
      </c>
      <c r="AX232" s="100" t="s">
        <v>3426</v>
      </c>
      <c r="AY232" s="1"/>
    </row>
    <row r="233" spans="45:51" x14ac:dyDescent="0.2">
      <c r="AS233" s="1"/>
      <c r="AT233" s="1"/>
      <c r="AU233" s="98" t="s">
        <v>2325</v>
      </c>
      <c r="AV233" s="98" t="s">
        <v>2325</v>
      </c>
      <c r="AW233" s="100" t="s">
        <v>4043</v>
      </c>
      <c r="AX233" s="100" t="s">
        <v>3469</v>
      </c>
      <c r="AY233" s="1"/>
    </row>
    <row r="234" spans="45:51" x14ac:dyDescent="0.2">
      <c r="AS234" s="1"/>
      <c r="AT234" s="1"/>
      <c r="AU234" s="98" t="s">
        <v>2326</v>
      </c>
      <c r="AV234" s="98" t="s">
        <v>2326</v>
      </c>
      <c r="AW234" s="100" t="s">
        <v>4044</v>
      </c>
      <c r="AX234" s="100" t="s">
        <v>3445</v>
      </c>
      <c r="AY234" s="1"/>
    </row>
    <row r="235" spans="45:51" x14ac:dyDescent="0.2">
      <c r="AS235" s="1"/>
      <c r="AT235" s="1"/>
      <c r="AU235" s="98" t="s">
        <v>2327</v>
      </c>
      <c r="AV235" s="98" t="s">
        <v>2327</v>
      </c>
      <c r="AW235" s="98" t="s">
        <v>2610</v>
      </c>
      <c r="AX235" s="98" t="s">
        <v>2610</v>
      </c>
      <c r="AY235" s="1"/>
    </row>
    <row r="236" spans="45:51" x14ac:dyDescent="0.2">
      <c r="AS236" s="1"/>
      <c r="AT236" s="1"/>
      <c r="AU236" s="100" t="s">
        <v>4045</v>
      </c>
      <c r="AV236" s="100" t="s">
        <v>3474</v>
      </c>
      <c r="AW236" s="98" t="s">
        <v>2553</v>
      </c>
      <c r="AX236" s="98" t="s">
        <v>2553</v>
      </c>
      <c r="AY236" s="1"/>
    </row>
    <row r="237" spans="45:51" x14ac:dyDescent="0.2">
      <c r="AS237" s="1"/>
      <c r="AT237" s="1"/>
      <c r="AU237" s="102" t="s">
        <v>2328</v>
      </c>
      <c r="AV237" s="102" t="s">
        <v>2328</v>
      </c>
      <c r="AW237" s="98" t="s">
        <v>2521</v>
      </c>
      <c r="AX237" s="98" t="s">
        <v>2521</v>
      </c>
      <c r="AY237" s="1"/>
    </row>
    <row r="238" spans="45:51" x14ac:dyDescent="0.2">
      <c r="AS238" s="1"/>
      <c r="AT238" s="1"/>
      <c r="AU238" s="98" t="s">
        <v>2329</v>
      </c>
      <c r="AV238" s="98" t="s">
        <v>2329</v>
      </c>
      <c r="AW238" s="98" t="s">
        <v>2576</v>
      </c>
      <c r="AX238" s="98" t="s">
        <v>2576</v>
      </c>
      <c r="AY238" s="1"/>
    </row>
    <row r="239" spans="45:51" x14ac:dyDescent="0.2">
      <c r="AS239" s="1"/>
      <c r="AT239" s="1"/>
      <c r="AU239" s="100" t="s">
        <v>2329</v>
      </c>
      <c r="AV239" s="100" t="s">
        <v>3498</v>
      </c>
      <c r="AW239" s="98" t="s">
        <v>2635</v>
      </c>
      <c r="AX239" s="98" t="s">
        <v>2635</v>
      </c>
      <c r="AY239" s="1"/>
    </row>
    <row r="240" spans="45:51" x14ac:dyDescent="0.2">
      <c r="AS240" s="1"/>
      <c r="AT240" s="1"/>
      <c r="AU240" s="98" t="s">
        <v>2330</v>
      </c>
      <c r="AV240" s="98" t="s">
        <v>2330</v>
      </c>
      <c r="AW240" s="100" t="s">
        <v>2432</v>
      </c>
      <c r="AX240" s="100" t="s">
        <v>3444</v>
      </c>
      <c r="AY240" s="1"/>
    </row>
    <row r="241" spans="45:51" x14ac:dyDescent="0.2">
      <c r="AS241" s="1"/>
      <c r="AT241" s="1"/>
      <c r="AU241" s="98" t="s">
        <v>2331</v>
      </c>
      <c r="AV241" s="98" t="s">
        <v>2331</v>
      </c>
      <c r="AW241" s="98" t="s">
        <v>2583</v>
      </c>
      <c r="AX241" s="98" t="s">
        <v>2583</v>
      </c>
      <c r="AY241" s="1"/>
    </row>
    <row r="242" spans="45:51" x14ac:dyDescent="0.2">
      <c r="AS242" s="1"/>
      <c r="AT242" s="1"/>
      <c r="AU242" s="98" t="s">
        <v>2332</v>
      </c>
      <c r="AV242" s="98" t="s">
        <v>2332</v>
      </c>
      <c r="AW242" s="98" t="s">
        <v>2629</v>
      </c>
      <c r="AX242" s="98" t="s">
        <v>2629</v>
      </c>
      <c r="AY242" s="1"/>
    </row>
    <row r="243" spans="45:51" x14ac:dyDescent="0.2">
      <c r="AS243" s="1"/>
      <c r="AT243" s="1"/>
      <c r="AU243" s="98" t="s">
        <v>2333</v>
      </c>
      <c r="AV243" s="98" t="s">
        <v>2333</v>
      </c>
      <c r="AW243" s="98" t="s">
        <v>2611</v>
      </c>
      <c r="AX243" s="98" t="s">
        <v>2611</v>
      </c>
      <c r="AY243" s="1"/>
    </row>
    <row r="244" spans="45:51" x14ac:dyDescent="0.2">
      <c r="AS244" s="1"/>
      <c r="AT244" s="1"/>
      <c r="AU244" s="98" t="s">
        <v>2334</v>
      </c>
      <c r="AV244" s="98" t="s">
        <v>2334</v>
      </c>
      <c r="AW244" s="98" t="s">
        <v>2438</v>
      </c>
      <c r="AX244" s="98" t="s">
        <v>2438</v>
      </c>
      <c r="AY244" s="1"/>
    </row>
    <row r="245" spans="45:51" x14ac:dyDescent="0.2">
      <c r="AS245" s="1"/>
      <c r="AT245" s="1"/>
      <c r="AU245" s="100" t="s">
        <v>2335</v>
      </c>
      <c r="AV245" s="100" t="s">
        <v>3492</v>
      </c>
      <c r="AW245" s="98" t="s">
        <v>2557</v>
      </c>
      <c r="AX245" s="98" t="s">
        <v>2557</v>
      </c>
      <c r="AY245" s="1"/>
    </row>
    <row r="246" spans="45:51" x14ac:dyDescent="0.2">
      <c r="AS246" s="1"/>
      <c r="AT246" s="1"/>
      <c r="AU246" s="98" t="s">
        <v>2336</v>
      </c>
      <c r="AV246" s="98" t="s">
        <v>2336</v>
      </c>
      <c r="AW246" s="98" t="s">
        <v>2442</v>
      </c>
      <c r="AX246" s="98" t="s">
        <v>2442</v>
      </c>
      <c r="AY246" s="1"/>
    </row>
    <row r="247" spans="45:51" x14ac:dyDescent="0.2">
      <c r="AS247" s="1"/>
      <c r="AT247" s="1"/>
      <c r="AU247" s="98" t="s">
        <v>2337</v>
      </c>
      <c r="AV247" s="98" t="s">
        <v>2337</v>
      </c>
      <c r="AW247" s="98" t="s">
        <v>2587</v>
      </c>
      <c r="AX247" s="98" t="s">
        <v>2587</v>
      </c>
      <c r="AY247" s="1"/>
    </row>
    <row r="248" spans="45:51" x14ac:dyDescent="0.2">
      <c r="AS248" s="1"/>
      <c r="AT248" s="1"/>
      <c r="AU248" s="100" t="s">
        <v>2338</v>
      </c>
      <c r="AV248" s="100" t="s">
        <v>3496</v>
      </c>
      <c r="AW248" s="98" t="s">
        <v>2572</v>
      </c>
      <c r="AX248" s="98" t="s">
        <v>2572</v>
      </c>
      <c r="AY248" s="1"/>
    </row>
    <row r="249" spans="45:51" x14ac:dyDescent="0.2">
      <c r="AS249" s="1"/>
      <c r="AT249" s="1"/>
      <c r="AU249" s="98" t="s">
        <v>2339</v>
      </c>
      <c r="AV249" s="98" t="s">
        <v>2339</v>
      </c>
      <c r="AW249" s="98" t="s">
        <v>2641</v>
      </c>
      <c r="AX249" s="98" t="s">
        <v>2641</v>
      </c>
      <c r="AY249" s="1"/>
    </row>
    <row r="250" spans="45:51" x14ac:dyDescent="0.2">
      <c r="AS250" s="1"/>
      <c r="AT250" s="1"/>
      <c r="AU250" s="100" t="s">
        <v>4002</v>
      </c>
      <c r="AV250" s="100" t="s">
        <v>3493</v>
      </c>
      <c r="AW250" s="98" t="s">
        <v>2639</v>
      </c>
      <c r="AX250" s="98" t="s">
        <v>2639</v>
      </c>
      <c r="AY250" s="1"/>
    </row>
    <row r="251" spans="45:51" x14ac:dyDescent="0.2">
      <c r="AS251" s="1"/>
      <c r="AT251" s="1"/>
      <c r="AU251" s="98" t="s">
        <v>2340</v>
      </c>
      <c r="AV251" s="98" t="s">
        <v>2340</v>
      </c>
      <c r="AW251" s="98" t="s">
        <v>2627</v>
      </c>
      <c r="AX251" s="98" t="s">
        <v>2627</v>
      </c>
      <c r="AY251" s="1"/>
    </row>
    <row r="252" spans="45:51" x14ac:dyDescent="0.2">
      <c r="AS252" s="1"/>
      <c r="AT252" s="1"/>
      <c r="AU252" s="98" t="s">
        <v>2341</v>
      </c>
      <c r="AV252" s="98" t="s">
        <v>2341</v>
      </c>
      <c r="AW252" s="98" t="s">
        <v>2653</v>
      </c>
      <c r="AX252" s="98" t="s">
        <v>2653</v>
      </c>
      <c r="AY252" s="1"/>
    </row>
    <row r="253" spans="45:51" x14ac:dyDescent="0.2">
      <c r="AS253" s="1"/>
      <c r="AT253" s="1"/>
      <c r="AU253" s="98" t="s">
        <v>2342</v>
      </c>
      <c r="AV253" s="98" t="s">
        <v>2342</v>
      </c>
      <c r="AW253" s="106" t="s">
        <v>4052</v>
      </c>
      <c r="AX253" s="100" t="s">
        <v>3467</v>
      </c>
      <c r="AY253" s="1"/>
    </row>
    <row r="254" spans="45:51" x14ac:dyDescent="0.2">
      <c r="AS254" s="1"/>
      <c r="AT254" s="1"/>
      <c r="AU254" s="98" t="s">
        <v>2342</v>
      </c>
      <c r="AV254" s="98" t="s">
        <v>2342</v>
      </c>
      <c r="AW254" s="98" t="s">
        <v>2597</v>
      </c>
      <c r="AX254" s="98" t="s">
        <v>2597</v>
      </c>
      <c r="AY254" s="1"/>
    </row>
    <row r="255" spans="45:51" x14ac:dyDescent="0.2">
      <c r="AS255" s="1"/>
      <c r="AT255" s="1"/>
      <c r="AU255" s="98" t="s">
        <v>2342</v>
      </c>
      <c r="AV255" s="98" t="s">
        <v>2342</v>
      </c>
      <c r="AW255" s="100" t="s">
        <v>2637</v>
      </c>
      <c r="AX255" s="100" t="s">
        <v>3439</v>
      </c>
      <c r="AY255" s="1"/>
    </row>
    <row r="256" spans="45:51" x14ac:dyDescent="0.2">
      <c r="AS256" s="1"/>
      <c r="AT256" s="1"/>
      <c r="AU256" s="98" t="s">
        <v>2342</v>
      </c>
      <c r="AV256" s="98" t="s">
        <v>2342</v>
      </c>
      <c r="AW256" s="100" t="s">
        <v>2638</v>
      </c>
      <c r="AX256" s="100" t="s">
        <v>3440</v>
      </c>
      <c r="AY256" s="1"/>
    </row>
    <row r="257" spans="45:51" ht="15" x14ac:dyDescent="0.25">
      <c r="AS257" s="1"/>
      <c r="AT257" s="1"/>
      <c r="AU257" s="98" t="s">
        <v>2342</v>
      </c>
      <c r="AV257" s="98" t="s">
        <v>2342</v>
      </c>
      <c r="AW257" s="100" t="s">
        <v>4046</v>
      </c>
      <c r="AX257" s="101" t="s">
        <v>3402</v>
      </c>
      <c r="AY257" s="1"/>
    </row>
    <row r="258" spans="45:51" x14ac:dyDescent="0.2">
      <c r="AS258" s="1"/>
      <c r="AT258" s="1"/>
      <c r="AU258" s="98" t="s">
        <v>2342</v>
      </c>
      <c r="AV258" s="98" t="s">
        <v>2342</v>
      </c>
      <c r="AW258" s="100"/>
      <c r="AX258" s="100" t="s">
        <v>3454</v>
      </c>
      <c r="AY258" s="1"/>
    </row>
    <row r="259" spans="45:51" x14ac:dyDescent="0.2">
      <c r="AS259" s="1"/>
      <c r="AT259" s="1"/>
      <c r="AU259" s="98" t="s">
        <v>2342</v>
      </c>
      <c r="AV259" s="98" t="s">
        <v>2342</v>
      </c>
      <c r="AW259" s="100"/>
      <c r="AX259" s="100" t="s">
        <v>3988</v>
      </c>
      <c r="AY259" s="1"/>
    </row>
    <row r="260" spans="45:51" x14ac:dyDescent="0.2">
      <c r="AS260" s="1"/>
      <c r="AT260" s="1"/>
      <c r="AU260" s="102" t="s">
        <v>2343</v>
      </c>
      <c r="AV260" s="102" t="s">
        <v>2343</v>
      </c>
      <c r="AW260" s="100"/>
      <c r="AX260" s="100" t="s">
        <v>3978</v>
      </c>
      <c r="AY260" s="1"/>
    </row>
    <row r="261" spans="45:51" x14ac:dyDescent="0.2">
      <c r="AS261" s="1"/>
      <c r="AT261" s="1"/>
      <c r="AU261" s="98" t="s">
        <v>2344</v>
      </c>
      <c r="AV261" s="98" t="s">
        <v>2344</v>
      </c>
      <c r="AW261" s="100"/>
      <c r="AX261" s="100" t="s">
        <v>3442</v>
      </c>
      <c r="AY261" s="1"/>
    </row>
    <row r="262" spans="45:51" x14ac:dyDescent="0.2">
      <c r="AS262" s="1"/>
      <c r="AT262" s="1"/>
      <c r="AU262" s="98" t="s">
        <v>2345</v>
      </c>
      <c r="AV262" s="98" t="s">
        <v>2345</v>
      </c>
      <c r="AW262" s="100"/>
      <c r="AX262" s="100" t="s">
        <v>3473</v>
      </c>
      <c r="AY262" s="1"/>
    </row>
    <row r="263" spans="45:51" x14ac:dyDescent="0.2">
      <c r="AS263" s="1"/>
      <c r="AT263" s="1"/>
      <c r="AU263" s="98" t="s">
        <v>2346</v>
      </c>
      <c r="AV263" s="98" t="s">
        <v>2346</v>
      </c>
      <c r="AW263" s="100"/>
      <c r="AX263" s="100" t="s">
        <v>3505</v>
      </c>
      <c r="AY263" s="1"/>
    </row>
    <row r="264" spans="45:51" x14ac:dyDescent="0.2">
      <c r="AS264" s="1"/>
      <c r="AT264" s="1"/>
      <c r="AU264" s="98" t="s">
        <v>2347</v>
      </c>
      <c r="AV264" s="98" t="s">
        <v>2347</v>
      </c>
      <c r="AW264" s="100"/>
      <c r="AX264" s="100" t="s">
        <v>3990</v>
      </c>
      <c r="AY264" s="1"/>
    </row>
    <row r="265" spans="45:51" x14ac:dyDescent="0.2">
      <c r="AS265" s="1"/>
      <c r="AT265" s="1"/>
      <c r="AU265" s="100" t="s">
        <v>2348</v>
      </c>
      <c r="AV265" s="100" t="s">
        <v>3475</v>
      </c>
      <c r="AW265" s="100"/>
      <c r="AX265" s="100" t="s">
        <v>3495</v>
      </c>
      <c r="AY265" s="1"/>
    </row>
    <row r="266" spans="45:51" x14ac:dyDescent="0.2">
      <c r="AS266" s="1"/>
      <c r="AT266" s="1"/>
      <c r="AU266" s="98" t="s">
        <v>2349</v>
      </c>
      <c r="AV266" s="98" t="s">
        <v>2349</v>
      </c>
      <c r="AW266" s="98" t="s">
        <v>2492</v>
      </c>
      <c r="AX266" s="98" t="s">
        <v>2492</v>
      </c>
      <c r="AY266" s="1"/>
    </row>
    <row r="267" spans="45:51" x14ac:dyDescent="0.2">
      <c r="AS267" s="1"/>
      <c r="AT267" s="1"/>
      <c r="AU267" s="98" t="s">
        <v>2350</v>
      </c>
      <c r="AV267" s="98" t="s">
        <v>2350</v>
      </c>
      <c r="AW267" s="98" t="s">
        <v>2581</v>
      </c>
      <c r="AX267" s="98" t="s">
        <v>2581</v>
      </c>
      <c r="AY267" s="1"/>
    </row>
    <row r="268" spans="45:51" x14ac:dyDescent="0.2">
      <c r="AS268" s="1"/>
      <c r="AT268" s="1"/>
      <c r="AU268" s="98" t="s">
        <v>2351</v>
      </c>
      <c r="AV268" s="98" t="s">
        <v>2351</v>
      </c>
      <c r="AW268" s="98" t="s">
        <v>2454</v>
      </c>
      <c r="AX268" s="98" t="s">
        <v>2454</v>
      </c>
      <c r="AY268" s="1"/>
    </row>
    <row r="269" spans="45:51" x14ac:dyDescent="0.2">
      <c r="AS269" s="1"/>
      <c r="AT269" s="1"/>
      <c r="AU269" s="98" t="s">
        <v>2352</v>
      </c>
      <c r="AV269" s="98" t="s">
        <v>2352</v>
      </c>
      <c r="AW269" s="98" t="s">
        <v>2538</v>
      </c>
      <c r="AX269" s="98" t="s">
        <v>2538</v>
      </c>
      <c r="AY269" s="1"/>
    </row>
    <row r="270" spans="45:51" x14ac:dyDescent="0.2">
      <c r="AS270" s="1"/>
      <c r="AT270" s="1"/>
      <c r="AU270" s="98" t="s">
        <v>3991</v>
      </c>
      <c r="AV270" s="98" t="s">
        <v>3991</v>
      </c>
      <c r="AW270" s="106" t="s">
        <v>3468</v>
      </c>
      <c r="AX270" s="100" t="s">
        <v>3468</v>
      </c>
      <c r="AY270" s="1"/>
    </row>
    <row r="271" spans="45:51" x14ac:dyDescent="0.2">
      <c r="AS271" s="1"/>
      <c r="AT271" s="1"/>
      <c r="AU271" s="98" t="s">
        <v>2353</v>
      </c>
      <c r="AV271" s="98" t="s">
        <v>2353</v>
      </c>
      <c r="AW271" s="98" t="s">
        <v>2579</v>
      </c>
      <c r="AX271" s="98" t="s">
        <v>2579</v>
      </c>
      <c r="AY271" s="1"/>
    </row>
    <row r="272" spans="45:51" x14ac:dyDescent="0.2">
      <c r="AS272" s="1"/>
      <c r="AT272" s="1"/>
      <c r="AU272" s="98" t="s">
        <v>2354</v>
      </c>
      <c r="AV272" s="98" t="s">
        <v>2354</v>
      </c>
      <c r="AW272" s="98" t="s">
        <v>2524</v>
      </c>
      <c r="AX272" s="98" t="s">
        <v>2524</v>
      </c>
      <c r="AY272" s="1"/>
    </row>
    <row r="273" spans="45:51" x14ac:dyDescent="0.2">
      <c r="AS273" s="1"/>
      <c r="AT273" s="1"/>
      <c r="AU273" s="98" t="s">
        <v>2355</v>
      </c>
      <c r="AV273" s="98" t="s">
        <v>2355</v>
      </c>
      <c r="AW273" s="100" t="s">
        <v>4047</v>
      </c>
      <c r="AX273" s="100" t="s">
        <v>3486</v>
      </c>
      <c r="AY273" s="1"/>
    </row>
    <row r="274" spans="45:51" x14ac:dyDescent="0.2">
      <c r="AS274" s="1"/>
      <c r="AT274" s="1"/>
      <c r="AU274" s="98" t="s">
        <v>2356</v>
      </c>
      <c r="AV274" s="98" t="s">
        <v>2356</v>
      </c>
      <c r="AW274" s="98" t="s">
        <v>2569</v>
      </c>
      <c r="AX274" s="98" t="s">
        <v>2569</v>
      </c>
      <c r="AY274" s="1"/>
    </row>
    <row r="275" spans="45:51" ht="15" x14ac:dyDescent="0.25">
      <c r="AS275" s="1"/>
      <c r="AT275" s="1"/>
      <c r="AU275" s="98" t="s">
        <v>2357</v>
      </c>
      <c r="AV275" s="98" t="s">
        <v>2357</v>
      </c>
      <c r="AW275" s="98" t="s">
        <v>2633</v>
      </c>
      <c r="AX275" s="99" t="s">
        <v>2633</v>
      </c>
      <c r="AY275" s="1"/>
    </row>
    <row r="276" spans="45:51" x14ac:dyDescent="0.2">
      <c r="AS276" s="1"/>
      <c r="AT276" s="1"/>
      <c r="AU276" s="98" t="s">
        <v>2358</v>
      </c>
      <c r="AV276" s="98" t="s">
        <v>2358</v>
      </c>
      <c r="AW276" s="98" t="s">
        <v>2650</v>
      </c>
      <c r="AX276" s="98" t="s">
        <v>2650</v>
      </c>
      <c r="AY276" s="1"/>
    </row>
    <row r="277" spans="45:51" x14ac:dyDescent="0.2">
      <c r="AS277" s="1"/>
      <c r="AT277" s="1"/>
      <c r="AU277" s="98" t="s">
        <v>2359</v>
      </c>
      <c r="AV277" s="98" t="s">
        <v>2359</v>
      </c>
      <c r="AW277" s="98" t="s">
        <v>2545</v>
      </c>
      <c r="AX277" s="98" t="s">
        <v>2545</v>
      </c>
      <c r="AY277" s="1"/>
    </row>
    <row r="278" spans="45:51" x14ac:dyDescent="0.2">
      <c r="AS278" s="1"/>
      <c r="AT278" s="1"/>
      <c r="AU278" s="98" t="s">
        <v>2360</v>
      </c>
      <c r="AV278" s="98" t="s">
        <v>2360</v>
      </c>
      <c r="AW278" s="100" t="s">
        <v>4048</v>
      </c>
      <c r="AX278" s="100" t="s">
        <v>3480</v>
      </c>
      <c r="AY278" s="1"/>
    </row>
    <row r="279" spans="45:51" x14ac:dyDescent="0.2">
      <c r="AS279" s="1"/>
      <c r="AT279" s="1"/>
      <c r="AU279" s="98" t="s">
        <v>2361</v>
      </c>
      <c r="AV279" s="98" t="s">
        <v>2361</v>
      </c>
      <c r="AW279" s="1"/>
      <c r="AX279" s="1"/>
      <c r="AY279" s="1"/>
    </row>
    <row r="280" spans="45:51" x14ac:dyDescent="0.2">
      <c r="AS280" s="1"/>
      <c r="AT280" s="1"/>
      <c r="AU280" s="98" t="s">
        <v>2362</v>
      </c>
      <c r="AV280" s="98" t="s">
        <v>2362</v>
      </c>
      <c r="AW280" s="1"/>
      <c r="AX280" s="1"/>
      <c r="AY280" s="1"/>
    </row>
    <row r="281" spans="45:51" x14ac:dyDescent="0.2">
      <c r="AS281" s="1"/>
      <c r="AT281" s="1"/>
      <c r="AU281" s="98" t="s">
        <v>2363</v>
      </c>
      <c r="AV281" s="98" t="s">
        <v>2363</v>
      </c>
      <c r="AW281" s="1"/>
      <c r="AX281" s="1"/>
      <c r="AY281" s="1"/>
    </row>
    <row r="282" spans="45:51" x14ac:dyDescent="0.2">
      <c r="AS282" s="1"/>
      <c r="AT282" s="1"/>
      <c r="AU282" s="98" t="s">
        <v>2364</v>
      </c>
      <c r="AV282" s="98" t="s">
        <v>2364</v>
      </c>
      <c r="AW282" s="1"/>
      <c r="AX282" s="1"/>
      <c r="AY282" s="1"/>
    </row>
    <row r="283" spans="45:51" x14ac:dyDescent="0.2">
      <c r="AS283" s="1"/>
      <c r="AT283" s="1"/>
      <c r="AU283" s="98" t="s">
        <v>2365</v>
      </c>
      <c r="AV283" s="98" t="s">
        <v>2365</v>
      </c>
      <c r="AW283" s="1"/>
      <c r="AX283" s="1"/>
      <c r="AY283" s="1"/>
    </row>
    <row r="284" spans="45:51" x14ac:dyDescent="0.2">
      <c r="AS284" s="1"/>
      <c r="AT284" s="1"/>
      <c r="AU284" s="98" t="s">
        <v>2366</v>
      </c>
      <c r="AV284" s="98" t="s">
        <v>2366</v>
      </c>
      <c r="AW284" s="1"/>
      <c r="AX284" s="1"/>
      <c r="AY284" s="1"/>
    </row>
    <row r="285" spans="45:51" x14ac:dyDescent="0.2">
      <c r="AS285" s="1"/>
      <c r="AT285" s="1"/>
      <c r="AU285" s="98" t="s">
        <v>2367</v>
      </c>
      <c r="AV285" s="98" t="s">
        <v>2367</v>
      </c>
      <c r="AW285" s="1"/>
      <c r="AX285" s="1"/>
      <c r="AY285" s="1"/>
    </row>
    <row r="286" spans="45:51" x14ac:dyDescent="0.2">
      <c r="AS286" s="1"/>
      <c r="AT286" s="1"/>
      <c r="AU286" s="98" t="s">
        <v>2368</v>
      </c>
      <c r="AV286" s="98" t="s">
        <v>2368</v>
      </c>
      <c r="AW286" s="1"/>
      <c r="AX286" s="1"/>
      <c r="AY286" s="1"/>
    </row>
    <row r="287" spans="45:51" x14ac:dyDescent="0.2">
      <c r="AS287" s="1"/>
      <c r="AT287" s="1"/>
      <c r="AU287" s="98" t="s">
        <v>2369</v>
      </c>
      <c r="AV287" s="98" t="s">
        <v>2369</v>
      </c>
      <c r="AW287" s="1"/>
      <c r="AX287" s="1"/>
      <c r="AY287" s="1"/>
    </row>
    <row r="288" spans="45:51" x14ac:dyDescent="0.2">
      <c r="AS288" s="1"/>
      <c r="AT288" s="1"/>
      <c r="AU288" s="98" t="s">
        <v>2370</v>
      </c>
      <c r="AV288" s="98" t="s">
        <v>2370</v>
      </c>
      <c r="AW288" s="1"/>
      <c r="AX288" s="1"/>
      <c r="AY288" s="1"/>
    </row>
    <row r="289" spans="45:51" x14ac:dyDescent="0.2">
      <c r="AS289" s="1"/>
      <c r="AT289" s="1"/>
      <c r="AU289" s="98" t="s">
        <v>2371</v>
      </c>
      <c r="AV289" s="98" t="s">
        <v>2371</v>
      </c>
      <c r="AW289" s="1"/>
      <c r="AX289" s="1"/>
      <c r="AY289" s="1"/>
    </row>
    <row r="290" spans="45:51" x14ac:dyDescent="0.2">
      <c r="AS290" s="1"/>
      <c r="AT290" s="1"/>
      <c r="AU290" s="98" t="s">
        <v>2372</v>
      </c>
      <c r="AV290" s="98" t="s">
        <v>2372</v>
      </c>
      <c r="AW290" s="1"/>
      <c r="AX290" s="1"/>
      <c r="AY290" s="1"/>
    </row>
    <row r="291" spans="45:51" x14ac:dyDescent="0.2">
      <c r="AS291" s="1"/>
      <c r="AT291" s="1"/>
      <c r="AU291" s="98" t="s">
        <v>2373</v>
      </c>
      <c r="AV291" s="98" t="s">
        <v>2373</v>
      </c>
      <c r="AW291" s="1"/>
      <c r="AX291" s="1"/>
      <c r="AY291" s="1"/>
    </row>
    <row r="292" spans="45:51" x14ac:dyDescent="0.2">
      <c r="AS292" s="1"/>
      <c r="AT292" s="1"/>
      <c r="AU292" s="98" t="s">
        <v>2374</v>
      </c>
      <c r="AV292" s="98" t="s">
        <v>2374</v>
      </c>
      <c r="AW292" s="1"/>
      <c r="AX292" s="1"/>
      <c r="AY292" s="1"/>
    </row>
    <row r="293" spans="45:51" x14ac:dyDescent="0.2">
      <c r="AS293" s="1"/>
      <c r="AT293" s="1"/>
      <c r="AU293" s="98" t="s">
        <v>2375</v>
      </c>
      <c r="AV293" s="98" t="s">
        <v>2375</v>
      </c>
      <c r="AW293" s="1"/>
      <c r="AX293" s="1"/>
      <c r="AY293" s="1"/>
    </row>
    <row r="294" spans="45:51" x14ac:dyDescent="0.2">
      <c r="AS294" s="1"/>
      <c r="AT294" s="1"/>
      <c r="AU294" s="100" t="s">
        <v>3987</v>
      </c>
      <c r="AV294" s="100" t="s">
        <v>3986</v>
      </c>
      <c r="AW294" s="1"/>
      <c r="AX294" s="1"/>
      <c r="AY294" s="1"/>
    </row>
    <row r="295" spans="45:51" x14ac:dyDescent="0.2">
      <c r="AS295" s="1"/>
      <c r="AT295" s="1"/>
      <c r="AU295" s="98" t="s">
        <v>2376</v>
      </c>
      <c r="AV295" s="98" t="s">
        <v>2376</v>
      </c>
      <c r="AW295" s="1"/>
      <c r="AX295" s="1"/>
      <c r="AY295" s="1"/>
    </row>
    <row r="296" spans="45:51" x14ac:dyDescent="0.2">
      <c r="AS296" s="1"/>
      <c r="AT296" s="1"/>
      <c r="AU296" s="98" t="s">
        <v>2377</v>
      </c>
      <c r="AV296" s="98" t="s">
        <v>2377</v>
      </c>
      <c r="AW296" s="1"/>
      <c r="AX296" s="1"/>
      <c r="AY296" s="1"/>
    </row>
    <row r="297" spans="45:51" x14ac:dyDescent="0.2">
      <c r="AS297" s="1"/>
      <c r="AT297" s="1"/>
      <c r="AU297" s="98" t="s">
        <v>2378</v>
      </c>
      <c r="AV297" s="98" t="s">
        <v>2378</v>
      </c>
      <c r="AW297" s="1"/>
      <c r="AX297" s="1"/>
      <c r="AY297" s="1"/>
    </row>
    <row r="298" spans="45:51" x14ac:dyDescent="0.2">
      <c r="AS298" s="1"/>
      <c r="AT298" s="1"/>
      <c r="AU298" s="98" t="s">
        <v>2379</v>
      </c>
      <c r="AV298" s="98" t="s">
        <v>2379</v>
      </c>
      <c r="AW298" s="1"/>
      <c r="AX298" s="1"/>
      <c r="AY298" s="1"/>
    </row>
    <row r="299" spans="45:51" x14ac:dyDescent="0.2">
      <c r="AS299" s="1"/>
      <c r="AT299" s="1"/>
      <c r="AU299" s="100" t="s">
        <v>4049</v>
      </c>
      <c r="AV299" s="100" t="s">
        <v>3464</v>
      </c>
      <c r="AW299" s="1"/>
      <c r="AX299" s="1"/>
      <c r="AY299" s="1"/>
    </row>
    <row r="300" spans="45:51" x14ac:dyDescent="0.2">
      <c r="AS300" s="1"/>
      <c r="AT300" s="1"/>
      <c r="AU300" s="100" t="s">
        <v>4049</v>
      </c>
      <c r="AV300" s="100" t="s">
        <v>3465</v>
      </c>
      <c r="AW300" s="1"/>
      <c r="AX300" s="1"/>
      <c r="AY300" s="1"/>
    </row>
    <row r="301" spans="45:51" x14ac:dyDescent="0.2">
      <c r="AS301" s="1"/>
      <c r="AT301" s="1"/>
      <c r="AU301" s="98" t="s">
        <v>2380</v>
      </c>
      <c r="AV301" s="98" t="s">
        <v>2380</v>
      </c>
      <c r="AW301" s="1"/>
      <c r="AX301" s="1"/>
      <c r="AY301" s="1"/>
    </row>
    <row r="302" spans="45:51" x14ac:dyDescent="0.2">
      <c r="AS302" s="1"/>
      <c r="AT302" s="1"/>
      <c r="AU302" s="100" t="s">
        <v>2381</v>
      </c>
      <c r="AV302" s="100" t="s">
        <v>3478</v>
      </c>
      <c r="AW302" s="1"/>
      <c r="AX302" s="1"/>
      <c r="AY302" s="1"/>
    </row>
    <row r="303" spans="45:51" x14ac:dyDescent="0.2">
      <c r="AS303" s="1"/>
      <c r="AT303" s="1"/>
      <c r="AU303" s="98" t="s">
        <v>2382</v>
      </c>
      <c r="AV303" s="98" t="s">
        <v>2382</v>
      </c>
      <c r="AW303" s="1"/>
      <c r="AX303" s="1"/>
      <c r="AY303" s="1"/>
    </row>
    <row r="304" spans="45:51" x14ac:dyDescent="0.2">
      <c r="AS304" s="1"/>
      <c r="AT304" s="1"/>
      <c r="AU304" s="102" t="s">
        <v>2383</v>
      </c>
      <c r="AV304" s="102" t="s">
        <v>2383</v>
      </c>
      <c r="AW304" s="1"/>
      <c r="AX304" s="1"/>
      <c r="AY304" s="1"/>
    </row>
    <row r="305" spans="45:51" x14ac:dyDescent="0.2">
      <c r="AS305" s="1"/>
      <c r="AT305" s="1"/>
      <c r="AU305" s="98" t="s">
        <v>2384</v>
      </c>
      <c r="AV305" s="98" t="s">
        <v>2384</v>
      </c>
      <c r="AW305" s="1"/>
      <c r="AX305" s="1"/>
      <c r="AY305" s="1"/>
    </row>
    <row r="306" spans="45:51" x14ac:dyDescent="0.2">
      <c r="AS306" s="1"/>
      <c r="AT306" s="1"/>
      <c r="AU306" s="106" t="s">
        <v>2385</v>
      </c>
      <c r="AV306" s="100" t="s">
        <v>2385</v>
      </c>
      <c r="AW306" s="1"/>
      <c r="AX306" s="1"/>
      <c r="AY306" s="1"/>
    </row>
    <row r="307" spans="45:51" x14ac:dyDescent="0.2">
      <c r="AS307" s="1"/>
      <c r="AT307" s="1"/>
      <c r="AU307" s="98" t="s">
        <v>2386</v>
      </c>
      <c r="AV307" s="98" t="s">
        <v>2386</v>
      </c>
      <c r="AW307" s="1"/>
      <c r="AX307" s="1"/>
      <c r="AY307" s="1"/>
    </row>
    <row r="308" spans="45:51" x14ac:dyDescent="0.2">
      <c r="AS308" s="1"/>
      <c r="AT308" s="1"/>
      <c r="AU308" s="98" t="s">
        <v>2387</v>
      </c>
      <c r="AV308" s="98" t="s">
        <v>2387</v>
      </c>
      <c r="AW308" s="1"/>
      <c r="AX308" s="1"/>
      <c r="AY308" s="1"/>
    </row>
    <row r="309" spans="45:51" x14ac:dyDescent="0.2">
      <c r="AS309" s="1"/>
      <c r="AT309" s="1"/>
      <c r="AU309" s="98" t="s">
        <v>2388</v>
      </c>
      <c r="AV309" s="98" t="s">
        <v>2388</v>
      </c>
      <c r="AW309" s="1"/>
      <c r="AX309" s="1"/>
      <c r="AY309" s="1"/>
    </row>
    <row r="310" spans="45:51" x14ac:dyDescent="0.2">
      <c r="AS310" s="1"/>
      <c r="AT310" s="1"/>
      <c r="AU310" s="106" t="s">
        <v>3416</v>
      </c>
      <c r="AV310" s="100" t="s">
        <v>3416</v>
      </c>
      <c r="AW310" s="1"/>
      <c r="AX310" s="1"/>
      <c r="AY310" s="1"/>
    </row>
    <row r="311" spans="45:51" x14ac:dyDescent="0.2">
      <c r="AS311" s="1"/>
      <c r="AT311" s="1"/>
      <c r="AU311" s="98" t="s">
        <v>2389</v>
      </c>
      <c r="AV311" s="98" t="s">
        <v>2389</v>
      </c>
      <c r="AW311" s="1"/>
      <c r="AX311" s="1"/>
      <c r="AY311" s="1"/>
    </row>
    <row r="312" spans="45:51" x14ac:dyDescent="0.2">
      <c r="AS312" s="1"/>
      <c r="AT312" s="1"/>
      <c r="AU312" s="98" t="s">
        <v>2390</v>
      </c>
      <c r="AV312" s="98" t="s">
        <v>2390</v>
      </c>
      <c r="AW312" s="1"/>
      <c r="AX312" s="1"/>
      <c r="AY312" s="1"/>
    </row>
    <row r="313" spans="45:51" x14ac:dyDescent="0.2">
      <c r="AS313" s="1"/>
      <c r="AT313" s="1"/>
      <c r="AU313" s="98" t="s">
        <v>2391</v>
      </c>
      <c r="AV313" s="98" t="s">
        <v>2391</v>
      </c>
      <c r="AW313" s="1"/>
      <c r="AX313" s="1"/>
      <c r="AY313" s="1"/>
    </row>
    <row r="314" spans="45:51" x14ac:dyDescent="0.2">
      <c r="AS314" s="1"/>
      <c r="AT314" s="1"/>
      <c r="AU314" s="98" t="s">
        <v>2392</v>
      </c>
      <c r="AV314" s="98" t="s">
        <v>2392</v>
      </c>
      <c r="AW314" s="1"/>
      <c r="AX314" s="1"/>
      <c r="AY314" s="1"/>
    </row>
    <row r="315" spans="45:51" x14ac:dyDescent="0.2">
      <c r="AS315" s="1"/>
      <c r="AT315" s="1"/>
      <c r="AU315" s="98" t="s">
        <v>2393</v>
      </c>
      <c r="AV315" s="98" t="s">
        <v>2393</v>
      </c>
      <c r="AW315" s="1"/>
      <c r="AX315" s="1"/>
      <c r="AY315" s="1"/>
    </row>
    <row r="316" spans="45:51" x14ac:dyDescent="0.2">
      <c r="AS316" s="1"/>
      <c r="AT316" s="1"/>
      <c r="AU316" s="98" t="s">
        <v>2394</v>
      </c>
      <c r="AV316" s="98" t="s">
        <v>2394</v>
      </c>
      <c r="AW316" s="1"/>
      <c r="AX316" s="1"/>
      <c r="AY316" s="1"/>
    </row>
    <row r="317" spans="45:51" x14ac:dyDescent="0.2">
      <c r="AS317" s="1"/>
      <c r="AT317" s="1"/>
      <c r="AU317" s="102" t="s">
        <v>2395</v>
      </c>
      <c r="AV317" s="102" t="s">
        <v>2395</v>
      </c>
      <c r="AW317" s="1"/>
      <c r="AX317" s="1"/>
      <c r="AY317" s="1"/>
    </row>
    <row r="318" spans="45:51" x14ac:dyDescent="0.2">
      <c r="AS318" s="1"/>
      <c r="AT318" s="1"/>
      <c r="AU318" s="98" t="s">
        <v>2396</v>
      </c>
      <c r="AV318" s="98" t="s">
        <v>2396</v>
      </c>
      <c r="AW318" s="1"/>
      <c r="AX318" s="1"/>
      <c r="AY318" s="1"/>
    </row>
    <row r="319" spans="45:51" x14ac:dyDescent="0.2">
      <c r="AS319" s="1"/>
      <c r="AT319" s="1"/>
      <c r="AU319" s="98" t="s">
        <v>2397</v>
      </c>
      <c r="AV319" s="98" t="s">
        <v>2397</v>
      </c>
      <c r="AW319" s="1"/>
      <c r="AX319" s="1"/>
      <c r="AY319" s="1"/>
    </row>
    <row r="320" spans="45:51" x14ac:dyDescent="0.2">
      <c r="AS320" s="1"/>
      <c r="AT320" s="1"/>
      <c r="AU320" s="98" t="s">
        <v>2398</v>
      </c>
      <c r="AV320" s="98" t="s">
        <v>2398</v>
      </c>
      <c r="AW320" s="1"/>
      <c r="AX320" s="1"/>
      <c r="AY320" s="1"/>
    </row>
    <row r="321" spans="45:51" x14ac:dyDescent="0.2">
      <c r="AS321" s="1"/>
      <c r="AT321" s="1"/>
      <c r="AU321" s="98" t="s">
        <v>2399</v>
      </c>
      <c r="AV321" s="98" t="s">
        <v>2399</v>
      </c>
      <c r="AW321" s="1"/>
      <c r="AX321" s="1"/>
      <c r="AY321" s="1"/>
    </row>
    <row r="322" spans="45:51" x14ac:dyDescent="0.2">
      <c r="AS322" s="1"/>
      <c r="AT322" s="1"/>
      <c r="AU322" s="98" t="s">
        <v>2400</v>
      </c>
      <c r="AV322" s="98" t="s">
        <v>2400</v>
      </c>
      <c r="AW322" s="1"/>
      <c r="AX322" s="1"/>
      <c r="AY322" s="1"/>
    </row>
    <row r="323" spans="45:51" x14ac:dyDescent="0.2">
      <c r="AS323" s="1"/>
      <c r="AT323" s="1"/>
      <c r="AU323" s="98" t="s">
        <v>2401</v>
      </c>
      <c r="AV323" s="98" t="s">
        <v>2401</v>
      </c>
      <c r="AW323" s="1"/>
      <c r="AX323" s="1"/>
      <c r="AY323" s="1"/>
    </row>
    <row r="324" spans="45:51" x14ac:dyDescent="0.2">
      <c r="AS324" s="1"/>
      <c r="AT324" s="1"/>
      <c r="AU324" s="98" t="s">
        <v>2402</v>
      </c>
      <c r="AV324" s="98" t="s">
        <v>2402</v>
      </c>
      <c r="AW324" s="1"/>
      <c r="AX324" s="1"/>
      <c r="AY324" s="1"/>
    </row>
    <row r="325" spans="45:51" x14ac:dyDescent="0.2">
      <c r="AS325" s="1"/>
      <c r="AT325" s="1"/>
      <c r="AU325" s="98" t="s">
        <v>2403</v>
      </c>
      <c r="AV325" s="98" t="s">
        <v>2403</v>
      </c>
      <c r="AW325" s="1"/>
      <c r="AX325" s="1"/>
      <c r="AY325" s="1"/>
    </row>
    <row r="326" spans="45:51" x14ac:dyDescent="0.2">
      <c r="AS326" s="1"/>
      <c r="AT326" s="1"/>
      <c r="AU326" s="98" t="s">
        <v>2404</v>
      </c>
      <c r="AV326" s="98" t="s">
        <v>2404</v>
      </c>
      <c r="AW326" s="1"/>
      <c r="AX326" s="1"/>
      <c r="AY326" s="1"/>
    </row>
    <row r="327" spans="45:51" x14ac:dyDescent="0.2">
      <c r="AS327" s="1"/>
      <c r="AT327" s="1"/>
      <c r="AU327" s="98" t="s">
        <v>2405</v>
      </c>
      <c r="AV327" s="98" t="s">
        <v>2405</v>
      </c>
      <c r="AW327" s="1"/>
      <c r="AX327" s="1"/>
      <c r="AY327" s="1"/>
    </row>
    <row r="328" spans="45:51" x14ac:dyDescent="0.2">
      <c r="AS328" s="1"/>
      <c r="AT328" s="1"/>
      <c r="AU328" s="98" t="s">
        <v>2406</v>
      </c>
      <c r="AV328" s="98" t="s">
        <v>2406</v>
      </c>
      <c r="AW328" s="1"/>
      <c r="AX328" s="1"/>
      <c r="AY328" s="1"/>
    </row>
    <row r="329" spans="45:51" x14ac:dyDescent="0.2">
      <c r="AS329" s="1"/>
      <c r="AT329" s="1"/>
      <c r="AU329" s="98" t="s">
        <v>2407</v>
      </c>
      <c r="AV329" s="98" t="s">
        <v>2407</v>
      </c>
      <c r="AW329" s="1"/>
      <c r="AX329" s="1"/>
      <c r="AY329" s="1"/>
    </row>
    <row r="330" spans="45:51" x14ac:dyDescent="0.2">
      <c r="AS330" s="1"/>
      <c r="AT330" s="1"/>
      <c r="AU330" s="98" t="s">
        <v>2408</v>
      </c>
      <c r="AV330" s="98" t="s">
        <v>2408</v>
      </c>
      <c r="AW330" s="1"/>
      <c r="AX330" s="1"/>
      <c r="AY330" s="1"/>
    </row>
    <row r="331" spans="45:51" x14ac:dyDescent="0.2">
      <c r="AS331" s="1"/>
      <c r="AT331" s="1"/>
      <c r="AU331" s="98" t="s">
        <v>2409</v>
      </c>
      <c r="AV331" s="98" t="s">
        <v>2409</v>
      </c>
      <c r="AW331" s="1"/>
      <c r="AX331" s="1"/>
      <c r="AY331" s="1"/>
    </row>
    <row r="332" spans="45:51" x14ac:dyDescent="0.2">
      <c r="AS332" s="1"/>
      <c r="AT332" s="1"/>
      <c r="AU332" s="98" t="s">
        <v>2410</v>
      </c>
      <c r="AV332" s="98" t="s">
        <v>2410</v>
      </c>
      <c r="AW332" s="1"/>
      <c r="AX332" s="1"/>
      <c r="AY332" s="1"/>
    </row>
    <row r="333" spans="45:51" x14ac:dyDescent="0.2">
      <c r="AS333" s="1"/>
      <c r="AT333" s="1"/>
      <c r="AU333" s="98" t="s">
        <v>2411</v>
      </c>
      <c r="AV333" s="98" t="s">
        <v>2411</v>
      </c>
      <c r="AW333" s="1"/>
      <c r="AX333" s="1"/>
      <c r="AY333" s="1"/>
    </row>
    <row r="334" spans="45:51" x14ac:dyDescent="0.2">
      <c r="AS334" s="1"/>
      <c r="AT334" s="1"/>
      <c r="AU334" s="98" t="s">
        <v>2412</v>
      </c>
      <c r="AV334" s="98" t="s">
        <v>2412</v>
      </c>
      <c r="AW334" s="1"/>
      <c r="AX334" s="1"/>
      <c r="AY334" s="1"/>
    </row>
    <row r="335" spans="45:51" x14ac:dyDescent="0.2">
      <c r="AS335" s="1"/>
      <c r="AT335" s="1"/>
      <c r="AU335" s="98" t="s">
        <v>2413</v>
      </c>
      <c r="AV335" s="98" t="s">
        <v>2413</v>
      </c>
      <c r="AW335" s="1"/>
      <c r="AX335" s="1"/>
      <c r="AY335" s="1"/>
    </row>
    <row r="336" spans="45:51" x14ac:dyDescent="0.2">
      <c r="AS336" s="1"/>
      <c r="AT336" s="1"/>
      <c r="AU336" s="98" t="s">
        <v>2414</v>
      </c>
      <c r="AV336" s="98" t="s">
        <v>2414</v>
      </c>
      <c r="AW336" s="1"/>
      <c r="AX336" s="1"/>
      <c r="AY336" s="1"/>
    </row>
    <row r="337" spans="45:51" x14ac:dyDescent="0.2">
      <c r="AS337" s="1"/>
      <c r="AT337" s="1"/>
      <c r="AU337" s="98" t="s">
        <v>2415</v>
      </c>
      <c r="AV337" s="98" t="s">
        <v>2415</v>
      </c>
      <c r="AW337" s="1"/>
      <c r="AX337" s="1"/>
      <c r="AY337" s="1"/>
    </row>
    <row r="338" spans="45:51" x14ac:dyDescent="0.2">
      <c r="AS338" s="1"/>
      <c r="AT338" s="1"/>
      <c r="AU338" s="102" t="s">
        <v>2416</v>
      </c>
      <c r="AV338" s="102" t="s">
        <v>2416</v>
      </c>
      <c r="AW338" s="1"/>
      <c r="AX338" s="1"/>
      <c r="AY338" s="1"/>
    </row>
    <row r="339" spans="45:51" x14ac:dyDescent="0.2">
      <c r="AS339" s="1"/>
      <c r="AT339" s="1"/>
      <c r="AU339" s="98" t="s">
        <v>2417</v>
      </c>
      <c r="AV339" s="98" t="s">
        <v>2417</v>
      </c>
      <c r="AW339" s="1"/>
      <c r="AX339" s="1"/>
      <c r="AY339" s="1"/>
    </row>
    <row r="340" spans="45:51" x14ac:dyDescent="0.2">
      <c r="AS340" s="1"/>
      <c r="AT340" s="1"/>
      <c r="AU340" s="102" t="s">
        <v>2418</v>
      </c>
      <c r="AV340" s="102" t="s">
        <v>2418</v>
      </c>
      <c r="AW340" s="1"/>
      <c r="AX340" s="1"/>
      <c r="AY340" s="1"/>
    </row>
    <row r="341" spans="45:51" x14ac:dyDescent="0.2">
      <c r="AS341" s="1"/>
      <c r="AT341" s="1"/>
      <c r="AU341" s="98" t="s">
        <v>2419</v>
      </c>
      <c r="AV341" s="98" t="s">
        <v>2419</v>
      </c>
      <c r="AW341" s="1"/>
      <c r="AX341" s="1"/>
      <c r="AY341" s="1"/>
    </row>
    <row r="342" spans="45:51" x14ac:dyDescent="0.2">
      <c r="AS342" s="1"/>
      <c r="AT342" s="1"/>
      <c r="AU342" s="98" t="s">
        <v>2420</v>
      </c>
      <c r="AV342" s="98" t="s">
        <v>2420</v>
      </c>
      <c r="AW342" s="1"/>
      <c r="AX342" s="1"/>
      <c r="AY342" s="1"/>
    </row>
    <row r="343" spans="45:51" x14ac:dyDescent="0.2">
      <c r="AS343" s="1"/>
      <c r="AT343" s="1"/>
      <c r="AU343" s="100" t="s">
        <v>2421</v>
      </c>
      <c r="AV343" s="100" t="s">
        <v>3429</v>
      </c>
      <c r="AW343" s="1"/>
      <c r="AX343" s="1"/>
      <c r="AY343" s="1"/>
    </row>
    <row r="344" spans="45:51" x14ac:dyDescent="0.2">
      <c r="AS344" s="1"/>
      <c r="AT344" s="1"/>
      <c r="AU344" s="98" t="s">
        <v>2422</v>
      </c>
      <c r="AV344" s="98" t="s">
        <v>2422</v>
      </c>
      <c r="AW344" s="1"/>
      <c r="AX344" s="1"/>
      <c r="AY344" s="1"/>
    </row>
    <row r="345" spans="45:51" x14ac:dyDescent="0.2">
      <c r="AS345" s="1"/>
      <c r="AT345" s="1"/>
      <c r="AU345" s="98" t="s">
        <v>2423</v>
      </c>
      <c r="AV345" s="98" t="s">
        <v>2423</v>
      </c>
      <c r="AW345" s="1"/>
      <c r="AX345" s="1"/>
      <c r="AY345" s="1"/>
    </row>
    <row r="346" spans="45:51" x14ac:dyDescent="0.2">
      <c r="AS346" s="1"/>
      <c r="AT346" s="1"/>
      <c r="AU346" s="98" t="s">
        <v>2424</v>
      </c>
      <c r="AV346" s="98" t="s">
        <v>2424</v>
      </c>
      <c r="AW346" s="1"/>
      <c r="AX346" s="1"/>
      <c r="AY346" s="1"/>
    </row>
    <row r="347" spans="45:51" ht="15" x14ac:dyDescent="0.25">
      <c r="AS347" s="1"/>
      <c r="AT347" s="1"/>
      <c r="AU347" s="98" t="s">
        <v>2425</v>
      </c>
      <c r="AV347" s="99" t="s">
        <v>2425</v>
      </c>
      <c r="AW347" s="1"/>
      <c r="AX347" s="1"/>
      <c r="AY347" s="1"/>
    </row>
    <row r="348" spans="45:51" x14ac:dyDescent="0.2">
      <c r="AS348" s="1"/>
      <c r="AT348" s="1"/>
      <c r="AU348" s="98" t="s">
        <v>2425</v>
      </c>
      <c r="AV348" s="98" t="s">
        <v>2425</v>
      </c>
      <c r="AW348" s="1"/>
      <c r="AX348" s="1"/>
      <c r="AY348" s="1"/>
    </row>
    <row r="349" spans="45:51" x14ac:dyDescent="0.2">
      <c r="AS349" s="1"/>
      <c r="AT349" s="1"/>
      <c r="AU349" s="98" t="s">
        <v>2425</v>
      </c>
      <c r="AV349" s="98" t="s">
        <v>2425</v>
      </c>
      <c r="AW349" s="1"/>
      <c r="AX349" s="1"/>
      <c r="AY349" s="1"/>
    </row>
    <row r="350" spans="45:51" x14ac:dyDescent="0.2">
      <c r="AS350" s="1"/>
      <c r="AT350" s="1"/>
      <c r="AU350" s="70" t="s">
        <v>4054</v>
      </c>
      <c r="AV350" s="98" t="s">
        <v>2426</v>
      </c>
      <c r="AW350" s="1"/>
      <c r="AX350" s="1"/>
      <c r="AY350" s="1"/>
    </row>
    <row r="351" spans="45:51" x14ac:dyDescent="0.2">
      <c r="AS351" s="1"/>
      <c r="AT351" s="1"/>
      <c r="AU351" s="100" t="s">
        <v>2428</v>
      </c>
      <c r="AV351" s="100" t="s">
        <v>3418</v>
      </c>
      <c r="AW351" s="1"/>
      <c r="AX351" s="1"/>
      <c r="AY351" s="1"/>
    </row>
    <row r="352" spans="45:51" x14ac:dyDescent="0.2">
      <c r="AS352" s="1"/>
      <c r="AT352" s="1"/>
      <c r="AU352" s="98" t="s">
        <v>2427</v>
      </c>
      <c r="AV352" s="98" t="s">
        <v>2427</v>
      </c>
      <c r="AW352" s="1"/>
      <c r="AX352" s="1"/>
      <c r="AY352" s="1"/>
    </row>
    <row r="353" spans="45:51" x14ac:dyDescent="0.2">
      <c r="AS353" s="1"/>
      <c r="AT353" s="1"/>
      <c r="AU353" s="98" t="s">
        <v>2429</v>
      </c>
      <c r="AV353" s="98" t="s">
        <v>2429</v>
      </c>
      <c r="AW353" s="1"/>
      <c r="AX353" s="1"/>
      <c r="AY353" s="1"/>
    </row>
    <row r="354" spans="45:51" x14ac:dyDescent="0.2">
      <c r="AS354" s="1"/>
      <c r="AT354" s="1"/>
      <c r="AU354" s="100" t="s">
        <v>2430</v>
      </c>
      <c r="AV354" s="100" t="s">
        <v>3415</v>
      </c>
      <c r="AW354" s="1"/>
      <c r="AX354" s="1"/>
      <c r="AY354" s="1"/>
    </row>
    <row r="355" spans="45:51" x14ac:dyDescent="0.2">
      <c r="AS355" s="1"/>
      <c r="AT355" s="1"/>
      <c r="AU355" s="98" t="s">
        <v>2431</v>
      </c>
      <c r="AV355" s="98" t="s">
        <v>2431</v>
      </c>
      <c r="AW355" s="1"/>
      <c r="AX355" s="1"/>
      <c r="AY355" s="1"/>
    </row>
    <row r="356" spans="45:51" x14ac:dyDescent="0.2">
      <c r="AS356" s="1"/>
      <c r="AT356" s="1"/>
      <c r="AU356" s="98" t="s">
        <v>2432</v>
      </c>
      <c r="AV356" s="98" t="s">
        <v>2432</v>
      </c>
      <c r="AW356" s="1"/>
      <c r="AX356" s="1"/>
      <c r="AY356" s="1"/>
    </row>
    <row r="357" spans="45:51" x14ac:dyDescent="0.2">
      <c r="AS357" s="1"/>
      <c r="AT357" s="1"/>
      <c r="AU357" s="100" t="s">
        <v>2432</v>
      </c>
      <c r="AV357" s="100" t="s">
        <v>3443</v>
      </c>
      <c r="AW357" s="1"/>
      <c r="AX357" s="1"/>
      <c r="AY357" s="1"/>
    </row>
    <row r="358" spans="45:51" x14ac:dyDescent="0.2">
      <c r="AS358" s="1"/>
      <c r="AT358" s="1"/>
      <c r="AU358" s="98" t="s">
        <v>2433</v>
      </c>
      <c r="AV358" s="98" t="s">
        <v>2433</v>
      </c>
      <c r="AW358" s="1"/>
      <c r="AX358" s="1"/>
      <c r="AY358" s="1"/>
    </row>
    <row r="359" spans="45:51" x14ac:dyDescent="0.2">
      <c r="AS359" s="1"/>
      <c r="AT359" s="1"/>
      <c r="AU359" s="98" t="s">
        <v>2434</v>
      </c>
      <c r="AV359" s="98" t="s">
        <v>2434</v>
      </c>
      <c r="AW359" s="1"/>
      <c r="AX359" s="1"/>
      <c r="AY359" s="1"/>
    </row>
    <row r="360" spans="45:51" x14ac:dyDescent="0.2">
      <c r="AS360" s="1"/>
      <c r="AT360" s="1"/>
      <c r="AU360" s="98" t="s">
        <v>2435</v>
      </c>
      <c r="AV360" s="98" t="s">
        <v>2435</v>
      </c>
      <c r="AW360" s="1"/>
      <c r="AX360" s="1"/>
      <c r="AY360" s="1"/>
    </row>
    <row r="361" spans="45:51" x14ac:dyDescent="0.2">
      <c r="AS361" s="1"/>
      <c r="AT361" s="1"/>
      <c r="AU361" s="98" t="s">
        <v>2436</v>
      </c>
      <c r="AV361" s="98" t="s">
        <v>2436</v>
      </c>
      <c r="AW361" s="1"/>
      <c r="AX361" s="1"/>
      <c r="AY361" s="1"/>
    </row>
    <row r="362" spans="45:51" x14ac:dyDescent="0.2">
      <c r="AS362" s="1"/>
      <c r="AT362" s="1"/>
      <c r="AU362" s="98" t="s">
        <v>2437</v>
      </c>
      <c r="AV362" s="98" t="s">
        <v>2437</v>
      </c>
      <c r="AW362" s="1"/>
      <c r="AX362" s="1"/>
      <c r="AY362" s="1"/>
    </row>
    <row r="363" spans="45:51" x14ac:dyDescent="0.2">
      <c r="AS363" s="1"/>
      <c r="AT363" s="1"/>
      <c r="AU363" s="98" t="s">
        <v>2437</v>
      </c>
      <c r="AV363" s="98" t="s">
        <v>2437</v>
      </c>
      <c r="AW363" s="1"/>
      <c r="AX363" s="1"/>
      <c r="AY363" s="1"/>
    </row>
    <row r="364" spans="45:51" x14ac:dyDescent="0.2">
      <c r="AS364" s="1"/>
      <c r="AT364" s="1"/>
      <c r="AU364" s="102" t="s">
        <v>2438</v>
      </c>
      <c r="AV364" s="102" t="s">
        <v>2438</v>
      </c>
      <c r="AW364" s="1"/>
      <c r="AX364" s="1"/>
      <c r="AY364" s="1"/>
    </row>
    <row r="365" spans="45:51" x14ac:dyDescent="0.2">
      <c r="AS365" s="1"/>
      <c r="AT365" s="1"/>
      <c r="AU365" s="98" t="s">
        <v>2439</v>
      </c>
      <c r="AV365" s="98" t="s">
        <v>2439</v>
      </c>
      <c r="AW365" s="1"/>
      <c r="AX365" s="1"/>
      <c r="AY365" s="1"/>
    </row>
    <row r="366" spans="45:51" x14ac:dyDescent="0.2">
      <c r="AS366" s="1"/>
      <c r="AT366" s="1"/>
      <c r="AU366" s="98" t="s">
        <v>2440</v>
      </c>
      <c r="AV366" s="98" t="s">
        <v>2440</v>
      </c>
      <c r="AW366" s="1"/>
      <c r="AX366" s="1"/>
      <c r="AY366" s="1"/>
    </row>
    <row r="367" spans="45:51" x14ac:dyDescent="0.2">
      <c r="AS367" s="1"/>
      <c r="AT367" s="1"/>
      <c r="AU367" s="98" t="s">
        <v>2441</v>
      </c>
      <c r="AV367" s="98" t="s">
        <v>2441</v>
      </c>
      <c r="AW367" s="1"/>
      <c r="AX367" s="1"/>
      <c r="AY367" s="1"/>
    </row>
    <row r="368" spans="45:51" x14ac:dyDescent="0.2">
      <c r="AS368" s="1"/>
      <c r="AT368" s="1"/>
      <c r="AU368" s="102" t="s">
        <v>2442</v>
      </c>
      <c r="AV368" s="102" t="s">
        <v>2442</v>
      </c>
      <c r="AW368" s="1"/>
      <c r="AX368" s="1"/>
      <c r="AY368" s="1"/>
    </row>
    <row r="369" spans="45:51" x14ac:dyDescent="0.2">
      <c r="AS369" s="1"/>
      <c r="AT369" s="1"/>
      <c r="AU369" s="98" t="s">
        <v>2443</v>
      </c>
      <c r="AV369" s="98" t="s">
        <v>2443</v>
      </c>
      <c r="AW369" s="1"/>
      <c r="AX369" s="1"/>
      <c r="AY369" s="1"/>
    </row>
    <row r="370" spans="45:51" x14ac:dyDescent="0.2">
      <c r="AS370" s="1"/>
      <c r="AT370" s="1"/>
      <c r="AU370" s="98" t="s">
        <v>2444</v>
      </c>
      <c r="AV370" s="98" t="s">
        <v>2444</v>
      </c>
      <c r="AW370" s="1"/>
      <c r="AX370" s="1"/>
      <c r="AY370" s="1"/>
    </row>
    <row r="371" spans="45:51" x14ac:dyDescent="0.2">
      <c r="AS371" s="1"/>
      <c r="AT371" s="1"/>
      <c r="AU371" s="100" t="s">
        <v>2641</v>
      </c>
      <c r="AV371" s="100" t="s">
        <v>3973</v>
      </c>
      <c r="AW371" s="1"/>
      <c r="AX371" s="1"/>
      <c r="AY371" s="1"/>
    </row>
    <row r="372" spans="45:51" x14ac:dyDescent="0.2">
      <c r="AS372" s="1"/>
      <c r="AT372" s="1"/>
      <c r="AU372" s="98" t="s">
        <v>2446</v>
      </c>
      <c r="AV372" s="98" t="s">
        <v>2446</v>
      </c>
      <c r="AW372" s="1"/>
      <c r="AX372" s="1"/>
      <c r="AY372" s="1"/>
    </row>
    <row r="373" spans="45:51" x14ac:dyDescent="0.2">
      <c r="AS373" s="1"/>
      <c r="AT373" s="1"/>
      <c r="AU373" s="98" t="s">
        <v>2447</v>
      </c>
      <c r="AV373" s="98" t="s">
        <v>2447</v>
      </c>
      <c r="AW373" s="1"/>
      <c r="AX373" s="1"/>
      <c r="AY373" s="1"/>
    </row>
    <row r="374" spans="45:51" x14ac:dyDescent="0.2">
      <c r="AS374" s="1"/>
      <c r="AT374" s="1"/>
      <c r="AU374" s="98" t="s">
        <v>2448</v>
      </c>
      <c r="AV374" s="98" t="s">
        <v>2448</v>
      </c>
      <c r="AW374" s="1"/>
      <c r="AX374" s="1"/>
      <c r="AY374" s="1"/>
    </row>
    <row r="375" spans="45:51" x14ac:dyDescent="0.2">
      <c r="AS375" s="1"/>
      <c r="AT375" s="1"/>
      <c r="AU375" s="100" t="s">
        <v>2449</v>
      </c>
      <c r="AV375" s="100" t="s">
        <v>3509</v>
      </c>
      <c r="AW375" s="1"/>
      <c r="AX375" s="1"/>
      <c r="AY375" s="1"/>
    </row>
    <row r="376" spans="45:51" x14ac:dyDescent="0.2">
      <c r="AS376" s="1"/>
      <c r="AT376" s="1"/>
      <c r="AU376" s="98" t="s">
        <v>2450</v>
      </c>
      <c r="AV376" s="98" t="s">
        <v>2450</v>
      </c>
      <c r="AW376" s="1"/>
      <c r="AX376" s="1"/>
      <c r="AY376" s="1"/>
    </row>
    <row r="377" spans="45:51" x14ac:dyDescent="0.2">
      <c r="AS377" s="1"/>
      <c r="AT377" s="1"/>
      <c r="AU377" s="98" t="s">
        <v>2451</v>
      </c>
      <c r="AV377" s="98" t="s">
        <v>2451</v>
      </c>
      <c r="AW377" s="1"/>
      <c r="AX377" s="1"/>
      <c r="AY377" s="1"/>
    </row>
    <row r="378" spans="45:51" x14ac:dyDescent="0.2">
      <c r="AS378" s="1"/>
      <c r="AT378" s="1"/>
      <c r="AU378" s="98" t="s">
        <v>2452</v>
      </c>
      <c r="AV378" s="98" t="s">
        <v>2452</v>
      </c>
      <c r="AW378" s="1"/>
      <c r="AX378" s="1"/>
      <c r="AY378" s="1"/>
    </row>
    <row r="379" spans="45:51" x14ac:dyDescent="0.2">
      <c r="AS379" s="1"/>
      <c r="AT379" s="1"/>
      <c r="AU379" s="98" t="s">
        <v>2453</v>
      </c>
      <c r="AV379" s="98" t="s">
        <v>2453</v>
      </c>
      <c r="AW379" s="1"/>
      <c r="AX379" s="1"/>
      <c r="AY379" s="1"/>
    </row>
    <row r="380" spans="45:51" x14ac:dyDescent="0.2">
      <c r="AS380" s="1"/>
      <c r="AT380" s="1"/>
      <c r="AU380" s="100" t="s">
        <v>2454</v>
      </c>
      <c r="AV380" s="100" t="s">
        <v>3479</v>
      </c>
      <c r="AW380" s="1"/>
      <c r="AX380" s="1"/>
      <c r="AY380" s="1"/>
    </row>
    <row r="381" spans="45:51" x14ac:dyDescent="0.2">
      <c r="AS381" s="1"/>
      <c r="AT381" s="1"/>
      <c r="AU381" s="98" t="s">
        <v>2455</v>
      </c>
      <c r="AV381" s="98" t="s">
        <v>2455</v>
      </c>
      <c r="AW381" s="1"/>
      <c r="AX381" s="1"/>
      <c r="AY381" s="1"/>
    </row>
    <row r="382" spans="45:51" x14ac:dyDescent="0.2">
      <c r="AS382" s="1"/>
      <c r="AT382" s="1"/>
      <c r="AU382" s="98" t="s">
        <v>2456</v>
      </c>
      <c r="AV382" s="98" t="s">
        <v>2456</v>
      </c>
      <c r="AW382" s="1"/>
      <c r="AX382" s="1"/>
      <c r="AY382" s="1"/>
    </row>
    <row r="383" spans="45:51" x14ac:dyDescent="0.2">
      <c r="AS383" s="1"/>
      <c r="AT383" s="1"/>
      <c r="AU383" s="98" t="s">
        <v>2457</v>
      </c>
      <c r="AV383" s="98" t="s">
        <v>2457</v>
      </c>
      <c r="AW383" s="1"/>
      <c r="AX383" s="1"/>
      <c r="AY383" s="1"/>
    </row>
    <row r="384" spans="45:51" x14ac:dyDescent="0.2">
      <c r="AS384" s="1"/>
      <c r="AT384" s="1"/>
      <c r="AU384" s="98" t="s">
        <v>2458</v>
      </c>
      <c r="AV384" s="98" t="s">
        <v>2458</v>
      </c>
      <c r="AW384" s="1"/>
      <c r="AX384" s="1"/>
      <c r="AY384" s="1"/>
    </row>
    <row r="385" spans="45:51" x14ac:dyDescent="0.2">
      <c r="AS385" s="1"/>
      <c r="AT385" s="1"/>
      <c r="AU385" s="98" t="s">
        <v>2459</v>
      </c>
      <c r="AV385" s="98" t="s">
        <v>2459</v>
      </c>
      <c r="AW385" s="1"/>
      <c r="AX385" s="1"/>
      <c r="AY385" s="1"/>
    </row>
    <row r="386" spans="45:51" x14ac:dyDescent="0.2">
      <c r="AS386" s="1"/>
      <c r="AT386" s="1"/>
      <c r="AU386" s="98" t="s">
        <v>2460</v>
      </c>
      <c r="AV386" s="98" t="s">
        <v>2460</v>
      </c>
      <c r="AW386" s="1"/>
      <c r="AX386" s="1"/>
      <c r="AY386" s="1"/>
    </row>
    <row r="387" spans="45:51" x14ac:dyDescent="0.2">
      <c r="AS387" s="1"/>
      <c r="AT387" s="1"/>
      <c r="AU387" s="98" t="s">
        <v>2461</v>
      </c>
      <c r="AV387" s="98" t="s">
        <v>2461</v>
      </c>
      <c r="AW387" s="1"/>
      <c r="AX387" s="1"/>
      <c r="AY387" s="1"/>
    </row>
    <row r="388" spans="45:51" x14ac:dyDescent="0.2">
      <c r="AS388" s="1"/>
      <c r="AT388" s="1"/>
      <c r="AU388" s="98" t="s">
        <v>2462</v>
      </c>
      <c r="AV388" s="98" t="s">
        <v>2462</v>
      </c>
      <c r="AW388" s="1"/>
      <c r="AX388" s="1"/>
      <c r="AY388" s="1"/>
    </row>
    <row r="389" spans="45:51" x14ac:dyDescent="0.2">
      <c r="AS389" s="1"/>
      <c r="AT389" s="1"/>
      <c r="AU389" s="98" t="s">
        <v>2463</v>
      </c>
      <c r="AV389" s="98" t="s">
        <v>2463</v>
      </c>
      <c r="AW389" s="1"/>
      <c r="AX389" s="1"/>
      <c r="AY389" s="1"/>
    </row>
    <row r="390" spans="45:51" x14ac:dyDescent="0.2">
      <c r="AS390" s="1"/>
      <c r="AT390" s="1"/>
      <c r="AU390" s="98" t="s">
        <v>2464</v>
      </c>
      <c r="AV390" s="98" t="s">
        <v>2464</v>
      </c>
      <c r="AW390" s="1"/>
      <c r="AX390" s="1"/>
      <c r="AY390" s="1"/>
    </row>
    <row r="391" spans="45:51" x14ac:dyDescent="0.2">
      <c r="AS391" s="1"/>
      <c r="AT391" s="1"/>
      <c r="AU391" s="98" t="s">
        <v>2465</v>
      </c>
      <c r="AV391" s="98" t="s">
        <v>2465</v>
      </c>
      <c r="AW391" s="1"/>
      <c r="AX391" s="1"/>
      <c r="AY391" s="1"/>
    </row>
    <row r="392" spans="45:51" x14ac:dyDescent="0.2">
      <c r="AS392" s="1"/>
      <c r="AT392" s="1"/>
      <c r="AU392" s="98" t="s">
        <v>2466</v>
      </c>
      <c r="AV392" s="98" t="s">
        <v>2466</v>
      </c>
      <c r="AW392" s="1"/>
      <c r="AX392" s="1"/>
      <c r="AY392" s="1"/>
    </row>
    <row r="393" spans="45:51" x14ac:dyDescent="0.2">
      <c r="AS393" s="1"/>
      <c r="AT393" s="1"/>
      <c r="AU393" s="98" t="s">
        <v>2467</v>
      </c>
      <c r="AV393" s="98" t="s">
        <v>2467</v>
      </c>
      <c r="AW393" s="1"/>
      <c r="AX393" s="1"/>
      <c r="AY393" s="1"/>
    </row>
    <row r="394" spans="45:51" x14ac:dyDescent="0.2">
      <c r="AS394" s="1"/>
      <c r="AT394" s="1"/>
      <c r="AU394" s="98" t="s">
        <v>2468</v>
      </c>
      <c r="AV394" s="98" t="s">
        <v>2468</v>
      </c>
      <c r="AW394" s="1"/>
      <c r="AX394" s="1"/>
      <c r="AY394" s="1"/>
    </row>
    <row r="395" spans="45:51" x14ac:dyDescent="0.2">
      <c r="AS395" s="1"/>
      <c r="AT395" s="1"/>
      <c r="AU395" s="98" t="s">
        <v>2469</v>
      </c>
      <c r="AV395" s="98" t="s">
        <v>2469</v>
      </c>
      <c r="AW395" s="1"/>
      <c r="AX395" s="1"/>
      <c r="AY395" s="1"/>
    </row>
    <row r="396" spans="45:51" x14ac:dyDescent="0.2">
      <c r="AS396" s="1"/>
      <c r="AT396" s="1"/>
      <c r="AU396" s="98" t="s">
        <v>2470</v>
      </c>
      <c r="AV396" s="98" t="s">
        <v>2470</v>
      </c>
      <c r="AW396" s="1"/>
      <c r="AX396" s="1"/>
      <c r="AY396" s="1"/>
    </row>
    <row r="397" spans="45:51" x14ac:dyDescent="0.2">
      <c r="AS397" s="1"/>
      <c r="AT397" s="1"/>
      <c r="AU397" s="98" t="s">
        <v>2471</v>
      </c>
      <c r="AV397" s="98" t="s">
        <v>2471</v>
      </c>
      <c r="AW397" s="1"/>
      <c r="AX397" s="1"/>
      <c r="AY397" s="1"/>
    </row>
    <row r="398" spans="45:51" x14ac:dyDescent="0.2">
      <c r="AS398" s="1"/>
      <c r="AT398" s="1"/>
      <c r="AU398" s="98" t="s">
        <v>2472</v>
      </c>
      <c r="AV398" s="98" t="s">
        <v>2472</v>
      </c>
      <c r="AW398" s="1"/>
      <c r="AX398" s="1"/>
      <c r="AY398" s="1"/>
    </row>
    <row r="399" spans="45:51" x14ac:dyDescent="0.2">
      <c r="AS399" s="1"/>
      <c r="AT399" s="1"/>
      <c r="AU399" s="98" t="s">
        <v>2473</v>
      </c>
      <c r="AV399" s="98" t="s">
        <v>2473</v>
      </c>
      <c r="AW399" s="1"/>
      <c r="AX399" s="1"/>
      <c r="AY399" s="1"/>
    </row>
    <row r="400" spans="45:51" x14ac:dyDescent="0.2">
      <c r="AS400" s="1"/>
      <c r="AT400" s="1"/>
      <c r="AU400" s="98" t="s">
        <v>2474</v>
      </c>
      <c r="AV400" s="98" t="s">
        <v>2474</v>
      </c>
      <c r="AW400" s="1"/>
      <c r="AX400" s="1"/>
      <c r="AY400" s="1"/>
    </row>
    <row r="401" spans="45:51" x14ac:dyDescent="0.2">
      <c r="AS401" s="1"/>
      <c r="AT401" s="1"/>
      <c r="AU401" s="98" t="s">
        <v>2475</v>
      </c>
      <c r="AV401" s="98" t="s">
        <v>2475</v>
      </c>
      <c r="AW401" s="1"/>
      <c r="AX401" s="1"/>
      <c r="AY401" s="1"/>
    </row>
    <row r="402" spans="45:51" x14ac:dyDescent="0.2">
      <c r="AS402" s="1"/>
      <c r="AT402" s="1"/>
      <c r="AU402" s="98" t="s">
        <v>2476</v>
      </c>
      <c r="AV402" s="98" t="s">
        <v>2476</v>
      </c>
      <c r="AW402" s="1"/>
      <c r="AX402" s="1"/>
      <c r="AY402" s="1"/>
    </row>
    <row r="403" spans="45:51" x14ac:dyDescent="0.2">
      <c r="AS403" s="1"/>
      <c r="AT403" s="1"/>
      <c r="AU403" s="98" t="s">
        <v>2477</v>
      </c>
      <c r="AV403" s="98" t="s">
        <v>2477</v>
      </c>
      <c r="AW403" s="1"/>
      <c r="AX403" s="1"/>
      <c r="AY403" s="1"/>
    </row>
    <row r="404" spans="45:51" x14ac:dyDescent="0.2">
      <c r="AS404" s="1"/>
      <c r="AT404" s="1"/>
      <c r="AU404" s="98" t="s">
        <v>2478</v>
      </c>
      <c r="AV404" s="98" t="s">
        <v>2478</v>
      </c>
      <c r="AW404" s="1"/>
      <c r="AX404" s="1"/>
      <c r="AY404" s="1"/>
    </row>
    <row r="405" spans="45:51" x14ac:dyDescent="0.2">
      <c r="AS405" s="1"/>
      <c r="AT405" s="1"/>
      <c r="AU405" s="98" t="s">
        <v>2479</v>
      </c>
      <c r="AV405" s="98" t="s">
        <v>2479</v>
      </c>
      <c r="AW405" s="1"/>
      <c r="AX405" s="1"/>
      <c r="AY405" s="1"/>
    </row>
    <row r="406" spans="45:51" x14ac:dyDescent="0.2">
      <c r="AS406" s="1"/>
      <c r="AT406" s="1"/>
      <c r="AU406" s="98" t="s">
        <v>2480</v>
      </c>
      <c r="AV406" s="98" t="s">
        <v>2480</v>
      </c>
      <c r="AW406" s="1"/>
      <c r="AX406" s="1"/>
      <c r="AY406" s="1"/>
    </row>
    <row r="407" spans="45:51" x14ac:dyDescent="0.2">
      <c r="AS407" s="1"/>
      <c r="AT407" s="1"/>
      <c r="AU407" s="98" t="s">
        <v>2481</v>
      </c>
      <c r="AV407" s="98" t="s">
        <v>2481</v>
      </c>
      <c r="AW407" s="1"/>
      <c r="AX407" s="1"/>
      <c r="AY407" s="1"/>
    </row>
    <row r="408" spans="45:51" x14ac:dyDescent="0.2">
      <c r="AS408" s="1"/>
      <c r="AT408" s="1"/>
      <c r="AU408" s="98" t="s">
        <v>2482</v>
      </c>
      <c r="AV408" s="98" t="s">
        <v>2482</v>
      </c>
      <c r="AW408" s="1"/>
      <c r="AX408" s="1"/>
      <c r="AY408" s="1"/>
    </row>
    <row r="409" spans="45:51" x14ac:dyDescent="0.2">
      <c r="AS409" s="1"/>
      <c r="AT409" s="1"/>
      <c r="AU409" s="98" t="s">
        <v>2483</v>
      </c>
      <c r="AV409" s="98" t="s">
        <v>2483</v>
      </c>
      <c r="AW409" s="1"/>
      <c r="AX409" s="1"/>
      <c r="AY409" s="1"/>
    </row>
    <row r="410" spans="45:51" x14ac:dyDescent="0.2">
      <c r="AS410" s="1"/>
      <c r="AT410" s="1"/>
      <c r="AU410" s="98" t="s">
        <v>2484</v>
      </c>
      <c r="AV410" s="98" t="s">
        <v>2484</v>
      </c>
      <c r="AW410" s="1"/>
      <c r="AX410" s="1"/>
      <c r="AY410" s="1"/>
    </row>
    <row r="411" spans="45:51" x14ac:dyDescent="0.2">
      <c r="AS411" s="1"/>
      <c r="AT411" s="1"/>
      <c r="AU411" s="98" t="s">
        <v>2485</v>
      </c>
      <c r="AV411" s="98" t="s">
        <v>2485</v>
      </c>
      <c r="AW411" s="1"/>
      <c r="AX411" s="1"/>
      <c r="AY411" s="1"/>
    </row>
    <row r="412" spans="45:51" x14ac:dyDescent="0.2">
      <c r="AS412" s="1"/>
      <c r="AT412" s="1"/>
      <c r="AU412" s="98" t="s">
        <v>2486</v>
      </c>
      <c r="AV412" s="98" t="s">
        <v>2486</v>
      </c>
      <c r="AW412" s="1"/>
      <c r="AX412" s="1"/>
      <c r="AY412" s="1"/>
    </row>
    <row r="413" spans="45:51" x14ac:dyDescent="0.2">
      <c r="AS413" s="1"/>
      <c r="AT413" s="1"/>
      <c r="AU413" s="98" t="s">
        <v>2487</v>
      </c>
      <c r="AV413" s="98" t="s">
        <v>2487</v>
      </c>
      <c r="AW413" s="1"/>
      <c r="AX413" s="1"/>
      <c r="AY413" s="1"/>
    </row>
    <row r="414" spans="45:51" x14ac:dyDescent="0.2">
      <c r="AS414" s="1"/>
      <c r="AT414" s="1"/>
      <c r="AU414" s="98" t="s">
        <v>2488</v>
      </c>
      <c r="AV414" s="98" t="s">
        <v>2488</v>
      </c>
      <c r="AW414" s="1"/>
      <c r="AX414" s="1"/>
      <c r="AY414" s="1"/>
    </row>
    <row r="415" spans="45:51" x14ac:dyDescent="0.2">
      <c r="AS415" s="1"/>
      <c r="AT415" s="1"/>
      <c r="AU415" s="98" t="s">
        <v>2489</v>
      </c>
      <c r="AV415" s="98" t="s">
        <v>2489</v>
      </c>
      <c r="AW415" s="1"/>
      <c r="AX415" s="1"/>
      <c r="AY415" s="1"/>
    </row>
    <row r="416" spans="45:51" x14ac:dyDescent="0.2">
      <c r="AS416" s="1"/>
      <c r="AT416" s="1"/>
      <c r="AU416" s="98" t="s">
        <v>2490</v>
      </c>
      <c r="AV416" s="98" t="s">
        <v>2490</v>
      </c>
      <c r="AW416" s="1"/>
      <c r="AX416" s="1"/>
      <c r="AY416" s="1"/>
    </row>
  </sheetData>
  <protectedRanges>
    <protectedRange sqref="L29:AQ30" name="Range32"/>
    <protectedRange sqref="L22:AQ22" name="Range19"/>
    <protectedRange sqref="L12:S13 AB12:AQ13" name="Range13"/>
    <protectedRange sqref="L30:AQ30" name="Range27"/>
    <protectedRange sqref="L26:AQ27" name="Range25"/>
    <protectedRange sqref="L12:S13 AB12:AQ13" name="Range23"/>
    <protectedRange sqref="L10:S11 AB10:AQ11" name="Range21"/>
    <protectedRange sqref="L20:AQ22" name="Range24"/>
    <protectedRange sqref="L28:AQ29" name="Range26"/>
    <protectedRange sqref="L10:S11 AB10:AQ11" name="Range12"/>
    <protectedRange sqref="L20:AQ21" name="Range18"/>
    <protectedRange sqref="L26:AQ28" name="Range22"/>
    <protectedRange sqref="T12:AA13" name="Range13_1"/>
    <protectedRange sqref="T12:AA13" name="Range23_1"/>
    <protectedRange sqref="T10:AA11" name="Range21_1"/>
    <protectedRange sqref="T10:AA11" name="Range12_1"/>
    <protectedRange sqref="A33:AQ36" name="Range22_1"/>
    <protectedRange sqref="R18:R19 R14:R16 Z14:Z16 AH18:AH19 AH14:AH16 AP14:AP16 Z18:Z19 AP18:AP19" name="Range20_1"/>
    <protectedRange sqref="S14:S19" name="Range20_1_1"/>
    <protectedRange sqref="S14:S19" name="Range28_1_1"/>
    <protectedRange sqref="AA14:AA19" name="Range20_1_2"/>
    <protectedRange sqref="AA14:AA19" name="Range28_1_2"/>
    <protectedRange sqref="AI14:AI19" name="Range20_1_3"/>
    <protectedRange sqref="AI14:AI19" name="Range28_1_3"/>
    <protectedRange sqref="AQ14:AQ19" name="Range20_1_4"/>
    <protectedRange sqref="AQ14:AQ19" name="Range28_1_4"/>
  </protectedRanges>
  <mergeCells count="93">
    <mergeCell ref="L31:AQ31"/>
    <mergeCell ref="AB28:AI28"/>
    <mergeCell ref="AJ28:AQ28"/>
    <mergeCell ref="L30:S30"/>
    <mergeCell ref="T30:AA30"/>
    <mergeCell ref="AB30:AI30"/>
    <mergeCell ref="AJ30:AQ30"/>
    <mergeCell ref="L29:S29"/>
    <mergeCell ref="T29:AA29"/>
    <mergeCell ref="AB29:AI29"/>
    <mergeCell ref="AJ29:AQ29"/>
    <mergeCell ref="A24:AQ25"/>
    <mergeCell ref="L26:S26"/>
    <mergeCell ref="T26:AA26"/>
    <mergeCell ref="AB26:AI26"/>
    <mergeCell ref="AJ26:AQ26"/>
    <mergeCell ref="L27:S27"/>
    <mergeCell ref="T27:AA27"/>
    <mergeCell ref="AB27:AI27"/>
    <mergeCell ref="AJ27:AQ27"/>
    <mergeCell ref="A28:K28"/>
    <mergeCell ref="L28:S28"/>
    <mergeCell ref="T28:AA28"/>
    <mergeCell ref="L21:S21"/>
    <mergeCell ref="T21:AA21"/>
    <mergeCell ref="AB21:AI21"/>
    <mergeCell ref="AJ21:AQ21"/>
    <mergeCell ref="L22:S22"/>
    <mergeCell ref="T22:AA22"/>
    <mergeCell ref="AB22:AI22"/>
    <mergeCell ref="AJ22:AQ22"/>
    <mergeCell ref="A20:K20"/>
    <mergeCell ref="L20:S20"/>
    <mergeCell ref="T20:AA20"/>
    <mergeCell ref="AB20:AI20"/>
    <mergeCell ref="AJ20:AQ20"/>
    <mergeCell ref="A18:K19"/>
    <mergeCell ref="L18:R18"/>
    <mergeCell ref="T18:W18"/>
    <mergeCell ref="AB18:AE18"/>
    <mergeCell ref="AJ18:AM18"/>
    <mergeCell ref="L19:R19"/>
    <mergeCell ref="T19:Z19"/>
    <mergeCell ref="AB19:AH19"/>
    <mergeCell ref="AJ19:AP19"/>
    <mergeCell ref="AJ16:AM16"/>
    <mergeCell ref="L17:O17"/>
    <mergeCell ref="T17:W17"/>
    <mergeCell ref="AB17:AE17"/>
    <mergeCell ref="AJ17:AM17"/>
    <mergeCell ref="S16:S17"/>
    <mergeCell ref="AA16:AA17"/>
    <mergeCell ref="AI16:AI17"/>
    <mergeCell ref="L13:S13"/>
    <mergeCell ref="T13:AA13"/>
    <mergeCell ref="AB13:AI13"/>
    <mergeCell ref="AJ13:AQ13"/>
    <mergeCell ref="A14:K17"/>
    <mergeCell ref="L14:O14"/>
    <mergeCell ref="T14:W14"/>
    <mergeCell ref="AB14:AE14"/>
    <mergeCell ref="AJ14:AM14"/>
    <mergeCell ref="L15:Q15"/>
    <mergeCell ref="T15:Y15"/>
    <mergeCell ref="AB15:AG15"/>
    <mergeCell ref="AJ15:AO15"/>
    <mergeCell ref="L16:O16"/>
    <mergeCell ref="T16:W16"/>
    <mergeCell ref="AB16:AE16"/>
    <mergeCell ref="L11:S11"/>
    <mergeCell ref="T11:AA11"/>
    <mergeCell ref="AB11:AI11"/>
    <mergeCell ref="AJ11:AQ11"/>
    <mergeCell ref="L12:S12"/>
    <mergeCell ref="T12:AA12"/>
    <mergeCell ref="AB12:AI12"/>
    <mergeCell ref="AJ12:AQ12"/>
    <mergeCell ref="AQ16:AQ17"/>
    <mergeCell ref="A32:AQ32"/>
    <mergeCell ref="A33:AQ36"/>
    <mergeCell ref="A6:AQ6"/>
    <mergeCell ref="AI1:AQ1"/>
    <mergeCell ref="AG2:AQ2"/>
    <mergeCell ref="AH3:AQ3"/>
    <mergeCell ref="A4:AQ4"/>
    <mergeCell ref="A5:AQ5"/>
    <mergeCell ref="A7:AQ7"/>
    <mergeCell ref="A8:AQ8"/>
    <mergeCell ref="A9:AQ9"/>
    <mergeCell ref="L10:S10"/>
    <mergeCell ref="T10:AA10"/>
    <mergeCell ref="AB10:AI10"/>
    <mergeCell ref="AJ10:AQ10"/>
  </mergeCells>
  <dataValidations count="18">
    <dataValidation type="list" errorStyle="warning" allowBlank="1" showInputMessage="1" showErrorMessage="1" errorTitle="Location State Mismatch" error="The State you entered does not correlate to the Reservoir Name. If it is correct, click Yes." sqref="T12:AA12">
      <formula1>INDIRECT(SUBSTITUTE(VLOOKUP(__RNAME18,AW1:AX279,2,FALSE),"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11:AA11">
      <formula1>INDIRECT(SUBSTITUTE(VLOOKUP(__FNAME18,AU1:AV417,2,FALSE),"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13:AA13">
      <formula1>INDIRECT(_FIPST18)</formula1>
    </dataValidation>
    <dataValidation type="list" errorStyle="warning" allowBlank="1" showInputMessage="1" showErrorMessage="1" errorTitle="Location State Mismatch" error="The State you entered does not correlate to the Reservoir Name. If it is correct, click Yes." sqref="AJ12:AQ12">
      <formula1>INDIRECT(SUBSTITUTE(VLOOKUP(__RNAME20,AW1:AX279,2,FALSE)," ",""))</formula1>
    </dataValidation>
    <dataValidation type="list" errorStyle="warning" allowBlank="1" showInputMessage="1" showErrorMessage="1" errorTitle="Location State Mismatch" error="The State you entered does not correlate to the Reservoir Name. If it is correct, click Yes." sqref="AB12:AI12">
      <formula1>INDIRECT(SUBSTITUTE(VLOOKUP(__RNAME19,AW1:AX279,2,FALSE)," ",""))</formula1>
    </dataValidation>
    <dataValidation type="list" errorStyle="warning" allowBlank="1" showInputMessage="1" showErrorMessage="1" errorTitle="Location State Mismatch" error="The State you entered does not correlate to the Reservoir Name. If it is correct, click Yes." sqref="L12:S12">
      <formula1>INDIRECT(SUBSTITUTE(VLOOKUP(__RNAME17,AW1:AX279,2,FALSE),"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11:S11">
      <formula1>INDIRECT(SUBSTITUTE(VLOOKUP(__FNAME17,AU1:AV417,2,FALSE),"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13:AQ13">
      <formula1>INDIRECT(_FIPST20)</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13:AI13">
      <formula1>INDIRECT(_FIPST19)</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L13:S13">
      <formula1>INDIRECT(_FIPST17)</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11:AQ11">
      <formula1>INDIRECT(SUBSTITUTE(VLOOKUP(__FNAME20,AU1:AV417,2,FALSE),"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11:AI11">
      <formula1>INDIRECT(SUBSTITUTE(VLOOKUP(__FNAME19,AU1:AV417,2,FALSE)," ",""))</formula1>
    </dataValidation>
    <dataValidation type="whole" allowBlank="1" showInputMessage="1" showErrorMessage="1" errorTitle="Invalid Data Entry" error="Please enter a non-negative whole number." sqref="L20:AQ21 L26:AQ30">
      <formula1>0</formula1>
      <formula2>9999999999999990</formula2>
    </dataValidation>
    <dataValidation type="whole" allowBlank="1" showInputMessage="1" showErrorMessage="1" errorTitle="Maximum Deliverability Error" error="Maximum Deliverability must be a non-negative whole number. " sqref="L22:AQ22">
      <formula1>0</formula1>
      <formula2>99999999999999</formula2>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10:S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J10:AQ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T10:AA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B10:AI10">
      <formula1>INDIRECT(SUBSTITUTE(VLOOKUP(name1,AS1:AT138,2,FALSE)," ",""))</formula1>
    </dataValidation>
  </dataValidations>
  <pageMargins left="0.7" right="0.7" top="0.75" bottom="0.75" header="0.3" footer="0.3"/>
  <pageSetup scale="7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'191'!$AT$67</xm:f>
          </x14:formula1>
          <xm:sqref>S14:S19 AA14:AA19 AI14:AI19 AQ14:AQ19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6"/>
  <sheetViews>
    <sheetView showGridLines="0" zoomScale="75" zoomScaleNormal="75" workbookViewId="0">
      <selection activeCell="A4" sqref="A4:AQ4"/>
    </sheetView>
  </sheetViews>
  <sheetFormatPr defaultRowHeight="12.75" x14ac:dyDescent="0.2"/>
  <cols>
    <col min="1" max="43" width="3.7109375" style="81" customWidth="1"/>
    <col min="44" max="44" width="9.140625" style="81"/>
    <col min="45" max="52" width="9.140625" style="81" hidden="1" customWidth="1"/>
    <col min="53" max="54" width="9.140625" style="81" customWidth="1"/>
    <col min="55" max="16384" width="9.140625" style="81"/>
  </cols>
  <sheetData>
    <row r="1" spans="1:51" ht="27" customHeight="1" x14ac:dyDescent="0.3">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188" t="s">
        <v>2113</v>
      </c>
      <c r="AJ1" s="188"/>
      <c r="AK1" s="188"/>
      <c r="AL1" s="188"/>
      <c r="AM1" s="188"/>
      <c r="AN1" s="188"/>
      <c r="AO1" s="188"/>
      <c r="AP1" s="188"/>
      <c r="AQ1" s="189"/>
      <c r="AS1" s="98" t="s">
        <v>2695</v>
      </c>
      <c r="AT1" s="99" t="s">
        <v>2695</v>
      </c>
      <c r="AU1" s="98" t="s">
        <v>2117</v>
      </c>
      <c r="AV1" s="98" t="s">
        <v>2117</v>
      </c>
      <c r="AW1" s="100" t="s">
        <v>4003</v>
      </c>
      <c r="AX1" s="100" t="s">
        <v>3455</v>
      </c>
      <c r="AY1" s="1"/>
    </row>
    <row r="2" spans="1:51" ht="20.25"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90" t="s">
        <v>4095</v>
      </c>
      <c r="AH2" s="190"/>
      <c r="AI2" s="190"/>
      <c r="AJ2" s="190"/>
      <c r="AK2" s="190"/>
      <c r="AL2" s="190"/>
      <c r="AM2" s="190"/>
      <c r="AN2" s="190"/>
      <c r="AO2" s="190"/>
      <c r="AP2" s="190"/>
      <c r="AQ2" s="191"/>
      <c r="AS2" s="100" t="s">
        <v>2823</v>
      </c>
      <c r="AT2" s="101" t="s">
        <v>2701</v>
      </c>
      <c r="AU2" s="100" t="s">
        <v>3999</v>
      </c>
      <c r="AV2" s="100" t="s">
        <v>3417</v>
      </c>
      <c r="AW2" s="100" t="s">
        <v>4004</v>
      </c>
      <c r="AX2" s="101" t="s">
        <v>3511</v>
      </c>
      <c r="AY2" s="1"/>
    </row>
    <row r="3" spans="1:51" ht="20.25"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90" t="s">
        <v>4104</v>
      </c>
      <c r="AI3" s="190"/>
      <c r="AJ3" s="190"/>
      <c r="AK3" s="190"/>
      <c r="AL3" s="190"/>
      <c r="AM3" s="190"/>
      <c r="AN3" s="190"/>
      <c r="AO3" s="190"/>
      <c r="AP3" s="190"/>
      <c r="AQ3" s="191"/>
      <c r="AS3" s="98" t="s">
        <v>2701</v>
      </c>
      <c r="AT3" s="99" t="s">
        <v>2701</v>
      </c>
      <c r="AU3" s="98" t="s">
        <v>2118</v>
      </c>
      <c r="AV3" s="98" t="s">
        <v>2118</v>
      </c>
      <c r="AW3" s="100" t="s">
        <v>4005</v>
      </c>
      <c r="AX3" s="100" t="s">
        <v>3456</v>
      </c>
      <c r="AY3" s="1"/>
    </row>
    <row r="4" spans="1:51" ht="18" customHeight="1" x14ac:dyDescent="0.3">
      <c r="A4" s="182" t="s">
        <v>2035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S4" s="98" t="s">
        <v>2685</v>
      </c>
      <c r="AT4" s="99" t="s">
        <v>2685</v>
      </c>
      <c r="AU4" s="98" t="s">
        <v>2119</v>
      </c>
      <c r="AV4" s="98" t="s">
        <v>2119</v>
      </c>
      <c r="AW4" s="100" t="s">
        <v>4006</v>
      </c>
      <c r="AX4" s="100" t="s">
        <v>3420</v>
      </c>
      <c r="AY4" s="1"/>
    </row>
    <row r="5" spans="1:51" ht="18" customHeight="1" x14ac:dyDescent="0.3">
      <c r="A5" s="182" t="s">
        <v>2105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S5" s="98" t="s">
        <v>2665</v>
      </c>
      <c r="AT5" s="98" t="s">
        <v>2665</v>
      </c>
      <c r="AU5" s="98" t="s">
        <v>2120</v>
      </c>
      <c r="AV5" s="98" t="s">
        <v>2120</v>
      </c>
      <c r="AW5" s="100" t="s">
        <v>2514</v>
      </c>
      <c r="AX5" s="100" t="s">
        <v>3457</v>
      </c>
      <c r="AY5" s="1"/>
    </row>
    <row r="6" spans="1:51" ht="18" customHeight="1" thickBot="1" x14ac:dyDescent="0.35">
      <c r="A6" s="185" t="s">
        <v>4090</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S6" s="98" t="s">
        <v>2679</v>
      </c>
      <c r="AT6" s="98" t="s">
        <v>2679</v>
      </c>
      <c r="AU6" s="98" t="s">
        <v>2121</v>
      </c>
      <c r="AV6" s="98" t="s">
        <v>2121</v>
      </c>
      <c r="AW6" s="100" t="s">
        <v>4007</v>
      </c>
      <c r="AX6" s="101" t="s">
        <v>3413</v>
      </c>
      <c r="AY6" s="1"/>
    </row>
    <row r="7" spans="1:51" ht="18.75" thickTop="1" x14ac:dyDescent="0.25">
      <c r="A7" s="242" t="s">
        <v>4100</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4"/>
      <c r="AS7" s="100" t="s">
        <v>2726</v>
      </c>
      <c r="AT7" s="101" t="s">
        <v>3386</v>
      </c>
      <c r="AU7" s="100" t="s">
        <v>3997</v>
      </c>
      <c r="AV7" s="101" t="s">
        <v>3403</v>
      </c>
      <c r="AW7" s="98" t="s">
        <v>2532</v>
      </c>
      <c r="AX7" s="98" t="s">
        <v>2532</v>
      </c>
      <c r="AY7" s="1"/>
    </row>
    <row r="8" spans="1:51" ht="18.75" customHeight="1" x14ac:dyDescent="0.25">
      <c r="A8" s="233" t="s">
        <v>2100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5"/>
      <c r="AS8" s="98" t="s">
        <v>3120</v>
      </c>
      <c r="AT8" s="99" t="s">
        <v>3120</v>
      </c>
      <c r="AU8" s="98" t="s">
        <v>2122</v>
      </c>
      <c r="AV8" s="98" t="s">
        <v>2122</v>
      </c>
      <c r="AW8" s="100" t="s">
        <v>2118</v>
      </c>
      <c r="AX8" s="101" t="s">
        <v>3397</v>
      </c>
      <c r="AY8" s="1"/>
    </row>
    <row r="9" spans="1:51" ht="9" customHeight="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2"/>
      <c r="AS9" s="98" t="s">
        <v>2712</v>
      </c>
      <c r="AT9" s="98" t="s">
        <v>2712</v>
      </c>
      <c r="AU9" s="98" t="s">
        <v>2123</v>
      </c>
      <c r="AV9" s="98" t="s">
        <v>2123</v>
      </c>
      <c r="AW9" s="100" t="s">
        <v>4008</v>
      </c>
      <c r="AX9" s="100" t="s">
        <v>3470</v>
      </c>
      <c r="AY9" s="1"/>
    </row>
    <row r="10" spans="1:51" ht="21" customHeight="1" x14ac:dyDescent="0.25">
      <c r="A10" s="14" t="s">
        <v>2022</v>
      </c>
      <c r="B10" s="15"/>
      <c r="C10" s="15"/>
      <c r="D10" s="15"/>
      <c r="E10" s="15"/>
      <c r="F10" s="15"/>
      <c r="G10" s="15"/>
      <c r="H10" s="15"/>
      <c r="I10" s="15"/>
      <c r="J10" s="15"/>
      <c r="K10" s="16"/>
      <c r="L10" s="166"/>
      <c r="M10" s="168"/>
      <c r="N10" s="168"/>
      <c r="O10" s="168"/>
      <c r="P10" s="168"/>
      <c r="Q10" s="168"/>
      <c r="R10" s="168"/>
      <c r="S10" s="169"/>
      <c r="T10" s="166"/>
      <c r="U10" s="168"/>
      <c r="V10" s="168"/>
      <c r="W10" s="168"/>
      <c r="X10" s="168"/>
      <c r="Y10" s="168"/>
      <c r="Z10" s="168"/>
      <c r="AA10" s="169"/>
      <c r="AB10" s="166"/>
      <c r="AC10" s="168"/>
      <c r="AD10" s="168"/>
      <c r="AE10" s="168"/>
      <c r="AF10" s="168"/>
      <c r="AG10" s="168"/>
      <c r="AH10" s="168"/>
      <c r="AI10" s="169"/>
      <c r="AJ10" s="166"/>
      <c r="AK10" s="168"/>
      <c r="AL10" s="168"/>
      <c r="AM10" s="168"/>
      <c r="AN10" s="168"/>
      <c r="AO10" s="168"/>
      <c r="AP10" s="168"/>
      <c r="AQ10" s="169"/>
      <c r="AS10" s="98" t="s">
        <v>2738</v>
      </c>
      <c r="AT10" s="98" t="s">
        <v>2738</v>
      </c>
      <c r="AU10" s="98" t="s">
        <v>2124</v>
      </c>
      <c r="AV10" s="99" t="s">
        <v>2124</v>
      </c>
      <c r="AW10" s="98" t="s">
        <v>2575</v>
      </c>
      <c r="AX10" s="98" t="s">
        <v>2575</v>
      </c>
      <c r="AY10" s="1"/>
    </row>
    <row r="11" spans="1:51" ht="21" customHeight="1" x14ac:dyDescent="0.25">
      <c r="A11" s="14" t="s">
        <v>2023</v>
      </c>
      <c r="B11" s="15"/>
      <c r="C11" s="15"/>
      <c r="D11" s="15"/>
      <c r="E11" s="15"/>
      <c r="F11" s="15"/>
      <c r="G11" s="15"/>
      <c r="H11" s="15"/>
      <c r="I11" s="15"/>
      <c r="J11" s="15"/>
      <c r="K11" s="16"/>
      <c r="L11" s="166"/>
      <c r="M11" s="279"/>
      <c r="N11" s="279"/>
      <c r="O11" s="279"/>
      <c r="P11" s="279"/>
      <c r="Q11" s="279"/>
      <c r="R11" s="279"/>
      <c r="S11" s="279"/>
      <c r="T11" s="166"/>
      <c r="U11" s="168"/>
      <c r="V11" s="168"/>
      <c r="W11" s="168"/>
      <c r="X11" s="168"/>
      <c r="Y11" s="168"/>
      <c r="Z11" s="168"/>
      <c r="AA11" s="169"/>
      <c r="AB11" s="166"/>
      <c r="AC11" s="168"/>
      <c r="AD11" s="168"/>
      <c r="AE11" s="168"/>
      <c r="AF11" s="168"/>
      <c r="AG11" s="168"/>
      <c r="AH11" s="168"/>
      <c r="AI11" s="169"/>
      <c r="AJ11" s="166"/>
      <c r="AK11" s="168"/>
      <c r="AL11" s="168"/>
      <c r="AM11" s="168"/>
      <c r="AN11" s="168"/>
      <c r="AO11" s="168"/>
      <c r="AP11" s="168"/>
      <c r="AQ11" s="169"/>
      <c r="AS11" s="98" t="s">
        <v>2741</v>
      </c>
      <c r="AT11" s="98" t="s">
        <v>2741</v>
      </c>
      <c r="AU11" s="98" t="s">
        <v>2125</v>
      </c>
      <c r="AV11" s="98" t="s">
        <v>2125</v>
      </c>
      <c r="AW11" s="98" t="s">
        <v>2594</v>
      </c>
      <c r="AX11" s="98" t="s">
        <v>2594</v>
      </c>
      <c r="AY11" s="1"/>
    </row>
    <row r="12" spans="1:51" ht="21" customHeight="1" x14ac:dyDescent="0.25">
      <c r="A12" s="14" t="s">
        <v>2107</v>
      </c>
      <c r="B12" s="15"/>
      <c r="C12" s="15"/>
      <c r="D12" s="15"/>
      <c r="E12" s="15"/>
      <c r="F12" s="15"/>
      <c r="G12" s="15"/>
      <c r="H12" s="15"/>
      <c r="I12" s="15"/>
      <c r="J12" s="15"/>
      <c r="K12" s="16"/>
      <c r="L12" s="166"/>
      <c r="M12" s="279"/>
      <c r="N12" s="279"/>
      <c r="O12" s="279"/>
      <c r="P12" s="279"/>
      <c r="Q12" s="279"/>
      <c r="R12" s="279"/>
      <c r="S12" s="279"/>
      <c r="T12" s="166"/>
      <c r="U12" s="168"/>
      <c r="V12" s="168"/>
      <c r="W12" s="168"/>
      <c r="X12" s="168"/>
      <c r="Y12" s="168"/>
      <c r="Z12" s="168"/>
      <c r="AA12" s="169"/>
      <c r="AB12" s="166"/>
      <c r="AC12" s="168"/>
      <c r="AD12" s="168"/>
      <c r="AE12" s="168"/>
      <c r="AF12" s="168"/>
      <c r="AG12" s="168"/>
      <c r="AH12" s="168"/>
      <c r="AI12" s="169"/>
      <c r="AJ12" s="166"/>
      <c r="AK12" s="168"/>
      <c r="AL12" s="168"/>
      <c r="AM12" s="168"/>
      <c r="AN12" s="168"/>
      <c r="AO12" s="168"/>
      <c r="AP12" s="168"/>
      <c r="AQ12" s="169"/>
      <c r="AS12" s="98" t="s">
        <v>2743</v>
      </c>
      <c r="AT12" s="98" t="s">
        <v>2743</v>
      </c>
      <c r="AU12" s="98" t="s">
        <v>2126</v>
      </c>
      <c r="AV12" s="98" t="s">
        <v>2126</v>
      </c>
      <c r="AW12" s="102" t="s">
        <v>3974</v>
      </c>
      <c r="AX12" s="102" t="s">
        <v>3974</v>
      </c>
      <c r="AY12" s="1"/>
    </row>
    <row r="13" spans="1:51" ht="21" customHeight="1" x14ac:dyDescent="0.25">
      <c r="A13" s="66" t="s">
        <v>2108</v>
      </c>
      <c r="B13" s="67"/>
      <c r="C13" s="67"/>
      <c r="D13" s="67"/>
      <c r="E13" s="67"/>
      <c r="F13" s="67"/>
      <c r="G13" s="67"/>
      <c r="H13" s="67"/>
      <c r="I13" s="67"/>
      <c r="J13" s="67"/>
      <c r="K13" s="67"/>
      <c r="L13" s="166"/>
      <c r="M13" s="279"/>
      <c r="N13" s="279"/>
      <c r="O13" s="279"/>
      <c r="P13" s="279"/>
      <c r="Q13" s="279"/>
      <c r="R13" s="279"/>
      <c r="S13" s="279"/>
      <c r="T13" s="166"/>
      <c r="U13" s="167"/>
      <c r="V13" s="167"/>
      <c r="W13" s="167"/>
      <c r="X13" s="167"/>
      <c r="Y13" s="167"/>
      <c r="Z13" s="167"/>
      <c r="AA13" s="167"/>
      <c r="AB13" s="166"/>
      <c r="AC13" s="167"/>
      <c r="AD13" s="167"/>
      <c r="AE13" s="167"/>
      <c r="AF13" s="167"/>
      <c r="AG13" s="167"/>
      <c r="AH13" s="167"/>
      <c r="AI13" s="167"/>
      <c r="AJ13" s="166"/>
      <c r="AK13" s="167"/>
      <c r="AL13" s="167"/>
      <c r="AM13" s="167"/>
      <c r="AN13" s="167"/>
      <c r="AO13" s="167"/>
      <c r="AP13" s="167"/>
      <c r="AQ13" s="170"/>
      <c r="AS13" s="98" t="s">
        <v>3209</v>
      </c>
      <c r="AT13" s="98" t="s">
        <v>3209</v>
      </c>
      <c r="AU13" s="98" t="s">
        <v>2127</v>
      </c>
      <c r="AV13" s="98" t="s">
        <v>2127</v>
      </c>
      <c r="AW13" s="100" t="s">
        <v>4009</v>
      </c>
      <c r="AX13" s="100" t="s">
        <v>3427</v>
      </c>
      <c r="AY13" s="1"/>
    </row>
    <row r="14" spans="1:51" ht="20.100000000000001" customHeight="1" x14ac:dyDescent="0.25">
      <c r="A14" s="130" t="s">
        <v>4096</v>
      </c>
      <c r="B14" s="131"/>
      <c r="C14" s="131"/>
      <c r="D14" s="131"/>
      <c r="E14" s="131"/>
      <c r="F14" s="131"/>
      <c r="G14" s="131"/>
      <c r="H14" s="131"/>
      <c r="I14" s="131"/>
      <c r="J14" s="131"/>
      <c r="K14" s="132"/>
      <c r="L14" s="147" t="s">
        <v>2101</v>
      </c>
      <c r="M14" s="148"/>
      <c r="N14" s="148"/>
      <c r="O14" s="148"/>
      <c r="P14" s="51"/>
      <c r="Q14" s="52"/>
      <c r="R14" s="78"/>
      <c r="S14" s="74"/>
      <c r="T14" s="147" t="s">
        <v>2101</v>
      </c>
      <c r="U14" s="148"/>
      <c r="V14" s="148"/>
      <c r="W14" s="148"/>
      <c r="X14" s="51"/>
      <c r="Y14" s="52"/>
      <c r="Z14" s="78"/>
      <c r="AA14" s="74"/>
      <c r="AB14" s="147" t="s">
        <v>2101</v>
      </c>
      <c r="AC14" s="148"/>
      <c r="AD14" s="148"/>
      <c r="AE14" s="148"/>
      <c r="AF14" s="51"/>
      <c r="AG14" s="52"/>
      <c r="AH14" s="78"/>
      <c r="AI14" s="74"/>
      <c r="AJ14" s="147" t="s">
        <v>2101</v>
      </c>
      <c r="AK14" s="148"/>
      <c r="AL14" s="148"/>
      <c r="AM14" s="148"/>
      <c r="AN14" s="51"/>
      <c r="AO14" s="52"/>
      <c r="AP14" s="78"/>
      <c r="AQ14" s="74"/>
      <c r="AS14" s="98" t="s">
        <v>3157</v>
      </c>
      <c r="AT14" s="98" t="s">
        <v>3157</v>
      </c>
      <c r="AU14" s="98" t="s">
        <v>2128</v>
      </c>
      <c r="AV14" s="98" t="s">
        <v>2128</v>
      </c>
      <c r="AW14" s="98" t="s">
        <v>2643</v>
      </c>
      <c r="AX14" s="99" t="s">
        <v>2643</v>
      </c>
      <c r="AY14" s="1"/>
    </row>
    <row r="15" spans="1:51" ht="20.100000000000001" customHeight="1" x14ac:dyDescent="0.25">
      <c r="A15" s="133"/>
      <c r="B15" s="134"/>
      <c r="C15" s="134"/>
      <c r="D15" s="134"/>
      <c r="E15" s="134"/>
      <c r="F15" s="134"/>
      <c r="G15" s="134"/>
      <c r="H15" s="134"/>
      <c r="I15" s="134"/>
      <c r="J15" s="134"/>
      <c r="K15" s="135"/>
      <c r="L15" s="139" t="s">
        <v>2103</v>
      </c>
      <c r="M15" s="153"/>
      <c r="N15" s="153"/>
      <c r="O15" s="153"/>
      <c r="P15" s="153"/>
      <c r="Q15" s="153"/>
      <c r="R15" s="79"/>
      <c r="S15" s="74"/>
      <c r="T15" s="139" t="s">
        <v>2103</v>
      </c>
      <c r="U15" s="153"/>
      <c r="V15" s="153"/>
      <c r="W15" s="153"/>
      <c r="X15" s="153"/>
      <c r="Y15" s="153"/>
      <c r="Z15" s="79"/>
      <c r="AA15" s="74"/>
      <c r="AB15" s="139" t="s">
        <v>2103</v>
      </c>
      <c r="AC15" s="153"/>
      <c r="AD15" s="153"/>
      <c r="AE15" s="153"/>
      <c r="AF15" s="153"/>
      <c r="AG15" s="153"/>
      <c r="AH15" s="79"/>
      <c r="AI15" s="74"/>
      <c r="AJ15" s="139" t="s">
        <v>2103</v>
      </c>
      <c r="AK15" s="153"/>
      <c r="AL15" s="153"/>
      <c r="AM15" s="153"/>
      <c r="AN15" s="153"/>
      <c r="AO15" s="153"/>
      <c r="AP15" s="79"/>
      <c r="AQ15" s="74"/>
      <c r="AS15" s="98" t="s">
        <v>2776</v>
      </c>
      <c r="AT15" s="98" t="s">
        <v>2776</v>
      </c>
      <c r="AU15" s="98" t="s">
        <v>2129</v>
      </c>
      <c r="AV15" s="98" t="s">
        <v>2129</v>
      </c>
      <c r="AW15" s="98" t="s">
        <v>2552</v>
      </c>
      <c r="AX15" s="98" t="s">
        <v>2552</v>
      </c>
      <c r="AY15" s="1"/>
    </row>
    <row r="16" spans="1:51" ht="18" customHeight="1" x14ac:dyDescent="0.25">
      <c r="A16" s="133"/>
      <c r="B16" s="134"/>
      <c r="C16" s="134"/>
      <c r="D16" s="134"/>
      <c r="E16" s="134"/>
      <c r="F16" s="134"/>
      <c r="G16" s="134"/>
      <c r="H16" s="134"/>
      <c r="I16" s="134"/>
      <c r="J16" s="134"/>
      <c r="K16" s="135"/>
      <c r="L16" s="139" t="s">
        <v>2102</v>
      </c>
      <c r="M16" s="140"/>
      <c r="N16" s="140"/>
      <c r="O16" s="140"/>
      <c r="P16" s="114"/>
      <c r="Q16" s="114"/>
      <c r="R16" s="120"/>
      <c r="S16" s="171"/>
      <c r="T16" s="139" t="s">
        <v>2102</v>
      </c>
      <c r="U16" s="140"/>
      <c r="V16" s="140"/>
      <c r="W16" s="140"/>
      <c r="X16" s="114"/>
      <c r="Y16" s="114"/>
      <c r="Z16" s="120"/>
      <c r="AA16" s="171"/>
      <c r="AB16" s="139" t="s">
        <v>2102</v>
      </c>
      <c r="AC16" s="140"/>
      <c r="AD16" s="140"/>
      <c r="AE16" s="140"/>
      <c r="AF16" s="114"/>
      <c r="AG16" s="114"/>
      <c r="AH16" s="120"/>
      <c r="AI16" s="171"/>
      <c r="AJ16" s="139" t="s">
        <v>2102</v>
      </c>
      <c r="AK16" s="140"/>
      <c r="AL16" s="140"/>
      <c r="AM16" s="140"/>
      <c r="AN16" s="114"/>
      <c r="AO16" s="114"/>
      <c r="AP16" s="120"/>
      <c r="AQ16" s="171"/>
      <c r="AS16" s="98" t="s">
        <v>2677</v>
      </c>
      <c r="AT16" s="98" t="s">
        <v>2677</v>
      </c>
      <c r="AU16" s="98" t="s">
        <v>2130</v>
      </c>
      <c r="AV16" s="98" t="s">
        <v>2130</v>
      </c>
      <c r="AW16" s="98" t="s">
        <v>2511</v>
      </c>
      <c r="AX16" s="98" t="s">
        <v>2511</v>
      </c>
      <c r="AY16" s="3"/>
    </row>
    <row r="17" spans="1:51" ht="2.1" customHeight="1" x14ac:dyDescent="0.25">
      <c r="A17" s="136"/>
      <c r="B17" s="137"/>
      <c r="C17" s="137"/>
      <c r="D17" s="137"/>
      <c r="E17" s="137"/>
      <c r="F17" s="137"/>
      <c r="G17" s="137"/>
      <c r="H17" s="137"/>
      <c r="I17" s="137"/>
      <c r="J17" s="137"/>
      <c r="K17" s="138"/>
      <c r="L17" s="141"/>
      <c r="M17" s="142"/>
      <c r="N17" s="142"/>
      <c r="O17" s="142"/>
      <c r="P17" s="1"/>
      <c r="Q17" s="1"/>
      <c r="R17" s="80"/>
      <c r="S17" s="172"/>
      <c r="T17" s="141"/>
      <c r="U17" s="142"/>
      <c r="V17" s="142"/>
      <c r="W17" s="142"/>
      <c r="X17" s="1"/>
      <c r="Y17" s="1"/>
      <c r="Z17" s="80"/>
      <c r="AA17" s="172"/>
      <c r="AB17" s="141"/>
      <c r="AC17" s="142"/>
      <c r="AD17" s="142"/>
      <c r="AE17" s="142"/>
      <c r="AF17" s="1"/>
      <c r="AG17" s="1"/>
      <c r="AH17" s="80"/>
      <c r="AI17" s="172"/>
      <c r="AJ17" s="141"/>
      <c r="AK17" s="142"/>
      <c r="AL17" s="142"/>
      <c r="AM17" s="142"/>
      <c r="AN17" s="1"/>
      <c r="AO17" s="1"/>
      <c r="AP17" s="80"/>
      <c r="AQ17" s="172"/>
      <c r="AS17" s="98" t="s">
        <v>2782</v>
      </c>
      <c r="AT17" s="98" t="s">
        <v>2782</v>
      </c>
      <c r="AU17" s="98" t="s">
        <v>2131</v>
      </c>
      <c r="AV17" s="98" t="s">
        <v>2131</v>
      </c>
      <c r="AW17" s="100" t="s">
        <v>4010</v>
      </c>
      <c r="AX17" s="100" t="s">
        <v>3438</v>
      </c>
      <c r="AY17" s="3"/>
    </row>
    <row r="18" spans="1:51" ht="20.100000000000001" customHeight="1" x14ac:dyDescent="0.25">
      <c r="A18" s="130" t="s">
        <v>4097</v>
      </c>
      <c r="B18" s="131"/>
      <c r="C18" s="131"/>
      <c r="D18" s="131"/>
      <c r="E18" s="131"/>
      <c r="F18" s="131"/>
      <c r="G18" s="131"/>
      <c r="H18" s="131"/>
      <c r="I18" s="131"/>
      <c r="J18" s="131"/>
      <c r="K18" s="132"/>
      <c r="L18" s="147" t="s">
        <v>2106</v>
      </c>
      <c r="M18" s="148"/>
      <c r="N18" s="148"/>
      <c r="O18" s="148"/>
      <c r="P18" s="151"/>
      <c r="Q18" s="151"/>
      <c r="R18" s="152"/>
      <c r="S18" s="74"/>
      <c r="T18" s="147" t="s">
        <v>2106</v>
      </c>
      <c r="U18" s="148"/>
      <c r="V18" s="148"/>
      <c r="W18" s="148"/>
      <c r="X18" s="51"/>
      <c r="Y18" s="52"/>
      <c r="Z18" s="78"/>
      <c r="AA18" s="74"/>
      <c r="AB18" s="147" t="s">
        <v>2106</v>
      </c>
      <c r="AC18" s="148"/>
      <c r="AD18" s="148"/>
      <c r="AE18" s="148"/>
      <c r="AF18" s="51"/>
      <c r="AG18" s="52"/>
      <c r="AH18" s="78"/>
      <c r="AI18" s="74"/>
      <c r="AJ18" s="147" t="s">
        <v>2106</v>
      </c>
      <c r="AK18" s="148"/>
      <c r="AL18" s="148"/>
      <c r="AM18" s="148"/>
      <c r="AN18" s="51"/>
      <c r="AO18" s="52"/>
      <c r="AP18" s="78"/>
      <c r="AQ18" s="74"/>
      <c r="AS18" s="100" t="s">
        <v>3992</v>
      </c>
      <c r="AT18" s="101" t="s">
        <v>3405</v>
      </c>
      <c r="AU18" s="98" t="s">
        <v>2132</v>
      </c>
      <c r="AV18" s="98" t="s">
        <v>2132</v>
      </c>
      <c r="AW18" s="100" t="s">
        <v>2655</v>
      </c>
      <c r="AX18" s="100" t="s">
        <v>3501</v>
      </c>
      <c r="AY18" s="3"/>
    </row>
    <row r="19" spans="1:51" ht="20.100000000000001" customHeight="1" x14ac:dyDescent="0.25">
      <c r="A19" s="144"/>
      <c r="B19" s="145"/>
      <c r="C19" s="145"/>
      <c r="D19" s="145"/>
      <c r="E19" s="145"/>
      <c r="F19" s="145"/>
      <c r="G19" s="145"/>
      <c r="H19" s="145"/>
      <c r="I19" s="145"/>
      <c r="J19" s="145"/>
      <c r="K19" s="146"/>
      <c r="L19" s="141" t="s">
        <v>2109</v>
      </c>
      <c r="M19" s="143"/>
      <c r="N19" s="143"/>
      <c r="O19" s="143"/>
      <c r="P19" s="143"/>
      <c r="Q19" s="143"/>
      <c r="R19" s="143"/>
      <c r="S19" s="74"/>
      <c r="T19" s="141" t="s">
        <v>2109</v>
      </c>
      <c r="U19" s="143"/>
      <c r="V19" s="143"/>
      <c r="W19" s="143"/>
      <c r="X19" s="143"/>
      <c r="Y19" s="143"/>
      <c r="Z19" s="143"/>
      <c r="AA19" s="74"/>
      <c r="AB19" s="141" t="s">
        <v>2109</v>
      </c>
      <c r="AC19" s="143"/>
      <c r="AD19" s="143"/>
      <c r="AE19" s="143"/>
      <c r="AF19" s="143"/>
      <c r="AG19" s="143"/>
      <c r="AH19" s="143"/>
      <c r="AI19" s="74"/>
      <c r="AJ19" s="141" t="s">
        <v>2109</v>
      </c>
      <c r="AK19" s="143"/>
      <c r="AL19" s="143"/>
      <c r="AM19" s="143"/>
      <c r="AN19" s="143"/>
      <c r="AO19" s="143"/>
      <c r="AP19" s="143"/>
      <c r="AQ19" s="74"/>
      <c r="AS19" s="98" t="s">
        <v>3284</v>
      </c>
      <c r="AT19" s="98" t="s">
        <v>3284</v>
      </c>
      <c r="AU19" s="98" t="s">
        <v>2133</v>
      </c>
      <c r="AV19" s="98" t="s">
        <v>2133</v>
      </c>
      <c r="AW19" s="98" t="s">
        <v>2570</v>
      </c>
      <c r="AX19" s="98" t="s">
        <v>2570</v>
      </c>
      <c r="AY19" s="1"/>
    </row>
    <row r="20" spans="1:51" ht="21" customHeight="1" x14ac:dyDescent="0.25">
      <c r="A20" s="161" t="s">
        <v>2110</v>
      </c>
      <c r="B20" s="162"/>
      <c r="C20" s="162"/>
      <c r="D20" s="162"/>
      <c r="E20" s="162"/>
      <c r="F20" s="162"/>
      <c r="G20" s="162"/>
      <c r="H20" s="162"/>
      <c r="I20" s="162"/>
      <c r="J20" s="162"/>
      <c r="K20" s="163"/>
      <c r="L20" s="149"/>
      <c r="M20" s="150"/>
      <c r="N20" s="150"/>
      <c r="O20" s="150"/>
      <c r="P20" s="150"/>
      <c r="Q20" s="150"/>
      <c r="R20" s="150"/>
      <c r="S20" s="150"/>
      <c r="T20" s="149"/>
      <c r="U20" s="150"/>
      <c r="V20" s="150"/>
      <c r="W20" s="150"/>
      <c r="X20" s="150"/>
      <c r="Y20" s="150"/>
      <c r="Z20" s="150"/>
      <c r="AA20" s="150"/>
      <c r="AB20" s="149"/>
      <c r="AC20" s="150"/>
      <c r="AD20" s="150"/>
      <c r="AE20" s="150"/>
      <c r="AF20" s="150"/>
      <c r="AG20" s="150"/>
      <c r="AH20" s="150"/>
      <c r="AI20" s="150"/>
      <c r="AJ20" s="149"/>
      <c r="AK20" s="150"/>
      <c r="AL20" s="150"/>
      <c r="AM20" s="150"/>
      <c r="AN20" s="150"/>
      <c r="AO20" s="150"/>
      <c r="AP20" s="150"/>
      <c r="AQ20" s="154"/>
      <c r="AS20" s="98" t="s">
        <v>3334</v>
      </c>
      <c r="AT20" s="98" t="s">
        <v>3334</v>
      </c>
      <c r="AU20" s="98" t="s">
        <v>2134</v>
      </c>
      <c r="AV20" s="98" t="s">
        <v>2134</v>
      </c>
      <c r="AW20" s="98" t="s">
        <v>2140</v>
      </c>
      <c r="AX20" s="98" t="s">
        <v>2140</v>
      </c>
      <c r="AY20" s="1"/>
    </row>
    <row r="21" spans="1:51" ht="21" customHeight="1" x14ac:dyDescent="0.25">
      <c r="A21" s="53" t="s">
        <v>2111</v>
      </c>
      <c r="B21" s="54"/>
      <c r="C21" s="54"/>
      <c r="D21" s="54"/>
      <c r="E21" s="54"/>
      <c r="F21" s="54"/>
      <c r="G21" s="54"/>
      <c r="H21" s="54"/>
      <c r="I21" s="54"/>
      <c r="J21" s="54"/>
      <c r="K21" s="54"/>
      <c r="L21" s="149"/>
      <c r="M21" s="150"/>
      <c r="N21" s="150"/>
      <c r="O21" s="150"/>
      <c r="P21" s="150"/>
      <c r="Q21" s="150"/>
      <c r="R21" s="150"/>
      <c r="S21" s="150"/>
      <c r="T21" s="149"/>
      <c r="U21" s="150"/>
      <c r="V21" s="150"/>
      <c r="W21" s="150"/>
      <c r="X21" s="150"/>
      <c r="Y21" s="150"/>
      <c r="Z21" s="150"/>
      <c r="AA21" s="150"/>
      <c r="AB21" s="149"/>
      <c r="AC21" s="150"/>
      <c r="AD21" s="150"/>
      <c r="AE21" s="150"/>
      <c r="AF21" s="150"/>
      <c r="AG21" s="150"/>
      <c r="AH21" s="150"/>
      <c r="AI21" s="150"/>
      <c r="AJ21" s="149"/>
      <c r="AK21" s="150"/>
      <c r="AL21" s="150"/>
      <c r="AM21" s="150"/>
      <c r="AN21" s="150"/>
      <c r="AO21" s="150"/>
      <c r="AP21" s="150"/>
      <c r="AQ21" s="154"/>
      <c r="AS21" s="98" t="s">
        <v>4064</v>
      </c>
      <c r="AT21" s="98" t="s">
        <v>3290</v>
      </c>
      <c r="AU21" s="98" t="s">
        <v>2135</v>
      </c>
      <c r="AV21" s="98" t="s">
        <v>2135</v>
      </c>
      <c r="AW21" s="100" t="s">
        <v>2140</v>
      </c>
      <c r="AX21" s="100" t="s">
        <v>3497</v>
      </c>
      <c r="AY21" s="1"/>
    </row>
    <row r="22" spans="1:51" ht="21" customHeight="1" x14ac:dyDescent="0.25">
      <c r="A22" s="53" t="s">
        <v>2112</v>
      </c>
      <c r="B22" s="54"/>
      <c r="C22" s="54"/>
      <c r="D22" s="54"/>
      <c r="E22" s="54"/>
      <c r="F22" s="54"/>
      <c r="G22" s="54"/>
      <c r="H22" s="54"/>
      <c r="I22" s="54"/>
      <c r="J22" s="54"/>
      <c r="K22" s="54"/>
      <c r="L22" s="149"/>
      <c r="M22" s="150"/>
      <c r="N22" s="150"/>
      <c r="O22" s="150"/>
      <c r="P22" s="150"/>
      <c r="Q22" s="150"/>
      <c r="R22" s="150"/>
      <c r="S22" s="150"/>
      <c r="T22" s="149"/>
      <c r="U22" s="150"/>
      <c r="V22" s="150"/>
      <c r="W22" s="150"/>
      <c r="X22" s="150"/>
      <c r="Y22" s="150"/>
      <c r="Z22" s="150"/>
      <c r="AA22" s="150"/>
      <c r="AB22" s="149"/>
      <c r="AC22" s="150"/>
      <c r="AD22" s="150"/>
      <c r="AE22" s="150"/>
      <c r="AF22" s="150"/>
      <c r="AG22" s="150"/>
      <c r="AH22" s="150"/>
      <c r="AI22" s="150"/>
      <c r="AJ22" s="149"/>
      <c r="AK22" s="150"/>
      <c r="AL22" s="150"/>
      <c r="AM22" s="150"/>
      <c r="AN22" s="150"/>
      <c r="AO22" s="150"/>
      <c r="AP22" s="150"/>
      <c r="AQ22" s="154"/>
      <c r="AS22" s="98" t="s">
        <v>3218</v>
      </c>
      <c r="AT22" s="98" t="s">
        <v>3218</v>
      </c>
      <c r="AU22" s="98" t="s">
        <v>2136</v>
      </c>
      <c r="AV22" s="98" t="s">
        <v>2136</v>
      </c>
      <c r="AW22" s="102" t="s">
        <v>3989</v>
      </c>
      <c r="AX22" s="102" t="s">
        <v>3989</v>
      </c>
      <c r="AY22" s="1"/>
    </row>
    <row r="23" spans="1:51" ht="6.75" customHeight="1" x14ac:dyDescent="0.25">
      <c r="A23" s="55"/>
      <c r="B23" s="56"/>
      <c r="C23" s="56"/>
      <c r="D23" s="56"/>
      <c r="E23" s="56"/>
      <c r="F23" s="56"/>
      <c r="G23" s="56"/>
      <c r="H23" s="56"/>
      <c r="I23" s="56"/>
      <c r="J23" s="56"/>
      <c r="K23" s="56"/>
      <c r="L23" s="56"/>
      <c r="M23" s="57"/>
      <c r="N23" s="57"/>
      <c r="O23" s="57"/>
      <c r="P23" s="57"/>
      <c r="Q23" s="57"/>
      <c r="R23" s="57"/>
      <c r="S23" s="57"/>
      <c r="T23" s="57"/>
      <c r="U23" s="57"/>
      <c r="V23" s="57"/>
      <c r="W23" s="57"/>
      <c r="X23" s="57"/>
      <c r="Y23" s="57"/>
      <c r="Z23" s="57"/>
      <c r="AA23" s="57"/>
      <c r="AB23" s="58"/>
      <c r="AC23" s="58"/>
      <c r="AD23" s="58"/>
      <c r="AE23" s="58"/>
      <c r="AF23" s="58"/>
      <c r="AG23" s="58"/>
      <c r="AH23" s="58"/>
      <c r="AI23" s="58"/>
      <c r="AJ23" s="58"/>
      <c r="AK23" s="58"/>
      <c r="AL23" s="58"/>
      <c r="AM23" s="58"/>
      <c r="AN23" s="58"/>
      <c r="AO23" s="58"/>
      <c r="AP23" s="58"/>
      <c r="AQ23" s="59"/>
      <c r="AS23" s="98" t="s">
        <v>2872</v>
      </c>
      <c r="AT23" s="98" t="s">
        <v>2872</v>
      </c>
      <c r="AU23" s="98" t="s">
        <v>2137</v>
      </c>
      <c r="AV23" s="98" t="s">
        <v>2137</v>
      </c>
      <c r="AW23" s="98" t="s">
        <v>2536</v>
      </c>
      <c r="AX23" s="98" t="s">
        <v>2536</v>
      </c>
      <c r="AY23" s="1"/>
    </row>
    <row r="24" spans="1:51" x14ac:dyDescent="0.2">
      <c r="A24" s="155" t="s">
        <v>4101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c r="AS24" s="98" t="s">
        <v>2893</v>
      </c>
      <c r="AT24" s="98" t="s">
        <v>2893</v>
      </c>
      <c r="AU24" s="98" t="s">
        <v>2138</v>
      </c>
      <c r="AV24" s="98" t="s">
        <v>2138</v>
      </c>
      <c r="AW24" s="106" t="s">
        <v>3503</v>
      </c>
      <c r="AX24" s="100" t="s">
        <v>3503</v>
      </c>
      <c r="AY24" s="1"/>
    </row>
    <row r="25" spans="1:51" ht="28.5" customHeight="1"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S25" s="98" t="s">
        <v>2767</v>
      </c>
      <c r="AT25" s="98" t="s">
        <v>2767</v>
      </c>
      <c r="AU25" s="98" t="s">
        <v>2139</v>
      </c>
      <c r="AV25" s="98" t="s">
        <v>2139</v>
      </c>
      <c r="AW25" s="98" t="s">
        <v>2595</v>
      </c>
      <c r="AX25" s="98" t="s">
        <v>2595</v>
      </c>
      <c r="AY25" s="1"/>
    </row>
    <row r="26" spans="1:51" ht="21" customHeight="1" x14ac:dyDescent="0.25">
      <c r="A26" s="14" t="s">
        <v>2027</v>
      </c>
      <c r="B26" s="15"/>
      <c r="C26" s="15"/>
      <c r="D26" s="15"/>
      <c r="E26" s="15"/>
      <c r="F26" s="15"/>
      <c r="G26" s="15"/>
      <c r="H26" s="15"/>
      <c r="I26" s="15"/>
      <c r="J26" s="15"/>
      <c r="K26" s="16"/>
      <c r="L26" s="149"/>
      <c r="M26" s="150"/>
      <c r="N26" s="150"/>
      <c r="O26" s="150"/>
      <c r="P26" s="150"/>
      <c r="Q26" s="150"/>
      <c r="R26" s="150"/>
      <c r="S26" s="150"/>
      <c r="T26" s="149"/>
      <c r="U26" s="150"/>
      <c r="V26" s="150"/>
      <c r="W26" s="150"/>
      <c r="X26" s="150"/>
      <c r="Y26" s="150"/>
      <c r="Z26" s="150"/>
      <c r="AA26" s="150"/>
      <c r="AB26" s="149"/>
      <c r="AC26" s="150"/>
      <c r="AD26" s="150"/>
      <c r="AE26" s="150"/>
      <c r="AF26" s="150"/>
      <c r="AG26" s="150"/>
      <c r="AH26" s="150"/>
      <c r="AI26" s="150"/>
      <c r="AJ26" s="149"/>
      <c r="AK26" s="150"/>
      <c r="AL26" s="150"/>
      <c r="AM26" s="150"/>
      <c r="AN26" s="150"/>
      <c r="AO26" s="150"/>
      <c r="AP26" s="150"/>
      <c r="AQ26" s="154"/>
      <c r="AS26" s="98" t="s">
        <v>2813</v>
      </c>
      <c r="AT26" s="98" t="s">
        <v>2813</v>
      </c>
      <c r="AU26" s="98" t="s">
        <v>2140</v>
      </c>
      <c r="AV26" s="98" t="s">
        <v>2140</v>
      </c>
      <c r="AW26" s="102" t="s">
        <v>3980</v>
      </c>
      <c r="AX26" s="102" t="s">
        <v>3980</v>
      </c>
      <c r="AY26" s="1"/>
    </row>
    <row r="27" spans="1:51" ht="21" customHeight="1" x14ac:dyDescent="0.25">
      <c r="A27" s="14" t="s">
        <v>2028</v>
      </c>
      <c r="B27" s="15"/>
      <c r="C27" s="15"/>
      <c r="D27" s="15"/>
      <c r="E27" s="15"/>
      <c r="F27" s="15"/>
      <c r="G27" s="15"/>
      <c r="H27" s="15"/>
      <c r="I27" s="15"/>
      <c r="J27" s="15"/>
      <c r="K27" s="16"/>
      <c r="L27" s="149"/>
      <c r="M27" s="150"/>
      <c r="N27" s="150"/>
      <c r="O27" s="150"/>
      <c r="P27" s="150"/>
      <c r="Q27" s="150"/>
      <c r="R27" s="150"/>
      <c r="S27" s="150"/>
      <c r="T27" s="149"/>
      <c r="U27" s="150"/>
      <c r="V27" s="150"/>
      <c r="W27" s="150"/>
      <c r="X27" s="150"/>
      <c r="Y27" s="150"/>
      <c r="Z27" s="150"/>
      <c r="AA27" s="150"/>
      <c r="AB27" s="149"/>
      <c r="AC27" s="150"/>
      <c r="AD27" s="150"/>
      <c r="AE27" s="150"/>
      <c r="AF27" s="150"/>
      <c r="AG27" s="150"/>
      <c r="AH27" s="150"/>
      <c r="AI27" s="150"/>
      <c r="AJ27" s="149"/>
      <c r="AK27" s="150"/>
      <c r="AL27" s="150"/>
      <c r="AM27" s="150"/>
      <c r="AN27" s="150"/>
      <c r="AO27" s="150"/>
      <c r="AP27" s="150"/>
      <c r="AQ27" s="154"/>
      <c r="AS27" s="98" t="s">
        <v>2857</v>
      </c>
      <c r="AT27" s="98" t="s">
        <v>2857</v>
      </c>
      <c r="AU27" s="98" t="s">
        <v>2140</v>
      </c>
      <c r="AV27" s="98" t="s">
        <v>2140</v>
      </c>
      <c r="AW27" s="98" t="s">
        <v>2562</v>
      </c>
      <c r="AX27" s="98" t="s">
        <v>2562</v>
      </c>
      <c r="AY27" s="1"/>
    </row>
    <row r="28" spans="1:51" ht="35.1" customHeight="1" x14ac:dyDescent="0.25">
      <c r="A28" s="161" t="s">
        <v>2104</v>
      </c>
      <c r="B28" s="261"/>
      <c r="C28" s="261"/>
      <c r="D28" s="261"/>
      <c r="E28" s="261"/>
      <c r="F28" s="261"/>
      <c r="G28" s="261"/>
      <c r="H28" s="261"/>
      <c r="I28" s="261"/>
      <c r="J28" s="261"/>
      <c r="K28" s="262"/>
      <c r="L28" s="149"/>
      <c r="M28" s="150"/>
      <c r="N28" s="150"/>
      <c r="O28" s="150"/>
      <c r="P28" s="150"/>
      <c r="Q28" s="150"/>
      <c r="R28" s="150"/>
      <c r="S28" s="150"/>
      <c r="T28" s="149"/>
      <c r="U28" s="150"/>
      <c r="V28" s="150"/>
      <c r="W28" s="150"/>
      <c r="X28" s="150"/>
      <c r="Y28" s="150"/>
      <c r="Z28" s="150"/>
      <c r="AA28" s="150"/>
      <c r="AB28" s="149"/>
      <c r="AC28" s="150"/>
      <c r="AD28" s="150"/>
      <c r="AE28" s="150"/>
      <c r="AF28" s="150"/>
      <c r="AG28" s="150"/>
      <c r="AH28" s="150"/>
      <c r="AI28" s="150"/>
      <c r="AJ28" s="149"/>
      <c r="AK28" s="150"/>
      <c r="AL28" s="150"/>
      <c r="AM28" s="150"/>
      <c r="AN28" s="150"/>
      <c r="AO28" s="150"/>
      <c r="AP28" s="150"/>
      <c r="AQ28" s="154"/>
      <c r="AS28" s="98" t="s">
        <v>3001</v>
      </c>
      <c r="AT28" s="98" t="s">
        <v>3001</v>
      </c>
      <c r="AU28" s="98" t="s">
        <v>2141</v>
      </c>
      <c r="AV28" s="98" t="s">
        <v>2141</v>
      </c>
      <c r="AW28" s="98" t="s">
        <v>2599</v>
      </c>
      <c r="AX28" s="98" t="s">
        <v>2599</v>
      </c>
      <c r="AY28" s="1"/>
    </row>
    <row r="29" spans="1:51" ht="21" customHeight="1" x14ac:dyDescent="0.25">
      <c r="A29" s="14" t="s">
        <v>2029</v>
      </c>
      <c r="B29" s="15"/>
      <c r="C29" s="15"/>
      <c r="D29" s="15"/>
      <c r="E29" s="15"/>
      <c r="F29" s="15"/>
      <c r="G29" s="15"/>
      <c r="H29" s="15"/>
      <c r="I29" s="15"/>
      <c r="J29" s="15"/>
      <c r="K29" s="16"/>
      <c r="L29" s="149"/>
      <c r="M29" s="150"/>
      <c r="N29" s="150"/>
      <c r="O29" s="150"/>
      <c r="P29" s="150"/>
      <c r="Q29" s="150"/>
      <c r="R29" s="150"/>
      <c r="S29" s="150"/>
      <c r="T29" s="149"/>
      <c r="U29" s="150"/>
      <c r="V29" s="150"/>
      <c r="W29" s="150"/>
      <c r="X29" s="150"/>
      <c r="Y29" s="150"/>
      <c r="Z29" s="150"/>
      <c r="AA29" s="150"/>
      <c r="AB29" s="149"/>
      <c r="AC29" s="150"/>
      <c r="AD29" s="150"/>
      <c r="AE29" s="150"/>
      <c r="AF29" s="150"/>
      <c r="AG29" s="150"/>
      <c r="AH29" s="150"/>
      <c r="AI29" s="150"/>
      <c r="AJ29" s="149"/>
      <c r="AK29" s="150"/>
      <c r="AL29" s="150"/>
      <c r="AM29" s="150"/>
      <c r="AN29" s="150"/>
      <c r="AO29" s="150"/>
      <c r="AP29" s="150"/>
      <c r="AQ29" s="154"/>
      <c r="AS29" s="98" t="s">
        <v>2791</v>
      </c>
      <c r="AT29" s="98" t="s">
        <v>2791</v>
      </c>
      <c r="AU29" s="98" t="s">
        <v>2142</v>
      </c>
      <c r="AV29" s="98" t="s">
        <v>2142</v>
      </c>
      <c r="AW29" s="98" t="s">
        <v>2509</v>
      </c>
      <c r="AX29" s="98" t="s">
        <v>2509</v>
      </c>
      <c r="AY29" s="1"/>
    </row>
    <row r="30" spans="1:51" ht="21" customHeight="1" x14ac:dyDescent="0.25">
      <c r="A30" s="14" t="s">
        <v>2030</v>
      </c>
      <c r="B30" s="15"/>
      <c r="C30" s="15"/>
      <c r="D30" s="15"/>
      <c r="E30" s="15"/>
      <c r="F30" s="15"/>
      <c r="G30" s="15"/>
      <c r="H30" s="15"/>
      <c r="I30" s="15"/>
      <c r="J30" s="15"/>
      <c r="K30" s="16"/>
      <c r="L30" s="149"/>
      <c r="M30" s="150"/>
      <c r="N30" s="150"/>
      <c r="O30" s="150"/>
      <c r="P30" s="150"/>
      <c r="Q30" s="150"/>
      <c r="R30" s="150"/>
      <c r="S30" s="150"/>
      <c r="T30" s="149"/>
      <c r="U30" s="150"/>
      <c r="V30" s="150"/>
      <c r="W30" s="150"/>
      <c r="X30" s="150"/>
      <c r="Y30" s="150"/>
      <c r="Z30" s="150"/>
      <c r="AA30" s="150"/>
      <c r="AB30" s="149"/>
      <c r="AC30" s="150"/>
      <c r="AD30" s="150"/>
      <c r="AE30" s="150"/>
      <c r="AF30" s="150"/>
      <c r="AG30" s="150"/>
      <c r="AH30" s="150"/>
      <c r="AI30" s="150"/>
      <c r="AJ30" s="149"/>
      <c r="AK30" s="150"/>
      <c r="AL30" s="150"/>
      <c r="AM30" s="150"/>
      <c r="AN30" s="150"/>
      <c r="AO30" s="150"/>
      <c r="AP30" s="150"/>
      <c r="AQ30" s="154"/>
      <c r="AS30" s="98" t="s">
        <v>2810</v>
      </c>
      <c r="AT30" s="98" t="s">
        <v>2810</v>
      </c>
      <c r="AU30" s="100" t="s">
        <v>2509</v>
      </c>
      <c r="AV30" s="100" t="s">
        <v>3975</v>
      </c>
      <c r="AW30" s="100" t="s">
        <v>3996</v>
      </c>
      <c r="AX30" s="101" t="s">
        <v>3399</v>
      </c>
      <c r="AY30" s="1"/>
    </row>
    <row r="31" spans="1:51" ht="5.25" customHeight="1" x14ac:dyDescent="0.25">
      <c r="A31" s="82"/>
      <c r="B31" s="112"/>
      <c r="C31" s="112"/>
      <c r="D31" s="112"/>
      <c r="E31" s="112"/>
      <c r="F31" s="112"/>
      <c r="G31" s="112"/>
      <c r="H31" s="112"/>
      <c r="I31" s="112"/>
      <c r="J31" s="112"/>
      <c r="K31" s="112"/>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c r="AS31" s="98" t="s">
        <v>2745</v>
      </c>
      <c r="AT31" s="98" t="s">
        <v>2745</v>
      </c>
      <c r="AU31" s="100" t="s">
        <v>3996</v>
      </c>
      <c r="AV31" s="101" t="s">
        <v>3378</v>
      </c>
      <c r="AW31" s="98" t="s">
        <v>2560</v>
      </c>
      <c r="AX31" s="98" t="s">
        <v>2560</v>
      </c>
      <c r="AY31" s="1"/>
    </row>
    <row r="32" spans="1:51" ht="15.75" x14ac:dyDescent="0.25">
      <c r="A32" s="254" t="s">
        <v>2036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98" t="s">
        <v>2735</v>
      </c>
      <c r="AT32" s="98" t="s">
        <v>2735</v>
      </c>
      <c r="AU32" s="98" t="s">
        <v>2143</v>
      </c>
      <c r="AV32" s="98" t="s">
        <v>2143</v>
      </c>
      <c r="AW32" s="98" t="s">
        <v>2603</v>
      </c>
      <c r="AX32" s="98" t="s">
        <v>2603</v>
      </c>
      <c r="AY32" s="1"/>
    </row>
    <row r="33" spans="1:51" ht="30"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S33" s="98" t="s">
        <v>2688</v>
      </c>
      <c r="AT33" s="98" t="s">
        <v>2688</v>
      </c>
      <c r="AU33" s="98" t="s">
        <v>2144</v>
      </c>
      <c r="AV33" s="98" t="s">
        <v>2144</v>
      </c>
      <c r="AW33" s="98" t="s">
        <v>2551</v>
      </c>
      <c r="AX33" s="98" t="s">
        <v>2551</v>
      </c>
      <c r="AY33" s="1"/>
    </row>
    <row r="34" spans="1:51" ht="30"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50"/>
      <c r="AS34" s="98" t="s">
        <v>2840</v>
      </c>
      <c r="AT34" s="98" t="s">
        <v>2840</v>
      </c>
      <c r="AU34" s="98" t="s">
        <v>2145</v>
      </c>
      <c r="AV34" s="98" t="s">
        <v>2145</v>
      </c>
      <c r="AW34" s="100" t="s">
        <v>2155</v>
      </c>
      <c r="AX34" s="101" t="s">
        <v>3408</v>
      </c>
      <c r="AY34" s="1"/>
    </row>
    <row r="35" spans="1:51" ht="30" customHeight="1" x14ac:dyDescent="0.2">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50"/>
      <c r="AS35" s="98" t="s">
        <v>2788</v>
      </c>
      <c r="AT35" s="98" t="s">
        <v>2788</v>
      </c>
      <c r="AU35" s="98" t="s">
        <v>2146</v>
      </c>
      <c r="AV35" s="98" t="s">
        <v>2146</v>
      </c>
      <c r="AW35" s="98" t="s">
        <v>2157</v>
      </c>
      <c r="AX35" s="98" t="s">
        <v>2157</v>
      </c>
      <c r="AY35" s="1"/>
    </row>
    <row r="36" spans="1:51" ht="30" customHeight="1" x14ac:dyDescent="0.2">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S36" s="98" t="s">
        <v>2962</v>
      </c>
      <c r="AT36" s="98" t="s">
        <v>2962</v>
      </c>
      <c r="AU36" s="98" t="s">
        <v>2147</v>
      </c>
      <c r="AV36" s="98" t="s">
        <v>2147</v>
      </c>
      <c r="AW36" s="98" t="s">
        <v>2541</v>
      </c>
      <c r="AX36" s="98" t="s">
        <v>2541</v>
      </c>
      <c r="AY36" s="1"/>
    </row>
    <row r="37" spans="1:51" x14ac:dyDescent="0.2">
      <c r="AS37" s="98" t="s">
        <v>2785</v>
      </c>
      <c r="AT37" s="98" t="s">
        <v>2785</v>
      </c>
      <c r="AU37" s="98" t="s">
        <v>2148</v>
      </c>
      <c r="AV37" s="98" t="s">
        <v>2148</v>
      </c>
      <c r="AW37" s="98" t="s">
        <v>2604</v>
      </c>
      <c r="AX37" s="98" t="s">
        <v>2604</v>
      </c>
      <c r="AY37" s="1"/>
    </row>
    <row r="38" spans="1:51" x14ac:dyDescent="0.2">
      <c r="AS38" s="98" t="s">
        <v>2806</v>
      </c>
      <c r="AT38" s="98" t="s">
        <v>2806</v>
      </c>
      <c r="AU38" s="98" t="s">
        <v>2149</v>
      </c>
      <c r="AV38" s="98" t="s">
        <v>2149</v>
      </c>
      <c r="AW38" s="98" t="s">
        <v>2631</v>
      </c>
      <c r="AX38" s="98" t="s">
        <v>2631</v>
      </c>
      <c r="AY38" s="1"/>
    </row>
    <row r="39" spans="1:51" x14ac:dyDescent="0.2">
      <c r="AS39" s="98" t="s">
        <v>2764</v>
      </c>
      <c r="AT39" s="98" t="s">
        <v>2764</v>
      </c>
      <c r="AU39" s="98" t="s">
        <v>2150</v>
      </c>
      <c r="AV39" s="98" t="s">
        <v>2150</v>
      </c>
      <c r="AW39" s="100" t="s">
        <v>4011</v>
      </c>
      <c r="AX39" s="100" t="s">
        <v>3453</v>
      </c>
      <c r="AY39" s="1"/>
    </row>
    <row r="40" spans="1:51" x14ac:dyDescent="0.2">
      <c r="AS40" s="98" t="s">
        <v>3298</v>
      </c>
      <c r="AT40" s="98" t="s">
        <v>3298</v>
      </c>
      <c r="AU40" s="98" t="s">
        <v>2151</v>
      </c>
      <c r="AV40" s="98" t="s">
        <v>2151</v>
      </c>
      <c r="AW40" s="98" t="s">
        <v>2496</v>
      </c>
      <c r="AX40" s="98" t="s">
        <v>2496</v>
      </c>
      <c r="AY40" s="1"/>
    </row>
    <row r="41" spans="1:51" x14ac:dyDescent="0.2">
      <c r="AS41" s="98" t="s">
        <v>3189</v>
      </c>
      <c r="AT41" s="98" t="s">
        <v>3189</v>
      </c>
      <c r="AU41" s="98" t="s">
        <v>2152</v>
      </c>
      <c r="AV41" s="98" t="s">
        <v>2152</v>
      </c>
      <c r="AW41" s="98" t="s">
        <v>2549</v>
      </c>
      <c r="AX41" s="98" t="s">
        <v>2549</v>
      </c>
      <c r="AY41" s="1"/>
    </row>
    <row r="42" spans="1:51" x14ac:dyDescent="0.2">
      <c r="AS42" s="98" t="s">
        <v>2876</v>
      </c>
      <c r="AT42" s="98" t="s">
        <v>2876</v>
      </c>
      <c r="AU42" s="98" t="s">
        <v>2153</v>
      </c>
      <c r="AV42" s="98" t="s">
        <v>2153</v>
      </c>
      <c r="AW42" s="100" t="s">
        <v>2164</v>
      </c>
      <c r="AX42" s="100" t="s">
        <v>3447</v>
      </c>
      <c r="AY42" s="1"/>
    </row>
    <row r="43" spans="1:51" x14ac:dyDescent="0.2">
      <c r="AS43" s="98" t="s">
        <v>3132</v>
      </c>
      <c r="AT43" s="98" t="s">
        <v>3132</v>
      </c>
      <c r="AU43" s="98" t="s">
        <v>2154</v>
      </c>
      <c r="AV43" s="98" t="s">
        <v>2154</v>
      </c>
      <c r="AW43" s="98" t="s">
        <v>2649</v>
      </c>
      <c r="AX43" s="98" t="s">
        <v>2649</v>
      </c>
      <c r="AY43" s="1"/>
    </row>
    <row r="44" spans="1:51" x14ac:dyDescent="0.2">
      <c r="AS44" s="98" t="s">
        <v>3331</v>
      </c>
      <c r="AT44" s="98" t="s">
        <v>3331</v>
      </c>
      <c r="AU44" s="98" t="s">
        <v>2155</v>
      </c>
      <c r="AV44" s="98" t="s">
        <v>2155</v>
      </c>
      <c r="AW44" s="98" t="s">
        <v>2495</v>
      </c>
      <c r="AX44" s="98" t="s">
        <v>2495</v>
      </c>
      <c r="AY44" s="1"/>
    </row>
    <row r="45" spans="1:51" x14ac:dyDescent="0.2">
      <c r="AS45" s="98" t="s">
        <v>2662</v>
      </c>
      <c r="AT45" s="98" t="s">
        <v>2662</v>
      </c>
      <c r="AU45" s="98" t="s">
        <v>2156</v>
      </c>
      <c r="AV45" s="98" t="s">
        <v>2156</v>
      </c>
      <c r="AW45" s="98" t="s">
        <v>2647</v>
      </c>
      <c r="AX45" s="98" t="s">
        <v>2647</v>
      </c>
      <c r="AY45" s="1"/>
    </row>
    <row r="46" spans="1:51" x14ac:dyDescent="0.2">
      <c r="AS46" s="98" t="s">
        <v>3301</v>
      </c>
      <c r="AT46" s="98" t="s">
        <v>3301</v>
      </c>
      <c r="AU46" s="102" t="s">
        <v>2157</v>
      </c>
      <c r="AV46" s="102" t="s">
        <v>2157</v>
      </c>
      <c r="AW46" s="98" t="s">
        <v>2550</v>
      </c>
      <c r="AX46" s="98" t="s">
        <v>2550</v>
      </c>
      <c r="AY46" s="1"/>
    </row>
    <row r="47" spans="1:51" x14ac:dyDescent="0.2">
      <c r="AS47" s="98" t="s">
        <v>2874</v>
      </c>
      <c r="AT47" s="98" t="s">
        <v>2874</v>
      </c>
      <c r="AU47" s="98" t="s">
        <v>2158</v>
      </c>
      <c r="AV47" s="98" t="s">
        <v>2158</v>
      </c>
      <c r="AW47" s="98" t="s">
        <v>2609</v>
      </c>
      <c r="AX47" s="98" t="s">
        <v>2609</v>
      </c>
      <c r="AY47" s="1"/>
    </row>
    <row r="48" spans="1:51" ht="15" x14ac:dyDescent="0.25">
      <c r="AS48" s="100" t="s">
        <v>3993</v>
      </c>
      <c r="AT48" s="101" t="s">
        <v>3419</v>
      </c>
      <c r="AU48" s="98" t="s">
        <v>2159</v>
      </c>
      <c r="AV48" s="98" t="s">
        <v>2159</v>
      </c>
      <c r="AW48" s="106" t="s">
        <v>3421</v>
      </c>
      <c r="AX48" s="100" t="s">
        <v>3421</v>
      </c>
      <c r="AY48" s="1"/>
    </row>
    <row r="49" spans="45:51" x14ac:dyDescent="0.2">
      <c r="AS49" s="98" t="s">
        <v>2729</v>
      </c>
      <c r="AT49" s="98" t="s">
        <v>2729</v>
      </c>
      <c r="AU49" s="98" t="s">
        <v>2160</v>
      </c>
      <c r="AV49" s="98" t="s">
        <v>2160</v>
      </c>
      <c r="AW49" s="98" t="s">
        <v>2606</v>
      </c>
      <c r="AX49" s="98" t="s">
        <v>2606</v>
      </c>
      <c r="AY49" s="1"/>
    </row>
    <row r="50" spans="45:51" ht="15" x14ac:dyDescent="0.25">
      <c r="AS50" s="98" t="s">
        <v>3075</v>
      </c>
      <c r="AT50" s="98" t="s">
        <v>3075</v>
      </c>
      <c r="AU50" s="98" t="s">
        <v>2161</v>
      </c>
      <c r="AV50" s="98" t="s">
        <v>2161</v>
      </c>
      <c r="AW50" s="100" t="s">
        <v>4012</v>
      </c>
      <c r="AX50" s="101" t="s">
        <v>3410</v>
      </c>
      <c r="AY50" s="1"/>
    </row>
    <row r="51" spans="45:51" ht="15" x14ac:dyDescent="0.25">
      <c r="AS51" s="100" t="s">
        <v>3994</v>
      </c>
      <c r="AT51" s="101" t="s">
        <v>3430</v>
      </c>
      <c r="AU51" s="98" t="s">
        <v>2162</v>
      </c>
      <c r="AV51" s="98" t="s">
        <v>2162</v>
      </c>
      <c r="AW51" s="98" t="s">
        <v>2506</v>
      </c>
      <c r="AX51" s="98" t="s">
        <v>2506</v>
      </c>
      <c r="AY51" s="3"/>
    </row>
    <row r="52" spans="45:51" ht="15" x14ac:dyDescent="0.25">
      <c r="AS52" s="100" t="s">
        <v>3995</v>
      </c>
      <c r="AT52" s="101" t="s">
        <v>3432</v>
      </c>
      <c r="AU52" s="98" t="s">
        <v>2163</v>
      </c>
      <c r="AV52" s="98" t="s">
        <v>2163</v>
      </c>
      <c r="AW52" s="98" t="s">
        <v>2544</v>
      </c>
      <c r="AX52" s="98" t="s">
        <v>2544</v>
      </c>
      <c r="AY52" s="3"/>
    </row>
    <row r="53" spans="45:51" x14ac:dyDescent="0.2">
      <c r="AS53" s="98" t="s">
        <v>2748</v>
      </c>
      <c r="AT53" s="98" t="s">
        <v>2748</v>
      </c>
      <c r="AU53" s="98" t="s">
        <v>2164</v>
      </c>
      <c r="AV53" s="98" t="s">
        <v>2164</v>
      </c>
      <c r="AW53" s="98" t="s">
        <v>2540</v>
      </c>
      <c r="AX53" s="98" t="s">
        <v>2540</v>
      </c>
      <c r="AY53" s="3"/>
    </row>
    <row r="54" spans="45:51" x14ac:dyDescent="0.2">
      <c r="AS54" s="98" t="s">
        <v>2980</v>
      </c>
      <c r="AT54" s="98" t="s">
        <v>2980</v>
      </c>
      <c r="AU54" s="98" t="s">
        <v>2165</v>
      </c>
      <c r="AV54" s="98" t="s">
        <v>2165</v>
      </c>
      <c r="AW54" s="98" t="s">
        <v>2502</v>
      </c>
      <c r="AX54" s="98" t="s">
        <v>2502</v>
      </c>
      <c r="AY54" s="3"/>
    </row>
    <row r="55" spans="45:51" x14ac:dyDescent="0.2">
      <c r="AS55" s="98" t="s">
        <v>2773</v>
      </c>
      <c r="AT55" s="98" t="s">
        <v>2773</v>
      </c>
      <c r="AU55" s="98" t="s">
        <v>2166</v>
      </c>
      <c r="AV55" s="98" t="s">
        <v>2166</v>
      </c>
      <c r="AW55" s="98" t="s">
        <v>2645</v>
      </c>
      <c r="AX55" s="98" t="s">
        <v>2645</v>
      </c>
      <c r="AY55" s="3"/>
    </row>
    <row r="56" spans="45:51" ht="15" x14ac:dyDescent="0.25">
      <c r="AS56" s="98" t="s">
        <v>3185</v>
      </c>
      <c r="AT56" s="98" t="s">
        <v>3185</v>
      </c>
      <c r="AU56" s="98" t="s">
        <v>2167</v>
      </c>
      <c r="AV56" s="98" t="s">
        <v>2167</v>
      </c>
      <c r="AW56" s="100" t="s">
        <v>2177</v>
      </c>
      <c r="AX56" s="101" t="s">
        <v>3396</v>
      </c>
      <c r="AY56" s="3"/>
    </row>
    <row r="57" spans="45:51" ht="15" x14ac:dyDescent="0.25">
      <c r="AS57" s="98" t="s">
        <v>2917</v>
      </c>
      <c r="AT57" s="98" t="s">
        <v>2917</v>
      </c>
      <c r="AU57" s="98" t="s">
        <v>2168</v>
      </c>
      <c r="AV57" s="98" t="s">
        <v>2168</v>
      </c>
      <c r="AW57" s="100" t="s">
        <v>2178</v>
      </c>
      <c r="AX57" s="101" t="s">
        <v>3392</v>
      </c>
      <c r="AY57" s="3"/>
    </row>
    <row r="58" spans="45:51" ht="15" x14ac:dyDescent="0.25">
      <c r="AS58" s="98" t="s">
        <v>3300</v>
      </c>
      <c r="AT58" s="98" t="s">
        <v>3300</v>
      </c>
      <c r="AU58" s="98" t="s">
        <v>2169</v>
      </c>
      <c r="AV58" s="98" t="s">
        <v>2169</v>
      </c>
      <c r="AW58" s="100" t="s">
        <v>2179</v>
      </c>
      <c r="AX58" s="101" t="s">
        <v>3393</v>
      </c>
      <c r="AY58" s="12"/>
    </row>
    <row r="59" spans="45:51" x14ac:dyDescent="0.2">
      <c r="AS59" s="98" t="s">
        <v>2927</v>
      </c>
      <c r="AT59" s="98" t="s">
        <v>2927</v>
      </c>
      <c r="AU59" s="98" t="s">
        <v>2170</v>
      </c>
      <c r="AV59" s="98" t="s">
        <v>2170</v>
      </c>
      <c r="AW59" s="100" t="s">
        <v>2181</v>
      </c>
      <c r="AX59" s="100" t="s">
        <v>3481</v>
      </c>
      <c r="AY59" s="12"/>
    </row>
    <row r="60" spans="45:51" x14ac:dyDescent="0.2">
      <c r="AS60" s="98" t="s">
        <v>3280</v>
      </c>
      <c r="AT60" s="98" t="s">
        <v>3280</v>
      </c>
      <c r="AU60" s="98" t="s">
        <v>2171</v>
      </c>
      <c r="AV60" s="98" t="s">
        <v>2171</v>
      </c>
      <c r="AW60" s="98" t="s">
        <v>2183</v>
      </c>
      <c r="AX60" s="98" t="s">
        <v>4062</v>
      </c>
      <c r="AY60" s="12"/>
    </row>
    <row r="61" spans="45:51" ht="15" x14ac:dyDescent="0.25">
      <c r="AS61" s="98" t="s">
        <v>2733</v>
      </c>
      <c r="AT61" s="98" t="s">
        <v>2733</v>
      </c>
      <c r="AU61" s="106" t="s">
        <v>4053</v>
      </c>
      <c r="AV61" s="101" t="s">
        <v>3409</v>
      </c>
      <c r="AW61" s="100" t="s">
        <v>4013</v>
      </c>
      <c r="AX61" s="98" t="s">
        <v>4062</v>
      </c>
      <c r="AY61" s="3"/>
    </row>
    <row r="62" spans="45:51" ht="15" x14ac:dyDescent="0.25">
      <c r="AS62" s="98" t="s">
        <v>2698</v>
      </c>
      <c r="AT62" s="98" t="s">
        <v>2698</v>
      </c>
      <c r="AU62" s="98" t="s">
        <v>2172</v>
      </c>
      <c r="AV62" s="98" t="s">
        <v>2172</v>
      </c>
      <c r="AW62" s="98" t="s">
        <v>2510</v>
      </c>
      <c r="AX62" s="99" t="s">
        <v>2510</v>
      </c>
      <c r="AY62" s="3"/>
    </row>
    <row r="63" spans="45:51" ht="18" x14ac:dyDescent="0.25">
      <c r="AS63" s="98" t="s">
        <v>2949</v>
      </c>
      <c r="AT63" s="98" t="s">
        <v>2949</v>
      </c>
      <c r="AU63" s="98" t="s">
        <v>2173</v>
      </c>
      <c r="AV63" s="98" t="s">
        <v>2173</v>
      </c>
      <c r="AW63" s="98" t="s">
        <v>2187</v>
      </c>
      <c r="AX63" s="98" t="s">
        <v>2187</v>
      </c>
      <c r="AY63" s="5"/>
    </row>
    <row r="64" spans="45:51" ht="18" x14ac:dyDescent="0.25">
      <c r="AS64" s="98" t="s">
        <v>3017</v>
      </c>
      <c r="AT64" s="98" t="s">
        <v>3017</v>
      </c>
      <c r="AU64" s="98" t="s">
        <v>2174</v>
      </c>
      <c r="AV64" s="98" t="s">
        <v>2174</v>
      </c>
      <c r="AW64" s="98" t="s">
        <v>2505</v>
      </c>
      <c r="AX64" s="98" t="s">
        <v>2505</v>
      </c>
      <c r="AY64" s="5"/>
    </row>
    <row r="65" spans="45:51" ht="18" x14ac:dyDescent="0.25">
      <c r="AS65" s="98" t="s">
        <v>2971</v>
      </c>
      <c r="AT65" s="98" t="s">
        <v>2971</v>
      </c>
      <c r="AU65" s="98" t="s">
        <v>2175</v>
      </c>
      <c r="AV65" s="98" t="s">
        <v>2175</v>
      </c>
      <c r="AW65" s="98" t="s">
        <v>2654</v>
      </c>
      <c r="AX65" s="98" t="s">
        <v>2654</v>
      </c>
      <c r="AY65" s="5"/>
    </row>
    <row r="66" spans="45:51" ht="18" x14ac:dyDescent="0.25">
      <c r="AS66" s="98" t="s">
        <v>2984</v>
      </c>
      <c r="AT66" s="98" t="s">
        <v>2984</v>
      </c>
      <c r="AU66" s="98" t="s">
        <v>2176</v>
      </c>
      <c r="AV66" s="98" t="s">
        <v>2176</v>
      </c>
      <c r="AW66" s="98" t="s">
        <v>2614</v>
      </c>
      <c r="AX66" s="98" t="s">
        <v>2614</v>
      </c>
      <c r="AY66" s="5"/>
    </row>
    <row r="67" spans="45:51" ht="18" x14ac:dyDescent="0.25">
      <c r="AS67" s="98" t="s">
        <v>2707</v>
      </c>
      <c r="AT67" s="98" t="s">
        <v>2707</v>
      </c>
      <c r="AU67" s="98" t="s">
        <v>2177</v>
      </c>
      <c r="AV67" s="98" t="s">
        <v>2177</v>
      </c>
      <c r="AW67" s="98" t="s">
        <v>2494</v>
      </c>
      <c r="AX67" s="98" t="s">
        <v>2494</v>
      </c>
      <c r="AY67" s="5"/>
    </row>
    <row r="68" spans="45:51" ht="18" x14ac:dyDescent="0.25">
      <c r="AS68" s="98" t="s">
        <v>2978</v>
      </c>
      <c r="AT68" s="98" t="s">
        <v>2978</v>
      </c>
      <c r="AU68" s="98" t="s">
        <v>2178</v>
      </c>
      <c r="AV68" s="98" t="s">
        <v>2178</v>
      </c>
      <c r="AW68" s="106" t="s">
        <v>3461</v>
      </c>
      <c r="AX68" s="100" t="s">
        <v>3461</v>
      </c>
      <c r="AY68" s="5"/>
    </row>
    <row r="69" spans="45:51" ht="18" x14ac:dyDescent="0.25">
      <c r="AS69" s="98" t="s">
        <v>3009</v>
      </c>
      <c r="AT69" s="98" t="s">
        <v>3009</v>
      </c>
      <c r="AU69" s="98" t="s">
        <v>2179</v>
      </c>
      <c r="AV69" s="98" t="s">
        <v>2179</v>
      </c>
      <c r="AW69" s="98" t="s">
        <v>2651</v>
      </c>
      <c r="AX69" s="98" t="s">
        <v>2651</v>
      </c>
      <c r="AY69" s="5"/>
    </row>
    <row r="70" spans="45:51" ht="18" x14ac:dyDescent="0.25">
      <c r="AS70" s="98" t="s">
        <v>4065</v>
      </c>
      <c r="AT70" s="98" t="s">
        <v>2998</v>
      </c>
      <c r="AU70" s="98" t="s">
        <v>2180</v>
      </c>
      <c r="AV70" s="98" t="s">
        <v>2180</v>
      </c>
      <c r="AW70" s="98" t="s">
        <v>2497</v>
      </c>
      <c r="AX70" s="98" t="s">
        <v>2497</v>
      </c>
      <c r="AY70" s="5"/>
    </row>
    <row r="71" spans="45:51" ht="18" x14ac:dyDescent="0.25">
      <c r="AS71" s="98" t="s">
        <v>3022</v>
      </c>
      <c r="AT71" s="98" t="s">
        <v>3022</v>
      </c>
      <c r="AU71" s="98" t="s">
        <v>2181</v>
      </c>
      <c r="AV71" s="98" t="s">
        <v>2181</v>
      </c>
      <c r="AW71" s="106" t="s">
        <v>3488</v>
      </c>
      <c r="AX71" s="100" t="s">
        <v>3488</v>
      </c>
      <c r="AY71" s="5"/>
    </row>
    <row r="72" spans="45:51" ht="18" x14ac:dyDescent="0.25">
      <c r="AS72" s="98" t="s">
        <v>3296</v>
      </c>
      <c r="AT72" s="98" t="s">
        <v>3296</v>
      </c>
      <c r="AU72" s="98" t="s">
        <v>2182</v>
      </c>
      <c r="AV72" s="98" t="s">
        <v>2182</v>
      </c>
      <c r="AW72" s="100" t="s">
        <v>2547</v>
      </c>
      <c r="AX72" s="100" t="s">
        <v>2547</v>
      </c>
      <c r="AY72" s="5"/>
    </row>
    <row r="73" spans="45:51" ht="18" x14ac:dyDescent="0.25">
      <c r="AS73" s="70" t="s">
        <v>3507</v>
      </c>
      <c r="AT73" s="70" t="s">
        <v>3507</v>
      </c>
      <c r="AU73" s="102" t="s">
        <v>2183</v>
      </c>
      <c r="AV73" s="102" t="s">
        <v>4063</v>
      </c>
      <c r="AW73" s="100" t="s">
        <v>2657</v>
      </c>
      <c r="AX73" s="100" t="s">
        <v>2657</v>
      </c>
      <c r="AY73" s="5"/>
    </row>
    <row r="74" spans="45:51" ht="18" x14ac:dyDescent="0.25">
      <c r="AS74" s="70" t="s">
        <v>4056</v>
      </c>
      <c r="AT74" s="70" t="s">
        <v>4056</v>
      </c>
      <c r="AU74" s="98" t="s">
        <v>2184</v>
      </c>
      <c r="AV74" s="98" t="s">
        <v>2184</v>
      </c>
      <c r="AW74" s="100" t="s">
        <v>2584</v>
      </c>
      <c r="AX74" s="100" t="s">
        <v>2584</v>
      </c>
      <c r="AY74" s="5"/>
    </row>
    <row r="75" spans="45:51" ht="18" x14ac:dyDescent="0.25">
      <c r="AS75" s="98" t="s">
        <v>2908</v>
      </c>
      <c r="AT75" s="98" t="s">
        <v>2908</v>
      </c>
      <c r="AU75" s="98" t="s">
        <v>2185</v>
      </c>
      <c r="AV75" s="98" t="s">
        <v>2185</v>
      </c>
      <c r="AW75" s="98" t="s">
        <v>2533</v>
      </c>
      <c r="AX75" s="98" t="s">
        <v>2533</v>
      </c>
      <c r="AY75" s="5"/>
    </row>
    <row r="76" spans="45:51" ht="18" x14ac:dyDescent="0.25">
      <c r="AS76" s="98" t="s">
        <v>2831</v>
      </c>
      <c r="AT76" s="98" t="s">
        <v>2831</v>
      </c>
      <c r="AU76" s="98" t="s">
        <v>2186</v>
      </c>
      <c r="AV76" s="98" t="s">
        <v>2186</v>
      </c>
      <c r="AW76" s="100" t="s">
        <v>2199</v>
      </c>
      <c r="AX76" s="100" t="s">
        <v>3448</v>
      </c>
      <c r="AY76" s="5"/>
    </row>
    <row r="77" spans="45:51" ht="18" x14ac:dyDescent="0.25">
      <c r="AS77" s="98" t="s">
        <v>3161</v>
      </c>
      <c r="AT77" s="98" t="s">
        <v>3161</v>
      </c>
      <c r="AU77" s="102" t="s">
        <v>2187</v>
      </c>
      <c r="AV77" s="102" t="s">
        <v>2187</v>
      </c>
      <c r="AW77" s="98" t="s">
        <v>2578</v>
      </c>
      <c r="AX77" s="98" t="s">
        <v>2578</v>
      </c>
      <c r="AY77" s="5"/>
    </row>
    <row r="78" spans="45:51" ht="18" x14ac:dyDescent="0.25">
      <c r="AS78" s="98" t="s">
        <v>3051</v>
      </c>
      <c r="AT78" s="98" t="s">
        <v>3051</v>
      </c>
      <c r="AU78" s="98" t="s">
        <v>2188</v>
      </c>
      <c r="AV78" s="98" t="s">
        <v>2188</v>
      </c>
      <c r="AW78" s="98" t="s">
        <v>2531</v>
      </c>
      <c r="AX78" s="98" t="s">
        <v>2531</v>
      </c>
      <c r="AY78" s="5"/>
    </row>
    <row r="79" spans="45:51" ht="18" x14ac:dyDescent="0.25">
      <c r="AS79" s="98" t="s">
        <v>3027</v>
      </c>
      <c r="AT79" s="98" t="s">
        <v>3027</v>
      </c>
      <c r="AU79" s="98" t="s">
        <v>2189</v>
      </c>
      <c r="AV79" s="98" t="s">
        <v>2189</v>
      </c>
      <c r="AW79" s="100" t="s">
        <v>2634</v>
      </c>
      <c r="AX79" s="100" t="s">
        <v>3422</v>
      </c>
      <c r="AY79" s="5"/>
    </row>
    <row r="80" spans="45:51" ht="18" x14ac:dyDescent="0.25">
      <c r="AS80" s="98" t="s">
        <v>2794</v>
      </c>
      <c r="AT80" s="98" t="s">
        <v>2794</v>
      </c>
      <c r="AU80" s="98" t="s">
        <v>2190</v>
      </c>
      <c r="AV80" s="98" t="s">
        <v>2190</v>
      </c>
      <c r="AW80" s="98" t="s">
        <v>2516</v>
      </c>
      <c r="AX80" s="98" t="s">
        <v>2516</v>
      </c>
      <c r="AY80" s="5"/>
    </row>
    <row r="81" spans="45:51" ht="18" x14ac:dyDescent="0.25">
      <c r="AS81" s="98" t="s">
        <v>2974</v>
      </c>
      <c r="AT81" s="98" t="s">
        <v>2974</v>
      </c>
      <c r="AU81" s="98" t="s">
        <v>2191</v>
      </c>
      <c r="AV81" s="98" t="s">
        <v>2191</v>
      </c>
      <c r="AW81" s="103" t="s">
        <v>2203</v>
      </c>
      <c r="AX81" s="103" t="s">
        <v>2203</v>
      </c>
      <c r="AY81" s="5"/>
    </row>
    <row r="82" spans="45:51" ht="18" x14ac:dyDescent="0.25">
      <c r="AS82" s="98" t="s">
        <v>2717</v>
      </c>
      <c r="AT82" s="98" t="s">
        <v>2717</v>
      </c>
      <c r="AU82" s="98" t="s">
        <v>2192</v>
      </c>
      <c r="AV82" s="98" t="s">
        <v>2192</v>
      </c>
      <c r="AW82" s="100" t="s">
        <v>2210</v>
      </c>
      <c r="AX82" s="100" t="s">
        <v>3424</v>
      </c>
      <c r="AY82" s="5"/>
    </row>
    <row r="83" spans="45:51" ht="18" x14ac:dyDescent="0.25">
      <c r="AS83" s="98" t="s">
        <v>3182</v>
      </c>
      <c r="AT83" s="98" t="s">
        <v>3182</v>
      </c>
      <c r="AU83" s="98" t="s">
        <v>2193</v>
      </c>
      <c r="AV83" s="98" t="s">
        <v>2193</v>
      </c>
      <c r="AW83" s="98" t="s">
        <v>2613</v>
      </c>
      <c r="AX83" s="98" t="s">
        <v>2613</v>
      </c>
      <c r="AY83" s="5"/>
    </row>
    <row r="84" spans="45:51" ht="18" x14ac:dyDescent="0.25">
      <c r="AS84" s="98" t="s">
        <v>2762</v>
      </c>
      <c r="AT84" s="98" t="s">
        <v>2762</v>
      </c>
      <c r="AU84" s="98" t="s">
        <v>2194</v>
      </c>
      <c r="AV84" s="98" t="s">
        <v>2194</v>
      </c>
      <c r="AW84" s="98" t="s">
        <v>2542</v>
      </c>
      <c r="AX84" s="98" t="s">
        <v>2542</v>
      </c>
      <c r="AY84" s="5"/>
    </row>
    <row r="85" spans="45:51" ht="18" x14ac:dyDescent="0.25">
      <c r="AS85" s="98" t="s">
        <v>2753</v>
      </c>
      <c r="AT85" s="98" t="s">
        <v>2753</v>
      </c>
      <c r="AU85" s="98" t="s">
        <v>2195</v>
      </c>
      <c r="AV85" s="98" t="s">
        <v>2195</v>
      </c>
      <c r="AW85" s="98" t="s">
        <v>2556</v>
      </c>
      <c r="AX85" s="98" t="s">
        <v>2556</v>
      </c>
      <c r="AY85" s="5"/>
    </row>
    <row r="86" spans="45:51" ht="15" x14ac:dyDescent="0.25">
      <c r="AS86" s="98" t="s">
        <v>2914</v>
      </c>
      <c r="AT86" s="98" t="s">
        <v>2914</v>
      </c>
      <c r="AU86" s="98" t="s">
        <v>2196</v>
      </c>
      <c r="AV86" s="98" t="s">
        <v>2196</v>
      </c>
      <c r="AW86" s="100" t="s">
        <v>2222</v>
      </c>
      <c r="AX86" s="101" t="s">
        <v>3394</v>
      </c>
      <c r="AY86" s="1"/>
    </row>
    <row r="87" spans="45:51" x14ac:dyDescent="0.2">
      <c r="AS87" s="111" t="s">
        <v>4067</v>
      </c>
      <c r="AT87" s="111" t="s">
        <v>4067</v>
      </c>
      <c r="AU87" s="98" t="s">
        <v>2197</v>
      </c>
      <c r="AV87" s="98" t="s">
        <v>2197</v>
      </c>
      <c r="AW87" s="98" t="s">
        <v>2518</v>
      </c>
      <c r="AX87" s="98" t="s">
        <v>2518</v>
      </c>
      <c r="AY87" s="1"/>
    </row>
    <row r="88" spans="45:51" x14ac:dyDescent="0.2">
      <c r="AS88" s="98" t="s">
        <v>2714</v>
      </c>
      <c r="AT88" s="98" t="s">
        <v>2714</v>
      </c>
      <c r="AU88" s="98" t="s">
        <v>2198</v>
      </c>
      <c r="AV88" s="98" t="s">
        <v>2198</v>
      </c>
      <c r="AW88" s="98" t="s">
        <v>3982</v>
      </c>
      <c r="AX88" s="98" t="s">
        <v>3982</v>
      </c>
      <c r="AY88" s="1"/>
    </row>
    <row r="89" spans="45:51" x14ac:dyDescent="0.2">
      <c r="AS89" s="98" t="s">
        <v>2779</v>
      </c>
      <c r="AT89" s="98" t="s">
        <v>2779</v>
      </c>
      <c r="AU89" s="98" t="s">
        <v>2199</v>
      </c>
      <c r="AV89" s="98" t="s">
        <v>2199</v>
      </c>
      <c r="AW89" s="98" t="s">
        <v>2224</v>
      </c>
      <c r="AX89" s="98" t="s">
        <v>2224</v>
      </c>
      <c r="AY89" s="1"/>
    </row>
    <row r="90" spans="45:51" x14ac:dyDescent="0.2">
      <c r="AS90" s="98" t="s">
        <v>2898</v>
      </c>
      <c r="AT90" s="98" t="s">
        <v>2898</v>
      </c>
      <c r="AU90" s="98" t="s">
        <v>2200</v>
      </c>
      <c r="AV90" s="98" t="s">
        <v>2200</v>
      </c>
      <c r="AW90" s="98" t="s">
        <v>2658</v>
      </c>
      <c r="AX90" s="98" t="s">
        <v>2658</v>
      </c>
      <c r="AY90" s="1"/>
    </row>
    <row r="91" spans="45:51" x14ac:dyDescent="0.2">
      <c r="AS91" s="98" t="s">
        <v>3154</v>
      </c>
      <c r="AT91" s="98" t="s">
        <v>3154</v>
      </c>
      <c r="AU91" s="98" t="s">
        <v>2201</v>
      </c>
      <c r="AV91" s="98" t="s">
        <v>2201</v>
      </c>
      <c r="AW91" s="98" t="s">
        <v>2601</v>
      </c>
      <c r="AX91" s="98" t="s">
        <v>2601</v>
      </c>
      <c r="AY91" s="1"/>
    </row>
    <row r="92" spans="45:51" x14ac:dyDescent="0.2">
      <c r="AS92" s="98" t="s">
        <v>2682</v>
      </c>
      <c r="AT92" s="98" t="s">
        <v>2682</v>
      </c>
      <c r="AU92" s="98" t="s">
        <v>2202</v>
      </c>
      <c r="AV92" s="98" t="s">
        <v>2202</v>
      </c>
      <c r="AW92" s="98" t="s">
        <v>2573</v>
      </c>
      <c r="AX92" s="98" t="s">
        <v>2573</v>
      </c>
      <c r="AY92" s="1"/>
    </row>
    <row r="93" spans="45:51" x14ac:dyDescent="0.2">
      <c r="AS93" s="98" t="s">
        <v>2942</v>
      </c>
      <c r="AT93" s="98" t="s">
        <v>2942</v>
      </c>
      <c r="AU93" s="102" t="s">
        <v>2203</v>
      </c>
      <c r="AV93" s="102" t="s">
        <v>2203</v>
      </c>
      <c r="AW93" s="98" t="s">
        <v>2648</v>
      </c>
      <c r="AX93" s="98" t="s">
        <v>2648</v>
      </c>
      <c r="AY93" s="1"/>
    </row>
    <row r="94" spans="45:51" x14ac:dyDescent="0.2">
      <c r="AS94" s="98" t="s">
        <v>2846</v>
      </c>
      <c r="AT94" s="98" t="s">
        <v>2846</v>
      </c>
      <c r="AU94" s="98" t="s">
        <v>2204</v>
      </c>
      <c r="AV94" s="98" t="s">
        <v>2204</v>
      </c>
      <c r="AW94" s="98" t="s">
        <v>2508</v>
      </c>
      <c r="AX94" s="98" t="s">
        <v>2508</v>
      </c>
      <c r="AY94" s="1"/>
    </row>
    <row r="95" spans="45:51" x14ac:dyDescent="0.2">
      <c r="AS95" s="98" t="s">
        <v>2759</v>
      </c>
      <c r="AT95" s="98" t="s">
        <v>2759</v>
      </c>
      <c r="AU95" s="98" t="s">
        <v>3979</v>
      </c>
      <c r="AV95" s="98" t="s">
        <v>3979</v>
      </c>
      <c r="AW95" s="98" t="s">
        <v>2535</v>
      </c>
      <c r="AX95" s="98" t="s">
        <v>2535</v>
      </c>
      <c r="AY95" s="1"/>
    </row>
    <row r="96" spans="45:51" ht="15" x14ac:dyDescent="0.25">
      <c r="AS96" s="98" t="s">
        <v>3136</v>
      </c>
      <c r="AT96" s="98" t="s">
        <v>3136</v>
      </c>
      <c r="AU96" s="98" t="s">
        <v>2205</v>
      </c>
      <c r="AV96" s="98" t="s">
        <v>2205</v>
      </c>
      <c r="AW96" s="100" t="s">
        <v>4014</v>
      </c>
      <c r="AX96" s="101" t="s">
        <v>3406</v>
      </c>
      <c r="AY96" s="1"/>
    </row>
    <row r="97" spans="45:51" x14ac:dyDescent="0.2">
      <c r="AS97" s="98" t="s">
        <v>2851</v>
      </c>
      <c r="AT97" s="98" t="s">
        <v>2851</v>
      </c>
      <c r="AU97" s="98" t="s">
        <v>2206</v>
      </c>
      <c r="AV97" s="98" t="s">
        <v>2206</v>
      </c>
      <c r="AW97" s="100" t="s">
        <v>4015</v>
      </c>
      <c r="AX97" s="100" t="s">
        <v>3431</v>
      </c>
      <c r="AY97" s="1"/>
    </row>
    <row r="98" spans="45:51" x14ac:dyDescent="0.2">
      <c r="AS98" s="98" t="s">
        <v>2902</v>
      </c>
      <c r="AT98" s="98" t="s">
        <v>2902</v>
      </c>
      <c r="AU98" s="98" t="s">
        <v>2207</v>
      </c>
      <c r="AV98" s="98" t="s">
        <v>2207</v>
      </c>
      <c r="AW98" s="106" t="s">
        <v>3459</v>
      </c>
      <c r="AX98" s="100" t="s">
        <v>3459</v>
      </c>
      <c r="AY98" s="1"/>
    </row>
    <row r="99" spans="45:51" x14ac:dyDescent="0.2">
      <c r="AS99" s="98" t="s">
        <v>3087</v>
      </c>
      <c r="AT99" s="98" t="s">
        <v>3087</v>
      </c>
      <c r="AU99" s="98" t="s">
        <v>2208</v>
      </c>
      <c r="AV99" s="98" t="s">
        <v>2208</v>
      </c>
      <c r="AW99" s="98" t="s">
        <v>2618</v>
      </c>
      <c r="AX99" s="98" t="s">
        <v>2618</v>
      </c>
      <c r="AY99" s="1"/>
    </row>
    <row r="100" spans="45:51" x14ac:dyDescent="0.2">
      <c r="AS100" s="98" t="s">
        <v>3282</v>
      </c>
      <c r="AT100" s="98" t="s">
        <v>3282</v>
      </c>
      <c r="AU100" s="98" t="s">
        <v>2209</v>
      </c>
      <c r="AV100" s="98" t="s">
        <v>2209</v>
      </c>
      <c r="AW100" s="100" t="s">
        <v>4016</v>
      </c>
      <c r="AX100" s="100" t="s">
        <v>3460</v>
      </c>
      <c r="AY100" s="1"/>
    </row>
    <row r="101" spans="45:51" x14ac:dyDescent="0.2">
      <c r="AS101" s="98" t="s">
        <v>3106</v>
      </c>
      <c r="AT101" s="98" t="s">
        <v>3106</v>
      </c>
      <c r="AU101" s="98" t="s">
        <v>2210</v>
      </c>
      <c r="AV101" s="98" t="s">
        <v>2210</v>
      </c>
      <c r="AW101" s="98" t="s">
        <v>2577</v>
      </c>
      <c r="AX101" s="98" t="s">
        <v>2577</v>
      </c>
      <c r="AY101" s="1"/>
    </row>
    <row r="102" spans="45:51" x14ac:dyDescent="0.2">
      <c r="AS102" s="98" t="s">
        <v>3152</v>
      </c>
      <c r="AT102" s="98" t="s">
        <v>3152</v>
      </c>
      <c r="AU102" s="98" t="s">
        <v>2211</v>
      </c>
      <c r="AV102" s="98" t="s">
        <v>2211</v>
      </c>
      <c r="AW102" s="98" t="s">
        <v>2568</v>
      </c>
      <c r="AX102" s="98" t="s">
        <v>2568</v>
      </c>
      <c r="AY102" s="1"/>
    </row>
    <row r="103" spans="45:51" x14ac:dyDescent="0.2">
      <c r="AS103" s="98" t="s">
        <v>2993</v>
      </c>
      <c r="AT103" s="98" t="s">
        <v>2993</v>
      </c>
      <c r="AU103" s="98" t="s">
        <v>2212</v>
      </c>
      <c r="AV103" s="98" t="s">
        <v>2212</v>
      </c>
      <c r="AW103" s="98" t="s">
        <v>2622</v>
      </c>
      <c r="AX103" s="98" t="s">
        <v>2622</v>
      </c>
      <c r="AY103" s="1"/>
    </row>
    <row r="104" spans="45:51" x14ac:dyDescent="0.2">
      <c r="AS104" s="98" t="s">
        <v>3193</v>
      </c>
      <c r="AT104" s="98" t="s">
        <v>3193</v>
      </c>
      <c r="AU104" s="98" t="s">
        <v>2213</v>
      </c>
      <c r="AV104" s="98" t="s">
        <v>2213</v>
      </c>
      <c r="AW104" s="98" t="s">
        <v>2585</v>
      </c>
      <c r="AX104" s="98" t="s">
        <v>2585</v>
      </c>
      <c r="AY104" s="1"/>
    </row>
    <row r="105" spans="45:51" x14ac:dyDescent="0.2">
      <c r="AS105" s="98" t="s">
        <v>2954</v>
      </c>
      <c r="AT105" s="98" t="s">
        <v>2954</v>
      </c>
      <c r="AU105" s="98" t="s">
        <v>2214</v>
      </c>
      <c r="AV105" s="98" t="s">
        <v>2214</v>
      </c>
      <c r="AW105" s="98" t="s">
        <v>2555</v>
      </c>
      <c r="AX105" s="98" t="s">
        <v>2555</v>
      </c>
      <c r="AY105" s="1"/>
    </row>
    <row r="106" spans="45:51" x14ac:dyDescent="0.2">
      <c r="AS106" s="98" t="s">
        <v>3199</v>
      </c>
      <c r="AT106" s="98" t="s">
        <v>3199</v>
      </c>
      <c r="AU106" s="98" t="s">
        <v>2215</v>
      </c>
      <c r="AV106" s="98" t="s">
        <v>2215</v>
      </c>
      <c r="AW106" s="98" t="s">
        <v>3983</v>
      </c>
      <c r="AX106" s="98" t="s">
        <v>3983</v>
      </c>
      <c r="AY106" s="1"/>
    </row>
    <row r="107" spans="45:51" x14ac:dyDescent="0.2">
      <c r="AS107" s="98" t="s">
        <v>2938</v>
      </c>
      <c r="AT107" s="98" t="s">
        <v>2938</v>
      </c>
      <c r="AU107" s="98" t="s">
        <v>2216</v>
      </c>
      <c r="AV107" s="98" t="s">
        <v>2216</v>
      </c>
      <c r="AW107" s="98" t="s">
        <v>2534</v>
      </c>
      <c r="AX107" s="98" t="s">
        <v>2534</v>
      </c>
      <c r="AY107" s="1"/>
    </row>
    <row r="108" spans="45:51" x14ac:dyDescent="0.2">
      <c r="AS108" s="98" t="s">
        <v>2692</v>
      </c>
      <c r="AT108" s="98" t="s">
        <v>2692</v>
      </c>
      <c r="AU108" s="98" t="s">
        <v>2217</v>
      </c>
      <c r="AV108" s="98" t="s">
        <v>2217</v>
      </c>
      <c r="AW108" s="98" t="s">
        <v>2571</v>
      </c>
      <c r="AX108" s="98" t="s">
        <v>2571</v>
      </c>
      <c r="AY108" s="1"/>
    </row>
    <row r="109" spans="45:51" x14ac:dyDescent="0.2">
      <c r="AS109" s="98" t="s">
        <v>3006</v>
      </c>
      <c r="AT109" s="98" t="s">
        <v>3006</v>
      </c>
      <c r="AU109" s="98" t="s">
        <v>2218</v>
      </c>
      <c r="AV109" s="98" t="s">
        <v>2218</v>
      </c>
      <c r="AW109" s="106" t="s">
        <v>4055</v>
      </c>
      <c r="AX109" s="100" t="s">
        <v>3434</v>
      </c>
      <c r="AY109" s="1"/>
    </row>
    <row r="110" spans="45:51" x14ac:dyDescent="0.2">
      <c r="AS110" s="98" t="s">
        <v>2801</v>
      </c>
      <c r="AT110" s="98" t="s">
        <v>2801</v>
      </c>
      <c r="AU110" s="98" t="s">
        <v>2219</v>
      </c>
      <c r="AV110" s="98" t="s">
        <v>2219</v>
      </c>
      <c r="AW110" s="100" t="s">
        <v>4017</v>
      </c>
      <c r="AX110" s="100" t="s">
        <v>3482</v>
      </c>
      <c r="AY110" s="1"/>
    </row>
    <row r="111" spans="45:51" x14ac:dyDescent="0.2">
      <c r="AS111" s="98" t="s">
        <v>3364</v>
      </c>
      <c r="AT111" s="98" t="s">
        <v>3364</v>
      </c>
      <c r="AU111" s="98" t="s">
        <v>2220</v>
      </c>
      <c r="AV111" s="98" t="s">
        <v>2220</v>
      </c>
      <c r="AW111" s="98" t="s">
        <v>2636</v>
      </c>
      <c r="AX111" s="98" t="s">
        <v>2636</v>
      </c>
      <c r="AY111" s="1"/>
    </row>
    <row r="112" spans="45:51" x14ac:dyDescent="0.2">
      <c r="AS112" s="98" t="s">
        <v>3246</v>
      </c>
      <c r="AT112" s="98" t="s">
        <v>3246</v>
      </c>
      <c r="AU112" s="98" t="s">
        <v>2221</v>
      </c>
      <c r="AV112" s="98" t="s">
        <v>2221</v>
      </c>
      <c r="AW112" s="98" t="s">
        <v>2253</v>
      </c>
      <c r="AX112" s="98" t="s">
        <v>2253</v>
      </c>
      <c r="AY112" s="1"/>
    </row>
    <row r="113" spans="45:51" x14ac:dyDescent="0.2">
      <c r="AS113" s="98" t="s">
        <v>3251</v>
      </c>
      <c r="AT113" s="98" t="s">
        <v>3251</v>
      </c>
      <c r="AU113" s="98" t="s">
        <v>2222</v>
      </c>
      <c r="AV113" s="98" t="s">
        <v>2222</v>
      </c>
      <c r="AW113" s="98" t="s">
        <v>2590</v>
      </c>
      <c r="AX113" s="98" t="s">
        <v>2590</v>
      </c>
      <c r="AY113" s="1"/>
    </row>
    <row r="114" spans="45:51" x14ac:dyDescent="0.2">
      <c r="AS114" s="98" t="s">
        <v>2827</v>
      </c>
      <c r="AT114" s="98" t="s">
        <v>2827</v>
      </c>
      <c r="AU114" s="98" t="s">
        <v>2223</v>
      </c>
      <c r="AV114" s="98" t="s">
        <v>2223</v>
      </c>
      <c r="AW114" s="98" t="s">
        <v>2566</v>
      </c>
      <c r="AX114" s="98" t="s">
        <v>2566</v>
      </c>
      <c r="AY114" s="1"/>
    </row>
    <row r="115" spans="45:51" x14ac:dyDescent="0.2">
      <c r="AS115" s="98" t="s">
        <v>3278</v>
      </c>
      <c r="AT115" s="98" t="s">
        <v>3278</v>
      </c>
      <c r="AU115" s="102" t="s">
        <v>2224</v>
      </c>
      <c r="AV115" s="102" t="s">
        <v>2224</v>
      </c>
      <c r="AW115" s="98" t="s">
        <v>2267</v>
      </c>
      <c r="AX115" s="98" t="s">
        <v>2267</v>
      </c>
      <c r="AY115" s="1"/>
    </row>
    <row r="116" spans="45:51" x14ac:dyDescent="0.2">
      <c r="AS116" s="98" t="s">
        <v>4070</v>
      </c>
      <c r="AT116" s="98" t="s">
        <v>2770</v>
      </c>
      <c r="AU116" s="98" t="s">
        <v>2225</v>
      </c>
      <c r="AV116" s="98" t="s">
        <v>2225</v>
      </c>
      <c r="AW116" s="98" t="s">
        <v>2273</v>
      </c>
      <c r="AX116" s="98" t="s">
        <v>2273</v>
      </c>
      <c r="AY116" s="1"/>
    </row>
    <row r="117" spans="45:51" x14ac:dyDescent="0.2">
      <c r="AS117" s="98" t="s">
        <v>4069</v>
      </c>
      <c r="AT117" s="98" t="s">
        <v>4068</v>
      </c>
      <c r="AU117" s="98" t="s">
        <v>2226</v>
      </c>
      <c r="AV117" s="98" t="s">
        <v>2226</v>
      </c>
      <c r="AW117" s="98" t="s">
        <v>2607</v>
      </c>
      <c r="AX117" s="98" t="s">
        <v>2607</v>
      </c>
      <c r="AY117" s="1"/>
    </row>
    <row r="118" spans="45:51" x14ac:dyDescent="0.2">
      <c r="AS118" s="98" t="s">
        <v>2674</v>
      </c>
      <c r="AT118" s="98" t="s">
        <v>2674</v>
      </c>
      <c r="AU118" s="98" t="s">
        <v>2227</v>
      </c>
      <c r="AV118" s="98" t="s">
        <v>2227</v>
      </c>
      <c r="AW118" s="98" t="s">
        <v>2275</v>
      </c>
      <c r="AX118" s="98" t="s">
        <v>2275</v>
      </c>
      <c r="AY118" s="1"/>
    </row>
    <row r="119" spans="45:51" ht="15" x14ac:dyDescent="0.25">
      <c r="AS119" s="100" t="s">
        <v>3081</v>
      </c>
      <c r="AT119" s="101" t="s">
        <v>3490</v>
      </c>
      <c r="AU119" s="98" t="s">
        <v>2228</v>
      </c>
      <c r="AV119" s="98" t="s">
        <v>2228</v>
      </c>
      <c r="AW119" s="98" t="s">
        <v>2608</v>
      </c>
      <c r="AX119" s="98" t="s">
        <v>2608</v>
      </c>
      <c r="AY119" s="1"/>
    </row>
    <row r="120" spans="45:51" x14ac:dyDescent="0.2">
      <c r="AS120" s="98" t="s">
        <v>3149</v>
      </c>
      <c r="AT120" s="98" t="s">
        <v>3149</v>
      </c>
      <c r="AU120" s="98" t="s">
        <v>2229</v>
      </c>
      <c r="AV120" s="98" t="s">
        <v>2229</v>
      </c>
      <c r="AW120" s="98" t="s">
        <v>2642</v>
      </c>
      <c r="AX120" s="98" t="s">
        <v>2642</v>
      </c>
      <c r="AY120" s="1"/>
    </row>
    <row r="121" spans="45:51" x14ac:dyDescent="0.2">
      <c r="AS121" s="98" t="s">
        <v>2668</v>
      </c>
      <c r="AT121" s="98" t="s">
        <v>2668</v>
      </c>
      <c r="AU121" s="98" t="s">
        <v>2230</v>
      </c>
      <c r="AV121" s="98" t="s">
        <v>2230</v>
      </c>
      <c r="AW121" s="98" t="s">
        <v>2624</v>
      </c>
      <c r="AX121" s="98" t="s">
        <v>2624</v>
      </c>
      <c r="AY121" s="1"/>
    </row>
    <row r="122" spans="45:51" ht="15" x14ac:dyDescent="0.25">
      <c r="AS122" s="98" t="s">
        <v>2756</v>
      </c>
      <c r="AT122" s="98" t="s">
        <v>2756</v>
      </c>
      <c r="AU122" s="104" t="s">
        <v>4018</v>
      </c>
      <c r="AV122" s="104" t="s">
        <v>4019</v>
      </c>
      <c r="AW122" s="98" t="s">
        <v>2520</v>
      </c>
      <c r="AX122" s="98" t="s">
        <v>2520</v>
      </c>
      <c r="AY122" s="1"/>
    </row>
    <row r="123" spans="45:51" x14ac:dyDescent="0.2">
      <c r="AS123" s="98" t="s">
        <v>3294</v>
      </c>
      <c r="AT123" s="98" t="s">
        <v>3294</v>
      </c>
      <c r="AU123" s="98" t="s">
        <v>2231</v>
      </c>
      <c r="AV123" s="98" t="s">
        <v>2231</v>
      </c>
      <c r="AW123" s="100" t="s">
        <v>4020</v>
      </c>
      <c r="AX123" s="100" t="s">
        <v>2642</v>
      </c>
      <c r="AY123" s="1"/>
    </row>
    <row r="124" spans="45:51" x14ac:dyDescent="0.2">
      <c r="AS124" s="98" t="s">
        <v>3129</v>
      </c>
      <c r="AT124" s="98" t="s">
        <v>3129</v>
      </c>
      <c r="AU124" s="98" t="s">
        <v>2232</v>
      </c>
      <c r="AV124" s="98" t="s">
        <v>2232</v>
      </c>
      <c r="AW124" s="98" t="s">
        <v>2501</v>
      </c>
      <c r="AX124" s="98" t="s">
        <v>2501</v>
      </c>
      <c r="AY124" s="1"/>
    </row>
    <row r="125" spans="45:51" x14ac:dyDescent="0.2">
      <c r="AS125" s="98" t="s">
        <v>2960</v>
      </c>
      <c r="AT125" s="98" t="s">
        <v>2960</v>
      </c>
      <c r="AU125" s="98" t="s">
        <v>2233</v>
      </c>
      <c r="AV125" s="98" t="s">
        <v>2233</v>
      </c>
      <c r="AW125" s="98" t="s">
        <v>3981</v>
      </c>
      <c r="AX125" s="98" t="s">
        <v>3981</v>
      </c>
      <c r="AY125" s="1"/>
    </row>
    <row r="126" spans="45:51" x14ac:dyDescent="0.2">
      <c r="AS126" s="98" t="s">
        <v>2659</v>
      </c>
      <c r="AT126" s="98" t="s">
        <v>2659</v>
      </c>
      <c r="AU126" s="98" t="s">
        <v>2234</v>
      </c>
      <c r="AV126" s="98" t="s">
        <v>2234</v>
      </c>
      <c r="AW126" s="98" t="s">
        <v>2523</v>
      </c>
      <c r="AX126" s="98" t="s">
        <v>2523</v>
      </c>
      <c r="AY126" s="1"/>
    </row>
    <row r="127" spans="45:51" x14ac:dyDescent="0.2">
      <c r="AS127" s="98" t="s">
        <v>2865</v>
      </c>
      <c r="AT127" s="98" t="s">
        <v>2865</v>
      </c>
      <c r="AU127" s="98" t="s">
        <v>2235</v>
      </c>
      <c r="AV127" s="98" t="s">
        <v>2235</v>
      </c>
      <c r="AW127" s="98" t="s">
        <v>2288</v>
      </c>
      <c r="AX127" s="98" t="s">
        <v>2288</v>
      </c>
      <c r="AY127" s="1"/>
    </row>
    <row r="128" spans="45:51" x14ac:dyDescent="0.2">
      <c r="AS128" s="98" t="s">
        <v>2671</v>
      </c>
      <c r="AT128" s="98" t="s">
        <v>2671</v>
      </c>
      <c r="AU128" s="98" t="s">
        <v>3977</v>
      </c>
      <c r="AV128" s="98" t="s">
        <v>3977</v>
      </c>
      <c r="AW128" s="98" t="s">
        <v>2628</v>
      </c>
      <c r="AX128" s="98" t="s">
        <v>2628</v>
      </c>
      <c r="AY128" s="1"/>
    </row>
    <row r="129" spans="45:51" x14ac:dyDescent="0.2">
      <c r="AS129" s="98" t="s">
        <v>2890</v>
      </c>
      <c r="AT129" s="98" t="s">
        <v>2890</v>
      </c>
      <c r="AU129" s="98" t="s">
        <v>2236</v>
      </c>
      <c r="AV129" s="98" t="s">
        <v>2236</v>
      </c>
      <c r="AW129" s="100" t="s">
        <v>2652</v>
      </c>
      <c r="AX129" s="100" t="s">
        <v>3500</v>
      </c>
      <c r="AY129" s="1"/>
    </row>
    <row r="130" spans="45:51" x14ac:dyDescent="0.2">
      <c r="AS130" s="98" t="s">
        <v>3110</v>
      </c>
      <c r="AT130" s="98" t="s">
        <v>3110</v>
      </c>
      <c r="AU130" s="98" t="s">
        <v>2237</v>
      </c>
      <c r="AV130" s="98" t="s">
        <v>2237</v>
      </c>
      <c r="AW130" s="98" t="s">
        <v>2582</v>
      </c>
      <c r="AX130" s="98" t="s">
        <v>2582</v>
      </c>
      <c r="AY130" s="1"/>
    </row>
    <row r="131" spans="45:51" x14ac:dyDescent="0.2">
      <c r="AS131" s="98" t="s">
        <v>2895</v>
      </c>
      <c r="AT131" s="98" t="s">
        <v>2895</v>
      </c>
      <c r="AU131" s="98" t="s">
        <v>2555</v>
      </c>
      <c r="AV131" s="98" t="s">
        <v>2555</v>
      </c>
      <c r="AW131" s="98" t="s">
        <v>2565</v>
      </c>
      <c r="AX131" s="98" t="s">
        <v>2565</v>
      </c>
      <c r="AY131" s="1"/>
    </row>
    <row r="132" spans="45:51" x14ac:dyDescent="0.2">
      <c r="AS132" s="98" t="s">
        <v>3124</v>
      </c>
      <c r="AT132" s="98" t="s">
        <v>3124</v>
      </c>
      <c r="AU132" s="98" t="s">
        <v>2238</v>
      </c>
      <c r="AV132" s="98" t="s">
        <v>2238</v>
      </c>
      <c r="AW132" s="98" t="s">
        <v>2580</v>
      </c>
      <c r="AX132" s="98" t="s">
        <v>2580</v>
      </c>
      <c r="AY132" s="1"/>
    </row>
    <row r="133" spans="45:51" ht="15" x14ac:dyDescent="0.25">
      <c r="AS133" s="98" t="s">
        <v>3113</v>
      </c>
      <c r="AT133" s="98" t="s">
        <v>3113</v>
      </c>
      <c r="AU133" s="98" t="s">
        <v>2239</v>
      </c>
      <c r="AV133" s="98" t="s">
        <v>2239</v>
      </c>
      <c r="AW133" s="100" t="s">
        <v>4021</v>
      </c>
      <c r="AX133" s="101" t="s">
        <v>3411</v>
      </c>
      <c r="AY133" s="1"/>
    </row>
    <row r="134" spans="45:51" x14ac:dyDescent="0.2">
      <c r="AS134" s="98" t="s">
        <v>3197</v>
      </c>
      <c r="AT134" s="98" t="s">
        <v>3197</v>
      </c>
      <c r="AU134" s="98" t="s">
        <v>2240</v>
      </c>
      <c r="AV134" s="98" t="s">
        <v>2240</v>
      </c>
      <c r="AW134" s="98" t="s">
        <v>2589</v>
      </c>
      <c r="AX134" s="98" t="s">
        <v>2589</v>
      </c>
      <c r="AY134" s="1"/>
    </row>
    <row r="135" spans="45:51" x14ac:dyDescent="0.2">
      <c r="AS135" s="98" t="s">
        <v>3355</v>
      </c>
      <c r="AT135" s="98" t="s">
        <v>3355</v>
      </c>
      <c r="AU135" s="98" t="s">
        <v>2241</v>
      </c>
      <c r="AV135" s="98" t="s">
        <v>2241</v>
      </c>
      <c r="AW135" s="98" t="s">
        <v>2311</v>
      </c>
      <c r="AX135" s="98" t="s">
        <v>2311</v>
      </c>
      <c r="AY135" s="1"/>
    </row>
    <row r="136" spans="45:51" x14ac:dyDescent="0.2">
      <c r="AS136" s="98" t="s">
        <v>2704</v>
      </c>
      <c r="AT136" s="98" t="s">
        <v>2704</v>
      </c>
      <c r="AU136" s="98" t="s">
        <v>2242</v>
      </c>
      <c r="AV136" s="98" t="s">
        <v>2242</v>
      </c>
      <c r="AW136" s="100"/>
      <c r="AX136" s="100" t="s">
        <v>3512</v>
      </c>
      <c r="AY136" s="1"/>
    </row>
    <row r="137" spans="45:51" ht="15" x14ac:dyDescent="0.25">
      <c r="AS137" s="98" t="s">
        <v>3368</v>
      </c>
      <c r="AT137" s="98" t="s">
        <v>3368</v>
      </c>
      <c r="AU137" s="98" t="s">
        <v>2243</v>
      </c>
      <c r="AV137" s="98" t="s">
        <v>2243</v>
      </c>
      <c r="AW137" s="104" t="s">
        <v>2313</v>
      </c>
      <c r="AX137" s="104" t="s">
        <v>4022</v>
      </c>
      <c r="AY137" s="1"/>
    </row>
    <row r="138" spans="45:51" x14ac:dyDescent="0.2">
      <c r="AS138" s="98" t="s">
        <v>3371</v>
      </c>
      <c r="AT138" s="98" t="s">
        <v>3371</v>
      </c>
      <c r="AU138" s="98" t="s">
        <v>2244</v>
      </c>
      <c r="AV138" s="98" t="s">
        <v>2244</v>
      </c>
      <c r="AW138" s="106" t="s">
        <v>3428</v>
      </c>
      <c r="AX138" s="100" t="s">
        <v>3428</v>
      </c>
      <c r="AY138" s="1"/>
    </row>
    <row r="139" spans="45:51" x14ac:dyDescent="0.2">
      <c r="AS139" s="1"/>
      <c r="AT139" s="1"/>
      <c r="AU139" s="98" t="s">
        <v>2245</v>
      </c>
      <c r="AV139" s="98" t="s">
        <v>2245</v>
      </c>
      <c r="AW139" s="98" t="s">
        <v>2530</v>
      </c>
      <c r="AX139" s="98" t="s">
        <v>2530</v>
      </c>
      <c r="AY139" s="1"/>
    </row>
    <row r="140" spans="45:51" x14ac:dyDescent="0.2">
      <c r="AS140" s="1"/>
      <c r="AT140" s="1"/>
      <c r="AU140" s="98" t="s">
        <v>2246</v>
      </c>
      <c r="AV140" s="98" t="s">
        <v>2246</v>
      </c>
      <c r="AW140" s="98" t="s">
        <v>2632</v>
      </c>
      <c r="AX140" s="98" t="s">
        <v>2632</v>
      </c>
      <c r="AY140" s="1"/>
    </row>
    <row r="141" spans="45:51" x14ac:dyDescent="0.2">
      <c r="AS141" s="1"/>
      <c r="AT141" s="1"/>
      <c r="AU141" s="98" t="s">
        <v>2247</v>
      </c>
      <c r="AV141" s="98" t="s">
        <v>2247</v>
      </c>
      <c r="AW141" s="98" t="s">
        <v>2507</v>
      </c>
      <c r="AX141" s="98" t="s">
        <v>2507</v>
      </c>
      <c r="AY141" s="1"/>
    </row>
    <row r="142" spans="45:51" x14ac:dyDescent="0.2">
      <c r="AS142" s="1"/>
      <c r="AT142" s="1"/>
      <c r="AU142" s="98" t="s">
        <v>2248</v>
      </c>
      <c r="AV142" s="98" t="s">
        <v>2248</v>
      </c>
      <c r="AW142" s="100" t="s">
        <v>2323</v>
      </c>
      <c r="AX142" s="100" t="s">
        <v>3449</v>
      </c>
      <c r="AY142" s="1"/>
    </row>
    <row r="143" spans="45:51" x14ac:dyDescent="0.2">
      <c r="AS143" s="1"/>
      <c r="AT143" s="1"/>
      <c r="AU143" s="98" t="s">
        <v>2249</v>
      </c>
      <c r="AV143" s="98" t="s">
        <v>2249</v>
      </c>
      <c r="AW143" s="100" t="s">
        <v>2325</v>
      </c>
      <c r="AX143" s="100" t="s">
        <v>3450</v>
      </c>
      <c r="AY143" s="1"/>
    </row>
    <row r="144" spans="45:51" x14ac:dyDescent="0.2">
      <c r="AS144" s="1"/>
      <c r="AT144" s="1"/>
      <c r="AU144" s="98" t="s">
        <v>2250</v>
      </c>
      <c r="AV144" s="98" t="s">
        <v>2250</v>
      </c>
      <c r="AW144" s="98" t="s">
        <v>2328</v>
      </c>
      <c r="AX144" s="98" t="s">
        <v>2328</v>
      </c>
      <c r="AY144" s="1"/>
    </row>
    <row r="145" spans="45:51" x14ac:dyDescent="0.2">
      <c r="AS145" s="1"/>
      <c r="AT145" s="1"/>
      <c r="AU145" s="98" t="s">
        <v>2251</v>
      </c>
      <c r="AV145" s="98" t="s">
        <v>2251</v>
      </c>
      <c r="AW145" s="98" t="s">
        <v>2619</v>
      </c>
      <c r="AX145" s="98" t="s">
        <v>2619</v>
      </c>
      <c r="AY145" s="1"/>
    </row>
    <row r="146" spans="45:51" x14ac:dyDescent="0.2">
      <c r="AS146" s="1"/>
      <c r="AT146" s="1"/>
      <c r="AU146" s="98" t="s">
        <v>2252</v>
      </c>
      <c r="AV146" s="98" t="s">
        <v>2252</v>
      </c>
      <c r="AW146" s="98" t="s">
        <v>2623</v>
      </c>
      <c r="AX146" s="98" t="s">
        <v>2623</v>
      </c>
      <c r="AY146" s="1"/>
    </row>
    <row r="147" spans="45:51" x14ac:dyDescent="0.2">
      <c r="AS147" s="1"/>
      <c r="AT147" s="1"/>
      <c r="AU147" s="102" t="s">
        <v>2253</v>
      </c>
      <c r="AV147" s="102" t="s">
        <v>2253</v>
      </c>
      <c r="AW147" s="106" t="s">
        <v>3504</v>
      </c>
      <c r="AX147" s="100" t="s">
        <v>3504</v>
      </c>
      <c r="AY147" s="1"/>
    </row>
    <row r="148" spans="45:51" x14ac:dyDescent="0.2">
      <c r="AS148" s="1"/>
      <c r="AT148" s="1"/>
      <c r="AU148" s="98" t="s">
        <v>2254</v>
      </c>
      <c r="AV148" s="98" t="s">
        <v>2254</v>
      </c>
      <c r="AW148" s="98" t="s">
        <v>2598</v>
      </c>
      <c r="AX148" s="98" t="s">
        <v>2598</v>
      </c>
      <c r="AY148" s="1"/>
    </row>
    <row r="149" spans="45:51" x14ac:dyDescent="0.2">
      <c r="AS149" s="1"/>
      <c r="AT149" s="1"/>
      <c r="AU149" s="98" t="s">
        <v>2255</v>
      </c>
      <c r="AV149" s="98" t="s">
        <v>2255</v>
      </c>
      <c r="AW149" s="98" t="s">
        <v>2335</v>
      </c>
      <c r="AX149" s="98" t="s">
        <v>2335</v>
      </c>
      <c r="AY149" s="1"/>
    </row>
    <row r="150" spans="45:51" ht="15" x14ac:dyDescent="0.25">
      <c r="AS150" s="1"/>
      <c r="AT150" s="1"/>
      <c r="AU150" s="100" t="s">
        <v>3998</v>
      </c>
      <c r="AV150" s="101" t="s">
        <v>3414</v>
      </c>
      <c r="AW150" s="100" t="s">
        <v>2336</v>
      </c>
      <c r="AX150" s="100" t="s">
        <v>3458</v>
      </c>
      <c r="AY150" s="1"/>
    </row>
    <row r="151" spans="45:51" x14ac:dyDescent="0.2">
      <c r="AS151" s="1"/>
      <c r="AT151" s="1"/>
      <c r="AU151" s="98" t="s">
        <v>2256</v>
      </c>
      <c r="AV151" s="98" t="s">
        <v>2256</v>
      </c>
      <c r="AW151" s="98" t="s">
        <v>2605</v>
      </c>
      <c r="AX151" s="98" t="s">
        <v>2605</v>
      </c>
      <c r="AY151" s="1"/>
    </row>
    <row r="152" spans="45:51" x14ac:dyDescent="0.2">
      <c r="AS152" s="1"/>
      <c r="AT152" s="1"/>
      <c r="AU152" s="98" t="s">
        <v>2257</v>
      </c>
      <c r="AV152" s="98" t="s">
        <v>2257</v>
      </c>
      <c r="AW152" s="98" t="s">
        <v>2529</v>
      </c>
      <c r="AX152" s="98" t="s">
        <v>2529</v>
      </c>
      <c r="AY152" s="1"/>
    </row>
    <row r="153" spans="45:51" x14ac:dyDescent="0.2">
      <c r="AS153" s="1"/>
      <c r="AT153" s="1"/>
      <c r="AU153" s="98" t="s">
        <v>2258</v>
      </c>
      <c r="AV153" s="98" t="s">
        <v>2258</v>
      </c>
      <c r="AW153" s="98" t="s">
        <v>2640</v>
      </c>
      <c r="AX153" s="98" t="s">
        <v>2640</v>
      </c>
      <c r="AY153" s="1"/>
    </row>
    <row r="154" spans="45:51" x14ac:dyDescent="0.2">
      <c r="AS154" s="1"/>
      <c r="AT154" s="1"/>
      <c r="AU154" s="98" t="s">
        <v>2259</v>
      </c>
      <c r="AV154" s="98" t="s">
        <v>2259</v>
      </c>
      <c r="AW154" s="98" t="s">
        <v>2500</v>
      </c>
      <c r="AX154" s="98" t="s">
        <v>2500</v>
      </c>
      <c r="AY154" s="1"/>
    </row>
    <row r="155" spans="45:51" x14ac:dyDescent="0.2">
      <c r="AS155" s="1"/>
      <c r="AT155" s="1"/>
      <c r="AU155" s="98" t="s">
        <v>2260</v>
      </c>
      <c r="AV155" s="98" t="s">
        <v>2260</v>
      </c>
      <c r="AW155" s="98" t="s">
        <v>2338</v>
      </c>
      <c r="AX155" s="98" t="s">
        <v>2338</v>
      </c>
      <c r="AY155" s="1"/>
    </row>
    <row r="156" spans="45:51" x14ac:dyDescent="0.2">
      <c r="AS156" s="1"/>
      <c r="AT156" s="1"/>
      <c r="AU156" s="98" t="s">
        <v>3984</v>
      </c>
      <c r="AV156" s="98" t="s">
        <v>3984</v>
      </c>
      <c r="AW156" s="98" t="s">
        <v>2493</v>
      </c>
      <c r="AX156" s="98" t="s">
        <v>2493</v>
      </c>
      <c r="AY156" s="1"/>
    </row>
    <row r="157" spans="45:51" x14ac:dyDescent="0.2">
      <c r="AS157" s="1"/>
      <c r="AT157" s="1"/>
      <c r="AU157" s="98" t="s">
        <v>2261</v>
      </c>
      <c r="AV157" s="98" t="s">
        <v>2261</v>
      </c>
      <c r="AW157" s="98" t="s">
        <v>2513</v>
      </c>
      <c r="AX157" s="98" t="s">
        <v>2513</v>
      </c>
      <c r="AY157" s="1"/>
    </row>
    <row r="158" spans="45:51" x14ac:dyDescent="0.2">
      <c r="AS158" s="1"/>
      <c r="AT158" s="1"/>
      <c r="AU158" s="98" t="s">
        <v>2262</v>
      </c>
      <c r="AV158" s="98" t="s">
        <v>2262</v>
      </c>
      <c r="AW158" s="98" t="s">
        <v>2343</v>
      </c>
      <c r="AX158" s="98" t="s">
        <v>2343</v>
      </c>
      <c r="AY158" s="1"/>
    </row>
    <row r="159" spans="45:51" ht="15" x14ac:dyDescent="0.25">
      <c r="AS159" s="1"/>
      <c r="AT159" s="1"/>
      <c r="AU159" s="98" t="s">
        <v>2263</v>
      </c>
      <c r="AV159" s="98" t="s">
        <v>2263</v>
      </c>
      <c r="AW159" s="104" t="s">
        <v>2344</v>
      </c>
      <c r="AX159" s="104" t="s">
        <v>4023</v>
      </c>
      <c r="AY159" s="1"/>
    </row>
    <row r="160" spans="45:51" x14ac:dyDescent="0.2">
      <c r="AS160" s="1"/>
      <c r="AT160" s="1"/>
      <c r="AU160" s="98" t="s">
        <v>2264</v>
      </c>
      <c r="AV160" s="98" t="s">
        <v>2264</v>
      </c>
      <c r="AW160" s="98" t="s">
        <v>2543</v>
      </c>
      <c r="AX160" s="98" t="s">
        <v>2543</v>
      </c>
      <c r="AY160" s="1"/>
    </row>
    <row r="161" spans="45:51" x14ac:dyDescent="0.2">
      <c r="AS161" s="1"/>
      <c r="AT161" s="1"/>
      <c r="AU161" s="98" t="s">
        <v>2265</v>
      </c>
      <c r="AV161" s="98" t="s">
        <v>2265</v>
      </c>
      <c r="AW161" s="98" t="s">
        <v>2515</v>
      </c>
      <c r="AX161" s="98" t="s">
        <v>2515</v>
      </c>
      <c r="AY161" s="1"/>
    </row>
    <row r="162" spans="45:51" x14ac:dyDescent="0.2">
      <c r="AS162" s="1"/>
      <c r="AT162" s="1"/>
      <c r="AU162" s="98" t="s">
        <v>2266</v>
      </c>
      <c r="AV162" s="98" t="s">
        <v>2266</v>
      </c>
      <c r="AW162" s="98" t="s">
        <v>2546</v>
      </c>
      <c r="AX162" s="98" t="s">
        <v>2546</v>
      </c>
      <c r="AY162" s="1"/>
    </row>
    <row r="163" spans="45:51" x14ac:dyDescent="0.2">
      <c r="AS163" s="1"/>
      <c r="AT163" s="1"/>
      <c r="AU163" s="100" t="s">
        <v>2267</v>
      </c>
      <c r="AV163" s="100" t="s">
        <v>3441</v>
      </c>
      <c r="AW163" s="98" t="s">
        <v>2512</v>
      </c>
      <c r="AX163" s="98" t="s">
        <v>2512</v>
      </c>
      <c r="AY163" s="1"/>
    </row>
    <row r="164" spans="45:51" x14ac:dyDescent="0.2">
      <c r="AS164" s="1"/>
      <c r="AT164" s="1"/>
      <c r="AU164" s="98" t="s">
        <v>2268</v>
      </c>
      <c r="AV164" s="98" t="s">
        <v>2268</v>
      </c>
      <c r="AW164" s="100" t="s">
        <v>4024</v>
      </c>
      <c r="AX164" s="100" t="s">
        <v>3484</v>
      </c>
      <c r="AY164" s="1"/>
    </row>
    <row r="165" spans="45:51" x14ac:dyDescent="0.2">
      <c r="AS165" s="1"/>
      <c r="AT165" s="1"/>
      <c r="AU165" s="98" t="s">
        <v>2269</v>
      </c>
      <c r="AV165" s="98" t="s">
        <v>2269</v>
      </c>
      <c r="AW165" s="98" t="s">
        <v>2527</v>
      </c>
      <c r="AX165" s="98" t="s">
        <v>2527</v>
      </c>
      <c r="AY165" s="1"/>
    </row>
    <row r="166" spans="45:51" x14ac:dyDescent="0.2">
      <c r="AS166" s="1"/>
      <c r="AT166" s="1"/>
      <c r="AU166" s="98" t="s">
        <v>2270</v>
      </c>
      <c r="AV166" s="98" t="s">
        <v>2270</v>
      </c>
      <c r="AW166" s="70" t="s">
        <v>4051</v>
      </c>
      <c r="AX166" s="98" t="s">
        <v>2646</v>
      </c>
      <c r="AY166" s="1"/>
    </row>
    <row r="167" spans="45:51" ht="15" x14ac:dyDescent="0.25">
      <c r="AS167" s="1"/>
      <c r="AT167" s="1"/>
      <c r="AU167" s="98" t="s">
        <v>2271</v>
      </c>
      <c r="AV167" s="98" t="s">
        <v>2271</v>
      </c>
      <c r="AW167" s="106" t="s">
        <v>2559</v>
      </c>
      <c r="AX167" s="101" t="s">
        <v>2559</v>
      </c>
      <c r="AY167" s="1"/>
    </row>
    <row r="168" spans="45:51" ht="15" x14ac:dyDescent="0.25">
      <c r="AS168" s="1"/>
      <c r="AT168" s="1"/>
      <c r="AU168" s="98" t="s">
        <v>2272</v>
      </c>
      <c r="AV168" s="98" t="s">
        <v>2272</v>
      </c>
      <c r="AW168" s="98" t="s">
        <v>2559</v>
      </c>
      <c r="AX168" s="99" t="s">
        <v>2559</v>
      </c>
      <c r="AY168" s="1"/>
    </row>
    <row r="169" spans="45:51" ht="15" x14ac:dyDescent="0.25">
      <c r="AS169" s="1"/>
      <c r="AT169" s="1"/>
      <c r="AU169" s="100" t="s">
        <v>2273</v>
      </c>
      <c r="AV169" s="100" t="s">
        <v>3476</v>
      </c>
      <c r="AW169" s="100" t="s">
        <v>2563</v>
      </c>
      <c r="AX169" s="101" t="s">
        <v>2559</v>
      </c>
      <c r="AY169" s="1"/>
    </row>
    <row r="170" spans="45:51" ht="15" x14ac:dyDescent="0.25">
      <c r="AS170" s="1"/>
      <c r="AT170" s="1"/>
      <c r="AU170" s="98" t="s">
        <v>2274</v>
      </c>
      <c r="AV170" s="98" t="s">
        <v>2274</v>
      </c>
      <c r="AW170" s="100" t="s">
        <v>4025</v>
      </c>
      <c r="AX170" s="101" t="s">
        <v>2559</v>
      </c>
      <c r="AY170" s="1"/>
    </row>
    <row r="171" spans="45:51" x14ac:dyDescent="0.2">
      <c r="AS171" s="1"/>
      <c r="AT171" s="1"/>
      <c r="AU171" s="102" t="s">
        <v>2275</v>
      </c>
      <c r="AV171" s="102" t="s">
        <v>2275</v>
      </c>
      <c r="AW171" s="100" t="s">
        <v>2347</v>
      </c>
      <c r="AX171" s="100" t="s">
        <v>3451</v>
      </c>
      <c r="AY171" s="1"/>
    </row>
    <row r="172" spans="45:51" x14ac:dyDescent="0.2">
      <c r="AS172" s="1"/>
      <c r="AT172" s="1"/>
      <c r="AU172" s="98" t="s">
        <v>2276</v>
      </c>
      <c r="AV172" s="98" t="s">
        <v>2276</v>
      </c>
      <c r="AW172" s="98" t="s">
        <v>2348</v>
      </c>
      <c r="AX172" s="98" t="s">
        <v>2348</v>
      </c>
      <c r="AY172" s="1"/>
    </row>
    <row r="173" spans="45:51" x14ac:dyDescent="0.2">
      <c r="AS173" s="1"/>
      <c r="AT173" s="1"/>
      <c r="AU173" s="98" t="s">
        <v>2277</v>
      </c>
      <c r="AV173" s="98" t="s">
        <v>2277</v>
      </c>
      <c r="AW173" s="98" t="s">
        <v>3494</v>
      </c>
      <c r="AX173" s="98" t="s">
        <v>3494</v>
      </c>
      <c r="AY173" s="1"/>
    </row>
    <row r="174" spans="45:51" x14ac:dyDescent="0.2">
      <c r="AS174" s="1"/>
      <c r="AT174" s="1"/>
      <c r="AU174" s="98" t="s">
        <v>2278</v>
      </c>
      <c r="AV174" s="98" t="s">
        <v>2278</v>
      </c>
      <c r="AW174" s="98" t="s">
        <v>4026</v>
      </c>
      <c r="AX174" s="98" t="s">
        <v>3494</v>
      </c>
      <c r="AY174" s="1"/>
    </row>
    <row r="175" spans="45:51" x14ac:dyDescent="0.2">
      <c r="AS175" s="1"/>
      <c r="AT175" s="1"/>
      <c r="AU175" s="98" t="s">
        <v>2279</v>
      </c>
      <c r="AV175" s="98" t="s">
        <v>2279</v>
      </c>
      <c r="AW175" s="98" t="s">
        <v>2558</v>
      </c>
      <c r="AX175" s="98" t="s">
        <v>2558</v>
      </c>
      <c r="AY175" s="1"/>
    </row>
    <row r="176" spans="45:51" x14ac:dyDescent="0.2">
      <c r="AS176" s="1"/>
      <c r="AT176" s="1"/>
      <c r="AU176" s="98" t="s">
        <v>2280</v>
      </c>
      <c r="AV176" s="98" t="s">
        <v>2280</v>
      </c>
      <c r="AW176" s="98" t="s">
        <v>2564</v>
      </c>
      <c r="AX176" s="98" t="s">
        <v>2564</v>
      </c>
      <c r="AY176" s="1"/>
    </row>
    <row r="177" spans="45:51" x14ac:dyDescent="0.2">
      <c r="AS177" s="1"/>
      <c r="AT177" s="1"/>
      <c r="AU177" s="100" t="s">
        <v>4001</v>
      </c>
      <c r="AV177" s="100" t="s">
        <v>3510</v>
      </c>
      <c r="AW177" s="98" t="s">
        <v>2593</v>
      </c>
      <c r="AX177" s="98" t="s">
        <v>2593</v>
      </c>
      <c r="AY177" s="1"/>
    </row>
    <row r="178" spans="45:51" x14ac:dyDescent="0.2">
      <c r="AS178" s="1"/>
      <c r="AT178" s="1"/>
      <c r="AU178" s="98" t="s">
        <v>2281</v>
      </c>
      <c r="AV178" s="98" t="s">
        <v>2281</v>
      </c>
      <c r="AW178" s="100" t="s">
        <v>2504</v>
      </c>
      <c r="AX178" s="100" t="s">
        <v>3452</v>
      </c>
      <c r="AY178" s="1"/>
    </row>
    <row r="179" spans="45:51" x14ac:dyDescent="0.2">
      <c r="AS179" s="1"/>
      <c r="AT179" s="1"/>
      <c r="AU179" s="100" t="s">
        <v>4000</v>
      </c>
      <c r="AV179" s="100" t="s">
        <v>3433</v>
      </c>
      <c r="AW179" s="100" t="s">
        <v>2528</v>
      </c>
      <c r="AX179" s="100" t="s">
        <v>3452</v>
      </c>
      <c r="AY179" s="1"/>
    </row>
    <row r="180" spans="45:51" ht="15" x14ac:dyDescent="0.25">
      <c r="AS180" s="1"/>
      <c r="AT180" s="1"/>
      <c r="AU180" s="98" t="s">
        <v>2282</v>
      </c>
      <c r="AV180" s="98" t="s">
        <v>2282</v>
      </c>
      <c r="AW180" s="100" t="s">
        <v>4027</v>
      </c>
      <c r="AX180" s="101" t="s">
        <v>3401</v>
      </c>
      <c r="AY180" s="1"/>
    </row>
    <row r="181" spans="45:51" x14ac:dyDescent="0.2">
      <c r="AS181" s="1"/>
      <c r="AT181" s="1"/>
      <c r="AU181" s="98" t="s">
        <v>2283</v>
      </c>
      <c r="AV181" s="98" t="s">
        <v>2283</v>
      </c>
      <c r="AW181" s="98" t="s">
        <v>2525</v>
      </c>
      <c r="AX181" s="98" t="s">
        <v>2525</v>
      </c>
      <c r="AY181" s="1"/>
    </row>
    <row r="182" spans="45:51" x14ac:dyDescent="0.2">
      <c r="AS182" s="1"/>
      <c r="AT182" s="1"/>
      <c r="AU182" s="98" t="s">
        <v>2284</v>
      </c>
      <c r="AV182" s="98" t="s">
        <v>2284</v>
      </c>
      <c r="AW182" s="98" t="s">
        <v>2625</v>
      </c>
      <c r="AX182" s="98" t="s">
        <v>2625</v>
      </c>
      <c r="AY182" s="1"/>
    </row>
    <row r="183" spans="45:51" x14ac:dyDescent="0.2">
      <c r="AS183" s="1"/>
      <c r="AT183" s="1"/>
      <c r="AU183" s="98" t="s">
        <v>2285</v>
      </c>
      <c r="AV183" s="98" t="s">
        <v>2285</v>
      </c>
      <c r="AW183" s="98" t="s">
        <v>2630</v>
      </c>
      <c r="AX183" s="98" t="s">
        <v>2630</v>
      </c>
      <c r="AY183" s="1"/>
    </row>
    <row r="184" spans="45:51" x14ac:dyDescent="0.2">
      <c r="AS184" s="1"/>
      <c r="AT184" s="1"/>
      <c r="AU184" s="98" t="s">
        <v>2286</v>
      </c>
      <c r="AV184" s="98" t="s">
        <v>2286</v>
      </c>
      <c r="AW184" s="98" t="s">
        <v>2656</v>
      </c>
      <c r="AX184" s="98" t="s">
        <v>2656</v>
      </c>
      <c r="AY184" s="1"/>
    </row>
    <row r="185" spans="45:51" x14ac:dyDescent="0.2">
      <c r="AS185" s="1"/>
      <c r="AT185" s="1"/>
      <c r="AU185" s="98" t="s">
        <v>2287</v>
      </c>
      <c r="AV185" s="98" t="s">
        <v>2287</v>
      </c>
      <c r="AW185" s="98" t="s">
        <v>2621</v>
      </c>
      <c r="AX185" s="98" t="s">
        <v>2621</v>
      </c>
      <c r="AY185" s="1"/>
    </row>
    <row r="186" spans="45:51" x14ac:dyDescent="0.2">
      <c r="AS186" s="1"/>
      <c r="AT186" s="1"/>
      <c r="AU186" s="100" t="s">
        <v>2288</v>
      </c>
      <c r="AV186" s="100" t="s">
        <v>3477</v>
      </c>
      <c r="AW186" s="98" t="s">
        <v>2491</v>
      </c>
      <c r="AX186" s="98" t="s">
        <v>2491</v>
      </c>
      <c r="AY186" s="1"/>
    </row>
    <row r="187" spans="45:51" x14ac:dyDescent="0.2">
      <c r="AS187" s="1"/>
      <c r="AT187" s="1"/>
      <c r="AU187" s="98" t="s">
        <v>2289</v>
      </c>
      <c r="AV187" s="98" t="s">
        <v>2289</v>
      </c>
      <c r="AW187" s="98" t="s">
        <v>2499</v>
      </c>
      <c r="AX187" s="98" t="s">
        <v>2499</v>
      </c>
      <c r="AY187" s="1"/>
    </row>
    <row r="188" spans="45:51" x14ac:dyDescent="0.2">
      <c r="AS188" s="1"/>
      <c r="AT188" s="1"/>
      <c r="AU188" s="98" t="s">
        <v>2289</v>
      </c>
      <c r="AV188" s="98" t="s">
        <v>2289</v>
      </c>
      <c r="AW188" s="98" t="s">
        <v>2586</v>
      </c>
      <c r="AX188" s="98" t="s">
        <v>2586</v>
      </c>
      <c r="AY188" s="1"/>
    </row>
    <row r="189" spans="45:51" x14ac:dyDescent="0.2">
      <c r="AS189" s="1"/>
      <c r="AT189" s="1"/>
      <c r="AU189" s="100" t="s">
        <v>4028</v>
      </c>
      <c r="AV189" s="100" t="s">
        <v>3487</v>
      </c>
      <c r="AW189" s="100" t="s">
        <v>4029</v>
      </c>
      <c r="AX189" s="100" t="s">
        <v>3462</v>
      </c>
      <c r="AY189" s="1"/>
    </row>
    <row r="190" spans="45:51" x14ac:dyDescent="0.2">
      <c r="AS190" s="1"/>
      <c r="AT190" s="1"/>
      <c r="AU190" s="98" t="s">
        <v>2290</v>
      </c>
      <c r="AV190" s="98" t="s">
        <v>2290</v>
      </c>
      <c r="AW190" s="98" t="s">
        <v>2612</v>
      </c>
      <c r="AX190" s="98" t="s">
        <v>2612</v>
      </c>
      <c r="AY190" s="1"/>
    </row>
    <row r="191" spans="45:51" x14ac:dyDescent="0.2">
      <c r="AS191" s="1"/>
      <c r="AT191" s="1"/>
      <c r="AU191" s="98" t="s">
        <v>2291</v>
      </c>
      <c r="AV191" s="98" t="s">
        <v>2291</v>
      </c>
      <c r="AW191" s="100" t="s">
        <v>4030</v>
      </c>
      <c r="AX191" s="100" t="s">
        <v>3423</v>
      </c>
      <c r="AY191" s="1"/>
    </row>
    <row r="192" spans="45:51" x14ac:dyDescent="0.2">
      <c r="AS192" s="1"/>
      <c r="AT192" s="1"/>
      <c r="AU192" s="98" t="s">
        <v>2292</v>
      </c>
      <c r="AV192" s="98" t="s">
        <v>2292</v>
      </c>
      <c r="AW192" s="100" t="s">
        <v>2537</v>
      </c>
      <c r="AX192" s="100" t="s">
        <v>3491</v>
      </c>
      <c r="AY192" s="1"/>
    </row>
    <row r="193" spans="45:51" x14ac:dyDescent="0.2">
      <c r="AS193" s="1"/>
      <c r="AT193" s="1"/>
      <c r="AU193" s="100" t="s">
        <v>4031</v>
      </c>
      <c r="AV193" s="100" t="s">
        <v>3508</v>
      </c>
      <c r="AW193" s="98" t="s">
        <v>2498</v>
      </c>
      <c r="AX193" s="98" t="s">
        <v>2498</v>
      </c>
      <c r="AY193" s="1"/>
    </row>
    <row r="194" spans="45:51" x14ac:dyDescent="0.2">
      <c r="AS194" s="1"/>
      <c r="AT194" s="1"/>
      <c r="AU194" s="98" t="s">
        <v>2293</v>
      </c>
      <c r="AV194" s="98" t="s">
        <v>2293</v>
      </c>
      <c r="AW194" s="98" t="s">
        <v>2561</v>
      </c>
      <c r="AX194" s="98" t="s">
        <v>2561</v>
      </c>
      <c r="AY194" s="1"/>
    </row>
    <row r="195" spans="45:51" x14ac:dyDescent="0.2">
      <c r="AS195" s="1"/>
      <c r="AT195" s="1"/>
      <c r="AU195" s="98" t="s">
        <v>2294</v>
      </c>
      <c r="AV195" s="98" t="s">
        <v>2294</v>
      </c>
      <c r="AW195" s="98" t="s">
        <v>2617</v>
      </c>
      <c r="AX195" s="98" t="s">
        <v>2617</v>
      </c>
      <c r="AY195" s="1"/>
    </row>
    <row r="196" spans="45:51" x14ac:dyDescent="0.2">
      <c r="AS196" s="1"/>
      <c r="AT196" s="1"/>
      <c r="AU196" s="98" t="s">
        <v>2295</v>
      </c>
      <c r="AV196" s="98" t="s">
        <v>2295</v>
      </c>
      <c r="AW196" s="98" t="s">
        <v>2522</v>
      </c>
      <c r="AX196" s="98" t="s">
        <v>2522</v>
      </c>
      <c r="AY196" s="1"/>
    </row>
    <row r="197" spans="45:51" x14ac:dyDescent="0.2">
      <c r="AS197" s="1"/>
      <c r="AT197" s="1"/>
      <c r="AU197" s="98" t="s">
        <v>2296</v>
      </c>
      <c r="AV197" s="98" t="s">
        <v>2296</v>
      </c>
      <c r="AW197" s="98" t="s">
        <v>2503</v>
      </c>
      <c r="AX197" s="98" t="s">
        <v>2503</v>
      </c>
      <c r="AY197" s="1"/>
    </row>
    <row r="198" spans="45:51" x14ac:dyDescent="0.2">
      <c r="AS198" s="1"/>
      <c r="AT198" s="1"/>
      <c r="AU198" s="98" t="s">
        <v>2297</v>
      </c>
      <c r="AV198" s="98" t="s">
        <v>2297</v>
      </c>
      <c r="AW198" s="98" t="s">
        <v>4032</v>
      </c>
      <c r="AX198" s="98" t="s">
        <v>4032</v>
      </c>
      <c r="AY198" s="1"/>
    </row>
    <row r="199" spans="45:51" x14ac:dyDescent="0.2">
      <c r="AS199" s="1"/>
      <c r="AT199" s="1"/>
      <c r="AU199" s="98" t="s">
        <v>2298</v>
      </c>
      <c r="AV199" s="98" t="s">
        <v>2298</v>
      </c>
      <c r="AW199" s="98" t="s">
        <v>2615</v>
      </c>
      <c r="AX199" s="98" t="s">
        <v>2615</v>
      </c>
      <c r="AY199" s="1"/>
    </row>
    <row r="200" spans="45:51" x14ac:dyDescent="0.2">
      <c r="AS200" s="1"/>
      <c r="AT200" s="1"/>
      <c r="AU200" s="98" t="s">
        <v>2299</v>
      </c>
      <c r="AV200" s="98" t="s">
        <v>2299</v>
      </c>
      <c r="AW200" s="100" t="s">
        <v>4033</v>
      </c>
      <c r="AX200" s="100" t="s">
        <v>3506</v>
      </c>
      <c r="AY200" s="1"/>
    </row>
    <row r="201" spans="45:51" ht="15" x14ac:dyDescent="0.25">
      <c r="AS201" s="1"/>
      <c r="AT201" s="1"/>
      <c r="AU201" s="100" t="s">
        <v>4034</v>
      </c>
      <c r="AV201" s="100" t="s">
        <v>3485</v>
      </c>
      <c r="AW201" s="100" t="s">
        <v>2380</v>
      </c>
      <c r="AX201" s="101" t="s">
        <v>3400</v>
      </c>
      <c r="AY201" s="1"/>
    </row>
    <row r="202" spans="45:51" x14ac:dyDescent="0.2">
      <c r="AS202" s="1"/>
      <c r="AT202" s="1"/>
      <c r="AU202" s="100" t="s">
        <v>4035</v>
      </c>
      <c r="AV202" s="100" t="s">
        <v>3483</v>
      </c>
      <c r="AW202" s="98" t="s">
        <v>2381</v>
      </c>
      <c r="AX202" s="98" t="s">
        <v>2381</v>
      </c>
      <c r="AY202" s="1"/>
    </row>
    <row r="203" spans="45:51" x14ac:dyDescent="0.2">
      <c r="AS203" s="1"/>
      <c r="AT203" s="1"/>
      <c r="AU203" s="100" t="s">
        <v>4036</v>
      </c>
      <c r="AV203" s="100" t="s">
        <v>3446</v>
      </c>
      <c r="AW203" s="98" t="s">
        <v>2383</v>
      </c>
      <c r="AX203" s="98" t="s">
        <v>2383</v>
      </c>
      <c r="AY203" s="1"/>
    </row>
    <row r="204" spans="45:51" ht="15" x14ac:dyDescent="0.25">
      <c r="AS204" s="1"/>
      <c r="AT204" s="1"/>
      <c r="AU204" s="98" t="s">
        <v>2300</v>
      </c>
      <c r="AV204" s="98" t="s">
        <v>2300</v>
      </c>
      <c r="AW204" s="106" t="s">
        <v>2385</v>
      </c>
      <c r="AX204" s="101" t="s">
        <v>3407</v>
      </c>
      <c r="AY204" s="1"/>
    </row>
    <row r="205" spans="45:51" x14ac:dyDescent="0.2">
      <c r="AS205" s="1"/>
      <c r="AT205" s="1"/>
      <c r="AU205" s="98" t="s">
        <v>2301</v>
      </c>
      <c r="AV205" s="98" t="s">
        <v>2301</v>
      </c>
      <c r="AW205" s="98" t="s">
        <v>2616</v>
      </c>
      <c r="AX205" s="98" t="s">
        <v>2616</v>
      </c>
      <c r="AY205" s="1"/>
    </row>
    <row r="206" spans="45:51" x14ac:dyDescent="0.2">
      <c r="AS206" s="1"/>
      <c r="AT206" s="1"/>
      <c r="AU206" s="98" t="s">
        <v>2302</v>
      </c>
      <c r="AV206" s="98" t="s">
        <v>2302</v>
      </c>
      <c r="AW206" s="98" t="s">
        <v>2620</v>
      </c>
      <c r="AX206" s="98" t="s">
        <v>2620</v>
      </c>
      <c r="AY206" s="1"/>
    </row>
    <row r="207" spans="45:51" ht="15" x14ac:dyDescent="0.25">
      <c r="AS207" s="1"/>
      <c r="AT207" s="1"/>
      <c r="AU207" s="98" t="s">
        <v>2303</v>
      </c>
      <c r="AV207" s="98" t="s">
        <v>2303</v>
      </c>
      <c r="AW207" s="100" t="s">
        <v>2391</v>
      </c>
      <c r="AX207" s="101" t="s">
        <v>3395</v>
      </c>
      <c r="AY207" s="1"/>
    </row>
    <row r="208" spans="45:51" x14ac:dyDescent="0.2">
      <c r="AS208" s="1"/>
      <c r="AT208" s="1"/>
      <c r="AU208" s="98" t="s">
        <v>2304</v>
      </c>
      <c r="AV208" s="98" t="s">
        <v>2304</v>
      </c>
      <c r="AW208" s="98" t="s">
        <v>2539</v>
      </c>
      <c r="AX208" s="98" t="s">
        <v>2539</v>
      </c>
      <c r="AY208" s="1"/>
    </row>
    <row r="209" spans="45:51" ht="15" x14ac:dyDescent="0.25">
      <c r="AS209" s="1"/>
      <c r="AT209" s="1"/>
      <c r="AU209" s="98" t="s">
        <v>2305</v>
      </c>
      <c r="AV209" s="98" t="s">
        <v>2305</v>
      </c>
      <c r="AW209" s="98" t="s">
        <v>2591</v>
      </c>
      <c r="AX209" s="99" t="s">
        <v>2591</v>
      </c>
      <c r="AY209" s="1"/>
    </row>
    <row r="210" spans="45:51" x14ac:dyDescent="0.2">
      <c r="AS210" s="1"/>
      <c r="AT210" s="1"/>
      <c r="AU210" s="98" t="s">
        <v>2306</v>
      </c>
      <c r="AV210" s="98" t="s">
        <v>2306</v>
      </c>
      <c r="AW210" s="98" t="s">
        <v>2602</v>
      </c>
      <c r="AX210" s="98" t="s">
        <v>2602</v>
      </c>
      <c r="AY210" s="1"/>
    </row>
    <row r="211" spans="45:51" ht="15" x14ac:dyDescent="0.25">
      <c r="AS211" s="1"/>
      <c r="AT211" s="1"/>
      <c r="AU211" s="98" t="s">
        <v>2307</v>
      </c>
      <c r="AV211" s="99" t="s">
        <v>2307</v>
      </c>
      <c r="AW211" s="98" t="s">
        <v>2395</v>
      </c>
      <c r="AX211" s="98" t="s">
        <v>2395</v>
      </c>
      <c r="AY211" s="1"/>
    </row>
    <row r="212" spans="45:51" x14ac:dyDescent="0.2">
      <c r="AS212" s="1"/>
      <c r="AT212" s="1"/>
      <c r="AU212" s="98" t="s">
        <v>2308</v>
      </c>
      <c r="AV212" s="98" t="s">
        <v>2308</v>
      </c>
      <c r="AW212" s="100" t="s">
        <v>4037</v>
      </c>
      <c r="AX212" s="100" t="s">
        <v>3463</v>
      </c>
      <c r="AY212" s="1"/>
    </row>
    <row r="213" spans="45:51" ht="15" x14ac:dyDescent="0.25">
      <c r="AS213" s="1"/>
      <c r="AT213" s="1"/>
      <c r="AU213" s="100" t="s">
        <v>4038</v>
      </c>
      <c r="AV213" s="101" t="s">
        <v>3389</v>
      </c>
      <c r="AW213" s="98" t="s">
        <v>2592</v>
      </c>
      <c r="AX213" s="98" t="s">
        <v>2592</v>
      </c>
      <c r="AY213" s="1"/>
    </row>
    <row r="214" spans="45:51" x14ac:dyDescent="0.2">
      <c r="AS214" s="1"/>
      <c r="AT214" s="1"/>
      <c r="AU214" s="105" t="s">
        <v>2589</v>
      </c>
      <c r="AV214" s="105" t="s">
        <v>2589</v>
      </c>
      <c r="AW214" s="98" t="s">
        <v>2626</v>
      </c>
      <c r="AX214" s="98" t="s">
        <v>2626</v>
      </c>
      <c r="AY214" s="1"/>
    </row>
    <row r="215" spans="45:51" ht="15" x14ac:dyDescent="0.25">
      <c r="AS215" s="1"/>
      <c r="AT215" s="1"/>
      <c r="AU215" s="98" t="s">
        <v>2309</v>
      </c>
      <c r="AV215" s="98" t="s">
        <v>2309</v>
      </c>
      <c r="AW215" s="106" t="s">
        <v>4066</v>
      </c>
      <c r="AX215" s="101" t="s">
        <v>3390</v>
      </c>
      <c r="AY215" s="1"/>
    </row>
    <row r="216" spans="45:51" x14ac:dyDescent="0.2">
      <c r="AS216" s="1"/>
      <c r="AT216" s="1"/>
      <c r="AU216" s="98" t="s">
        <v>2310</v>
      </c>
      <c r="AV216" s="98" t="s">
        <v>2310</v>
      </c>
      <c r="AW216" s="98" t="s">
        <v>2548</v>
      </c>
      <c r="AX216" s="98" t="s">
        <v>2548</v>
      </c>
      <c r="AY216" s="1"/>
    </row>
    <row r="217" spans="45:51" x14ac:dyDescent="0.2">
      <c r="AS217" s="1"/>
      <c r="AT217" s="1"/>
      <c r="AU217" s="98" t="s">
        <v>2310</v>
      </c>
      <c r="AV217" s="98" t="s">
        <v>2310</v>
      </c>
      <c r="AW217" s="100" t="s">
        <v>4040</v>
      </c>
      <c r="AX217" s="100" t="s">
        <v>3437</v>
      </c>
      <c r="AY217" s="1"/>
    </row>
    <row r="218" spans="45:51" x14ac:dyDescent="0.2">
      <c r="AS218" s="1"/>
      <c r="AT218" s="1"/>
      <c r="AU218" s="102" t="s">
        <v>2311</v>
      </c>
      <c r="AV218" s="102" t="s">
        <v>2311</v>
      </c>
      <c r="AW218" s="100" t="s">
        <v>4040</v>
      </c>
      <c r="AX218" s="100" t="s">
        <v>3435</v>
      </c>
      <c r="AY218" s="1"/>
    </row>
    <row r="219" spans="45:51" x14ac:dyDescent="0.2">
      <c r="AS219" s="1"/>
      <c r="AT219" s="1"/>
      <c r="AU219" s="100" t="s">
        <v>4041</v>
      </c>
      <c r="AV219" s="100" t="s">
        <v>3425</v>
      </c>
      <c r="AW219" s="98" t="s">
        <v>2596</v>
      </c>
      <c r="AX219" s="98" t="s">
        <v>2596</v>
      </c>
      <c r="AY219" s="1"/>
    </row>
    <row r="220" spans="45:51" x14ac:dyDescent="0.2">
      <c r="AS220" s="1"/>
      <c r="AT220" s="1"/>
      <c r="AU220" s="98" t="s">
        <v>2312</v>
      </c>
      <c r="AV220" s="98" t="s">
        <v>2312</v>
      </c>
      <c r="AW220" s="102" t="s">
        <v>3985</v>
      </c>
      <c r="AX220" s="102" t="s">
        <v>3985</v>
      </c>
      <c r="AY220" s="1"/>
    </row>
    <row r="221" spans="45:51" x14ac:dyDescent="0.2">
      <c r="AS221" s="1"/>
      <c r="AT221" s="1"/>
      <c r="AU221" s="98" t="s">
        <v>2313</v>
      </c>
      <c r="AV221" s="98" t="s">
        <v>2313</v>
      </c>
      <c r="AW221" s="98" t="s">
        <v>2600</v>
      </c>
      <c r="AX221" s="98" t="s">
        <v>2600</v>
      </c>
      <c r="AY221" s="1"/>
    </row>
    <row r="222" spans="45:51" x14ac:dyDescent="0.2">
      <c r="AS222" s="1"/>
      <c r="AT222" s="1"/>
      <c r="AU222" s="98" t="s">
        <v>2314</v>
      </c>
      <c r="AV222" s="98" t="s">
        <v>2314</v>
      </c>
      <c r="AW222" s="98" t="s">
        <v>2574</v>
      </c>
      <c r="AX222" s="98" t="s">
        <v>2574</v>
      </c>
      <c r="AY222" s="1"/>
    </row>
    <row r="223" spans="45:51" ht="15" x14ac:dyDescent="0.25">
      <c r="AS223" s="1"/>
      <c r="AT223" s="1"/>
      <c r="AU223" s="98" t="s">
        <v>2315</v>
      </c>
      <c r="AV223" s="98" t="s">
        <v>2315</v>
      </c>
      <c r="AW223" s="100" t="s">
        <v>2411</v>
      </c>
      <c r="AX223" s="101" t="s">
        <v>3398</v>
      </c>
      <c r="AY223" s="1"/>
    </row>
    <row r="224" spans="45:51" x14ac:dyDescent="0.2">
      <c r="AS224" s="1"/>
      <c r="AT224" s="1"/>
      <c r="AU224" s="98" t="s">
        <v>2316</v>
      </c>
      <c r="AV224" s="98" t="s">
        <v>2316</v>
      </c>
      <c r="AW224" s="100" t="s">
        <v>4042</v>
      </c>
      <c r="AX224" s="100" t="s">
        <v>3489</v>
      </c>
      <c r="AY224" s="1"/>
    </row>
    <row r="225" spans="45:51" x14ac:dyDescent="0.2">
      <c r="AS225" s="1"/>
      <c r="AT225" s="1"/>
      <c r="AU225" s="98" t="s">
        <v>2317</v>
      </c>
      <c r="AV225" s="98" t="s">
        <v>2317</v>
      </c>
      <c r="AW225" s="98" t="s">
        <v>2519</v>
      </c>
      <c r="AX225" s="98" t="s">
        <v>2519</v>
      </c>
      <c r="AY225" s="1"/>
    </row>
    <row r="226" spans="45:51" x14ac:dyDescent="0.2">
      <c r="AS226" s="1"/>
      <c r="AT226" s="1"/>
      <c r="AU226" s="98" t="s">
        <v>2318</v>
      </c>
      <c r="AV226" s="98" t="s">
        <v>2318</v>
      </c>
      <c r="AW226" s="98" t="s">
        <v>2416</v>
      </c>
      <c r="AX226" s="98" t="s">
        <v>2416</v>
      </c>
      <c r="AY226" s="1"/>
    </row>
    <row r="227" spans="45:51" x14ac:dyDescent="0.2">
      <c r="AS227" s="1"/>
      <c r="AT227" s="1"/>
      <c r="AU227" s="98" t="s">
        <v>2319</v>
      </c>
      <c r="AV227" s="98" t="s">
        <v>2319</v>
      </c>
      <c r="AW227" s="98" t="s">
        <v>2517</v>
      </c>
      <c r="AX227" s="98" t="s">
        <v>2517</v>
      </c>
      <c r="AY227" s="1"/>
    </row>
    <row r="228" spans="45:51" x14ac:dyDescent="0.2">
      <c r="AS228" s="1"/>
      <c r="AT228" s="1"/>
      <c r="AU228" s="98" t="s">
        <v>2320</v>
      </c>
      <c r="AV228" s="98" t="s">
        <v>2320</v>
      </c>
      <c r="AW228" s="98" t="s">
        <v>2418</v>
      </c>
      <c r="AX228" s="98" t="s">
        <v>2418</v>
      </c>
      <c r="AY228" s="1"/>
    </row>
    <row r="229" spans="45:51" x14ac:dyDescent="0.2">
      <c r="AS229" s="1"/>
      <c r="AT229" s="1"/>
      <c r="AU229" s="98" t="s">
        <v>2321</v>
      </c>
      <c r="AV229" s="98" t="s">
        <v>2321</v>
      </c>
      <c r="AW229" s="98" t="s">
        <v>2421</v>
      </c>
      <c r="AX229" s="98" t="s">
        <v>2421</v>
      </c>
      <c r="AY229" s="1"/>
    </row>
    <row r="230" spans="45:51" x14ac:dyDescent="0.2">
      <c r="AS230" s="1"/>
      <c r="AT230" s="1"/>
      <c r="AU230" s="98" t="s">
        <v>2322</v>
      </c>
      <c r="AV230" s="98" t="s">
        <v>2322</v>
      </c>
      <c r="AW230" s="100" t="s">
        <v>2425</v>
      </c>
      <c r="AX230" s="100" t="s">
        <v>3472</v>
      </c>
      <c r="AY230" s="1"/>
    </row>
    <row r="231" spans="45:51" x14ac:dyDescent="0.2">
      <c r="AS231" s="1"/>
      <c r="AT231" s="1"/>
      <c r="AU231" s="98" t="s">
        <v>2323</v>
      </c>
      <c r="AV231" s="98" t="s">
        <v>2323</v>
      </c>
      <c r="AW231" s="98" t="s">
        <v>2588</v>
      </c>
      <c r="AX231" s="98" t="s">
        <v>2588</v>
      </c>
      <c r="AY231" s="1"/>
    </row>
    <row r="232" spans="45:51" x14ac:dyDescent="0.2">
      <c r="AS232" s="1"/>
      <c r="AT232" s="1"/>
      <c r="AU232" s="98" t="s">
        <v>2324</v>
      </c>
      <c r="AV232" s="98" t="s">
        <v>2324</v>
      </c>
      <c r="AW232" s="100" t="s">
        <v>2567</v>
      </c>
      <c r="AX232" s="100" t="s">
        <v>3426</v>
      </c>
      <c r="AY232" s="1"/>
    </row>
    <row r="233" spans="45:51" x14ac:dyDescent="0.2">
      <c r="AS233" s="1"/>
      <c r="AT233" s="1"/>
      <c r="AU233" s="98" t="s">
        <v>2325</v>
      </c>
      <c r="AV233" s="98" t="s">
        <v>2325</v>
      </c>
      <c r="AW233" s="100" t="s">
        <v>4043</v>
      </c>
      <c r="AX233" s="100" t="s">
        <v>3469</v>
      </c>
      <c r="AY233" s="1"/>
    </row>
    <row r="234" spans="45:51" x14ac:dyDescent="0.2">
      <c r="AS234" s="1"/>
      <c r="AT234" s="1"/>
      <c r="AU234" s="98" t="s">
        <v>2326</v>
      </c>
      <c r="AV234" s="98" t="s">
        <v>2326</v>
      </c>
      <c r="AW234" s="100" t="s">
        <v>4044</v>
      </c>
      <c r="AX234" s="100" t="s">
        <v>3445</v>
      </c>
      <c r="AY234" s="1"/>
    </row>
    <row r="235" spans="45:51" x14ac:dyDescent="0.2">
      <c r="AS235" s="1"/>
      <c r="AT235" s="1"/>
      <c r="AU235" s="98" t="s">
        <v>2327</v>
      </c>
      <c r="AV235" s="98" t="s">
        <v>2327</v>
      </c>
      <c r="AW235" s="98" t="s">
        <v>2610</v>
      </c>
      <c r="AX235" s="98" t="s">
        <v>2610</v>
      </c>
      <c r="AY235" s="1"/>
    </row>
    <row r="236" spans="45:51" x14ac:dyDescent="0.2">
      <c r="AS236" s="1"/>
      <c r="AT236" s="1"/>
      <c r="AU236" s="100" t="s">
        <v>4045</v>
      </c>
      <c r="AV236" s="100" t="s">
        <v>3474</v>
      </c>
      <c r="AW236" s="98" t="s">
        <v>2553</v>
      </c>
      <c r="AX236" s="98" t="s">
        <v>2553</v>
      </c>
      <c r="AY236" s="1"/>
    </row>
    <row r="237" spans="45:51" x14ac:dyDescent="0.2">
      <c r="AS237" s="1"/>
      <c r="AT237" s="1"/>
      <c r="AU237" s="102" t="s">
        <v>2328</v>
      </c>
      <c r="AV237" s="102" t="s">
        <v>2328</v>
      </c>
      <c r="AW237" s="98" t="s">
        <v>2521</v>
      </c>
      <c r="AX237" s="98" t="s">
        <v>2521</v>
      </c>
      <c r="AY237" s="1"/>
    </row>
    <row r="238" spans="45:51" x14ac:dyDescent="0.2">
      <c r="AS238" s="1"/>
      <c r="AT238" s="1"/>
      <c r="AU238" s="98" t="s">
        <v>2329</v>
      </c>
      <c r="AV238" s="98" t="s">
        <v>2329</v>
      </c>
      <c r="AW238" s="98" t="s">
        <v>2576</v>
      </c>
      <c r="AX238" s="98" t="s">
        <v>2576</v>
      </c>
      <c r="AY238" s="1"/>
    </row>
    <row r="239" spans="45:51" x14ac:dyDescent="0.2">
      <c r="AS239" s="1"/>
      <c r="AT239" s="1"/>
      <c r="AU239" s="100" t="s">
        <v>2329</v>
      </c>
      <c r="AV239" s="100" t="s">
        <v>3498</v>
      </c>
      <c r="AW239" s="98" t="s">
        <v>2635</v>
      </c>
      <c r="AX239" s="98" t="s">
        <v>2635</v>
      </c>
      <c r="AY239" s="1"/>
    </row>
    <row r="240" spans="45:51" x14ac:dyDescent="0.2">
      <c r="AS240" s="1"/>
      <c r="AT240" s="1"/>
      <c r="AU240" s="98" t="s">
        <v>2330</v>
      </c>
      <c r="AV240" s="98" t="s">
        <v>2330</v>
      </c>
      <c r="AW240" s="100" t="s">
        <v>2432</v>
      </c>
      <c r="AX240" s="100" t="s">
        <v>3444</v>
      </c>
      <c r="AY240" s="1"/>
    </row>
    <row r="241" spans="45:51" x14ac:dyDescent="0.2">
      <c r="AS241" s="1"/>
      <c r="AT241" s="1"/>
      <c r="AU241" s="98" t="s">
        <v>2331</v>
      </c>
      <c r="AV241" s="98" t="s">
        <v>2331</v>
      </c>
      <c r="AW241" s="98" t="s">
        <v>2583</v>
      </c>
      <c r="AX241" s="98" t="s">
        <v>2583</v>
      </c>
      <c r="AY241" s="1"/>
    </row>
    <row r="242" spans="45:51" x14ac:dyDescent="0.2">
      <c r="AS242" s="1"/>
      <c r="AT242" s="1"/>
      <c r="AU242" s="98" t="s">
        <v>2332</v>
      </c>
      <c r="AV242" s="98" t="s">
        <v>2332</v>
      </c>
      <c r="AW242" s="98" t="s">
        <v>2629</v>
      </c>
      <c r="AX242" s="98" t="s">
        <v>2629</v>
      </c>
      <c r="AY242" s="1"/>
    </row>
    <row r="243" spans="45:51" x14ac:dyDescent="0.2">
      <c r="AS243" s="1"/>
      <c r="AT243" s="1"/>
      <c r="AU243" s="98" t="s">
        <v>2333</v>
      </c>
      <c r="AV243" s="98" t="s">
        <v>2333</v>
      </c>
      <c r="AW243" s="98" t="s">
        <v>2611</v>
      </c>
      <c r="AX243" s="98" t="s">
        <v>2611</v>
      </c>
      <c r="AY243" s="1"/>
    </row>
    <row r="244" spans="45:51" x14ac:dyDescent="0.2">
      <c r="AS244" s="1"/>
      <c r="AT244" s="1"/>
      <c r="AU244" s="98" t="s">
        <v>2334</v>
      </c>
      <c r="AV244" s="98" t="s">
        <v>2334</v>
      </c>
      <c r="AW244" s="98" t="s">
        <v>2438</v>
      </c>
      <c r="AX244" s="98" t="s">
        <v>2438</v>
      </c>
      <c r="AY244" s="1"/>
    </row>
    <row r="245" spans="45:51" x14ac:dyDescent="0.2">
      <c r="AS245" s="1"/>
      <c r="AT245" s="1"/>
      <c r="AU245" s="100" t="s">
        <v>2335</v>
      </c>
      <c r="AV245" s="100" t="s">
        <v>3492</v>
      </c>
      <c r="AW245" s="98" t="s">
        <v>2557</v>
      </c>
      <c r="AX245" s="98" t="s">
        <v>2557</v>
      </c>
      <c r="AY245" s="1"/>
    </row>
    <row r="246" spans="45:51" x14ac:dyDescent="0.2">
      <c r="AS246" s="1"/>
      <c r="AT246" s="1"/>
      <c r="AU246" s="98" t="s">
        <v>2336</v>
      </c>
      <c r="AV246" s="98" t="s">
        <v>2336</v>
      </c>
      <c r="AW246" s="98" t="s">
        <v>2442</v>
      </c>
      <c r="AX246" s="98" t="s">
        <v>2442</v>
      </c>
      <c r="AY246" s="1"/>
    </row>
    <row r="247" spans="45:51" x14ac:dyDescent="0.2">
      <c r="AS247" s="1"/>
      <c r="AT247" s="1"/>
      <c r="AU247" s="98" t="s">
        <v>2337</v>
      </c>
      <c r="AV247" s="98" t="s">
        <v>2337</v>
      </c>
      <c r="AW247" s="98" t="s">
        <v>2587</v>
      </c>
      <c r="AX247" s="98" t="s">
        <v>2587</v>
      </c>
      <c r="AY247" s="1"/>
    </row>
    <row r="248" spans="45:51" x14ac:dyDescent="0.2">
      <c r="AS248" s="1"/>
      <c r="AT248" s="1"/>
      <c r="AU248" s="100" t="s">
        <v>2338</v>
      </c>
      <c r="AV248" s="100" t="s">
        <v>3496</v>
      </c>
      <c r="AW248" s="98" t="s">
        <v>2572</v>
      </c>
      <c r="AX248" s="98" t="s">
        <v>2572</v>
      </c>
      <c r="AY248" s="1"/>
    </row>
    <row r="249" spans="45:51" x14ac:dyDescent="0.2">
      <c r="AS249" s="1"/>
      <c r="AT249" s="1"/>
      <c r="AU249" s="98" t="s">
        <v>2339</v>
      </c>
      <c r="AV249" s="98" t="s">
        <v>2339</v>
      </c>
      <c r="AW249" s="98" t="s">
        <v>2641</v>
      </c>
      <c r="AX249" s="98" t="s">
        <v>2641</v>
      </c>
      <c r="AY249" s="1"/>
    </row>
    <row r="250" spans="45:51" x14ac:dyDescent="0.2">
      <c r="AS250" s="1"/>
      <c r="AT250" s="1"/>
      <c r="AU250" s="100" t="s">
        <v>4002</v>
      </c>
      <c r="AV250" s="100" t="s">
        <v>3493</v>
      </c>
      <c r="AW250" s="98" t="s">
        <v>2639</v>
      </c>
      <c r="AX250" s="98" t="s">
        <v>2639</v>
      </c>
      <c r="AY250" s="1"/>
    </row>
    <row r="251" spans="45:51" x14ac:dyDescent="0.2">
      <c r="AS251" s="1"/>
      <c r="AT251" s="1"/>
      <c r="AU251" s="98" t="s">
        <v>2340</v>
      </c>
      <c r="AV251" s="98" t="s">
        <v>2340</v>
      </c>
      <c r="AW251" s="98" t="s">
        <v>2627</v>
      </c>
      <c r="AX251" s="98" t="s">
        <v>2627</v>
      </c>
      <c r="AY251" s="1"/>
    </row>
    <row r="252" spans="45:51" x14ac:dyDescent="0.2">
      <c r="AS252" s="1"/>
      <c r="AT252" s="1"/>
      <c r="AU252" s="98" t="s">
        <v>2341</v>
      </c>
      <c r="AV252" s="98" t="s">
        <v>2341</v>
      </c>
      <c r="AW252" s="98" t="s">
        <v>2653</v>
      </c>
      <c r="AX252" s="98" t="s">
        <v>2653</v>
      </c>
      <c r="AY252" s="1"/>
    </row>
    <row r="253" spans="45:51" x14ac:dyDescent="0.2">
      <c r="AS253" s="1"/>
      <c r="AT253" s="1"/>
      <c r="AU253" s="98" t="s">
        <v>2342</v>
      </c>
      <c r="AV253" s="98" t="s">
        <v>2342</v>
      </c>
      <c r="AW253" s="106" t="s">
        <v>4052</v>
      </c>
      <c r="AX253" s="100" t="s">
        <v>3467</v>
      </c>
      <c r="AY253" s="1"/>
    </row>
    <row r="254" spans="45:51" x14ac:dyDescent="0.2">
      <c r="AS254" s="1"/>
      <c r="AT254" s="1"/>
      <c r="AU254" s="98" t="s">
        <v>2342</v>
      </c>
      <c r="AV254" s="98" t="s">
        <v>2342</v>
      </c>
      <c r="AW254" s="98" t="s">
        <v>2597</v>
      </c>
      <c r="AX254" s="98" t="s">
        <v>2597</v>
      </c>
      <c r="AY254" s="1"/>
    </row>
    <row r="255" spans="45:51" x14ac:dyDescent="0.2">
      <c r="AS255" s="1"/>
      <c r="AT255" s="1"/>
      <c r="AU255" s="98" t="s">
        <v>2342</v>
      </c>
      <c r="AV255" s="98" t="s">
        <v>2342</v>
      </c>
      <c r="AW255" s="100" t="s">
        <v>2637</v>
      </c>
      <c r="AX255" s="100" t="s">
        <v>3439</v>
      </c>
      <c r="AY255" s="1"/>
    </row>
    <row r="256" spans="45:51" x14ac:dyDescent="0.2">
      <c r="AS256" s="1"/>
      <c r="AT256" s="1"/>
      <c r="AU256" s="98" t="s">
        <v>2342</v>
      </c>
      <c r="AV256" s="98" t="s">
        <v>2342</v>
      </c>
      <c r="AW256" s="100" t="s">
        <v>2638</v>
      </c>
      <c r="AX256" s="100" t="s">
        <v>3440</v>
      </c>
      <c r="AY256" s="1"/>
    </row>
    <row r="257" spans="45:51" ht="15" x14ac:dyDescent="0.25">
      <c r="AS257" s="1"/>
      <c r="AT257" s="1"/>
      <c r="AU257" s="98" t="s">
        <v>2342</v>
      </c>
      <c r="AV257" s="98" t="s">
        <v>2342</v>
      </c>
      <c r="AW257" s="100" t="s">
        <v>4046</v>
      </c>
      <c r="AX257" s="101" t="s">
        <v>3402</v>
      </c>
      <c r="AY257" s="1"/>
    </row>
    <row r="258" spans="45:51" x14ac:dyDescent="0.2">
      <c r="AS258" s="1"/>
      <c r="AT258" s="1"/>
      <c r="AU258" s="98" t="s">
        <v>2342</v>
      </c>
      <c r="AV258" s="98" t="s">
        <v>2342</v>
      </c>
      <c r="AW258" s="100"/>
      <c r="AX258" s="100" t="s">
        <v>3454</v>
      </c>
      <c r="AY258" s="1"/>
    </row>
    <row r="259" spans="45:51" x14ac:dyDescent="0.2">
      <c r="AS259" s="1"/>
      <c r="AT259" s="1"/>
      <c r="AU259" s="98" t="s">
        <v>2342</v>
      </c>
      <c r="AV259" s="98" t="s">
        <v>2342</v>
      </c>
      <c r="AW259" s="100"/>
      <c r="AX259" s="100" t="s">
        <v>3988</v>
      </c>
      <c r="AY259" s="1"/>
    </row>
    <row r="260" spans="45:51" x14ac:dyDescent="0.2">
      <c r="AS260" s="1"/>
      <c r="AT260" s="1"/>
      <c r="AU260" s="102" t="s">
        <v>2343</v>
      </c>
      <c r="AV260" s="102" t="s">
        <v>2343</v>
      </c>
      <c r="AW260" s="100"/>
      <c r="AX260" s="100" t="s">
        <v>3978</v>
      </c>
      <c r="AY260" s="1"/>
    </row>
    <row r="261" spans="45:51" x14ac:dyDescent="0.2">
      <c r="AS261" s="1"/>
      <c r="AT261" s="1"/>
      <c r="AU261" s="98" t="s">
        <v>2344</v>
      </c>
      <c r="AV261" s="98" t="s">
        <v>2344</v>
      </c>
      <c r="AW261" s="100"/>
      <c r="AX261" s="100" t="s">
        <v>3442</v>
      </c>
      <c r="AY261" s="1"/>
    </row>
    <row r="262" spans="45:51" x14ac:dyDescent="0.2">
      <c r="AS262" s="1"/>
      <c r="AT262" s="1"/>
      <c r="AU262" s="98" t="s">
        <v>2345</v>
      </c>
      <c r="AV262" s="98" t="s">
        <v>2345</v>
      </c>
      <c r="AW262" s="100"/>
      <c r="AX262" s="100" t="s">
        <v>3473</v>
      </c>
      <c r="AY262" s="1"/>
    </row>
    <row r="263" spans="45:51" x14ac:dyDescent="0.2">
      <c r="AS263" s="1"/>
      <c r="AT263" s="1"/>
      <c r="AU263" s="98" t="s">
        <v>2346</v>
      </c>
      <c r="AV263" s="98" t="s">
        <v>2346</v>
      </c>
      <c r="AW263" s="100"/>
      <c r="AX263" s="100" t="s">
        <v>3505</v>
      </c>
      <c r="AY263" s="1"/>
    </row>
    <row r="264" spans="45:51" x14ac:dyDescent="0.2">
      <c r="AS264" s="1"/>
      <c r="AT264" s="1"/>
      <c r="AU264" s="98" t="s">
        <v>2347</v>
      </c>
      <c r="AV264" s="98" t="s">
        <v>2347</v>
      </c>
      <c r="AW264" s="100"/>
      <c r="AX264" s="100" t="s">
        <v>3990</v>
      </c>
      <c r="AY264" s="1"/>
    </row>
    <row r="265" spans="45:51" x14ac:dyDescent="0.2">
      <c r="AS265" s="1"/>
      <c r="AT265" s="1"/>
      <c r="AU265" s="100" t="s">
        <v>2348</v>
      </c>
      <c r="AV265" s="100" t="s">
        <v>3475</v>
      </c>
      <c r="AW265" s="100"/>
      <c r="AX265" s="100" t="s">
        <v>3495</v>
      </c>
      <c r="AY265" s="1"/>
    </row>
    <row r="266" spans="45:51" x14ac:dyDescent="0.2">
      <c r="AS266" s="1"/>
      <c r="AT266" s="1"/>
      <c r="AU266" s="98" t="s">
        <v>2349</v>
      </c>
      <c r="AV266" s="98" t="s">
        <v>2349</v>
      </c>
      <c r="AW266" s="98" t="s">
        <v>2492</v>
      </c>
      <c r="AX266" s="98" t="s">
        <v>2492</v>
      </c>
      <c r="AY266" s="1"/>
    </row>
    <row r="267" spans="45:51" x14ac:dyDescent="0.2">
      <c r="AS267" s="1"/>
      <c r="AT267" s="1"/>
      <c r="AU267" s="98" t="s">
        <v>2350</v>
      </c>
      <c r="AV267" s="98" t="s">
        <v>2350</v>
      </c>
      <c r="AW267" s="98" t="s">
        <v>2581</v>
      </c>
      <c r="AX267" s="98" t="s">
        <v>2581</v>
      </c>
      <c r="AY267" s="1"/>
    </row>
    <row r="268" spans="45:51" x14ac:dyDescent="0.2">
      <c r="AS268" s="1"/>
      <c r="AT268" s="1"/>
      <c r="AU268" s="98" t="s">
        <v>2351</v>
      </c>
      <c r="AV268" s="98" t="s">
        <v>2351</v>
      </c>
      <c r="AW268" s="98" t="s">
        <v>2454</v>
      </c>
      <c r="AX268" s="98" t="s">
        <v>2454</v>
      </c>
      <c r="AY268" s="1"/>
    </row>
    <row r="269" spans="45:51" x14ac:dyDescent="0.2">
      <c r="AS269" s="1"/>
      <c r="AT269" s="1"/>
      <c r="AU269" s="98" t="s">
        <v>2352</v>
      </c>
      <c r="AV269" s="98" t="s">
        <v>2352</v>
      </c>
      <c r="AW269" s="98" t="s">
        <v>2538</v>
      </c>
      <c r="AX269" s="98" t="s">
        <v>2538</v>
      </c>
      <c r="AY269" s="1"/>
    </row>
    <row r="270" spans="45:51" x14ac:dyDescent="0.2">
      <c r="AS270" s="1"/>
      <c r="AT270" s="1"/>
      <c r="AU270" s="98" t="s">
        <v>3991</v>
      </c>
      <c r="AV270" s="98" t="s">
        <v>3991</v>
      </c>
      <c r="AW270" s="106" t="s">
        <v>3468</v>
      </c>
      <c r="AX270" s="100" t="s">
        <v>3468</v>
      </c>
      <c r="AY270" s="1"/>
    </row>
    <row r="271" spans="45:51" x14ac:dyDescent="0.2">
      <c r="AS271" s="1"/>
      <c r="AT271" s="1"/>
      <c r="AU271" s="98" t="s">
        <v>2353</v>
      </c>
      <c r="AV271" s="98" t="s">
        <v>2353</v>
      </c>
      <c r="AW271" s="98" t="s">
        <v>2579</v>
      </c>
      <c r="AX271" s="98" t="s">
        <v>2579</v>
      </c>
      <c r="AY271" s="1"/>
    </row>
    <row r="272" spans="45:51" x14ac:dyDescent="0.2">
      <c r="AS272" s="1"/>
      <c r="AT272" s="1"/>
      <c r="AU272" s="98" t="s">
        <v>2354</v>
      </c>
      <c r="AV272" s="98" t="s">
        <v>2354</v>
      </c>
      <c r="AW272" s="98" t="s">
        <v>2524</v>
      </c>
      <c r="AX272" s="98" t="s">
        <v>2524</v>
      </c>
      <c r="AY272" s="1"/>
    </row>
    <row r="273" spans="45:51" x14ac:dyDescent="0.2">
      <c r="AS273" s="1"/>
      <c r="AT273" s="1"/>
      <c r="AU273" s="98" t="s">
        <v>2355</v>
      </c>
      <c r="AV273" s="98" t="s">
        <v>2355</v>
      </c>
      <c r="AW273" s="100" t="s">
        <v>4047</v>
      </c>
      <c r="AX273" s="100" t="s">
        <v>3486</v>
      </c>
      <c r="AY273" s="1"/>
    </row>
    <row r="274" spans="45:51" x14ac:dyDescent="0.2">
      <c r="AS274" s="1"/>
      <c r="AT274" s="1"/>
      <c r="AU274" s="98" t="s">
        <v>2356</v>
      </c>
      <c r="AV274" s="98" t="s">
        <v>2356</v>
      </c>
      <c r="AW274" s="98" t="s">
        <v>2569</v>
      </c>
      <c r="AX274" s="98" t="s">
        <v>2569</v>
      </c>
      <c r="AY274" s="1"/>
    </row>
    <row r="275" spans="45:51" ht="15" x14ac:dyDescent="0.25">
      <c r="AS275" s="1"/>
      <c r="AT275" s="1"/>
      <c r="AU275" s="98" t="s">
        <v>2357</v>
      </c>
      <c r="AV275" s="98" t="s">
        <v>2357</v>
      </c>
      <c r="AW275" s="98" t="s">
        <v>2633</v>
      </c>
      <c r="AX275" s="99" t="s">
        <v>2633</v>
      </c>
      <c r="AY275" s="1"/>
    </row>
    <row r="276" spans="45:51" x14ac:dyDescent="0.2">
      <c r="AS276" s="1"/>
      <c r="AT276" s="1"/>
      <c r="AU276" s="98" t="s">
        <v>2358</v>
      </c>
      <c r="AV276" s="98" t="s">
        <v>2358</v>
      </c>
      <c r="AW276" s="98" t="s">
        <v>2650</v>
      </c>
      <c r="AX276" s="98" t="s">
        <v>2650</v>
      </c>
      <c r="AY276" s="1"/>
    </row>
    <row r="277" spans="45:51" x14ac:dyDescent="0.2">
      <c r="AS277" s="1"/>
      <c r="AT277" s="1"/>
      <c r="AU277" s="98" t="s">
        <v>2359</v>
      </c>
      <c r="AV277" s="98" t="s">
        <v>2359</v>
      </c>
      <c r="AW277" s="98" t="s">
        <v>2545</v>
      </c>
      <c r="AX277" s="98" t="s">
        <v>2545</v>
      </c>
      <c r="AY277" s="1"/>
    </row>
    <row r="278" spans="45:51" x14ac:dyDescent="0.2">
      <c r="AS278" s="1"/>
      <c r="AT278" s="1"/>
      <c r="AU278" s="98" t="s">
        <v>2360</v>
      </c>
      <c r="AV278" s="98" t="s">
        <v>2360</v>
      </c>
      <c r="AW278" s="100" t="s">
        <v>4048</v>
      </c>
      <c r="AX278" s="100" t="s">
        <v>3480</v>
      </c>
      <c r="AY278" s="1"/>
    </row>
    <row r="279" spans="45:51" x14ac:dyDescent="0.2">
      <c r="AS279" s="1"/>
      <c r="AT279" s="1"/>
      <c r="AU279" s="98" t="s">
        <v>2361</v>
      </c>
      <c r="AV279" s="98" t="s">
        <v>2361</v>
      </c>
      <c r="AW279" s="1"/>
      <c r="AX279" s="1"/>
      <c r="AY279" s="1"/>
    </row>
    <row r="280" spans="45:51" x14ac:dyDescent="0.2">
      <c r="AS280" s="1"/>
      <c r="AT280" s="1"/>
      <c r="AU280" s="98" t="s">
        <v>2362</v>
      </c>
      <c r="AV280" s="98" t="s">
        <v>2362</v>
      </c>
      <c r="AW280" s="1"/>
      <c r="AX280" s="1"/>
      <c r="AY280" s="1"/>
    </row>
    <row r="281" spans="45:51" x14ac:dyDescent="0.2">
      <c r="AS281" s="1"/>
      <c r="AT281" s="1"/>
      <c r="AU281" s="98" t="s">
        <v>2363</v>
      </c>
      <c r="AV281" s="98" t="s">
        <v>2363</v>
      </c>
      <c r="AW281" s="1"/>
      <c r="AX281" s="1"/>
      <c r="AY281" s="1"/>
    </row>
    <row r="282" spans="45:51" x14ac:dyDescent="0.2">
      <c r="AS282" s="1"/>
      <c r="AT282" s="1"/>
      <c r="AU282" s="98" t="s">
        <v>2364</v>
      </c>
      <c r="AV282" s="98" t="s">
        <v>2364</v>
      </c>
      <c r="AW282" s="1"/>
      <c r="AX282" s="1"/>
      <c r="AY282" s="1"/>
    </row>
    <row r="283" spans="45:51" x14ac:dyDescent="0.2">
      <c r="AS283" s="1"/>
      <c r="AT283" s="1"/>
      <c r="AU283" s="98" t="s">
        <v>2365</v>
      </c>
      <c r="AV283" s="98" t="s">
        <v>2365</v>
      </c>
      <c r="AW283" s="1"/>
      <c r="AX283" s="1"/>
      <c r="AY283" s="1"/>
    </row>
    <row r="284" spans="45:51" x14ac:dyDescent="0.2">
      <c r="AS284" s="1"/>
      <c r="AT284" s="1"/>
      <c r="AU284" s="98" t="s">
        <v>2366</v>
      </c>
      <c r="AV284" s="98" t="s">
        <v>2366</v>
      </c>
      <c r="AW284" s="1"/>
      <c r="AX284" s="1"/>
      <c r="AY284" s="1"/>
    </row>
    <row r="285" spans="45:51" x14ac:dyDescent="0.2">
      <c r="AS285" s="1"/>
      <c r="AT285" s="1"/>
      <c r="AU285" s="98" t="s">
        <v>2367</v>
      </c>
      <c r="AV285" s="98" t="s">
        <v>2367</v>
      </c>
      <c r="AW285" s="1"/>
      <c r="AX285" s="1"/>
      <c r="AY285" s="1"/>
    </row>
    <row r="286" spans="45:51" x14ac:dyDescent="0.2">
      <c r="AS286" s="1"/>
      <c r="AT286" s="1"/>
      <c r="AU286" s="98" t="s">
        <v>2368</v>
      </c>
      <c r="AV286" s="98" t="s">
        <v>2368</v>
      </c>
      <c r="AW286" s="1"/>
      <c r="AX286" s="1"/>
      <c r="AY286" s="1"/>
    </row>
    <row r="287" spans="45:51" x14ac:dyDescent="0.2">
      <c r="AS287" s="1"/>
      <c r="AT287" s="1"/>
      <c r="AU287" s="98" t="s">
        <v>2369</v>
      </c>
      <c r="AV287" s="98" t="s">
        <v>2369</v>
      </c>
      <c r="AW287" s="1"/>
      <c r="AX287" s="1"/>
      <c r="AY287" s="1"/>
    </row>
    <row r="288" spans="45:51" x14ac:dyDescent="0.2">
      <c r="AS288" s="1"/>
      <c r="AT288" s="1"/>
      <c r="AU288" s="98" t="s">
        <v>2370</v>
      </c>
      <c r="AV288" s="98" t="s">
        <v>2370</v>
      </c>
      <c r="AW288" s="1"/>
      <c r="AX288" s="1"/>
      <c r="AY288" s="1"/>
    </row>
    <row r="289" spans="45:51" x14ac:dyDescent="0.2">
      <c r="AS289" s="1"/>
      <c r="AT289" s="1"/>
      <c r="AU289" s="98" t="s">
        <v>2371</v>
      </c>
      <c r="AV289" s="98" t="s">
        <v>2371</v>
      </c>
      <c r="AW289" s="1"/>
      <c r="AX289" s="1"/>
      <c r="AY289" s="1"/>
    </row>
    <row r="290" spans="45:51" x14ac:dyDescent="0.2">
      <c r="AS290" s="1"/>
      <c r="AT290" s="1"/>
      <c r="AU290" s="98" t="s">
        <v>2372</v>
      </c>
      <c r="AV290" s="98" t="s">
        <v>2372</v>
      </c>
      <c r="AW290" s="1"/>
      <c r="AX290" s="1"/>
      <c r="AY290" s="1"/>
    </row>
    <row r="291" spans="45:51" x14ac:dyDescent="0.2">
      <c r="AS291" s="1"/>
      <c r="AT291" s="1"/>
      <c r="AU291" s="98" t="s">
        <v>2373</v>
      </c>
      <c r="AV291" s="98" t="s">
        <v>2373</v>
      </c>
      <c r="AW291" s="1"/>
      <c r="AX291" s="1"/>
      <c r="AY291" s="1"/>
    </row>
    <row r="292" spans="45:51" x14ac:dyDescent="0.2">
      <c r="AS292" s="1"/>
      <c r="AT292" s="1"/>
      <c r="AU292" s="98" t="s">
        <v>2374</v>
      </c>
      <c r="AV292" s="98" t="s">
        <v>2374</v>
      </c>
      <c r="AW292" s="1"/>
      <c r="AX292" s="1"/>
      <c r="AY292" s="1"/>
    </row>
    <row r="293" spans="45:51" x14ac:dyDescent="0.2">
      <c r="AS293" s="1"/>
      <c r="AT293" s="1"/>
      <c r="AU293" s="98" t="s">
        <v>2375</v>
      </c>
      <c r="AV293" s="98" t="s">
        <v>2375</v>
      </c>
      <c r="AW293" s="1"/>
      <c r="AX293" s="1"/>
      <c r="AY293" s="1"/>
    </row>
    <row r="294" spans="45:51" x14ac:dyDescent="0.2">
      <c r="AS294" s="1"/>
      <c r="AT294" s="1"/>
      <c r="AU294" s="100" t="s">
        <v>3987</v>
      </c>
      <c r="AV294" s="100" t="s">
        <v>3986</v>
      </c>
      <c r="AW294" s="1"/>
      <c r="AX294" s="1"/>
      <c r="AY294" s="1"/>
    </row>
    <row r="295" spans="45:51" x14ac:dyDescent="0.2">
      <c r="AS295" s="1"/>
      <c r="AT295" s="1"/>
      <c r="AU295" s="98" t="s">
        <v>2376</v>
      </c>
      <c r="AV295" s="98" t="s">
        <v>2376</v>
      </c>
      <c r="AW295" s="1"/>
      <c r="AX295" s="1"/>
      <c r="AY295" s="1"/>
    </row>
    <row r="296" spans="45:51" x14ac:dyDescent="0.2">
      <c r="AS296" s="1"/>
      <c r="AT296" s="1"/>
      <c r="AU296" s="98" t="s">
        <v>2377</v>
      </c>
      <c r="AV296" s="98" t="s">
        <v>2377</v>
      </c>
      <c r="AW296" s="1"/>
      <c r="AX296" s="1"/>
      <c r="AY296" s="1"/>
    </row>
    <row r="297" spans="45:51" x14ac:dyDescent="0.2">
      <c r="AS297" s="1"/>
      <c r="AT297" s="1"/>
      <c r="AU297" s="98" t="s">
        <v>2378</v>
      </c>
      <c r="AV297" s="98" t="s">
        <v>2378</v>
      </c>
      <c r="AW297" s="1"/>
      <c r="AX297" s="1"/>
      <c r="AY297" s="1"/>
    </row>
    <row r="298" spans="45:51" x14ac:dyDescent="0.2">
      <c r="AS298" s="1"/>
      <c r="AT298" s="1"/>
      <c r="AU298" s="98" t="s">
        <v>2379</v>
      </c>
      <c r="AV298" s="98" t="s">
        <v>2379</v>
      </c>
      <c r="AW298" s="1"/>
      <c r="AX298" s="1"/>
      <c r="AY298" s="1"/>
    </row>
    <row r="299" spans="45:51" x14ac:dyDescent="0.2">
      <c r="AS299" s="1"/>
      <c r="AT299" s="1"/>
      <c r="AU299" s="100" t="s">
        <v>4049</v>
      </c>
      <c r="AV299" s="100" t="s">
        <v>3464</v>
      </c>
      <c r="AW299" s="1"/>
      <c r="AX299" s="1"/>
      <c r="AY299" s="1"/>
    </row>
    <row r="300" spans="45:51" x14ac:dyDescent="0.2">
      <c r="AS300" s="1"/>
      <c r="AT300" s="1"/>
      <c r="AU300" s="100" t="s">
        <v>4049</v>
      </c>
      <c r="AV300" s="100" t="s">
        <v>3465</v>
      </c>
      <c r="AW300" s="1"/>
      <c r="AX300" s="1"/>
      <c r="AY300" s="1"/>
    </row>
    <row r="301" spans="45:51" x14ac:dyDescent="0.2">
      <c r="AS301" s="1"/>
      <c r="AT301" s="1"/>
      <c r="AU301" s="98" t="s">
        <v>2380</v>
      </c>
      <c r="AV301" s="98" t="s">
        <v>2380</v>
      </c>
      <c r="AW301" s="1"/>
      <c r="AX301" s="1"/>
      <c r="AY301" s="1"/>
    </row>
    <row r="302" spans="45:51" x14ac:dyDescent="0.2">
      <c r="AS302" s="1"/>
      <c r="AT302" s="1"/>
      <c r="AU302" s="100" t="s">
        <v>2381</v>
      </c>
      <c r="AV302" s="100" t="s">
        <v>3478</v>
      </c>
      <c r="AW302" s="1"/>
      <c r="AX302" s="1"/>
      <c r="AY302" s="1"/>
    </row>
    <row r="303" spans="45:51" x14ac:dyDescent="0.2">
      <c r="AS303" s="1"/>
      <c r="AT303" s="1"/>
      <c r="AU303" s="98" t="s">
        <v>2382</v>
      </c>
      <c r="AV303" s="98" t="s">
        <v>2382</v>
      </c>
      <c r="AW303" s="1"/>
      <c r="AX303" s="1"/>
      <c r="AY303" s="1"/>
    </row>
    <row r="304" spans="45:51" x14ac:dyDescent="0.2">
      <c r="AS304" s="1"/>
      <c r="AT304" s="1"/>
      <c r="AU304" s="102" t="s">
        <v>2383</v>
      </c>
      <c r="AV304" s="102" t="s">
        <v>2383</v>
      </c>
      <c r="AW304" s="1"/>
      <c r="AX304" s="1"/>
      <c r="AY304" s="1"/>
    </row>
    <row r="305" spans="45:51" x14ac:dyDescent="0.2">
      <c r="AS305" s="1"/>
      <c r="AT305" s="1"/>
      <c r="AU305" s="98" t="s">
        <v>2384</v>
      </c>
      <c r="AV305" s="98" t="s">
        <v>2384</v>
      </c>
      <c r="AW305" s="1"/>
      <c r="AX305" s="1"/>
      <c r="AY305" s="1"/>
    </row>
    <row r="306" spans="45:51" x14ac:dyDescent="0.2">
      <c r="AS306" s="1"/>
      <c r="AT306" s="1"/>
      <c r="AU306" s="106" t="s">
        <v>2385</v>
      </c>
      <c r="AV306" s="100" t="s">
        <v>2385</v>
      </c>
      <c r="AW306" s="1"/>
      <c r="AX306" s="1"/>
      <c r="AY306" s="1"/>
    </row>
    <row r="307" spans="45:51" x14ac:dyDescent="0.2">
      <c r="AS307" s="1"/>
      <c r="AT307" s="1"/>
      <c r="AU307" s="98" t="s">
        <v>2386</v>
      </c>
      <c r="AV307" s="98" t="s">
        <v>2386</v>
      </c>
      <c r="AW307" s="1"/>
      <c r="AX307" s="1"/>
      <c r="AY307" s="1"/>
    </row>
    <row r="308" spans="45:51" x14ac:dyDescent="0.2">
      <c r="AS308" s="1"/>
      <c r="AT308" s="1"/>
      <c r="AU308" s="98" t="s">
        <v>2387</v>
      </c>
      <c r="AV308" s="98" t="s">
        <v>2387</v>
      </c>
      <c r="AW308" s="1"/>
      <c r="AX308" s="1"/>
      <c r="AY308" s="1"/>
    </row>
    <row r="309" spans="45:51" x14ac:dyDescent="0.2">
      <c r="AS309" s="1"/>
      <c r="AT309" s="1"/>
      <c r="AU309" s="98" t="s">
        <v>2388</v>
      </c>
      <c r="AV309" s="98" t="s">
        <v>2388</v>
      </c>
      <c r="AW309" s="1"/>
      <c r="AX309" s="1"/>
      <c r="AY309" s="1"/>
    </row>
    <row r="310" spans="45:51" x14ac:dyDescent="0.2">
      <c r="AS310" s="1"/>
      <c r="AT310" s="1"/>
      <c r="AU310" s="106" t="s">
        <v>3416</v>
      </c>
      <c r="AV310" s="100" t="s">
        <v>3416</v>
      </c>
      <c r="AW310" s="1"/>
      <c r="AX310" s="1"/>
      <c r="AY310" s="1"/>
    </row>
    <row r="311" spans="45:51" x14ac:dyDescent="0.2">
      <c r="AS311" s="1"/>
      <c r="AT311" s="1"/>
      <c r="AU311" s="98" t="s">
        <v>2389</v>
      </c>
      <c r="AV311" s="98" t="s">
        <v>2389</v>
      </c>
      <c r="AW311" s="1"/>
      <c r="AX311" s="1"/>
      <c r="AY311" s="1"/>
    </row>
    <row r="312" spans="45:51" x14ac:dyDescent="0.2">
      <c r="AS312" s="1"/>
      <c r="AT312" s="1"/>
      <c r="AU312" s="98" t="s">
        <v>2390</v>
      </c>
      <c r="AV312" s="98" t="s">
        <v>2390</v>
      </c>
      <c r="AW312" s="1"/>
      <c r="AX312" s="1"/>
      <c r="AY312" s="1"/>
    </row>
    <row r="313" spans="45:51" x14ac:dyDescent="0.2">
      <c r="AS313" s="1"/>
      <c r="AT313" s="1"/>
      <c r="AU313" s="98" t="s">
        <v>2391</v>
      </c>
      <c r="AV313" s="98" t="s">
        <v>2391</v>
      </c>
      <c r="AW313" s="1"/>
      <c r="AX313" s="1"/>
      <c r="AY313" s="1"/>
    </row>
    <row r="314" spans="45:51" x14ac:dyDescent="0.2">
      <c r="AS314" s="1"/>
      <c r="AT314" s="1"/>
      <c r="AU314" s="98" t="s">
        <v>2392</v>
      </c>
      <c r="AV314" s="98" t="s">
        <v>2392</v>
      </c>
      <c r="AW314" s="1"/>
      <c r="AX314" s="1"/>
      <c r="AY314" s="1"/>
    </row>
    <row r="315" spans="45:51" x14ac:dyDescent="0.2">
      <c r="AS315" s="1"/>
      <c r="AT315" s="1"/>
      <c r="AU315" s="98" t="s">
        <v>2393</v>
      </c>
      <c r="AV315" s="98" t="s">
        <v>2393</v>
      </c>
      <c r="AW315" s="1"/>
      <c r="AX315" s="1"/>
      <c r="AY315" s="1"/>
    </row>
    <row r="316" spans="45:51" x14ac:dyDescent="0.2">
      <c r="AS316" s="1"/>
      <c r="AT316" s="1"/>
      <c r="AU316" s="98" t="s">
        <v>2394</v>
      </c>
      <c r="AV316" s="98" t="s">
        <v>2394</v>
      </c>
      <c r="AW316" s="1"/>
      <c r="AX316" s="1"/>
      <c r="AY316" s="1"/>
    </row>
    <row r="317" spans="45:51" x14ac:dyDescent="0.2">
      <c r="AS317" s="1"/>
      <c r="AT317" s="1"/>
      <c r="AU317" s="102" t="s">
        <v>2395</v>
      </c>
      <c r="AV317" s="102" t="s">
        <v>2395</v>
      </c>
      <c r="AW317" s="1"/>
      <c r="AX317" s="1"/>
      <c r="AY317" s="1"/>
    </row>
    <row r="318" spans="45:51" x14ac:dyDescent="0.2">
      <c r="AS318" s="1"/>
      <c r="AT318" s="1"/>
      <c r="AU318" s="98" t="s">
        <v>2396</v>
      </c>
      <c r="AV318" s="98" t="s">
        <v>2396</v>
      </c>
      <c r="AW318" s="1"/>
      <c r="AX318" s="1"/>
      <c r="AY318" s="1"/>
    </row>
    <row r="319" spans="45:51" x14ac:dyDescent="0.2">
      <c r="AS319" s="1"/>
      <c r="AT319" s="1"/>
      <c r="AU319" s="98" t="s">
        <v>2397</v>
      </c>
      <c r="AV319" s="98" t="s">
        <v>2397</v>
      </c>
      <c r="AW319" s="1"/>
      <c r="AX319" s="1"/>
      <c r="AY319" s="1"/>
    </row>
    <row r="320" spans="45:51" x14ac:dyDescent="0.2">
      <c r="AS320" s="1"/>
      <c r="AT320" s="1"/>
      <c r="AU320" s="98" t="s">
        <v>2398</v>
      </c>
      <c r="AV320" s="98" t="s">
        <v>2398</v>
      </c>
      <c r="AW320" s="1"/>
      <c r="AX320" s="1"/>
      <c r="AY320" s="1"/>
    </row>
    <row r="321" spans="45:51" x14ac:dyDescent="0.2">
      <c r="AS321" s="1"/>
      <c r="AT321" s="1"/>
      <c r="AU321" s="98" t="s">
        <v>2399</v>
      </c>
      <c r="AV321" s="98" t="s">
        <v>2399</v>
      </c>
      <c r="AW321" s="1"/>
      <c r="AX321" s="1"/>
      <c r="AY321" s="1"/>
    </row>
    <row r="322" spans="45:51" x14ac:dyDescent="0.2">
      <c r="AS322" s="1"/>
      <c r="AT322" s="1"/>
      <c r="AU322" s="98" t="s">
        <v>2400</v>
      </c>
      <c r="AV322" s="98" t="s">
        <v>2400</v>
      </c>
      <c r="AW322" s="1"/>
      <c r="AX322" s="1"/>
      <c r="AY322" s="1"/>
    </row>
    <row r="323" spans="45:51" x14ac:dyDescent="0.2">
      <c r="AS323" s="1"/>
      <c r="AT323" s="1"/>
      <c r="AU323" s="98" t="s">
        <v>2401</v>
      </c>
      <c r="AV323" s="98" t="s">
        <v>2401</v>
      </c>
      <c r="AW323" s="1"/>
      <c r="AX323" s="1"/>
      <c r="AY323" s="1"/>
    </row>
    <row r="324" spans="45:51" x14ac:dyDescent="0.2">
      <c r="AS324" s="1"/>
      <c r="AT324" s="1"/>
      <c r="AU324" s="98" t="s">
        <v>2402</v>
      </c>
      <c r="AV324" s="98" t="s">
        <v>2402</v>
      </c>
      <c r="AW324" s="1"/>
      <c r="AX324" s="1"/>
      <c r="AY324" s="1"/>
    </row>
    <row r="325" spans="45:51" x14ac:dyDescent="0.2">
      <c r="AS325" s="1"/>
      <c r="AT325" s="1"/>
      <c r="AU325" s="98" t="s">
        <v>2403</v>
      </c>
      <c r="AV325" s="98" t="s">
        <v>2403</v>
      </c>
      <c r="AW325" s="1"/>
      <c r="AX325" s="1"/>
      <c r="AY325" s="1"/>
    </row>
    <row r="326" spans="45:51" x14ac:dyDescent="0.2">
      <c r="AS326" s="1"/>
      <c r="AT326" s="1"/>
      <c r="AU326" s="98" t="s">
        <v>2404</v>
      </c>
      <c r="AV326" s="98" t="s">
        <v>2404</v>
      </c>
      <c r="AW326" s="1"/>
      <c r="AX326" s="1"/>
      <c r="AY326" s="1"/>
    </row>
    <row r="327" spans="45:51" x14ac:dyDescent="0.2">
      <c r="AS327" s="1"/>
      <c r="AT327" s="1"/>
      <c r="AU327" s="98" t="s">
        <v>2405</v>
      </c>
      <c r="AV327" s="98" t="s">
        <v>2405</v>
      </c>
      <c r="AW327" s="1"/>
      <c r="AX327" s="1"/>
      <c r="AY327" s="1"/>
    </row>
    <row r="328" spans="45:51" x14ac:dyDescent="0.2">
      <c r="AS328" s="1"/>
      <c r="AT328" s="1"/>
      <c r="AU328" s="98" t="s">
        <v>2406</v>
      </c>
      <c r="AV328" s="98" t="s">
        <v>2406</v>
      </c>
      <c r="AW328" s="1"/>
      <c r="AX328" s="1"/>
      <c r="AY328" s="1"/>
    </row>
    <row r="329" spans="45:51" x14ac:dyDescent="0.2">
      <c r="AS329" s="1"/>
      <c r="AT329" s="1"/>
      <c r="AU329" s="98" t="s">
        <v>2407</v>
      </c>
      <c r="AV329" s="98" t="s">
        <v>2407</v>
      </c>
      <c r="AW329" s="1"/>
      <c r="AX329" s="1"/>
      <c r="AY329" s="1"/>
    </row>
    <row r="330" spans="45:51" x14ac:dyDescent="0.2">
      <c r="AS330" s="1"/>
      <c r="AT330" s="1"/>
      <c r="AU330" s="98" t="s">
        <v>2408</v>
      </c>
      <c r="AV330" s="98" t="s">
        <v>2408</v>
      </c>
      <c r="AW330" s="1"/>
      <c r="AX330" s="1"/>
      <c r="AY330" s="1"/>
    </row>
    <row r="331" spans="45:51" x14ac:dyDescent="0.2">
      <c r="AS331" s="1"/>
      <c r="AT331" s="1"/>
      <c r="AU331" s="98" t="s">
        <v>2409</v>
      </c>
      <c r="AV331" s="98" t="s">
        <v>2409</v>
      </c>
      <c r="AW331" s="1"/>
      <c r="AX331" s="1"/>
      <c r="AY331" s="1"/>
    </row>
    <row r="332" spans="45:51" x14ac:dyDescent="0.2">
      <c r="AS332" s="1"/>
      <c r="AT332" s="1"/>
      <c r="AU332" s="98" t="s">
        <v>2410</v>
      </c>
      <c r="AV332" s="98" t="s">
        <v>2410</v>
      </c>
      <c r="AW332" s="1"/>
      <c r="AX332" s="1"/>
      <c r="AY332" s="1"/>
    </row>
    <row r="333" spans="45:51" x14ac:dyDescent="0.2">
      <c r="AS333" s="1"/>
      <c r="AT333" s="1"/>
      <c r="AU333" s="98" t="s">
        <v>2411</v>
      </c>
      <c r="AV333" s="98" t="s">
        <v>2411</v>
      </c>
      <c r="AW333" s="1"/>
      <c r="AX333" s="1"/>
      <c r="AY333" s="1"/>
    </row>
    <row r="334" spans="45:51" x14ac:dyDescent="0.2">
      <c r="AS334" s="1"/>
      <c r="AT334" s="1"/>
      <c r="AU334" s="98" t="s">
        <v>2412</v>
      </c>
      <c r="AV334" s="98" t="s">
        <v>2412</v>
      </c>
      <c r="AW334" s="1"/>
      <c r="AX334" s="1"/>
      <c r="AY334" s="1"/>
    </row>
    <row r="335" spans="45:51" x14ac:dyDescent="0.2">
      <c r="AS335" s="1"/>
      <c r="AT335" s="1"/>
      <c r="AU335" s="98" t="s">
        <v>2413</v>
      </c>
      <c r="AV335" s="98" t="s">
        <v>2413</v>
      </c>
      <c r="AW335" s="1"/>
      <c r="AX335" s="1"/>
      <c r="AY335" s="1"/>
    </row>
    <row r="336" spans="45:51" x14ac:dyDescent="0.2">
      <c r="AS336" s="1"/>
      <c r="AT336" s="1"/>
      <c r="AU336" s="98" t="s">
        <v>2414</v>
      </c>
      <c r="AV336" s="98" t="s">
        <v>2414</v>
      </c>
      <c r="AW336" s="1"/>
      <c r="AX336" s="1"/>
      <c r="AY336" s="1"/>
    </row>
    <row r="337" spans="45:51" x14ac:dyDescent="0.2">
      <c r="AS337" s="1"/>
      <c r="AT337" s="1"/>
      <c r="AU337" s="98" t="s">
        <v>2415</v>
      </c>
      <c r="AV337" s="98" t="s">
        <v>2415</v>
      </c>
      <c r="AW337" s="1"/>
      <c r="AX337" s="1"/>
      <c r="AY337" s="1"/>
    </row>
    <row r="338" spans="45:51" x14ac:dyDescent="0.2">
      <c r="AS338" s="1"/>
      <c r="AT338" s="1"/>
      <c r="AU338" s="102" t="s">
        <v>2416</v>
      </c>
      <c r="AV338" s="102" t="s">
        <v>2416</v>
      </c>
      <c r="AW338" s="1"/>
      <c r="AX338" s="1"/>
      <c r="AY338" s="1"/>
    </row>
    <row r="339" spans="45:51" x14ac:dyDescent="0.2">
      <c r="AS339" s="1"/>
      <c r="AT339" s="1"/>
      <c r="AU339" s="98" t="s">
        <v>2417</v>
      </c>
      <c r="AV339" s="98" t="s">
        <v>2417</v>
      </c>
      <c r="AW339" s="1"/>
      <c r="AX339" s="1"/>
      <c r="AY339" s="1"/>
    </row>
    <row r="340" spans="45:51" x14ac:dyDescent="0.2">
      <c r="AS340" s="1"/>
      <c r="AT340" s="1"/>
      <c r="AU340" s="102" t="s">
        <v>2418</v>
      </c>
      <c r="AV340" s="102" t="s">
        <v>2418</v>
      </c>
      <c r="AW340" s="1"/>
      <c r="AX340" s="1"/>
      <c r="AY340" s="1"/>
    </row>
    <row r="341" spans="45:51" x14ac:dyDescent="0.2">
      <c r="AS341" s="1"/>
      <c r="AT341" s="1"/>
      <c r="AU341" s="98" t="s">
        <v>2419</v>
      </c>
      <c r="AV341" s="98" t="s">
        <v>2419</v>
      </c>
      <c r="AW341" s="1"/>
      <c r="AX341" s="1"/>
      <c r="AY341" s="1"/>
    </row>
    <row r="342" spans="45:51" x14ac:dyDescent="0.2">
      <c r="AS342" s="1"/>
      <c r="AT342" s="1"/>
      <c r="AU342" s="98" t="s">
        <v>2420</v>
      </c>
      <c r="AV342" s="98" t="s">
        <v>2420</v>
      </c>
      <c r="AW342" s="1"/>
      <c r="AX342" s="1"/>
      <c r="AY342" s="1"/>
    </row>
    <row r="343" spans="45:51" x14ac:dyDescent="0.2">
      <c r="AS343" s="1"/>
      <c r="AT343" s="1"/>
      <c r="AU343" s="100" t="s">
        <v>2421</v>
      </c>
      <c r="AV343" s="100" t="s">
        <v>3429</v>
      </c>
      <c r="AW343" s="1"/>
      <c r="AX343" s="1"/>
      <c r="AY343" s="1"/>
    </row>
    <row r="344" spans="45:51" x14ac:dyDescent="0.2">
      <c r="AS344" s="1"/>
      <c r="AT344" s="1"/>
      <c r="AU344" s="98" t="s">
        <v>2422</v>
      </c>
      <c r="AV344" s="98" t="s">
        <v>2422</v>
      </c>
      <c r="AW344" s="1"/>
      <c r="AX344" s="1"/>
      <c r="AY344" s="1"/>
    </row>
    <row r="345" spans="45:51" x14ac:dyDescent="0.2">
      <c r="AS345" s="1"/>
      <c r="AT345" s="1"/>
      <c r="AU345" s="98" t="s">
        <v>2423</v>
      </c>
      <c r="AV345" s="98" t="s">
        <v>2423</v>
      </c>
      <c r="AW345" s="1"/>
      <c r="AX345" s="1"/>
      <c r="AY345" s="1"/>
    </row>
    <row r="346" spans="45:51" x14ac:dyDescent="0.2">
      <c r="AS346" s="1"/>
      <c r="AT346" s="1"/>
      <c r="AU346" s="98" t="s">
        <v>2424</v>
      </c>
      <c r="AV346" s="98" t="s">
        <v>2424</v>
      </c>
      <c r="AW346" s="1"/>
      <c r="AX346" s="1"/>
      <c r="AY346" s="1"/>
    </row>
    <row r="347" spans="45:51" ht="15" x14ac:dyDescent="0.25">
      <c r="AS347" s="1"/>
      <c r="AT347" s="1"/>
      <c r="AU347" s="98" t="s">
        <v>2425</v>
      </c>
      <c r="AV347" s="99" t="s">
        <v>2425</v>
      </c>
      <c r="AW347" s="1"/>
      <c r="AX347" s="1"/>
      <c r="AY347" s="1"/>
    </row>
    <row r="348" spans="45:51" x14ac:dyDescent="0.2">
      <c r="AS348" s="1"/>
      <c r="AT348" s="1"/>
      <c r="AU348" s="98" t="s">
        <v>2425</v>
      </c>
      <c r="AV348" s="98" t="s">
        <v>2425</v>
      </c>
      <c r="AW348" s="1"/>
      <c r="AX348" s="1"/>
      <c r="AY348" s="1"/>
    </row>
    <row r="349" spans="45:51" x14ac:dyDescent="0.2">
      <c r="AS349" s="1"/>
      <c r="AT349" s="1"/>
      <c r="AU349" s="98" t="s">
        <v>2425</v>
      </c>
      <c r="AV349" s="98" t="s">
        <v>2425</v>
      </c>
      <c r="AW349" s="1"/>
      <c r="AX349" s="1"/>
      <c r="AY349" s="1"/>
    </row>
    <row r="350" spans="45:51" x14ac:dyDescent="0.2">
      <c r="AS350" s="1"/>
      <c r="AT350" s="1"/>
      <c r="AU350" s="70" t="s">
        <v>4054</v>
      </c>
      <c r="AV350" s="98" t="s">
        <v>2426</v>
      </c>
      <c r="AW350" s="1"/>
      <c r="AX350" s="1"/>
      <c r="AY350" s="1"/>
    </row>
    <row r="351" spans="45:51" x14ac:dyDescent="0.2">
      <c r="AS351" s="1"/>
      <c r="AT351" s="1"/>
      <c r="AU351" s="100" t="s">
        <v>2428</v>
      </c>
      <c r="AV351" s="100" t="s">
        <v>3418</v>
      </c>
      <c r="AW351" s="1"/>
      <c r="AX351" s="1"/>
      <c r="AY351" s="1"/>
    </row>
    <row r="352" spans="45:51" x14ac:dyDescent="0.2">
      <c r="AS352" s="1"/>
      <c r="AT352" s="1"/>
      <c r="AU352" s="98" t="s">
        <v>2427</v>
      </c>
      <c r="AV352" s="98" t="s">
        <v>2427</v>
      </c>
      <c r="AW352" s="1"/>
      <c r="AX352" s="1"/>
      <c r="AY352" s="1"/>
    </row>
    <row r="353" spans="45:51" x14ac:dyDescent="0.2">
      <c r="AS353" s="1"/>
      <c r="AT353" s="1"/>
      <c r="AU353" s="98" t="s">
        <v>2429</v>
      </c>
      <c r="AV353" s="98" t="s">
        <v>2429</v>
      </c>
      <c r="AW353" s="1"/>
      <c r="AX353" s="1"/>
      <c r="AY353" s="1"/>
    </row>
    <row r="354" spans="45:51" x14ac:dyDescent="0.2">
      <c r="AS354" s="1"/>
      <c r="AT354" s="1"/>
      <c r="AU354" s="100" t="s">
        <v>2430</v>
      </c>
      <c r="AV354" s="100" t="s">
        <v>3415</v>
      </c>
      <c r="AW354" s="1"/>
      <c r="AX354" s="1"/>
      <c r="AY354" s="1"/>
    </row>
    <row r="355" spans="45:51" x14ac:dyDescent="0.2">
      <c r="AS355" s="1"/>
      <c r="AT355" s="1"/>
      <c r="AU355" s="98" t="s">
        <v>2431</v>
      </c>
      <c r="AV355" s="98" t="s">
        <v>2431</v>
      </c>
      <c r="AW355" s="1"/>
      <c r="AX355" s="1"/>
      <c r="AY355" s="1"/>
    </row>
    <row r="356" spans="45:51" x14ac:dyDescent="0.2">
      <c r="AS356" s="1"/>
      <c r="AT356" s="1"/>
      <c r="AU356" s="98" t="s">
        <v>2432</v>
      </c>
      <c r="AV356" s="98" t="s">
        <v>2432</v>
      </c>
      <c r="AW356" s="1"/>
      <c r="AX356" s="1"/>
      <c r="AY356" s="1"/>
    </row>
    <row r="357" spans="45:51" x14ac:dyDescent="0.2">
      <c r="AS357" s="1"/>
      <c r="AT357" s="1"/>
      <c r="AU357" s="100" t="s">
        <v>2432</v>
      </c>
      <c r="AV357" s="100" t="s">
        <v>3443</v>
      </c>
      <c r="AW357" s="1"/>
      <c r="AX357" s="1"/>
      <c r="AY357" s="1"/>
    </row>
    <row r="358" spans="45:51" x14ac:dyDescent="0.2">
      <c r="AS358" s="1"/>
      <c r="AT358" s="1"/>
      <c r="AU358" s="98" t="s">
        <v>2433</v>
      </c>
      <c r="AV358" s="98" t="s">
        <v>2433</v>
      </c>
      <c r="AW358" s="1"/>
      <c r="AX358" s="1"/>
      <c r="AY358" s="1"/>
    </row>
    <row r="359" spans="45:51" x14ac:dyDescent="0.2">
      <c r="AS359" s="1"/>
      <c r="AT359" s="1"/>
      <c r="AU359" s="98" t="s">
        <v>2434</v>
      </c>
      <c r="AV359" s="98" t="s">
        <v>2434</v>
      </c>
      <c r="AW359" s="1"/>
      <c r="AX359" s="1"/>
      <c r="AY359" s="1"/>
    </row>
    <row r="360" spans="45:51" x14ac:dyDescent="0.2">
      <c r="AS360" s="1"/>
      <c r="AT360" s="1"/>
      <c r="AU360" s="98" t="s">
        <v>2435</v>
      </c>
      <c r="AV360" s="98" t="s">
        <v>2435</v>
      </c>
      <c r="AW360" s="1"/>
      <c r="AX360" s="1"/>
      <c r="AY360" s="1"/>
    </row>
    <row r="361" spans="45:51" x14ac:dyDescent="0.2">
      <c r="AS361" s="1"/>
      <c r="AT361" s="1"/>
      <c r="AU361" s="98" t="s">
        <v>2436</v>
      </c>
      <c r="AV361" s="98" t="s">
        <v>2436</v>
      </c>
      <c r="AW361" s="1"/>
      <c r="AX361" s="1"/>
      <c r="AY361" s="1"/>
    </row>
    <row r="362" spans="45:51" x14ac:dyDescent="0.2">
      <c r="AS362" s="1"/>
      <c r="AT362" s="1"/>
      <c r="AU362" s="98" t="s">
        <v>2437</v>
      </c>
      <c r="AV362" s="98" t="s">
        <v>2437</v>
      </c>
      <c r="AW362" s="1"/>
      <c r="AX362" s="1"/>
      <c r="AY362" s="1"/>
    </row>
    <row r="363" spans="45:51" x14ac:dyDescent="0.2">
      <c r="AS363" s="1"/>
      <c r="AT363" s="1"/>
      <c r="AU363" s="98" t="s">
        <v>2437</v>
      </c>
      <c r="AV363" s="98" t="s">
        <v>2437</v>
      </c>
      <c r="AW363" s="1"/>
      <c r="AX363" s="1"/>
      <c r="AY363" s="1"/>
    </row>
    <row r="364" spans="45:51" x14ac:dyDescent="0.2">
      <c r="AS364" s="1"/>
      <c r="AT364" s="1"/>
      <c r="AU364" s="102" t="s">
        <v>2438</v>
      </c>
      <c r="AV364" s="102" t="s">
        <v>2438</v>
      </c>
      <c r="AW364" s="1"/>
      <c r="AX364" s="1"/>
      <c r="AY364" s="1"/>
    </row>
    <row r="365" spans="45:51" x14ac:dyDescent="0.2">
      <c r="AS365" s="1"/>
      <c r="AT365" s="1"/>
      <c r="AU365" s="98" t="s">
        <v>2439</v>
      </c>
      <c r="AV365" s="98" t="s">
        <v>2439</v>
      </c>
      <c r="AW365" s="1"/>
      <c r="AX365" s="1"/>
      <c r="AY365" s="1"/>
    </row>
    <row r="366" spans="45:51" x14ac:dyDescent="0.2">
      <c r="AS366" s="1"/>
      <c r="AT366" s="1"/>
      <c r="AU366" s="98" t="s">
        <v>2440</v>
      </c>
      <c r="AV366" s="98" t="s">
        <v>2440</v>
      </c>
      <c r="AW366" s="1"/>
      <c r="AX366" s="1"/>
      <c r="AY366" s="1"/>
    </row>
    <row r="367" spans="45:51" x14ac:dyDescent="0.2">
      <c r="AS367" s="1"/>
      <c r="AT367" s="1"/>
      <c r="AU367" s="98" t="s">
        <v>2441</v>
      </c>
      <c r="AV367" s="98" t="s">
        <v>2441</v>
      </c>
      <c r="AW367" s="1"/>
      <c r="AX367" s="1"/>
      <c r="AY367" s="1"/>
    </row>
    <row r="368" spans="45:51" x14ac:dyDescent="0.2">
      <c r="AS368" s="1"/>
      <c r="AT368" s="1"/>
      <c r="AU368" s="102" t="s">
        <v>2442</v>
      </c>
      <c r="AV368" s="102" t="s">
        <v>2442</v>
      </c>
      <c r="AW368" s="1"/>
      <c r="AX368" s="1"/>
      <c r="AY368" s="1"/>
    </row>
    <row r="369" spans="45:51" x14ac:dyDescent="0.2">
      <c r="AS369" s="1"/>
      <c r="AT369" s="1"/>
      <c r="AU369" s="98" t="s">
        <v>2443</v>
      </c>
      <c r="AV369" s="98" t="s">
        <v>2443</v>
      </c>
      <c r="AW369" s="1"/>
      <c r="AX369" s="1"/>
      <c r="AY369" s="1"/>
    </row>
    <row r="370" spans="45:51" x14ac:dyDescent="0.2">
      <c r="AS370" s="1"/>
      <c r="AT370" s="1"/>
      <c r="AU370" s="98" t="s">
        <v>2444</v>
      </c>
      <c r="AV370" s="98" t="s">
        <v>2444</v>
      </c>
      <c r="AW370" s="1"/>
      <c r="AX370" s="1"/>
      <c r="AY370" s="1"/>
    </row>
    <row r="371" spans="45:51" x14ac:dyDescent="0.2">
      <c r="AS371" s="1"/>
      <c r="AT371" s="1"/>
      <c r="AU371" s="100" t="s">
        <v>2641</v>
      </c>
      <c r="AV371" s="100" t="s">
        <v>3973</v>
      </c>
      <c r="AW371" s="1"/>
      <c r="AX371" s="1"/>
      <c r="AY371" s="1"/>
    </row>
    <row r="372" spans="45:51" x14ac:dyDescent="0.2">
      <c r="AS372" s="1"/>
      <c r="AT372" s="1"/>
      <c r="AU372" s="98" t="s">
        <v>2446</v>
      </c>
      <c r="AV372" s="98" t="s">
        <v>2446</v>
      </c>
      <c r="AW372" s="1"/>
      <c r="AX372" s="1"/>
      <c r="AY372" s="1"/>
    </row>
    <row r="373" spans="45:51" x14ac:dyDescent="0.2">
      <c r="AS373" s="1"/>
      <c r="AT373" s="1"/>
      <c r="AU373" s="98" t="s">
        <v>2447</v>
      </c>
      <c r="AV373" s="98" t="s">
        <v>2447</v>
      </c>
      <c r="AW373" s="1"/>
      <c r="AX373" s="1"/>
      <c r="AY373" s="1"/>
    </row>
    <row r="374" spans="45:51" x14ac:dyDescent="0.2">
      <c r="AS374" s="1"/>
      <c r="AT374" s="1"/>
      <c r="AU374" s="98" t="s">
        <v>2448</v>
      </c>
      <c r="AV374" s="98" t="s">
        <v>2448</v>
      </c>
      <c r="AW374" s="1"/>
      <c r="AX374" s="1"/>
      <c r="AY374" s="1"/>
    </row>
    <row r="375" spans="45:51" x14ac:dyDescent="0.2">
      <c r="AS375" s="1"/>
      <c r="AT375" s="1"/>
      <c r="AU375" s="100" t="s">
        <v>2449</v>
      </c>
      <c r="AV375" s="100" t="s">
        <v>3509</v>
      </c>
      <c r="AW375" s="1"/>
      <c r="AX375" s="1"/>
      <c r="AY375" s="1"/>
    </row>
    <row r="376" spans="45:51" x14ac:dyDescent="0.2">
      <c r="AS376" s="1"/>
      <c r="AT376" s="1"/>
      <c r="AU376" s="98" t="s">
        <v>2450</v>
      </c>
      <c r="AV376" s="98" t="s">
        <v>2450</v>
      </c>
      <c r="AW376" s="1"/>
      <c r="AX376" s="1"/>
      <c r="AY376" s="1"/>
    </row>
    <row r="377" spans="45:51" x14ac:dyDescent="0.2">
      <c r="AS377" s="1"/>
      <c r="AT377" s="1"/>
      <c r="AU377" s="98" t="s">
        <v>2451</v>
      </c>
      <c r="AV377" s="98" t="s">
        <v>2451</v>
      </c>
      <c r="AW377" s="1"/>
      <c r="AX377" s="1"/>
      <c r="AY377" s="1"/>
    </row>
    <row r="378" spans="45:51" x14ac:dyDescent="0.2">
      <c r="AS378" s="1"/>
      <c r="AT378" s="1"/>
      <c r="AU378" s="98" t="s">
        <v>2452</v>
      </c>
      <c r="AV378" s="98" t="s">
        <v>2452</v>
      </c>
      <c r="AW378" s="1"/>
      <c r="AX378" s="1"/>
      <c r="AY378" s="1"/>
    </row>
    <row r="379" spans="45:51" x14ac:dyDescent="0.2">
      <c r="AS379" s="1"/>
      <c r="AT379" s="1"/>
      <c r="AU379" s="98" t="s">
        <v>2453</v>
      </c>
      <c r="AV379" s="98" t="s">
        <v>2453</v>
      </c>
      <c r="AW379" s="1"/>
      <c r="AX379" s="1"/>
      <c r="AY379" s="1"/>
    </row>
    <row r="380" spans="45:51" x14ac:dyDescent="0.2">
      <c r="AS380" s="1"/>
      <c r="AT380" s="1"/>
      <c r="AU380" s="100" t="s">
        <v>2454</v>
      </c>
      <c r="AV380" s="100" t="s">
        <v>3479</v>
      </c>
      <c r="AW380" s="1"/>
      <c r="AX380" s="1"/>
      <c r="AY380" s="1"/>
    </row>
    <row r="381" spans="45:51" x14ac:dyDescent="0.2">
      <c r="AS381" s="1"/>
      <c r="AT381" s="1"/>
      <c r="AU381" s="98" t="s">
        <v>2455</v>
      </c>
      <c r="AV381" s="98" t="s">
        <v>2455</v>
      </c>
      <c r="AW381" s="1"/>
      <c r="AX381" s="1"/>
      <c r="AY381" s="1"/>
    </row>
    <row r="382" spans="45:51" x14ac:dyDescent="0.2">
      <c r="AS382" s="1"/>
      <c r="AT382" s="1"/>
      <c r="AU382" s="98" t="s">
        <v>2456</v>
      </c>
      <c r="AV382" s="98" t="s">
        <v>2456</v>
      </c>
      <c r="AW382" s="1"/>
      <c r="AX382" s="1"/>
      <c r="AY382" s="1"/>
    </row>
    <row r="383" spans="45:51" x14ac:dyDescent="0.2">
      <c r="AS383" s="1"/>
      <c r="AT383" s="1"/>
      <c r="AU383" s="98" t="s">
        <v>2457</v>
      </c>
      <c r="AV383" s="98" t="s">
        <v>2457</v>
      </c>
      <c r="AW383" s="1"/>
      <c r="AX383" s="1"/>
      <c r="AY383" s="1"/>
    </row>
    <row r="384" spans="45:51" x14ac:dyDescent="0.2">
      <c r="AS384" s="1"/>
      <c r="AT384" s="1"/>
      <c r="AU384" s="98" t="s">
        <v>2458</v>
      </c>
      <c r="AV384" s="98" t="s">
        <v>2458</v>
      </c>
      <c r="AW384" s="1"/>
      <c r="AX384" s="1"/>
      <c r="AY384" s="1"/>
    </row>
    <row r="385" spans="45:51" x14ac:dyDescent="0.2">
      <c r="AS385" s="1"/>
      <c r="AT385" s="1"/>
      <c r="AU385" s="98" t="s">
        <v>2459</v>
      </c>
      <c r="AV385" s="98" t="s">
        <v>2459</v>
      </c>
      <c r="AW385" s="1"/>
      <c r="AX385" s="1"/>
      <c r="AY385" s="1"/>
    </row>
    <row r="386" spans="45:51" x14ac:dyDescent="0.2">
      <c r="AS386" s="1"/>
      <c r="AT386" s="1"/>
      <c r="AU386" s="98" t="s">
        <v>2460</v>
      </c>
      <c r="AV386" s="98" t="s">
        <v>2460</v>
      </c>
      <c r="AW386" s="1"/>
      <c r="AX386" s="1"/>
      <c r="AY386" s="1"/>
    </row>
    <row r="387" spans="45:51" x14ac:dyDescent="0.2">
      <c r="AS387" s="1"/>
      <c r="AT387" s="1"/>
      <c r="AU387" s="98" t="s">
        <v>2461</v>
      </c>
      <c r="AV387" s="98" t="s">
        <v>2461</v>
      </c>
      <c r="AW387" s="1"/>
      <c r="AX387" s="1"/>
      <c r="AY387" s="1"/>
    </row>
    <row r="388" spans="45:51" x14ac:dyDescent="0.2">
      <c r="AS388" s="1"/>
      <c r="AT388" s="1"/>
      <c r="AU388" s="98" t="s">
        <v>2462</v>
      </c>
      <c r="AV388" s="98" t="s">
        <v>2462</v>
      </c>
      <c r="AW388" s="1"/>
      <c r="AX388" s="1"/>
      <c r="AY388" s="1"/>
    </row>
    <row r="389" spans="45:51" x14ac:dyDescent="0.2">
      <c r="AS389" s="1"/>
      <c r="AT389" s="1"/>
      <c r="AU389" s="98" t="s">
        <v>2463</v>
      </c>
      <c r="AV389" s="98" t="s">
        <v>2463</v>
      </c>
      <c r="AW389" s="1"/>
      <c r="AX389" s="1"/>
      <c r="AY389" s="1"/>
    </row>
    <row r="390" spans="45:51" x14ac:dyDescent="0.2">
      <c r="AS390" s="1"/>
      <c r="AT390" s="1"/>
      <c r="AU390" s="98" t="s">
        <v>2464</v>
      </c>
      <c r="AV390" s="98" t="s">
        <v>2464</v>
      </c>
      <c r="AW390" s="1"/>
      <c r="AX390" s="1"/>
      <c r="AY390" s="1"/>
    </row>
    <row r="391" spans="45:51" x14ac:dyDescent="0.2">
      <c r="AS391" s="1"/>
      <c r="AT391" s="1"/>
      <c r="AU391" s="98" t="s">
        <v>2465</v>
      </c>
      <c r="AV391" s="98" t="s">
        <v>2465</v>
      </c>
      <c r="AW391" s="1"/>
      <c r="AX391" s="1"/>
      <c r="AY391" s="1"/>
    </row>
    <row r="392" spans="45:51" x14ac:dyDescent="0.2">
      <c r="AS392" s="1"/>
      <c r="AT392" s="1"/>
      <c r="AU392" s="98" t="s">
        <v>2466</v>
      </c>
      <c r="AV392" s="98" t="s">
        <v>2466</v>
      </c>
      <c r="AW392" s="1"/>
      <c r="AX392" s="1"/>
      <c r="AY392" s="1"/>
    </row>
    <row r="393" spans="45:51" x14ac:dyDescent="0.2">
      <c r="AS393" s="1"/>
      <c r="AT393" s="1"/>
      <c r="AU393" s="98" t="s">
        <v>2467</v>
      </c>
      <c r="AV393" s="98" t="s">
        <v>2467</v>
      </c>
      <c r="AW393" s="1"/>
      <c r="AX393" s="1"/>
      <c r="AY393" s="1"/>
    </row>
    <row r="394" spans="45:51" x14ac:dyDescent="0.2">
      <c r="AS394" s="1"/>
      <c r="AT394" s="1"/>
      <c r="AU394" s="98" t="s">
        <v>2468</v>
      </c>
      <c r="AV394" s="98" t="s">
        <v>2468</v>
      </c>
      <c r="AW394" s="1"/>
      <c r="AX394" s="1"/>
      <c r="AY394" s="1"/>
    </row>
    <row r="395" spans="45:51" x14ac:dyDescent="0.2">
      <c r="AS395" s="1"/>
      <c r="AT395" s="1"/>
      <c r="AU395" s="98" t="s">
        <v>2469</v>
      </c>
      <c r="AV395" s="98" t="s">
        <v>2469</v>
      </c>
      <c r="AW395" s="1"/>
      <c r="AX395" s="1"/>
      <c r="AY395" s="1"/>
    </row>
    <row r="396" spans="45:51" x14ac:dyDescent="0.2">
      <c r="AS396" s="1"/>
      <c r="AT396" s="1"/>
      <c r="AU396" s="98" t="s">
        <v>2470</v>
      </c>
      <c r="AV396" s="98" t="s">
        <v>2470</v>
      </c>
      <c r="AW396" s="1"/>
      <c r="AX396" s="1"/>
      <c r="AY396" s="1"/>
    </row>
    <row r="397" spans="45:51" x14ac:dyDescent="0.2">
      <c r="AS397" s="1"/>
      <c r="AT397" s="1"/>
      <c r="AU397" s="98" t="s">
        <v>2471</v>
      </c>
      <c r="AV397" s="98" t="s">
        <v>2471</v>
      </c>
      <c r="AW397" s="1"/>
      <c r="AX397" s="1"/>
      <c r="AY397" s="1"/>
    </row>
    <row r="398" spans="45:51" x14ac:dyDescent="0.2">
      <c r="AS398" s="1"/>
      <c r="AT398" s="1"/>
      <c r="AU398" s="98" t="s">
        <v>2472</v>
      </c>
      <c r="AV398" s="98" t="s">
        <v>2472</v>
      </c>
      <c r="AW398" s="1"/>
      <c r="AX398" s="1"/>
      <c r="AY398" s="1"/>
    </row>
    <row r="399" spans="45:51" x14ac:dyDescent="0.2">
      <c r="AS399" s="1"/>
      <c r="AT399" s="1"/>
      <c r="AU399" s="98" t="s">
        <v>2473</v>
      </c>
      <c r="AV399" s="98" t="s">
        <v>2473</v>
      </c>
      <c r="AW399" s="1"/>
      <c r="AX399" s="1"/>
      <c r="AY399" s="1"/>
    </row>
    <row r="400" spans="45:51" x14ac:dyDescent="0.2">
      <c r="AS400" s="1"/>
      <c r="AT400" s="1"/>
      <c r="AU400" s="98" t="s">
        <v>2474</v>
      </c>
      <c r="AV400" s="98" t="s">
        <v>2474</v>
      </c>
      <c r="AW400" s="1"/>
      <c r="AX400" s="1"/>
      <c r="AY400" s="1"/>
    </row>
    <row r="401" spans="45:51" x14ac:dyDescent="0.2">
      <c r="AS401" s="1"/>
      <c r="AT401" s="1"/>
      <c r="AU401" s="98" t="s">
        <v>2475</v>
      </c>
      <c r="AV401" s="98" t="s">
        <v>2475</v>
      </c>
      <c r="AW401" s="1"/>
      <c r="AX401" s="1"/>
      <c r="AY401" s="1"/>
    </row>
    <row r="402" spans="45:51" x14ac:dyDescent="0.2">
      <c r="AS402" s="1"/>
      <c r="AT402" s="1"/>
      <c r="AU402" s="98" t="s">
        <v>2476</v>
      </c>
      <c r="AV402" s="98" t="s">
        <v>2476</v>
      </c>
      <c r="AW402" s="1"/>
      <c r="AX402" s="1"/>
      <c r="AY402" s="1"/>
    </row>
    <row r="403" spans="45:51" x14ac:dyDescent="0.2">
      <c r="AS403" s="1"/>
      <c r="AT403" s="1"/>
      <c r="AU403" s="98" t="s">
        <v>2477</v>
      </c>
      <c r="AV403" s="98" t="s">
        <v>2477</v>
      </c>
      <c r="AW403" s="1"/>
      <c r="AX403" s="1"/>
      <c r="AY403" s="1"/>
    </row>
    <row r="404" spans="45:51" x14ac:dyDescent="0.2">
      <c r="AS404" s="1"/>
      <c r="AT404" s="1"/>
      <c r="AU404" s="98" t="s">
        <v>2478</v>
      </c>
      <c r="AV404" s="98" t="s">
        <v>2478</v>
      </c>
      <c r="AW404" s="1"/>
      <c r="AX404" s="1"/>
      <c r="AY404" s="1"/>
    </row>
    <row r="405" spans="45:51" x14ac:dyDescent="0.2">
      <c r="AS405" s="1"/>
      <c r="AT405" s="1"/>
      <c r="AU405" s="98" t="s">
        <v>2479</v>
      </c>
      <c r="AV405" s="98" t="s">
        <v>2479</v>
      </c>
      <c r="AW405" s="1"/>
      <c r="AX405" s="1"/>
      <c r="AY405" s="1"/>
    </row>
    <row r="406" spans="45:51" x14ac:dyDescent="0.2">
      <c r="AS406" s="1"/>
      <c r="AT406" s="1"/>
      <c r="AU406" s="98" t="s">
        <v>2480</v>
      </c>
      <c r="AV406" s="98" t="s">
        <v>2480</v>
      </c>
      <c r="AW406" s="1"/>
      <c r="AX406" s="1"/>
      <c r="AY406" s="1"/>
    </row>
    <row r="407" spans="45:51" x14ac:dyDescent="0.2">
      <c r="AS407" s="1"/>
      <c r="AT407" s="1"/>
      <c r="AU407" s="98" t="s">
        <v>2481</v>
      </c>
      <c r="AV407" s="98" t="s">
        <v>2481</v>
      </c>
      <c r="AW407" s="1"/>
      <c r="AX407" s="1"/>
      <c r="AY407" s="1"/>
    </row>
    <row r="408" spans="45:51" x14ac:dyDescent="0.2">
      <c r="AS408" s="1"/>
      <c r="AT408" s="1"/>
      <c r="AU408" s="98" t="s">
        <v>2482</v>
      </c>
      <c r="AV408" s="98" t="s">
        <v>2482</v>
      </c>
      <c r="AW408" s="1"/>
      <c r="AX408" s="1"/>
      <c r="AY408" s="1"/>
    </row>
    <row r="409" spans="45:51" x14ac:dyDescent="0.2">
      <c r="AS409" s="1"/>
      <c r="AT409" s="1"/>
      <c r="AU409" s="98" t="s">
        <v>2483</v>
      </c>
      <c r="AV409" s="98" t="s">
        <v>2483</v>
      </c>
      <c r="AW409" s="1"/>
      <c r="AX409" s="1"/>
      <c r="AY409" s="1"/>
    </row>
    <row r="410" spans="45:51" x14ac:dyDescent="0.2">
      <c r="AS410" s="1"/>
      <c r="AT410" s="1"/>
      <c r="AU410" s="98" t="s">
        <v>2484</v>
      </c>
      <c r="AV410" s="98" t="s">
        <v>2484</v>
      </c>
      <c r="AW410" s="1"/>
      <c r="AX410" s="1"/>
      <c r="AY410" s="1"/>
    </row>
    <row r="411" spans="45:51" x14ac:dyDescent="0.2">
      <c r="AS411" s="1"/>
      <c r="AT411" s="1"/>
      <c r="AU411" s="98" t="s">
        <v>2485</v>
      </c>
      <c r="AV411" s="98" t="s">
        <v>2485</v>
      </c>
      <c r="AW411" s="1"/>
      <c r="AX411" s="1"/>
      <c r="AY411" s="1"/>
    </row>
    <row r="412" spans="45:51" x14ac:dyDescent="0.2">
      <c r="AS412" s="1"/>
      <c r="AT412" s="1"/>
      <c r="AU412" s="98" t="s">
        <v>2486</v>
      </c>
      <c r="AV412" s="98" t="s">
        <v>2486</v>
      </c>
      <c r="AW412" s="1"/>
      <c r="AX412" s="1"/>
      <c r="AY412" s="1"/>
    </row>
    <row r="413" spans="45:51" x14ac:dyDescent="0.2">
      <c r="AS413" s="1"/>
      <c r="AT413" s="1"/>
      <c r="AU413" s="98" t="s">
        <v>2487</v>
      </c>
      <c r="AV413" s="98" t="s">
        <v>2487</v>
      </c>
      <c r="AW413" s="1"/>
      <c r="AX413" s="1"/>
      <c r="AY413" s="1"/>
    </row>
    <row r="414" spans="45:51" x14ac:dyDescent="0.2">
      <c r="AS414" s="1"/>
      <c r="AT414" s="1"/>
      <c r="AU414" s="98" t="s">
        <v>2488</v>
      </c>
      <c r="AV414" s="98" t="s">
        <v>2488</v>
      </c>
      <c r="AW414" s="1"/>
      <c r="AX414" s="1"/>
      <c r="AY414" s="1"/>
    </row>
    <row r="415" spans="45:51" x14ac:dyDescent="0.2">
      <c r="AS415" s="1"/>
      <c r="AT415" s="1"/>
      <c r="AU415" s="98" t="s">
        <v>2489</v>
      </c>
      <c r="AV415" s="98" t="s">
        <v>2489</v>
      </c>
      <c r="AW415" s="1"/>
      <c r="AX415" s="1"/>
      <c r="AY415" s="1"/>
    </row>
    <row r="416" spans="45:51" x14ac:dyDescent="0.2">
      <c r="AS416" s="1"/>
      <c r="AT416" s="1"/>
      <c r="AU416" s="98" t="s">
        <v>2490</v>
      </c>
      <c r="AV416" s="98" t="s">
        <v>2490</v>
      </c>
      <c r="AW416" s="1"/>
      <c r="AX416" s="1"/>
      <c r="AY416" s="1"/>
    </row>
  </sheetData>
  <protectedRanges>
    <protectedRange sqref="L29:AQ30" name="Range32"/>
    <protectedRange sqref="L22:AQ22" name="Range19"/>
    <protectedRange sqref="L12:S13 AB12:AQ13" name="Range13"/>
    <protectedRange sqref="L30:AQ30" name="Range27"/>
    <protectedRange sqref="L26:AQ27" name="Range25"/>
    <protectedRange sqref="L12:S13 AB12:AQ13" name="Range23"/>
    <protectedRange sqref="L10:S11 AB10:AQ11" name="Range21"/>
    <protectedRange sqref="L20:AQ22" name="Range24"/>
    <protectedRange sqref="L28:AQ29" name="Range26"/>
    <protectedRange sqref="L10:S11 AB10:AQ11" name="Range12"/>
    <protectedRange sqref="L20:AQ21" name="Range18"/>
    <protectedRange sqref="L26:AQ28" name="Range22"/>
    <protectedRange sqref="T12:AA13" name="Range13_1"/>
    <protectedRange sqref="T12:AA13" name="Range23_1"/>
    <protectedRange sqref="T10:AA11" name="Range21_1"/>
    <protectedRange sqref="T10:AA11" name="Range12_1"/>
    <protectedRange sqref="A33:AQ36" name="Range22_1"/>
    <protectedRange sqref="R14:R15 R18:R19 R16 Z14:Z15 Z16 AH14:AH15 AH18:AH19 AH16 AP14:AP15 AP16 Z18:Z19 AP18:AP19" name="Range20_1"/>
    <protectedRange sqref="S14:S19" name="Range20_1_1"/>
    <protectedRange sqref="S14:S19" name="Range28_1_1"/>
    <protectedRange sqref="AA14:AA19" name="Range20_1_1_1"/>
    <protectedRange sqref="AA14:AA19" name="Range28_1_1_1"/>
    <protectedRange sqref="AI14:AI19" name="Range20_1_1_2"/>
    <protectedRange sqref="AI14:AI19" name="Range28_1_1_2"/>
    <protectedRange sqref="AQ14:AQ19" name="Range20_1_1_3"/>
    <protectedRange sqref="AQ14:AQ19" name="Range28_1_1_3"/>
  </protectedRanges>
  <mergeCells count="93">
    <mergeCell ref="L31:AQ31"/>
    <mergeCell ref="AB28:AI28"/>
    <mergeCell ref="AJ28:AQ28"/>
    <mergeCell ref="L30:S30"/>
    <mergeCell ref="T30:AA30"/>
    <mergeCell ref="AB30:AI30"/>
    <mergeCell ref="AJ30:AQ30"/>
    <mergeCell ref="L29:S29"/>
    <mergeCell ref="T29:AA29"/>
    <mergeCell ref="AB29:AI29"/>
    <mergeCell ref="AJ29:AQ29"/>
    <mergeCell ref="A24:AQ25"/>
    <mergeCell ref="L26:S26"/>
    <mergeCell ref="T26:AA26"/>
    <mergeCell ref="AB26:AI26"/>
    <mergeCell ref="AJ26:AQ26"/>
    <mergeCell ref="L27:S27"/>
    <mergeCell ref="T27:AA27"/>
    <mergeCell ref="AB27:AI27"/>
    <mergeCell ref="AJ27:AQ27"/>
    <mergeCell ref="A28:K28"/>
    <mergeCell ref="L28:S28"/>
    <mergeCell ref="T28:AA28"/>
    <mergeCell ref="L21:S21"/>
    <mergeCell ref="T21:AA21"/>
    <mergeCell ref="AB21:AI21"/>
    <mergeCell ref="AJ21:AQ21"/>
    <mergeCell ref="L22:S22"/>
    <mergeCell ref="T22:AA22"/>
    <mergeCell ref="AB22:AI22"/>
    <mergeCell ref="AJ22:AQ22"/>
    <mergeCell ref="A20:K20"/>
    <mergeCell ref="L20:S20"/>
    <mergeCell ref="T20:AA20"/>
    <mergeCell ref="AB20:AI20"/>
    <mergeCell ref="AJ20:AQ20"/>
    <mergeCell ref="A18:K19"/>
    <mergeCell ref="L18:R18"/>
    <mergeCell ref="T18:W18"/>
    <mergeCell ref="AB18:AE18"/>
    <mergeCell ref="AJ18:AM18"/>
    <mergeCell ref="L19:R19"/>
    <mergeCell ref="T19:Z19"/>
    <mergeCell ref="AB19:AH19"/>
    <mergeCell ref="AJ19:AP19"/>
    <mergeCell ref="AJ16:AM16"/>
    <mergeCell ref="L17:O17"/>
    <mergeCell ref="T17:W17"/>
    <mergeCell ref="AB17:AE17"/>
    <mergeCell ref="AJ17:AM17"/>
    <mergeCell ref="S16:S17"/>
    <mergeCell ref="AA16:AA17"/>
    <mergeCell ref="AI16:AI17"/>
    <mergeCell ref="L13:S13"/>
    <mergeCell ref="T13:AA13"/>
    <mergeCell ref="AB13:AI13"/>
    <mergeCell ref="AJ13:AQ13"/>
    <mergeCell ref="A14:K17"/>
    <mergeCell ref="L14:O14"/>
    <mergeCell ref="T14:W14"/>
    <mergeCell ref="AB14:AE14"/>
    <mergeCell ref="AJ14:AM14"/>
    <mergeCell ref="L15:Q15"/>
    <mergeCell ref="T15:Y15"/>
    <mergeCell ref="AB15:AG15"/>
    <mergeCell ref="AJ15:AO15"/>
    <mergeCell ref="L16:O16"/>
    <mergeCell ref="T16:W16"/>
    <mergeCell ref="AB16:AE16"/>
    <mergeCell ref="L11:S11"/>
    <mergeCell ref="T11:AA11"/>
    <mergeCell ref="AB11:AI11"/>
    <mergeCell ref="AJ11:AQ11"/>
    <mergeCell ref="L12:S12"/>
    <mergeCell ref="T12:AA12"/>
    <mergeCell ref="AB12:AI12"/>
    <mergeCell ref="AJ12:AQ12"/>
    <mergeCell ref="AQ16:AQ17"/>
    <mergeCell ref="A32:AQ32"/>
    <mergeCell ref="A33:AQ36"/>
    <mergeCell ref="A6:AQ6"/>
    <mergeCell ref="AI1:AQ1"/>
    <mergeCell ref="AG2:AQ2"/>
    <mergeCell ref="AH3:AQ3"/>
    <mergeCell ref="A4:AQ4"/>
    <mergeCell ref="A5:AQ5"/>
    <mergeCell ref="A7:AQ7"/>
    <mergeCell ref="A8:AQ8"/>
    <mergeCell ref="A9:AQ9"/>
    <mergeCell ref="L10:S10"/>
    <mergeCell ref="T10:AA10"/>
    <mergeCell ref="AB10:AI10"/>
    <mergeCell ref="AJ10:AQ10"/>
  </mergeCells>
  <dataValidations count="18">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B10:AI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T10:AA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J10:AQ10">
      <formula1>INDIRECT(SUBSTITUTE(VLOOKUP(name1,AS1:AT138,2,FALSE)," ",""))</formula1>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10:S10">
      <formula1>INDIRECT(SUBSTITUTE(VLOOKUP(name1,AS1:AT138,2,FALSE)," ",""))</formula1>
    </dataValidation>
    <dataValidation type="whole" allowBlank="1" showInputMessage="1" showErrorMessage="1" errorTitle="Maximum Deliverability Error" error="Maximum Deliverability must be a non-negative whole number. " sqref="L22:AQ22">
      <formula1>0</formula1>
      <formula2>99999999999999</formula2>
    </dataValidation>
    <dataValidation type="whole" allowBlank="1" showInputMessage="1" showErrorMessage="1" errorTitle="Invalid Data Entry" error="Please enter a non-negative whole number." sqref="L20:AQ21 L26:AQ30">
      <formula1>0</formula1>
      <formula2>9999999999999990</formula2>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11:AI11">
      <formula1>INDIRECT(SUBSTITUTE(VLOOKUP(__FNAME23,AU1:AV417,2,FALSE),"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11:AQ11">
      <formula1>INDIRECT(SUBSTITUTE(VLOOKUP(__FNAME24,AU1:AV417,2,FALSE),"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L13:S13">
      <formula1>INDIRECT(_FIPST21)</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13:AI13">
      <formula1>INDIRECT(_FIPST23)</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13:AQ13">
      <formula1>INDIRECT(_FIPST24)</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11:S11">
      <formula1>INDIRECT(SUBSTITUTE(VLOOKUP(__FNAME21,AU1:AV417,2,FALSE)," ",""))</formula1>
    </dataValidation>
    <dataValidation type="list" errorStyle="warning" allowBlank="1" showInputMessage="1" showErrorMessage="1" errorTitle="Location State Mismatch" error="The State you entered does not correlate to the Reservoir Name. If it is correct, click Yes." sqref="L12:S12">
      <formula1>INDIRECT(SUBSTITUTE(VLOOKUP(__RNAME21,AW1:AX279,2,FALSE)," ",""))</formula1>
    </dataValidation>
    <dataValidation type="list" errorStyle="warning" allowBlank="1" showInputMessage="1" showErrorMessage="1" errorTitle="Location State Mismatch" error="The State you entered does not correlate to the Reservoir Name. If it is correct, click Yes." sqref="AB12:AI12">
      <formula1>INDIRECT(SUBSTITUTE(VLOOKUP(__RNAME23,AW1:AX279,2,FALSE)," ",""))</formula1>
    </dataValidation>
    <dataValidation type="list" errorStyle="warning" allowBlank="1" showInputMessage="1" showErrorMessage="1" errorTitle="Location State Mismatch" error="The State you entered does not correlate to the Reservoir Name. If it is correct, click Yes." sqref="AJ12:AQ12">
      <formula1>INDIRECT(SUBSTITUTE(VLOOKUP(__RNAME24,AW1:AX279,2,FALSE),"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13:AA13">
      <formula1>INDIRECT(_FIPST22)</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11:AA11">
      <formula1>INDIRECT(SUBSTITUTE(VLOOKUP(__FNAME22,AU1:AV417,2,FALSE)," ",""))</formula1>
    </dataValidation>
    <dataValidation type="list" errorStyle="warning" allowBlank="1" showInputMessage="1" showErrorMessage="1" errorTitle="Location State Mismatch" error="The State you entered does not correlate to the Reservoir Name. If it is correct, click Yes." sqref="T12:AA12">
      <formula1>INDIRECT(SUBSTITUTE(VLOOKUP(__RNAME22,AW1:AX279,2,FALSE)," ",""))</formula1>
    </dataValidation>
  </dataValidations>
  <pageMargins left="0.7" right="0.7" top="0.75" bottom="0.75" header="0.3" footer="0.3"/>
  <pageSetup scale="7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'191'!$AT$67</xm:f>
          </x14:formula1>
          <xm:sqref>S14:S19 AA14:AA19 AI14:AI19 AQ14:AQ19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6"/>
  <sheetViews>
    <sheetView showGridLines="0" zoomScale="75" zoomScaleNormal="75" workbookViewId="0">
      <selection activeCell="A4" sqref="A4:AQ4"/>
    </sheetView>
  </sheetViews>
  <sheetFormatPr defaultRowHeight="12.75" x14ac:dyDescent="0.2"/>
  <cols>
    <col min="1" max="43" width="3.7109375" style="81" customWidth="1"/>
    <col min="44" max="44" width="9.140625" style="81"/>
    <col min="45" max="52" width="9.140625" style="81" hidden="1" customWidth="1"/>
    <col min="53" max="54" width="9.140625" style="81" customWidth="1"/>
    <col min="55" max="16384" width="9.140625" style="81"/>
  </cols>
  <sheetData>
    <row r="1" spans="1:51" ht="27" customHeight="1" x14ac:dyDescent="0.3">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188" t="s">
        <v>2113</v>
      </c>
      <c r="AJ1" s="188"/>
      <c r="AK1" s="188"/>
      <c r="AL1" s="188"/>
      <c r="AM1" s="188"/>
      <c r="AN1" s="188"/>
      <c r="AO1" s="188"/>
      <c r="AP1" s="188"/>
      <c r="AQ1" s="189"/>
      <c r="AS1" s="98" t="s">
        <v>2695</v>
      </c>
      <c r="AT1" s="99" t="s">
        <v>2695</v>
      </c>
      <c r="AU1" s="98" t="s">
        <v>2117</v>
      </c>
      <c r="AV1" s="98" t="s">
        <v>2117</v>
      </c>
      <c r="AW1" s="100" t="s">
        <v>4003</v>
      </c>
      <c r="AX1" s="100" t="s">
        <v>3455</v>
      </c>
      <c r="AY1" s="1"/>
    </row>
    <row r="2" spans="1:51" ht="20.25"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190" t="s">
        <v>4095</v>
      </c>
      <c r="AH2" s="190"/>
      <c r="AI2" s="190"/>
      <c r="AJ2" s="190"/>
      <c r="AK2" s="190"/>
      <c r="AL2" s="190"/>
      <c r="AM2" s="190"/>
      <c r="AN2" s="190"/>
      <c r="AO2" s="190"/>
      <c r="AP2" s="190"/>
      <c r="AQ2" s="191"/>
      <c r="AS2" s="100" t="s">
        <v>2823</v>
      </c>
      <c r="AT2" s="101" t="s">
        <v>2701</v>
      </c>
      <c r="AU2" s="100" t="s">
        <v>3999</v>
      </c>
      <c r="AV2" s="100" t="s">
        <v>3417</v>
      </c>
      <c r="AW2" s="100" t="s">
        <v>4004</v>
      </c>
      <c r="AX2" s="101" t="s">
        <v>3511</v>
      </c>
      <c r="AY2" s="1"/>
    </row>
    <row r="3" spans="1:51" ht="20.25"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90" t="s">
        <v>4103</v>
      </c>
      <c r="AI3" s="190"/>
      <c r="AJ3" s="190"/>
      <c r="AK3" s="190"/>
      <c r="AL3" s="190"/>
      <c r="AM3" s="190"/>
      <c r="AN3" s="190"/>
      <c r="AO3" s="190"/>
      <c r="AP3" s="190"/>
      <c r="AQ3" s="191"/>
      <c r="AS3" s="98" t="s">
        <v>2701</v>
      </c>
      <c r="AT3" s="99" t="s">
        <v>2701</v>
      </c>
      <c r="AU3" s="98" t="s">
        <v>2118</v>
      </c>
      <c r="AV3" s="98" t="s">
        <v>2118</v>
      </c>
      <c r="AW3" s="100" t="s">
        <v>4005</v>
      </c>
      <c r="AX3" s="100" t="s">
        <v>3456</v>
      </c>
      <c r="AY3" s="1"/>
    </row>
    <row r="4" spans="1:51" ht="18" customHeight="1" x14ac:dyDescent="0.3">
      <c r="A4" s="182" t="s">
        <v>2035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S4" s="98" t="s">
        <v>2685</v>
      </c>
      <c r="AT4" s="99" t="s">
        <v>2685</v>
      </c>
      <c r="AU4" s="98" t="s">
        <v>2119</v>
      </c>
      <c r="AV4" s="98" t="s">
        <v>2119</v>
      </c>
      <c r="AW4" s="100" t="s">
        <v>4006</v>
      </c>
      <c r="AX4" s="100" t="s">
        <v>3420</v>
      </c>
      <c r="AY4" s="1"/>
    </row>
    <row r="5" spans="1:51" ht="18" customHeight="1" x14ac:dyDescent="0.3">
      <c r="A5" s="182" t="s">
        <v>2105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c r="AS5" s="98" t="s">
        <v>2665</v>
      </c>
      <c r="AT5" s="98" t="s">
        <v>2665</v>
      </c>
      <c r="AU5" s="98" t="s">
        <v>2120</v>
      </c>
      <c r="AV5" s="98" t="s">
        <v>2120</v>
      </c>
      <c r="AW5" s="100" t="s">
        <v>2514</v>
      </c>
      <c r="AX5" s="100" t="s">
        <v>3457</v>
      </c>
      <c r="AY5" s="1"/>
    </row>
    <row r="6" spans="1:51" ht="18" customHeight="1" thickBot="1" x14ac:dyDescent="0.35">
      <c r="A6" s="185" t="s">
        <v>4091</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7"/>
      <c r="AS6" s="98" t="s">
        <v>2679</v>
      </c>
      <c r="AT6" s="98" t="s">
        <v>2679</v>
      </c>
      <c r="AU6" s="98" t="s">
        <v>2121</v>
      </c>
      <c r="AV6" s="98" t="s">
        <v>2121</v>
      </c>
      <c r="AW6" s="100" t="s">
        <v>4007</v>
      </c>
      <c r="AX6" s="101" t="s">
        <v>3413</v>
      </c>
      <c r="AY6" s="1"/>
    </row>
    <row r="7" spans="1:51" ht="18.75" thickTop="1" x14ac:dyDescent="0.25">
      <c r="A7" s="242" t="s">
        <v>4100</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4"/>
      <c r="AS7" s="100" t="s">
        <v>2726</v>
      </c>
      <c r="AT7" s="101" t="s">
        <v>3386</v>
      </c>
      <c r="AU7" s="100" t="s">
        <v>3997</v>
      </c>
      <c r="AV7" s="101" t="s">
        <v>3403</v>
      </c>
      <c r="AW7" s="98" t="s">
        <v>2532</v>
      </c>
      <c r="AX7" s="98" t="s">
        <v>2532</v>
      </c>
      <c r="AY7" s="1"/>
    </row>
    <row r="8" spans="1:51" ht="18.75" customHeight="1" x14ac:dyDescent="0.25">
      <c r="A8" s="233" t="s">
        <v>2100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5"/>
      <c r="AS8" s="98" t="s">
        <v>3120</v>
      </c>
      <c r="AT8" s="99" t="s">
        <v>3120</v>
      </c>
      <c r="AU8" s="98" t="s">
        <v>2122</v>
      </c>
      <c r="AV8" s="98" t="s">
        <v>2122</v>
      </c>
      <c r="AW8" s="100" t="s">
        <v>2118</v>
      </c>
      <c r="AX8" s="101" t="s">
        <v>3397</v>
      </c>
      <c r="AY8" s="1"/>
    </row>
    <row r="9" spans="1:51" ht="9" customHeight="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2"/>
      <c r="AS9" s="98" t="s">
        <v>2712</v>
      </c>
      <c r="AT9" s="98" t="s">
        <v>2712</v>
      </c>
      <c r="AU9" s="98" t="s">
        <v>2123</v>
      </c>
      <c r="AV9" s="98" t="s">
        <v>2123</v>
      </c>
      <c r="AW9" s="100" t="s">
        <v>4008</v>
      </c>
      <c r="AX9" s="100" t="s">
        <v>3470</v>
      </c>
      <c r="AY9" s="1"/>
    </row>
    <row r="10" spans="1:51" ht="21" customHeight="1" x14ac:dyDescent="0.25">
      <c r="A10" s="14" t="s">
        <v>2022</v>
      </c>
      <c r="B10" s="15"/>
      <c r="C10" s="15"/>
      <c r="D10" s="15"/>
      <c r="E10" s="15"/>
      <c r="F10" s="15"/>
      <c r="G10" s="15"/>
      <c r="H10" s="15"/>
      <c r="I10" s="15"/>
      <c r="J10" s="15"/>
      <c r="K10" s="16"/>
      <c r="L10" s="166"/>
      <c r="M10" s="168"/>
      <c r="N10" s="168"/>
      <c r="O10" s="168"/>
      <c r="P10" s="168"/>
      <c r="Q10" s="168"/>
      <c r="R10" s="168"/>
      <c r="S10" s="169"/>
      <c r="T10" s="166"/>
      <c r="U10" s="168"/>
      <c r="V10" s="168"/>
      <c r="W10" s="168"/>
      <c r="X10" s="168"/>
      <c r="Y10" s="168"/>
      <c r="Z10" s="168"/>
      <c r="AA10" s="169"/>
      <c r="AB10" s="166"/>
      <c r="AC10" s="168"/>
      <c r="AD10" s="168"/>
      <c r="AE10" s="168"/>
      <c r="AF10" s="168"/>
      <c r="AG10" s="168"/>
      <c r="AH10" s="168"/>
      <c r="AI10" s="169"/>
      <c r="AJ10" s="166"/>
      <c r="AK10" s="168"/>
      <c r="AL10" s="168"/>
      <c r="AM10" s="168"/>
      <c r="AN10" s="168"/>
      <c r="AO10" s="168"/>
      <c r="AP10" s="168"/>
      <c r="AQ10" s="169"/>
      <c r="AS10" s="98" t="s">
        <v>2738</v>
      </c>
      <c r="AT10" s="98" t="s">
        <v>2738</v>
      </c>
      <c r="AU10" s="98" t="s">
        <v>2124</v>
      </c>
      <c r="AV10" s="99" t="s">
        <v>2124</v>
      </c>
      <c r="AW10" s="98" t="s">
        <v>2575</v>
      </c>
      <c r="AX10" s="98" t="s">
        <v>2575</v>
      </c>
      <c r="AY10" s="1"/>
    </row>
    <row r="11" spans="1:51" ht="21" customHeight="1" x14ac:dyDescent="0.25">
      <c r="A11" s="14" t="s">
        <v>2023</v>
      </c>
      <c r="B11" s="15"/>
      <c r="C11" s="15"/>
      <c r="D11" s="15"/>
      <c r="E11" s="15"/>
      <c r="F11" s="15"/>
      <c r="G11" s="15"/>
      <c r="H11" s="15"/>
      <c r="I11" s="15"/>
      <c r="J11" s="15"/>
      <c r="K11" s="16"/>
      <c r="L11" s="166"/>
      <c r="M11" s="279"/>
      <c r="N11" s="279"/>
      <c r="O11" s="279"/>
      <c r="P11" s="279"/>
      <c r="Q11" s="279"/>
      <c r="R11" s="279"/>
      <c r="S11" s="279"/>
      <c r="T11" s="166"/>
      <c r="U11" s="168"/>
      <c r="V11" s="168"/>
      <c r="W11" s="168"/>
      <c r="X11" s="168"/>
      <c r="Y11" s="168"/>
      <c r="Z11" s="168"/>
      <c r="AA11" s="169"/>
      <c r="AB11" s="166"/>
      <c r="AC11" s="168"/>
      <c r="AD11" s="168"/>
      <c r="AE11" s="168"/>
      <c r="AF11" s="168"/>
      <c r="AG11" s="168"/>
      <c r="AH11" s="168"/>
      <c r="AI11" s="169"/>
      <c r="AJ11" s="166"/>
      <c r="AK11" s="168"/>
      <c r="AL11" s="168"/>
      <c r="AM11" s="168"/>
      <c r="AN11" s="168"/>
      <c r="AO11" s="168"/>
      <c r="AP11" s="168"/>
      <c r="AQ11" s="169"/>
      <c r="AS11" s="98" t="s">
        <v>2741</v>
      </c>
      <c r="AT11" s="98" t="s">
        <v>2741</v>
      </c>
      <c r="AU11" s="98" t="s">
        <v>2125</v>
      </c>
      <c r="AV11" s="98" t="s">
        <v>2125</v>
      </c>
      <c r="AW11" s="98" t="s">
        <v>2594</v>
      </c>
      <c r="AX11" s="98" t="s">
        <v>2594</v>
      </c>
      <c r="AY11" s="1"/>
    </row>
    <row r="12" spans="1:51" ht="21" customHeight="1" x14ac:dyDescent="0.25">
      <c r="A12" s="14" t="s">
        <v>2107</v>
      </c>
      <c r="B12" s="15"/>
      <c r="C12" s="15"/>
      <c r="D12" s="15"/>
      <c r="E12" s="15"/>
      <c r="F12" s="15"/>
      <c r="G12" s="15"/>
      <c r="H12" s="15"/>
      <c r="I12" s="15"/>
      <c r="J12" s="15"/>
      <c r="K12" s="16"/>
      <c r="L12" s="166"/>
      <c r="M12" s="279"/>
      <c r="N12" s="279"/>
      <c r="O12" s="279"/>
      <c r="P12" s="279"/>
      <c r="Q12" s="279"/>
      <c r="R12" s="279"/>
      <c r="S12" s="279"/>
      <c r="T12" s="166"/>
      <c r="U12" s="168"/>
      <c r="V12" s="168"/>
      <c r="W12" s="168"/>
      <c r="X12" s="168"/>
      <c r="Y12" s="168"/>
      <c r="Z12" s="168"/>
      <c r="AA12" s="169"/>
      <c r="AB12" s="166"/>
      <c r="AC12" s="168"/>
      <c r="AD12" s="168"/>
      <c r="AE12" s="168"/>
      <c r="AF12" s="168"/>
      <c r="AG12" s="168"/>
      <c r="AH12" s="168"/>
      <c r="AI12" s="169"/>
      <c r="AJ12" s="166"/>
      <c r="AK12" s="168"/>
      <c r="AL12" s="168"/>
      <c r="AM12" s="168"/>
      <c r="AN12" s="168"/>
      <c r="AO12" s="168"/>
      <c r="AP12" s="168"/>
      <c r="AQ12" s="169"/>
      <c r="AS12" s="98" t="s">
        <v>2743</v>
      </c>
      <c r="AT12" s="98" t="s">
        <v>2743</v>
      </c>
      <c r="AU12" s="98" t="s">
        <v>2126</v>
      </c>
      <c r="AV12" s="98" t="s">
        <v>2126</v>
      </c>
      <c r="AW12" s="102" t="s">
        <v>3974</v>
      </c>
      <c r="AX12" s="102" t="s">
        <v>3974</v>
      </c>
      <c r="AY12" s="1"/>
    </row>
    <row r="13" spans="1:51" ht="21" customHeight="1" x14ac:dyDescent="0.25">
      <c r="A13" s="66" t="s">
        <v>2108</v>
      </c>
      <c r="B13" s="67"/>
      <c r="C13" s="67"/>
      <c r="D13" s="67"/>
      <c r="E13" s="67"/>
      <c r="F13" s="67"/>
      <c r="G13" s="67"/>
      <c r="H13" s="67"/>
      <c r="I13" s="67"/>
      <c r="J13" s="67"/>
      <c r="K13" s="67"/>
      <c r="L13" s="166"/>
      <c r="M13" s="279"/>
      <c r="N13" s="279"/>
      <c r="O13" s="279"/>
      <c r="P13" s="279"/>
      <c r="Q13" s="279"/>
      <c r="R13" s="279"/>
      <c r="S13" s="279"/>
      <c r="T13" s="166"/>
      <c r="U13" s="167"/>
      <c r="V13" s="167"/>
      <c r="W13" s="167"/>
      <c r="X13" s="167"/>
      <c r="Y13" s="167"/>
      <c r="Z13" s="167"/>
      <c r="AA13" s="167"/>
      <c r="AB13" s="166"/>
      <c r="AC13" s="167"/>
      <c r="AD13" s="167"/>
      <c r="AE13" s="167"/>
      <c r="AF13" s="167"/>
      <c r="AG13" s="167"/>
      <c r="AH13" s="167"/>
      <c r="AI13" s="167"/>
      <c r="AJ13" s="166"/>
      <c r="AK13" s="167"/>
      <c r="AL13" s="167"/>
      <c r="AM13" s="167"/>
      <c r="AN13" s="167"/>
      <c r="AO13" s="167"/>
      <c r="AP13" s="167"/>
      <c r="AQ13" s="170"/>
      <c r="AS13" s="98" t="s">
        <v>3209</v>
      </c>
      <c r="AT13" s="98" t="s">
        <v>3209</v>
      </c>
      <c r="AU13" s="98" t="s">
        <v>2127</v>
      </c>
      <c r="AV13" s="98" t="s">
        <v>2127</v>
      </c>
      <c r="AW13" s="100" t="s">
        <v>4009</v>
      </c>
      <c r="AX13" s="100" t="s">
        <v>3427</v>
      </c>
      <c r="AY13" s="1"/>
    </row>
    <row r="14" spans="1:51" ht="20.100000000000001" customHeight="1" x14ac:dyDescent="0.25">
      <c r="A14" s="130" t="s">
        <v>4096</v>
      </c>
      <c r="B14" s="131"/>
      <c r="C14" s="131"/>
      <c r="D14" s="131"/>
      <c r="E14" s="131"/>
      <c r="F14" s="131"/>
      <c r="G14" s="131"/>
      <c r="H14" s="131"/>
      <c r="I14" s="131"/>
      <c r="J14" s="131"/>
      <c r="K14" s="132"/>
      <c r="L14" s="147" t="s">
        <v>2101</v>
      </c>
      <c r="M14" s="148"/>
      <c r="N14" s="148"/>
      <c r="O14" s="148"/>
      <c r="P14" s="51"/>
      <c r="Q14" s="52"/>
      <c r="R14" s="78"/>
      <c r="S14" s="74"/>
      <c r="T14" s="147" t="s">
        <v>2101</v>
      </c>
      <c r="U14" s="148"/>
      <c r="V14" s="148"/>
      <c r="W14" s="148"/>
      <c r="X14" s="51"/>
      <c r="Y14" s="52"/>
      <c r="Z14" s="78"/>
      <c r="AA14" s="74"/>
      <c r="AB14" s="147" t="s">
        <v>2101</v>
      </c>
      <c r="AC14" s="148"/>
      <c r="AD14" s="148"/>
      <c r="AE14" s="148"/>
      <c r="AF14" s="51"/>
      <c r="AG14" s="52"/>
      <c r="AH14" s="78"/>
      <c r="AI14" s="74"/>
      <c r="AJ14" s="147" t="s">
        <v>2101</v>
      </c>
      <c r="AK14" s="148"/>
      <c r="AL14" s="148"/>
      <c r="AM14" s="148"/>
      <c r="AN14" s="51"/>
      <c r="AO14" s="52"/>
      <c r="AP14" s="78"/>
      <c r="AQ14" s="74"/>
      <c r="AS14" s="98" t="s">
        <v>3157</v>
      </c>
      <c r="AT14" s="98" t="s">
        <v>3157</v>
      </c>
      <c r="AU14" s="98" t="s">
        <v>2128</v>
      </c>
      <c r="AV14" s="98" t="s">
        <v>2128</v>
      </c>
      <c r="AW14" s="98" t="s">
        <v>2643</v>
      </c>
      <c r="AX14" s="99" t="s">
        <v>2643</v>
      </c>
      <c r="AY14" s="1"/>
    </row>
    <row r="15" spans="1:51" ht="20.100000000000001" customHeight="1" x14ac:dyDescent="0.25">
      <c r="A15" s="133"/>
      <c r="B15" s="134"/>
      <c r="C15" s="134"/>
      <c r="D15" s="134"/>
      <c r="E15" s="134"/>
      <c r="F15" s="134"/>
      <c r="G15" s="134"/>
      <c r="H15" s="134"/>
      <c r="I15" s="134"/>
      <c r="J15" s="134"/>
      <c r="K15" s="135"/>
      <c r="L15" s="139" t="s">
        <v>2103</v>
      </c>
      <c r="M15" s="153"/>
      <c r="N15" s="153"/>
      <c r="O15" s="153"/>
      <c r="P15" s="153"/>
      <c r="Q15" s="153"/>
      <c r="R15" s="79"/>
      <c r="S15" s="74"/>
      <c r="T15" s="139" t="s">
        <v>2103</v>
      </c>
      <c r="U15" s="153"/>
      <c r="V15" s="153"/>
      <c r="W15" s="153"/>
      <c r="X15" s="153"/>
      <c r="Y15" s="153"/>
      <c r="Z15" s="79"/>
      <c r="AA15" s="74"/>
      <c r="AB15" s="139" t="s">
        <v>2103</v>
      </c>
      <c r="AC15" s="153"/>
      <c r="AD15" s="153"/>
      <c r="AE15" s="153"/>
      <c r="AF15" s="153"/>
      <c r="AG15" s="153"/>
      <c r="AH15" s="79"/>
      <c r="AI15" s="74"/>
      <c r="AJ15" s="139" t="s">
        <v>2103</v>
      </c>
      <c r="AK15" s="153"/>
      <c r="AL15" s="153"/>
      <c r="AM15" s="153"/>
      <c r="AN15" s="153"/>
      <c r="AO15" s="153"/>
      <c r="AP15" s="79"/>
      <c r="AQ15" s="74"/>
      <c r="AS15" s="98" t="s">
        <v>2776</v>
      </c>
      <c r="AT15" s="98" t="s">
        <v>2776</v>
      </c>
      <c r="AU15" s="98" t="s">
        <v>2129</v>
      </c>
      <c r="AV15" s="98" t="s">
        <v>2129</v>
      </c>
      <c r="AW15" s="98" t="s">
        <v>2552</v>
      </c>
      <c r="AX15" s="98" t="s">
        <v>2552</v>
      </c>
      <c r="AY15" s="1"/>
    </row>
    <row r="16" spans="1:51" ht="18" customHeight="1" x14ac:dyDescent="0.25">
      <c r="A16" s="133"/>
      <c r="B16" s="134"/>
      <c r="C16" s="134"/>
      <c r="D16" s="134"/>
      <c r="E16" s="134"/>
      <c r="F16" s="134"/>
      <c r="G16" s="134"/>
      <c r="H16" s="134"/>
      <c r="I16" s="134"/>
      <c r="J16" s="134"/>
      <c r="K16" s="135"/>
      <c r="L16" s="139" t="s">
        <v>2102</v>
      </c>
      <c r="M16" s="140"/>
      <c r="N16" s="140"/>
      <c r="O16" s="140"/>
      <c r="P16" s="114"/>
      <c r="Q16" s="114"/>
      <c r="R16" s="120"/>
      <c r="S16" s="171"/>
      <c r="T16" s="139" t="s">
        <v>2102</v>
      </c>
      <c r="U16" s="140"/>
      <c r="V16" s="140"/>
      <c r="W16" s="140"/>
      <c r="X16" s="114"/>
      <c r="Y16" s="114"/>
      <c r="Z16" s="120"/>
      <c r="AA16" s="171"/>
      <c r="AB16" s="139" t="s">
        <v>2102</v>
      </c>
      <c r="AC16" s="140"/>
      <c r="AD16" s="140"/>
      <c r="AE16" s="140"/>
      <c r="AF16" s="114"/>
      <c r="AG16" s="114"/>
      <c r="AH16" s="120"/>
      <c r="AI16" s="171"/>
      <c r="AJ16" s="139" t="s">
        <v>2102</v>
      </c>
      <c r="AK16" s="140"/>
      <c r="AL16" s="140"/>
      <c r="AM16" s="140"/>
      <c r="AN16" s="114"/>
      <c r="AO16" s="114"/>
      <c r="AP16" s="120"/>
      <c r="AQ16" s="171"/>
      <c r="AS16" s="98" t="s">
        <v>2677</v>
      </c>
      <c r="AT16" s="98" t="s">
        <v>2677</v>
      </c>
      <c r="AU16" s="98" t="s">
        <v>2130</v>
      </c>
      <c r="AV16" s="98" t="s">
        <v>2130</v>
      </c>
      <c r="AW16" s="98" t="s">
        <v>2511</v>
      </c>
      <c r="AX16" s="98" t="s">
        <v>2511</v>
      </c>
      <c r="AY16" s="3"/>
    </row>
    <row r="17" spans="1:51" ht="2.1" customHeight="1" x14ac:dyDescent="0.25">
      <c r="A17" s="136"/>
      <c r="B17" s="137"/>
      <c r="C17" s="137"/>
      <c r="D17" s="137"/>
      <c r="E17" s="137"/>
      <c r="F17" s="137"/>
      <c r="G17" s="137"/>
      <c r="H17" s="137"/>
      <c r="I17" s="137"/>
      <c r="J17" s="137"/>
      <c r="K17" s="138"/>
      <c r="L17" s="141"/>
      <c r="M17" s="142"/>
      <c r="N17" s="142"/>
      <c r="O17" s="142"/>
      <c r="P17" s="1"/>
      <c r="Q17" s="1"/>
      <c r="R17" s="80"/>
      <c r="S17" s="172"/>
      <c r="T17" s="141"/>
      <c r="U17" s="142"/>
      <c r="V17" s="142"/>
      <c r="W17" s="142"/>
      <c r="X17" s="1"/>
      <c r="Y17" s="1"/>
      <c r="Z17" s="80"/>
      <c r="AA17" s="172"/>
      <c r="AB17" s="141"/>
      <c r="AC17" s="142"/>
      <c r="AD17" s="142"/>
      <c r="AE17" s="142"/>
      <c r="AF17" s="1"/>
      <c r="AG17" s="1"/>
      <c r="AH17" s="80"/>
      <c r="AI17" s="172"/>
      <c r="AJ17" s="141"/>
      <c r="AK17" s="142"/>
      <c r="AL17" s="142"/>
      <c r="AM17" s="142"/>
      <c r="AN17" s="1"/>
      <c r="AO17" s="1"/>
      <c r="AP17" s="80"/>
      <c r="AQ17" s="172"/>
      <c r="AS17" s="98" t="s">
        <v>2782</v>
      </c>
      <c r="AT17" s="98" t="s">
        <v>2782</v>
      </c>
      <c r="AU17" s="98" t="s">
        <v>2131</v>
      </c>
      <c r="AV17" s="98" t="s">
        <v>2131</v>
      </c>
      <c r="AW17" s="100" t="s">
        <v>4010</v>
      </c>
      <c r="AX17" s="100" t="s">
        <v>3438</v>
      </c>
      <c r="AY17" s="3"/>
    </row>
    <row r="18" spans="1:51" ht="20.100000000000001" customHeight="1" x14ac:dyDescent="0.25">
      <c r="A18" s="130" t="s">
        <v>4097</v>
      </c>
      <c r="B18" s="131"/>
      <c r="C18" s="131"/>
      <c r="D18" s="131"/>
      <c r="E18" s="131"/>
      <c r="F18" s="131"/>
      <c r="G18" s="131"/>
      <c r="H18" s="131"/>
      <c r="I18" s="131"/>
      <c r="J18" s="131"/>
      <c r="K18" s="132"/>
      <c r="L18" s="147" t="s">
        <v>2106</v>
      </c>
      <c r="M18" s="148"/>
      <c r="N18" s="148"/>
      <c r="O18" s="148"/>
      <c r="P18" s="151"/>
      <c r="Q18" s="151"/>
      <c r="R18" s="152"/>
      <c r="S18" s="74"/>
      <c r="T18" s="147" t="s">
        <v>2106</v>
      </c>
      <c r="U18" s="148"/>
      <c r="V18" s="148"/>
      <c r="W18" s="148"/>
      <c r="X18" s="51"/>
      <c r="Y18" s="52"/>
      <c r="Z18" s="78"/>
      <c r="AA18" s="74"/>
      <c r="AB18" s="147" t="s">
        <v>2106</v>
      </c>
      <c r="AC18" s="148"/>
      <c r="AD18" s="148"/>
      <c r="AE18" s="148"/>
      <c r="AF18" s="51"/>
      <c r="AG18" s="52"/>
      <c r="AH18" s="78"/>
      <c r="AI18" s="74"/>
      <c r="AJ18" s="147" t="s">
        <v>2106</v>
      </c>
      <c r="AK18" s="148"/>
      <c r="AL18" s="148"/>
      <c r="AM18" s="148"/>
      <c r="AN18" s="51"/>
      <c r="AO18" s="52"/>
      <c r="AP18" s="78"/>
      <c r="AQ18" s="74"/>
      <c r="AS18" s="100" t="s">
        <v>3992</v>
      </c>
      <c r="AT18" s="101" t="s">
        <v>3405</v>
      </c>
      <c r="AU18" s="98" t="s">
        <v>2132</v>
      </c>
      <c r="AV18" s="98" t="s">
        <v>2132</v>
      </c>
      <c r="AW18" s="100" t="s">
        <v>2655</v>
      </c>
      <c r="AX18" s="100" t="s">
        <v>3501</v>
      </c>
      <c r="AY18" s="3"/>
    </row>
    <row r="19" spans="1:51" ht="20.100000000000001" customHeight="1" x14ac:dyDescent="0.25">
      <c r="A19" s="144"/>
      <c r="B19" s="145"/>
      <c r="C19" s="145"/>
      <c r="D19" s="145"/>
      <c r="E19" s="145"/>
      <c r="F19" s="145"/>
      <c r="G19" s="145"/>
      <c r="H19" s="145"/>
      <c r="I19" s="145"/>
      <c r="J19" s="145"/>
      <c r="K19" s="146"/>
      <c r="L19" s="141" t="s">
        <v>2109</v>
      </c>
      <c r="M19" s="143"/>
      <c r="N19" s="143"/>
      <c r="O19" s="143"/>
      <c r="P19" s="143"/>
      <c r="Q19" s="143"/>
      <c r="R19" s="143"/>
      <c r="S19" s="74"/>
      <c r="T19" s="141" t="s">
        <v>2109</v>
      </c>
      <c r="U19" s="143"/>
      <c r="V19" s="143"/>
      <c r="W19" s="143"/>
      <c r="X19" s="143"/>
      <c r="Y19" s="143"/>
      <c r="Z19" s="143"/>
      <c r="AA19" s="74"/>
      <c r="AB19" s="141" t="s">
        <v>2109</v>
      </c>
      <c r="AC19" s="143"/>
      <c r="AD19" s="143"/>
      <c r="AE19" s="143"/>
      <c r="AF19" s="143"/>
      <c r="AG19" s="143"/>
      <c r="AH19" s="143"/>
      <c r="AI19" s="74"/>
      <c r="AJ19" s="141" t="s">
        <v>2109</v>
      </c>
      <c r="AK19" s="143"/>
      <c r="AL19" s="143"/>
      <c r="AM19" s="143"/>
      <c r="AN19" s="143"/>
      <c r="AO19" s="143"/>
      <c r="AP19" s="143"/>
      <c r="AQ19" s="74"/>
      <c r="AS19" s="98" t="s">
        <v>3284</v>
      </c>
      <c r="AT19" s="98" t="s">
        <v>3284</v>
      </c>
      <c r="AU19" s="98" t="s">
        <v>2133</v>
      </c>
      <c r="AV19" s="98" t="s">
        <v>2133</v>
      </c>
      <c r="AW19" s="98" t="s">
        <v>2570</v>
      </c>
      <c r="AX19" s="98" t="s">
        <v>2570</v>
      </c>
      <c r="AY19" s="1"/>
    </row>
    <row r="20" spans="1:51" ht="21" customHeight="1" x14ac:dyDescent="0.25">
      <c r="A20" s="161" t="s">
        <v>2110</v>
      </c>
      <c r="B20" s="162"/>
      <c r="C20" s="162"/>
      <c r="D20" s="162"/>
      <c r="E20" s="162"/>
      <c r="F20" s="162"/>
      <c r="G20" s="162"/>
      <c r="H20" s="162"/>
      <c r="I20" s="162"/>
      <c r="J20" s="162"/>
      <c r="K20" s="163"/>
      <c r="L20" s="149"/>
      <c r="M20" s="150"/>
      <c r="N20" s="150"/>
      <c r="O20" s="150"/>
      <c r="P20" s="150"/>
      <c r="Q20" s="150"/>
      <c r="R20" s="150"/>
      <c r="S20" s="150"/>
      <c r="T20" s="149"/>
      <c r="U20" s="150"/>
      <c r="V20" s="150"/>
      <c r="W20" s="150"/>
      <c r="X20" s="150"/>
      <c r="Y20" s="150"/>
      <c r="Z20" s="150"/>
      <c r="AA20" s="150"/>
      <c r="AB20" s="149"/>
      <c r="AC20" s="150"/>
      <c r="AD20" s="150"/>
      <c r="AE20" s="150"/>
      <c r="AF20" s="150"/>
      <c r="AG20" s="150"/>
      <c r="AH20" s="150"/>
      <c r="AI20" s="150"/>
      <c r="AJ20" s="149"/>
      <c r="AK20" s="150"/>
      <c r="AL20" s="150"/>
      <c r="AM20" s="150"/>
      <c r="AN20" s="150"/>
      <c r="AO20" s="150"/>
      <c r="AP20" s="150"/>
      <c r="AQ20" s="154"/>
      <c r="AS20" s="98" t="s">
        <v>3334</v>
      </c>
      <c r="AT20" s="98" t="s">
        <v>3334</v>
      </c>
      <c r="AU20" s="98" t="s">
        <v>2134</v>
      </c>
      <c r="AV20" s="98" t="s">
        <v>2134</v>
      </c>
      <c r="AW20" s="98" t="s">
        <v>2140</v>
      </c>
      <c r="AX20" s="98" t="s">
        <v>2140</v>
      </c>
      <c r="AY20" s="1"/>
    </row>
    <row r="21" spans="1:51" ht="21" customHeight="1" x14ac:dyDescent="0.25">
      <c r="A21" s="53" t="s">
        <v>2111</v>
      </c>
      <c r="B21" s="54"/>
      <c r="C21" s="54"/>
      <c r="D21" s="54"/>
      <c r="E21" s="54"/>
      <c r="F21" s="54"/>
      <c r="G21" s="54"/>
      <c r="H21" s="54"/>
      <c r="I21" s="54"/>
      <c r="J21" s="54"/>
      <c r="K21" s="54"/>
      <c r="L21" s="149"/>
      <c r="M21" s="150"/>
      <c r="N21" s="150"/>
      <c r="O21" s="150"/>
      <c r="P21" s="150"/>
      <c r="Q21" s="150"/>
      <c r="R21" s="150"/>
      <c r="S21" s="150"/>
      <c r="T21" s="149"/>
      <c r="U21" s="150"/>
      <c r="V21" s="150"/>
      <c r="W21" s="150"/>
      <c r="X21" s="150"/>
      <c r="Y21" s="150"/>
      <c r="Z21" s="150"/>
      <c r="AA21" s="150"/>
      <c r="AB21" s="149"/>
      <c r="AC21" s="150"/>
      <c r="AD21" s="150"/>
      <c r="AE21" s="150"/>
      <c r="AF21" s="150"/>
      <c r="AG21" s="150"/>
      <c r="AH21" s="150"/>
      <c r="AI21" s="150"/>
      <c r="AJ21" s="149"/>
      <c r="AK21" s="150"/>
      <c r="AL21" s="150"/>
      <c r="AM21" s="150"/>
      <c r="AN21" s="150"/>
      <c r="AO21" s="150"/>
      <c r="AP21" s="150"/>
      <c r="AQ21" s="154"/>
      <c r="AS21" s="98" t="s">
        <v>4064</v>
      </c>
      <c r="AT21" s="98" t="s">
        <v>3290</v>
      </c>
      <c r="AU21" s="98" t="s">
        <v>2135</v>
      </c>
      <c r="AV21" s="98" t="s">
        <v>2135</v>
      </c>
      <c r="AW21" s="100" t="s">
        <v>2140</v>
      </c>
      <c r="AX21" s="100" t="s">
        <v>3497</v>
      </c>
      <c r="AY21" s="1"/>
    </row>
    <row r="22" spans="1:51" ht="21" customHeight="1" x14ac:dyDescent="0.25">
      <c r="A22" s="53" t="s">
        <v>2112</v>
      </c>
      <c r="B22" s="54"/>
      <c r="C22" s="54"/>
      <c r="D22" s="54"/>
      <c r="E22" s="54"/>
      <c r="F22" s="54"/>
      <c r="G22" s="54"/>
      <c r="H22" s="54"/>
      <c r="I22" s="54"/>
      <c r="J22" s="54"/>
      <c r="K22" s="54"/>
      <c r="L22" s="149"/>
      <c r="M22" s="150"/>
      <c r="N22" s="150"/>
      <c r="O22" s="150"/>
      <c r="P22" s="150"/>
      <c r="Q22" s="150"/>
      <c r="R22" s="150"/>
      <c r="S22" s="150"/>
      <c r="T22" s="149"/>
      <c r="U22" s="150"/>
      <c r="V22" s="150"/>
      <c r="W22" s="150"/>
      <c r="X22" s="150"/>
      <c r="Y22" s="150"/>
      <c r="Z22" s="150"/>
      <c r="AA22" s="150"/>
      <c r="AB22" s="149"/>
      <c r="AC22" s="150"/>
      <c r="AD22" s="150"/>
      <c r="AE22" s="150"/>
      <c r="AF22" s="150"/>
      <c r="AG22" s="150"/>
      <c r="AH22" s="150"/>
      <c r="AI22" s="150"/>
      <c r="AJ22" s="149"/>
      <c r="AK22" s="150"/>
      <c r="AL22" s="150"/>
      <c r="AM22" s="150"/>
      <c r="AN22" s="150"/>
      <c r="AO22" s="150"/>
      <c r="AP22" s="150"/>
      <c r="AQ22" s="154"/>
      <c r="AS22" s="98" t="s">
        <v>3218</v>
      </c>
      <c r="AT22" s="98" t="s">
        <v>3218</v>
      </c>
      <c r="AU22" s="98" t="s">
        <v>2136</v>
      </c>
      <c r="AV22" s="98" t="s">
        <v>2136</v>
      </c>
      <c r="AW22" s="102" t="s">
        <v>3989</v>
      </c>
      <c r="AX22" s="102" t="s">
        <v>3989</v>
      </c>
      <c r="AY22" s="1"/>
    </row>
    <row r="23" spans="1:51" ht="6.75" customHeight="1" x14ac:dyDescent="0.25">
      <c r="A23" s="55"/>
      <c r="B23" s="56"/>
      <c r="C23" s="56"/>
      <c r="D23" s="56"/>
      <c r="E23" s="56"/>
      <c r="F23" s="56"/>
      <c r="G23" s="56"/>
      <c r="H23" s="56"/>
      <c r="I23" s="56"/>
      <c r="J23" s="56"/>
      <c r="K23" s="56"/>
      <c r="L23" s="56"/>
      <c r="M23" s="57"/>
      <c r="N23" s="57"/>
      <c r="O23" s="57"/>
      <c r="P23" s="57"/>
      <c r="Q23" s="57"/>
      <c r="R23" s="57"/>
      <c r="S23" s="57"/>
      <c r="T23" s="57"/>
      <c r="U23" s="57"/>
      <c r="V23" s="57"/>
      <c r="W23" s="57"/>
      <c r="X23" s="57"/>
      <c r="Y23" s="57"/>
      <c r="Z23" s="57"/>
      <c r="AA23" s="57"/>
      <c r="AB23" s="58"/>
      <c r="AC23" s="58"/>
      <c r="AD23" s="58"/>
      <c r="AE23" s="58"/>
      <c r="AF23" s="58"/>
      <c r="AG23" s="58"/>
      <c r="AH23" s="58"/>
      <c r="AI23" s="58"/>
      <c r="AJ23" s="58"/>
      <c r="AK23" s="58"/>
      <c r="AL23" s="58"/>
      <c r="AM23" s="58"/>
      <c r="AN23" s="58"/>
      <c r="AO23" s="58"/>
      <c r="AP23" s="58"/>
      <c r="AQ23" s="59"/>
      <c r="AS23" s="98" t="s">
        <v>2872</v>
      </c>
      <c r="AT23" s="98" t="s">
        <v>2872</v>
      </c>
      <c r="AU23" s="98" t="s">
        <v>2137</v>
      </c>
      <c r="AV23" s="98" t="s">
        <v>2137</v>
      </c>
      <c r="AW23" s="98" t="s">
        <v>2536</v>
      </c>
      <c r="AX23" s="98" t="s">
        <v>2536</v>
      </c>
      <c r="AY23" s="1"/>
    </row>
    <row r="24" spans="1:51" x14ac:dyDescent="0.2">
      <c r="A24" s="155" t="s">
        <v>4101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c r="AS24" s="98" t="s">
        <v>2893</v>
      </c>
      <c r="AT24" s="98" t="s">
        <v>2893</v>
      </c>
      <c r="AU24" s="98" t="s">
        <v>2138</v>
      </c>
      <c r="AV24" s="98" t="s">
        <v>2138</v>
      </c>
      <c r="AW24" s="106" t="s">
        <v>3503</v>
      </c>
      <c r="AX24" s="100" t="s">
        <v>3503</v>
      </c>
      <c r="AY24" s="1"/>
    </row>
    <row r="25" spans="1:51" ht="28.5" customHeight="1" x14ac:dyDescent="0.2">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c r="AS25" s="98" t="s">
        <v>2767</v>
      </c>
      <c r="AT25" s="98" t="s">
        <v>2767</v>
      </c>
      <c r="AU25" s="98" t="s">
        <v>2139</v>
      </c>
      <c r="AV25" s="98" t="s">
        <v>2139</v>
      </c>
      <c r="AW25" s="98" t="s">
        <v>2595</v>
      </c>
      <c r="AX25" s="98" t="s">
        <v>2595</v>
      </c>
      <c r="AY25" s="1"/>
    </row>
    <row r="26" spans="1:51" ht="21" customHeight="1" x14ac:dyDescent="0.25">
      <c r="A26" s="14" t="s">
        <v>2027</v>
      </c>
      <c r="B26" s="15"/>
      <c r="C26" s="15"/>
      <c r="D26" s="15"/>
      <c r="E26" s="15"/>
      <c r="F26" s="15"/>
      <c r="G26" s="15"/>
      <c r="H26" s="15"/>
      <c r="I26" s="15"/>
      <c r="J26" s="15"/>
      <c r="K26" s="16"/>
      <c r="L26" s="149"/>
      <c r="M26" s="150"/>
      <c r="N26" s="150"/>
      <c r="O26" s="150"/>
      <c r="P26" s="150"/>
      <c r="Q26" s="150"/>
      <c r="R26" s="150"/>
      <c r="S26" s="150"/>
      <c r="T26" s="149"/>
      <c r="U26" s="150"/>
      <c r="V26" s="150"/>
      <c r="W26" s="150"/>
      <c r="X26" s="150"/>
      <c r="Y26" s="150"/>
      <c r="Z26" s="150"/>
      <c r="AA26" s="150"/>
      <c r="AB26" s="149"/>
      <c r="AC26" s="150"/>
      <c r="AD26" s="150"/>
      <c r="AE26" s="150"/>
      <c r="AF26" s="150"/>
      <c r="AG26" s="150"/>
      <c r="AH26" s="150"/>
      <c r="AI26" s="150"/>
      <c r="AJ26" s="149"/>
      <c r="AK26" s="150"/>
      <c r="AL26" s="150"/>
      <c r="AM26" s="150"/>
      <c r="AN26" s="150"/>
      <c r="AO26" s="150"/>
      <c r="AP26" s="150"/>
      <c r="AQ26" s="154"/>
      <c r="AS26" s="98" t="s">
        <v>2813</v>
      </c>
      <c r="AT26" s="98" t="s">
        <v>2813</v>
      </c>
      <c r="AU26" s="98" t="s">
        <v>2140</v>
      </c>
      <c r="AV26" s="98" t="s">
        <v>2140</v>
      </c>
      <c r="AW26" s="102" t="s">
        <v>3980</v>
      </c>
      <c r="AX26" s="102" t="s">
        <v>3980</v>
      </c>
      <c r="AY26" s="1"/>
    </row>
    <row r="27" spans="1:51" ht="21" customHeight="1" x14ac:dyDescent="0.25">
      <c r="A27" s="14" t="s">
        <v>2028</v>
      </c>
      <c r="B27" s="15"/>
      <c r="C27" s="15"/>
      <c r="D27" s="15"/>
      <c r="E27" s="15"/>
      <c r="F27" s="15"/>
      <c r="G27" s="15"/>
      <c r="H27" s="15"/>
      <c r="I27" s="15"/>
      <c r="J27" s="15"/>
      <c r="K27" s="16"/>
      <c r="L27" s="149"/>
      <c r="M27" s="150"/>
      <c r="N27" s="150"/>
      <c r="O27" s="150"/>
      <c r="P27" s="150"/>
      <c r="Q27" s="150"/>
      <c r="R27" s="150"/>
      <c r="S27" s="150"/>
      <c r="T27" s="149"/>
      <c r="U27" s="150"/>
      <c r="V27" s="150"/>
      <c r="W27" s="150"/>
      <c r="X27" s="150"/>
      <c r="Y27" s="150"/>
      <c r="Z27" s="150"/>
      <c r="AA27" s="150"/>
      <c r="AB27" s="149"/>
      <c r="AC27" s="150"/>
      <c r="AD27" s="150"/>
      <c r="AE27" s="150"/>
      <c r="AF27" s="150"/>
      <c r="AG27" s="150"/>
      <c r="AH27" s="150"/>
      <c r="AI27" s="150"/>
      <c r="AJ27" s="149"/>
      <c r="AK27" s="150"/>
      <c r="AL27" s="150"/>
      <c r="AM27" s="150"/>
      <c r="AN27" s="150"/>
      <c r="AO27" s="150"/>
      <c r="AP27" s="150"/>
      <c r="AQ27" s="154"/>
      <c r="AS27" s="98" t="s">
        <v>2857</v>
      </c>
      <c r="AT27" s="98" t="s">
        <v>2857</v>
      </c>
      <c r="AU27" s="98" t="s">
        <v>2140</v>
      </c>
      <c r="AV27" s="98" t="s">
        <v>2140</v>
      </c>
      <c r="AW27" s="98" t="s">
        <v>2562</v>
      </c>
      <c r="AX27" s="98" t="s">
        <v>2562</v>
      </c>
      <c r="AY27" s="1"/>
    </row>
    <row r="28" spans="1:51" ht="35.1" customHeight="1" x14ac:dyDescent="0.25">
      <c r="A28" s="161" t="s">
        <v>2104</v>
      </c>
      <c r="B28" s="261"/>
      <c r="C28" s="261"/>
      <c r="D28" s="261"/>
      <c r="E28" s="261"/>
      <c r="F28" s="261"/>
      <c r="G28" s="261"/>
      <c r="H28" s="261"/>
      <c r="I28" s="261"/>
      <c r="J28" s="261"/>
      <c r="K28" s="262"/>
      <c r="L28" s="149"/>
      <c r="M28" s="150"/>
      <c r="N28" s="150"/>
      <c r="O28" s="150"/>
      <c r="P28" s="150"/>
      <c r="Q28" s="150"/>
      <c r="R28" s="150"/>
      <c r="S28" s="150"/>
      <c r="T28" s="149"/>
      <c r="U28" s="150"/>
      <c r="V28" s="150"/>
      <c r="W28" s="150"/>
      <c r="X28" s="150"/>
      <c r="Y28" s="150"/>
      <c r="Z28" s="150"/>
      <c r="AA28" s="150"/>
      <c r="AB28" s="149"/>
      <c r="AC28" s="150"/>
      <c r="AD28" s="150"/>
      <c r="AE28" s="150"/>
      <c r="AF28" s="150"/>
      <c r="AG28" s="150"/>
      <c r="AH28" s="150"/>
      <c r="AI28" s="150"/>
      <c r="AJ28" s="149"/>
      <c r="AK28" s="150"/>
      <c r="AL28" s="150"/>
      <c r="AM28" s="150"/>
      <c r="AN28" s="150"/>
      <c r="AO28" s="150"/>
      <c r="AP28" s="150"/>
      <c r="AQ28" s="154"/>
      <c r="AS28" s="98" t="s">
        <v>3001</v>
      </c>
      <c r="AT28" s="98" t="s">
        <v>3001</v>
      </c>
      <c r="AU28" s="98" t="s">
        <v>2141</v>
      </c>
      <c r="AV28" s="98" t="s">
        <v>2141</v>
      </c>
      <c r="AW28" s="98" t="s">
        <v>2599</v>
      </c>
      <c r="AX28" s="98" t="s">
        <v>2599</v>
      </c>
      <c r="AY28" s="1"/>
    </row>
    <row r="29" spans="1:51" ht="21" customHeight="1" x14ac:dyDescent="0.25">
      <c r="A29" s="14" t="s">
        <v>2029</v>
      </c>
      <c r="B29" s="15"/>
      <c r="C29" s="15"/>
      <c r="D29" s="15"/>
      <c r="E29" s="15"/>
      <c r="F29" s="15"/>
      <c r="G29" s="15"/>
      <c r="H29" s="15"/>
      <c r="I29" s="15"/>
      <c r="J29" s="15"/>
      <c r="K29" s="16"/>
      <c r="L29" s="149"/>
      <c r="M29" s="150"/>
      <c r="N29" s="150"/>
      <c r="O29" s="150"/>
      <c r="P29" s="150"/>
      <c r="Q29" s="150"/>
      <c r="R29" s="150"/>
      <c r="S29" s="150"/>
      <c r="T29" s="149"/>
      <c r="U29" s="150"/>
      <c r="V29" s="150"/>
      <c r="W29" s="150"/>
      <c r="X29" s="150"/>
      <c r="Y29" s="150"/>
      <c r="Z29" s="150"/>
      <c r="AA29" s="150"/>
      <c r="AB29" s="149"/>
      <c r="AC29" s="150"/>
      <c r="AD29" s="150"/>
      <c r="AE29" s="150"/>
      <c r="AF29" s="150"/>
      <c r="AG29" s="150"/>
      <c r="AH29" s="150"/>
      <c r="AI29" s="150"/>
      <c r="AJ29" s="149"/>
      <c r="AK29" s="150"/>
      <c r="AL29" s="150"/>
      <c r="AM29" s="150"/>
      <c r="AN29" s="150"/>
      <c r="AO29" s="150"/>
      <c r="AP29" s="150"/>
      <c r="AQ29" s="154"/>
      <c r="AS29" s="98" t="s">
        <v>2791</v>
      </c>
      <c r="AT29" s="98" t="s">
        <v>2791</v>
      </c>
      <c r="AU29" s="98" t="s">
        <v>2142</v>
      </c>
      <c r="AV29" s="98" t="s">
        <v>2142</v>
      </c>
      <c r="AW29" s="98" t="s">
        <v>2509</v>
      </c>
      <c r="AX29" s="98" t="s">
        <v>2509</v>
      </c>
      <c r="AY29" s="1"/>
    </row>
    <row r="30" spans="1:51" ht="21" customHeight="1" x14ac:dyDescent="0.25">
      <c r="A30" s="14" t="s">
        <v>2030</v>
      </c>
      <c r="B30" s="15"/>
      <c r="C30" s="15"/>
      <c r="D30" s="15"/>
      <c r="E30" s="15"/>
      <c r="F30" s="15"/>
      <c r="G30" s="15"/>
      <c r="H30" s="15"/>
      <c r="I30" s="15"/>
      <c r="J30" s="15"/>
      <c r="K30" s="16"/>
      <c r="L30" s="149"/>
      <c r="M30" s="150"/>
      <c r="N30" s="150"/>
      <c r="O30" s="150"/>
      <c r="P30" s="150"/>
      <c r="Q30" s="150"/>
      <c r="R30" s="150"/>
      <c r="S30" s="150"/>
      <c r="T30" s="149"/>
      <c r="U30" s="150"/>
      <c r="V30" s="150"/>
      <c r="W30" s="150"/>
      <c r="X30" s="150"/>
      <c r="Y30" s="150"/>
      <c r="Z30" s="150"/>
      <c r="AA30" s="150"/>
      <c r="AB30" s="149"/>
      <c r="AC30" s="150"/>
      <c r="AD30" s="150"/>
      <c r="AE30" s="150"/>
      <c r="AF30" s="150"/>
      <c r="AG30" s="150"/>
      <c r="AH30" s="150"/>
      <c r="AI30" s="150"/>
      <c r="AJ30" s="149"/>
      <c r="AK30" s="150"/>
      <c r="AL30" s="150"/>
      <c r="AM30" s="150"/>
      <c r="AN30" s="150"/>
      <c r="AO30" s="150"/>
      <c r="AP30" s="150"/>
      <c r="AQ30" s="154"/>
      <c r="AS30" s="98" t="s">
        <v>2810</v>
      </c>
      <c r="AT30" s="98" t="s">
        <v>2810</v>
      </c>
      <c r="AU30" s="100" t="s">
        <v>2509</v>
      </c>
      <c r="AV30" s="100" t="s">
        <v>3975</v>
      </c>
      <c r="AW30" s="100" t="s">
        <v>3996</v>
      </c>
      <c r="AX30" s="101" t="s">
        <v>3399</v>
      </c>
      <c r="AY30" s="1"/>
    </row>
    <row r="31" spans="1:51" ht="5.25" customHeight="1" x14ac:dyDescent="0.25">
      <c r="A31" s="82"/>
      <c r="B31" s="112"/>
      <c r="C31" s="112"/>
      <c r="D31" s="112"/>
      <c r="E31" s="112"/>
      <c r="F31" s="112"/>
      <c r="G31" s="112"/>
      <c r="H31" s="112"/>
      <c r="I31" s="112"/>
      <c r="J31" s="112"/>
      <c r="K31" s="112"/>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8"/>
      <c r="AS31" s="98" t="s">
        <v>2745</v>
      </c>
      <c r="AT31" s="98" t="s">
        <v>2745</v>
      </c>
      <c r="AU31" s="100" t="s">
        <v>3996</v>
      </c>
      <c r="AV31" s="101" t="s">
        <v>3378</v>
      </c>
      <c r="AW31" s="98" t="s">
        <v>2560</v>
      </c>
      <c r="AX31" s="98" t="s">
        <v>2560</v>
      </c>
      <c r="AY31" s="1"/>
    </row>
    <row r="32" spans="1:51" ht="15.75" x14ac:dyDescent="0.25">
      <c r="A32" s="254" t="s">
        <v>2036</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98" t="s">
        <v>2735</v>
      </c>
      <c r="AT32" s="98" t="s">
        <v>2735</v>
      </c>
      <c r="AU32" s="98" t="s">
        <v>2143</v>
      </c>
      <c r="AV32" s="98" t="s">
        <v>2143</v>
      </c>
      <c r="AW32" s="98" t="s">
        <v>2603</v>
      </c>
      <c r="AX32" s="98" t="s">
        <v>2603</v>
      </c>
      <c r="AY32" s="1"/>
    </row>
    <row r="33" spans="1:51" ht="30"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S33" s="98" t="s">
        <v>2688</v>
      </c>
      <c r="AT33" s="98" t="s">
        <v>2688</v>
      </c>
      <c r="AU33" s="98" t="s">
        <v>2144</v>
      </c>
      <c r="AV33" s="98" t="s">
        <v>2144</v>
      </c>
      <c r="AW33" s="98" t="s">
        <v>2551</v>
      </c>
      <c r="AX33" s="98" t="s">
        <v>2551</v>
      </c>
      <c r="AY33" s="1"/>
    </row>
    <row r="34" spans="1:51" ht="30" customHeight="1" x14ac:dyDescent="0.25">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50"/>
      <c r="AS34" s="98" t="s">
        <v>2840</v>
      </c>
      <c r="AT34" s="98" t="s">
        <v>2840</v>
      </c>
      <c r="AU34" s="98" t="s">
        <v>2145</v>
      </c>
      <c r="AV34" s="98" t="s">
        <v>2145</v>
      </c>
      <c r="AW34" s="100" t="s">
        <v>2155</v>
      </c>
      <c r="AX34" s="101" t="s">
        <v>3408</v>
      </c>
      <c r="AY34" s="1"/>
    </row>
    <row r="35" spans="1:51" ht="30" customHeight="1" x14ac:dyDescent="0.2">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50"/>
      <c r="AS35" s="98" t="s">
        <v>2788</v>
      </c>
      <c r="AT35" s="98" t="s">
        <v>2788</v>
      </c>
      <c r="AU35" s="98" t="s">
        <v>2146</v>
      </c>
      <c r="AV35" s="98" t="s">
        <v>2146</v>
      </c>
      <c r="AW35" s="98" t="s">
        <v>2157</v>
      </c>
      <c r="AX35" s="98" t="s">
        <v>2157</v>
      </c>
      <c r="AY35" s="1"/>
    </row>
    <row r="36" spans="1:51" ht="30" customHeight="1" x14ac:dyDescent="0.2">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3"/>
      <c r="AS36" s="98" t="s">
        <v>2962</v>
      </c>
      <c r="AT36" s="98" t="s">
        <v>2962</v>
      </c>
      <c r="AU36" s="98" t="s">
        <v>2147</v>
      </c>
      <c r="AV36" s="98" t="s">
        <v>2147</v>
      </c>
      <c r="AW36" s="98" t="s">
        <v>2541</v>
      </c>
      <c r="AX36" s="98" t="s">
        <v>2541</v>
      </c>
      <c r="AY36" s="1"/>
    </row>
    <row r="37" spans="1:51" x14ac:dyDescent="0.2">
      <c r="AS37" s="98" t="s">
        <v>2785</v>
      </c>
      <c r="AT37" s="98" t="s">
        <v>2785</v>
      </c>
      <c r="AU37" s="98" t="s">
        <v>2148</v>
      </c>
      <c r="AV37" s="98" t="s">
        <v>2148</v>
      </c>
      <c r="AW37" s="98" t="s">
        <v>2604</v>
      </c>
      <c r="AX37" s="98" t="s">
        <v>2604</v>
      </c>
      <c r="AY37" s="1"/>
    </row>
    <row r="38" spans="1:51" x14ac:dyDescent="0.2">
      <c r="AS38" s="98" t="s">
        <v>2806</v>
      </c>
      <c r="AT38" s="98" t="s">
        <v>2806</v>
      </c>
      <c r="AU38" s="98" t="s">
        <v>2149</v>
      </c>
      <c r="AV38" s="98" t="s">
        <v>2149</v>
      </c>
      <c r="AW38" s="98" t="s">
        <v>2631</v>
      </c>
      <c r="AX38" s="98" t="s">
        <v>2631</v>
      </c>
      <c r="AY38" s="1"/>
    </row>
    <row r="39" spans="1:51" x14ac:dyDescent="0.2">
      <c r="AS39" s="98" t="s">
        <v>2764</v>
      </c>
      <c r="AT39" s="98" t="s">
        <v>2764</v>
      </c>
      <c r="AU39" s="98" t="s">
        <v>2150</v>
      </c>
      <c r="AV39" s="98" t="s">
        <v>2150</v>
      </c>
      <c r="AW39" s="100" t="s">
        <v>4011</v>
      </c>
      <c r="AX39" s="100" t="s">
        <v>3453</v>
      </c>
      <c r="AY39" s="1"/>
    </row>
    <row r="40" spans="1:51" x14ac:dyDescent="0.2">
      <c r="AS40" s="98" t="s">
        <v>3298</v>
      </c>
      <c r="AT40" s="98" t="s">
        <v>3298</v>
      </c>
      <c r="AU40" s="98" t="s">
        <v>2151</v>
      </c>
      <c r="AV40" s="98" t="s">
        <v>2151</v>
      </c>
      <c r="AW40" s="98" t="s">
        <v>2496</v>
      </c>
      <c r="AX40" s="98" t="s">
        <v>2496</v>
      </c>
      <c r="AY40" s="1"/>
    </row>
    <row r="41" spans="1:51" x14ac:dyDescent="0.2">
      <c r="AS41" s="98" t="s">
        <v>3189</v>
      </c>
      <c r="AT41" s="98" t="s">
        <v>3189</v>
      </c>
      <c r="AU41" s="98" t="s">
        <v>2152</v>
      </c>
      <c r="AV41" s="98" t="s">
        <v>2152</v>
      </c>
      <c r="AW41" s="98" t="s">
        <v>2549</v>
      </c>
      <c r="AX41" s="98" t="s">
        <v>2549</v>
      </c>
      <c r="AY41" s="1"/>
    </row>
    <row r="42" spans="1:51" x14ac:dyDescent="0.2">
      <c r="AS42" s="98" t="s">
        <v>2876</v>
      </c>
      <c r="AT42" s="98" t="s">
        <v>2876</v>
      </c>
      <c r="AU42" s="98" t="s">
        <v>2153</v>
      </c>
      <c r="AV42" s="98" t="s">
        <v>2153</v>
      </c>
      <c r="AW42" s="100" t="s">
        <v>2164</v>
      </c>
      <c r="AX42" s="100" t="s">
        <v>3447</v>
      </c>
      <c r="AY42" s="1"/>
    </row>
    <row r="43" spans="1:51" x14ac:dyDescent="0.2">
      <c r="AS43" s="98" t="s">
        <v>3132</v>
      </c>
      <c r="AT43" s="98" t="s">
        <v>3132</v>
      </c>
      <c r="AU43" s="98" t="s">
        <v>2154</v>
      </c>
      <c r="AV43" s="98" t="s">
        <v>2154</v>
      </c>
      <c r="AW43" s="98" t="s">
        <v>2649</v>
      </c>
      <c r="AX43" s="98" t="s">
        <v>2649</v>
      </c>
      <c r="AY43" s="1"/>
    </row>
    <row r="44" spans="1:51" x14ac:dyDescent="0.2">
      <c r="AS44" s="98" t="s">
        <v>3331</v>
      </c>
      <c r="AT44" s="98" t="s">
        <v>3331</v>
      </c>
      <c r="AU44" s="98" t="s">
        <v>2155</v>
      </c>
      <c r="AV44" s="98" t="s">
        <v>2155</v>
      </c>
      <c r="AW44" s="98" t="s">
        <v>2495</v>
      </c>
      <c r="AX44" s="98" t="s">
        <v>2495</v>
      </c>
      <c r="AY44" s="1"/>
    </row>
    <row r="45" spans="1:51" x14ac:dyDescent="0.2">
      <c r="AS45" s="98" t="s">
        <v>2662</v>
      </c>
      <c r="AT45" s="98" t="s">
        <v>2662</v>
      </c>
      <c r="AU45" s="98" t="s">
        <v>2156</v>
      </c>
      <c r="AV45" s="98" t="s">
        <v>2156</v>
      </c>
      <c r="AW45" s="98" t="s">
        <v>2647</v>
      </c>
      <c r="AX45" s="98" t="s">
        <v>2647</v>
      </c>
      <c r="AY45" s="1"/>
    </row>
    <row r="46" spans="1:51" x14ac:dyDescent="0.2">
      <c r="AS46" s="98" t="s">
        <v>3301</v>
      </c>
      <c r="AT46" s="98" t="s">
        <v>3301</v>
      </c>
      <c r="AU46" s="102" t="s">
        <v>2157</v>
      </c>
      <c r="AV46" s="102" t="s">
        <v>2157</v>
      </c>
      <c r="AW46" s="98" t="s">
        <v>2550</v>
      </c>
      <c r="AX46" s="98" t="s">
        <v>2550</v>
      </c>
      <c r="AY46" s="1"/>
    </row>
    <row r="47" spans="1:51" x14ac:dyDescent="0.2">
      <c r="AS47" s="98" t="s">
        <v>2874</v>
      </c>
      <c r="AT47" s="98" t="s">
        <v>2874</v>
      </c>
      <c r="AU47" s="98" t="s">
        <v>2158</v>
      </c>
      <c r="AV47" s="98" t="s">
        <v>2158</v>
      </c>
      <c r="AW47" s="98" t="s">
        <v>2609</v>
      </c>
      <c r="AX47" s="98" t="s">
        <v>2609</v>
      </c>
      <c r="AY47" s="1"/>
    </row>
    <row r="48" spans="1:51" ht="15" x14ac:dyDescent="0.25">
      <c r="AS48" s="100" t="s">
        <v>3993</v>
      </c>
      <c r="AT48" s="101" t="s">
        <v>3419</v>
      </c>
      <c r="AU48" s="98" t="s">
        <v>2159</v>
      </c>
      <c r="AV48" s="98" t="s">
        <v>2159</v>
      </c>
      <c r="AW48" s="106" t="s">
        <v>3421</v>
      </c>
      <c r="AX48" s="100" t="s">
        <v>3421</v>
      </c>
      <c r="AY48" s="1"/>
    </row>
    <row r="49" spans="45:51" x14ac:dyDescent="0.2">
      <c r="AS49" s="98" t="s">
        <v>2729</v>
      </c>
      <c r="AT49" s="98" t="s">
        <v>2729</v>
      </c>
      <c r="AU49" s="98" t="s">
        <v>2160</v>
      </c>
      <c r="AV49" s="98" t="s">
        <v>2160</v>
      </c>
      <c r="AW49" s="98" t="s">
        <v>2606</v>
      </c>
      <c r="AX49" s="98" t="s">
        <v>2606</v>
      </c>
      <c r="AY49" s="1"/>
    </row>
    <row r="50" spans="45:51" ht="15" x14ac:dyDescent="0.25">
      <c r="AS50" s="98" t="s">
        <v>3075</v>
      </c>
      <c r="AT50" s="98" t="s">
        <v>3075</v>
      </c>
      <c r="AU50" s="98" t="s">
        <v>2161</v>
      </c>
      <c r="AV50" s="98" t="s">
        <v>2161</v>
      </c>
      <c r="AW50" s="100" t="s">
        <v>4012</v>
      </c>
      <c r="AX50" s="101" t="s">
        <v>3410</v>
      </c>
      <c r="AY50" s="1"/>
    </row>
    <row r="51" spans="45:51" ht="15" x14ac:dyDescent="0.25">
      <c r="AS51" s="100" t="s">
        <v>3994</v>
      </c>
      <c r="AT51" s="101" t="s">
        <v>3430</v>
      </c>
      <c r="AU51" s="98" t="s">
        <v>2162</v>
      </c>
      <c r="AV51" s="98" t="s">
        <v>2162</v>
      </c>
      <c r="AW51" s="98" t="s">
        <v>2506</v>
      </c>
      <c r="AX51" s="98" t="s">
        <v>2506</v>
      </c>
      <c r="AY51" s="3"/>
    </row>
    <row r="52" spans="45:51" ht="15" x14ac:dyDescent="0.25">
      <c r="AS52" s="100" t="s">
        <v>3995</v>
      </c>
      <c r="AT52" s="101" t="s">
        <v>3432</v>
      </c>
      <c r="AU52" s="98" t="s">
        <v>2163</v>
      </c>
      <c r="AV52" s="98" t="s">
        <v>2163</v>
      </c>
      <c r="AW52" s="98" t="s">
        <v>2544</v>
      </c>
      <c r="AX52" s="98" t="s">
        <v>2544</v>
      </c>
      <c r="AY52" s="3"/>
    </row>
    <row r="53" spans="45:51" x14ac:dyDescent="0.2">
      <c r="AS53" s="98" t="s">
        <v>2748</v>
      </c>
      <c r="AT53" s="98" t="s">
        <v>2748</v>
      </c>
      <c r="AU53" s="98" t="s">
        <v>2164</v>
      </c>
      <c r="AV53" s="98" t="s">
        <v>2164</v>
      </c>
      <c r="AW53" s="98" t="s">
        <v>2540</v>
      </c>
      <c r="AX53" s="98" t="s">
        <v>2540</v>
      </c>
      <c r="AY53" s="3"/>
    </row>
    <row r="54" spans="45:51" x14ac:dyDescent="0.2">
      <c r="AS54" s="98" t="s">
        <v>2980</v>
      </c>
      <c r="AT54" s="98" t="s">
        <v>2980</v>
      </c>
      <c r="AU54" s="98" t="s">
        <v>2165</v>
      </c>
      <c r="AV54" s="98" t="s">
        <v>2165</v>
      </c>
      <c r="AW54" s="98" t="s">
        <v>2502</v>
      </c>
      <c r="AX54" s="98" t="s">
        <v>2502</v>
      </c>
      <c r="AY54" s="3"/>
    </row>
    <row r="55" spans="45:51" x14ac:dyDescent="0.2">
      <c r="AS55" s="98" t="s">
        <v>2773</v>
      </c>
      <c r="AT55" s="98" t="s">
        <v>2773</v>
      </c>
      <c r="AU55" s="98" t="s">
        <v>2166</v>
      </c>
      <c r="AV55" s="98" t="s">
        <v>2166</v>
      </c>
      <c r="AW55" s="98" t="s">
        <v>2645</v>
      </c>
      <c r="AX55" s="98" t="s">
        <v>2645</v>
      </c>
      <c r="AY55" s="3"/>
    </row>
    <row r="56" spans="45:51" ht="15" x14ac:dyDescent="0.25">
      <c r="AS56" s="98" t="s">
        <v>3185</v>
      </c>
      <c r="AT56" s="98" t="s">
        <v>3185</v>
      </c>
      <c r="AU56" s="98" t="s">
        <v>2167</v>
      </c>
      <c r="AV56" s="98" t="s">
        <v>2167</v>
      </c>
      <c r="AW56" s="100" t="s">
        <v>2177</v>
      </c>
      <c r="AX56" s="101" t="s">
        <v>3396</v>
      </c>
      <c r="AY56" s="3"/>
    </row>
    <row r="57" spans="45:51" ht="15" x14ac:dyDescent="0.25">
      <c r="AS57" s="98" t="s">
        <v>2917</v>
      </c>
      <c r="AT57" s="98" t="s">
        <v>2917</v>
      </c>
      <c r="AU57" s="98" t="s">
        <v>2168</v>
      </c>
      <c r="AV57" s="98" t="s">
        <v>2168</v>
      </c>
      <c r="AW57" s="100" t="s">
        <v>2178</v>
      </c>
      <c r="AX57" s="101" t="s">
        <v>3392</v>
      </c>
      <c r="AY57" s="3"/>
    </row>
    <row r="58" spans="45:51" ht="15" x14ac:dyDescent="0.25">
      <c r="AS58" s="98" t="s">
        <v>3300</v>
      </c>
      <c r="AT58" s="98" t="s">
        <v>3300</v>
      </c>
      <c r="AU58" s="98" t="s">
        <v>2169</v>
      </c>
      <c r="AV58" s="98" t="s">
        <v>2169</v>
      </c>
      <c r="AW58" s="100" t="s">
        <v>2179</v>
      </c>
      <c r="AX58" s="101" t="s">
        <v>3393</v>
      </c>
      <c r="AY58" s="12"/>
    </row>
    <row r="59" spans="45:51" x14ac:dyDescent="0.2">
      <c r="AS59" s="98" t="s">
        <v>2927</v>
      </c>
      <c r="AT59" s="98" t="s">
        <v>2927</v>
      </c>
      <c r="AU59" s="98" t="s">
        <v>2170</v>
      </c>
      <c r="AV59" s="98" t="s">
        <v>2170</v>
      </c>
      <c r="AW59" s="100" t="s">
        <v>2181</v>
      </c>
      <c r="AX59" s="100" t="s">
        <v>3481</v>
      </c>
      <c r="AY59" s="12"/>
    </row>
    <row r="60" spans="45:51" x14ac:dyDescent="0.2">
      <c r="AS60" s="98" t="s">
        <v>3280</v>
      </c>
      <c r="AT60" s="98" t="s">
        <v>3280</v>
      </c>
      <c r="AU60" s="98" t="s">
        <v>2171</v>
      </c>
      <c r="AV60" s="98" t="s">
        <v>2171</v>
      </c>
      <c r="AW60" s="98" t="s">
        <v>2183</v>
      </c>
      <c r="AX60" s="98" t="s">
        <v>4062</v>
      </c>
      <c r="AY60" s="12"/>
    </row>
    <row r="61" spans="45:51" ht="15" x14ac:dyDescent="0.25">
      <c r="AS61" s="98" t="s">
        <v>2733</v>
      </c>
      <c r="AT61" s="98" t="s">
        <v>2733</v>
      </c>
      <c r="AU61" s="106" t="s">
        <v>4053</v>
      </c>
      <c r="AV61" s="101" t="s">
        <v>3409</v>
      </c>
      <c r="AW61" s="100" t="s">
        <v>4013</v>
      </c>
      <c r="AX61" s="98" t="s">
        <v>4062</v>
      </c>
      <c r="AY61" s="3"/>
    </row>
    <row r="62" spans="45:51" ht="15" x14ac:dyDescent="0.25">
      <c r="AS62" s="98" t="s">
        <v>2698</v>
      </c>
      <c r="AT62" s="98" t="s">
        <v>2698</v>
      </c>
      <c r="AU62" s="98" t="s">
        <v>2172</v>
      </c>
      <c r="AV62" s="98" t="s">
        <v>2172</v>
      </c>
      <c r="AW62" s="98" t="s">
        <v>2510</v>
      </c>
      <c r="AX62" s="99" t="s">
        <v>2510</v>
      </c>
      <c r="AY62" s="3"/>
    </row>
    <row r="63" spans="45:51" ht="18" x14ac:dyDescent="0.25">
      <c r="AS63" s="98" t="s">
        <v>2949</v>
      </c>
      <c r="AT63" s="98" t="s">
        <v>2949</v>
      </c>
      <c r="AU63" s="98" t="s">
        <v>2173</v>
      </c>
      <c r="AV63" s="98" t="s">
        <v>2173</v>
      </c>
      <c r="AW63" s="98" t="s">
        <v>2187</v>
      </c>
      <c r="AX63" s="98" t="s">
        <v>2187</v>
      </c>
      <c r="AY63" s="5"/>
    </row>
    <row r="64" spans="45:51" ht="18" x14ac:dyDescent="0.25">
      <c r="AS64" s="98" t="s">
        <v>3017</v>
      </c>
      <c r="AT64" s="98" t="s">
        <v>3017</v>
      </c>
      <c r="AU64" s="98" t="s">
        <v>2174</v>
      </c>
      <c r="AV64" s="98" t="s">
        <v>2174</v>
      </c>
      <c r="AW64" s="98" t="s">
        <v>2505</v>
      </c>
      <c r="AX64" s="98" t="s">
        <v>2505</v>
      </c>
      <c r="AY64" s="5"/>
    </row>
    <row r="65" spans="45:51" ht="18" x14ac:dyDescent="0.25">
      <c r="AS65" s="98" t="s">
        <v>2971</v>
      </c>
      <c r="AT65" s="98" t="s">
        <v>2971</v>
      </c>
      <c r="AU65" s="98" t="s">
        <v>2175</v>
      </c>
      <c r="AV65" s="98" t="s">
        <v>2175</v>
      </c>
      <c r="AW65" s="98" t="s">
        <v>2654</v>
      </c>
      <c r="AX65" s="98" t="s">
        <v>2654</v>
      </c>
      <c r="AY65" s="5"/>
    </row>
    <row r="66" spans="45:51" ht="18" x14ac:dyDescent="0.25">
      <c r="AS66" s="98" t="s">
        <v>2984</v>
      </c>
      <c r="AT66" s="98" t="s">
        <v>2984</v>
      </c>
      <c r="AU66" s="98" t="s">
        <v>2176</v>
      </c>
      <c r="AV66" s="98" t="s">
        <v>2176</v>
      </c>
      <c r="AW66" s="98" t="s">
        <v>2614</v>
      </c>
      <c r="AX66" s="98" t="s">
        <v>2614</v>
      </c>
      <c r="AY66" s="5"/>
    </row>
    <row r="67" spans="45:51" ht="18" x14ac:dyDescent="0.25">
      <c r="AS67" s="98" t="s">
        <v>2707</v>
      </c>
      <c r="AT67" s="98" t="s">
        <v>2707</v>
      </c>
      <c r="AU67" s="98" t="s">
        <v>2177</v>
      </c>
      <c r="AV67" s="98" t="s">
        <v>2177</v>
      </c>
      <c r="AW67" s="98" t="s">
        <v>2494</v>
      </c>
      <c r="AX67" s="98" t="s">
        <v>2494</v>
      </c>
      <c r="AY67" s="5"/>
    </row>
    <row r="68" spans="45:51" ht="18" x14ac:dyDescent="0.25">
      <c r="AS68" s="98" t="s">
        <v>2978</v>
      </c>
      <c r="AT68" s="98" t="s">
        <v>2978</v>
      </c>
      <c r="AU68" s="98" t="s">
        <v>2178</v>
      </c>
      <c r="AV68" s="98" t="s">
        <v>2178</v>
      </c>
      <c r="AW68" s="106" t="s">
        <v>3461</v>
      </c>
      <c r="AX68" s="100" t="s">
        <v>3461</v>
      </c>
      <c r="AY68" s="5"/>
    </row>
    <row r="69" spans="45:51" ht="18" x14ac:dyDescent="0.25">
      <c r="AS69" s="98" t="s">
        <v>3009</v>
      </c>
      <c r="AT69" s="98" t="s">
        <v>3009</v>
      </c>
      <c r="AU69" s="98" t="s">
        <v>2179</v>
      </c>
      <c r="AV69" s="98" t="s">
        <v>2179</v>
      </c>
      <c r="AW69" s="98" t="s">
        <v>2651</v>
      </c>
      <c r="AX69" s="98" t="s">
        <v>2651</v>
      </c>
      <c r="AY69" s="5"/>
    </row>
    <row r="70" spans="45:51" ht="18" x14ac:dyDescent="0.25">
      <c r="AS70" s="98" t="s">
        <v>4065</v>
      </c>
      <c r="AT70" s="98" t="s">
        <v>2998</v>
      </c>
      <c r="AU70" s="98" t="s">
        <v>2180</v>
      </c>
      <c r="AV70" s="98" t="s">
        <v>2180</v>
      </c>
      <c r="AW70" s="98" t="s">
        <v>2497</v>
      </c>
      <c r="AX70" s="98" t="s">
        <v>2497</v>
      </c>
      <c r="AY70" s="5"/>
    </row>
    <row r="71" spans="45:51" ht="18" x14ac:dyDescent="0.25">
      <c r="AS71" s="98" t="s">
        <v>3022</v>
      </c>
      <c r="AT71" s="98" t="s">
        <v>3022</v>
      </c>
      <c r="AU71" s="98" t="s">
        <v>2181</v>
      </c>
      <c r="AV71" s="98" t="s">
        <v>2181</v>
      </c>
      <c r="AW71" s="106" t="s">
        <v>3488</v>
      </c>
      <c r="AX71" s="100" t="s">
        <v>3488</v>
      </c>
      <c r="AY71" s="5"/>
    </row>
    <row r="72" spans="45:51" ht="18" x14ac:dyDescent="0.25">
      <c r="AS72" s="98" t="s">
        <v>3296</v>
      </c>
      <c r="AT72" s="98" t="s">
        <v>3296</v>
      </c>
      <c r="AU72" s="98" t="s">
        <v>2182</v>
      </c>
      <c r="AV72" s="98" t="s">
        <v>2182</v>
      </c>
      <c r="AW72" s="100" t="s">
        <v>2547</v>
      </c>
      <c r="AX72" s="100" t="s">
        <v>2547</v>
      </c>
      <c r="AY72" s="5"/>
    </row>
    <row r="73" spans="45:51" ht="18" x14ac:dyDescent="0.25">
      <c r="AS73" s="70" t="s">
        <v>3507</v>
      </c>
      <c r="AT73" s="70" t="s">
        <v>3507</v>
      </c>
      <c r="AU73" s="102" t="s">
        <v>2183</v>
      </c>
      <c r="AV73" s="102" t="s">
        <v>4063</v>
      </c>
      <c r="AW73" s="100" t="s">
        <v>2657</v>
      </c>
      <c r="AX73" s="100" t="s">
        <v>2657</v>
      </c>
      <c r="AY73" s="5"/>
    </row>
    <row r="74" spans="45:51" ht="18" x14ac:dyDescent="0.25">
      <c r="AS74" s="70" t="s">
        <v>4056</v>
      </c>
      <c r="AT74" s="70" t="s">
        <v>4056</v>
      </c>
      <c r="AU74" s="98" t="s">
        <v>2184</v>
      </c>
      <c r="AV74" s="98" t="s">
        <v>2184</v>
      </c>
      <c r="AW74" s="100" t="s">
        <v>2584</v>
      </c>
      <c r="AX74" s="100" t="s">
        <v>2584</v>
      </c>
      <c r="AY74" s="5"/>
    </row>
    <row r="75" spans="45:51" ht="18" x14ac:dyDescent="0.25">
      <c r="AS75" s="98" t="s">
        <v>2908</v>
      </c>
      <c r="AT75" s="98" t="s">
        <v>2908</v>
      </c>
      <c r="AU75" s="98" t="s">
        <v>2185</v>
      </c>
      <c r="AV75" s="98" t="s">
        <v>2185</v>
      </c>
      <c r="AW75" s="98" t="s">
        <v>2533</v>
      </c>
      <c r="AX75" s="98" t="s">
        <v>2533</v>
      </c>
      <c r="AY75" s="5"/>
    </row>
    <row r="76" spans="45:51" ht="18" x14ac:dyDescent="0.25">
      <c r="AS76" s="98" t="s">
        <v>2831</v>
      </c>
      <c r="AT76" s="98" t="s">
        <v>2831</v>
      </c>
      <c r="AU76" s="98" t="s">
        <v>2186</v>
      </c>
      <c r="AV76" s="98" t="s">
        <v>2186</v>
      </c>
      <c r="AW76" s="100" t="s">
        <v>2199</v>
      </c>
      <c r="AX76" s="100" t="s">
        <v>3448</v>
      </c>
      <c r="AY76" s="5"/>
    </row>
    <row r="77" spans="45:51" ht="18" x14ac:dyDescent="0.25">
      <c r="AS77" s="98" t="s">
        <v>3161</v>
      </c>
      <c r="AT77" s="98" t="s">
        <v>3161</v>
      </c>
      <c r="AU77" s="102" t="s">
        <v>2187</v>
      </c>
      <c r="AV77" s="102" t="s">
        <v>2187</v>
      </c>
      <c r="AW77" s="98" t="s">
        <v>2578</v>
      </c>
      <c r="AX77" s="98" t="s">
        <v>2578</v>
      </c>
      <c r="AY77" s="5"/>
    </row>
    <row r="78" spans="45:51" ht="18" x14ac:dyDescent="0.25">
      <c r="AS78" s="98" t="s">
        <v>3051</v>
      </c>
      <c r="AT78" s="98" t="s">
        <v>3051</v>
      </c>
      <c r="AU78" s="98" t="s">
        <v>2188</v>
      </c>
      <c r="AV78" s="98" t="s">
        <v>2188</v>
      </c>
      <c r="AW78" s="98" t="s">
        <v>2531</v>
      </c>
      <c r="AX78" s="98" t="s">
        <v>2531</v>
      </c>
      <c r="AY78" s="5"/>
    </row>
    <row r="79" spans="45:51" ht="18" x14ac:dyDescent="0.25">
      <c r="AS79" s="98" t="s">
        <v>3027</v>
      </c>
      <c r="AT79" s="98" t="s">
        <v>3027</v>
      </c>
      <c r="AU79" s="98" t="s">
        <v>2189</v>
      </c>
      <c r="AV79" s="98" t="s">
        <v>2189</v>
      </c>
      <c r="AW79" s="100" t="s">
        <v>2634</v>
      </c>
      <c r="AX79" s="100" t="s">
        <v>3422</v>
      </c>
      <c r="AY79" s="5"/>
    </row>
    <row r="80" spans="45:51" ht="18" x14ac:dyDescent="0.25">
      <c r="AS80" s="98" t="s">
        <v>2794</v>
      </c>
      <c r="AT80" s="98" t="s">
        <v>2794</v>
      </c>
      <c r="AU80" s="98" t="s">
        <v>2190</v>
      </c>
      <c r="AV80" s="98" t="s">
        <v>2190</v>
      </c>
      <c r="AW80" s="98" t="s">
        <v>2516</v>
      </c>
      <c r="AX80" s="98" t="s">
        <v>2516</v>
      </c>
      <c r="AY80" s="5"/>
    </row>
    <row r="81" spans="45:51" ht="18" x14ac:dyDescent="0.25">
      <c r="AS81" s="98" t="s">
        <v>2974</v>
      </c>
      <c r="AT81" s="98" t="s">
        <v>2974</v>
      </c>
      <c r="AU81" s="98" t="s">
        <v>2191</v>
      </c>
      <c r="AV81" s="98" t="s">
        <v>2191</v>
      </c>
      <c r="AW81" s="103" t="s">
        <v>2203</v>
      </c>
      <c r="AX81" s="103" t="s">
        <v>2203</v>
      </c>
      <c r="AY81" s="5"/>
    </row>
    <row r="82" spans="45:51" ht="18" x14ac:dyDescent="0.25">
      <c r="AS82" s="98" t="s">
        <v>2717</v>
      </c>
      <c r="AT82" s="98" t="s">
        <v>2717</v>
      </c>
      <c r="AU82" s="98" t="s">
        <v>2192</v>
      </c>
      <c r="AV82" s="98" t="s">
        <v>2192</v>
      </c>
      <c r="AW82" s="100" t="s">
        <v>2210</v>
      </c>
      <c r="AX82" s="100" t="s">
        <v>3424</v>
      </c>
      <c r="AY82" s="5"/>
    </row>
    <row r="83" spans="45:51" ht="18" x14ac:dyDescent="0.25">
      <c r="AS83" s="98" t="s">
        <v>3182</v>
      </c>
      <c r="AT83" s="98" t="s">
        <v>3182</v>
      </c>
      <c r="AU83" s="98" t="s">
        <v>2193</v>
      </c>
      <c r="AV83" s="98" t="s">
        <v>2193</v>
      </c>
      <c r="AW83" s="98" t="s">
        <v>2613</v>
      </c>
      <c r="AX83" s="98" t="s">
        <v>2613</v>
      </c>
      <c r="AY83" s="5"/>
    </row>
    <row r="84" spans="45:51" ht="18" x14ac:dyDescent="0.25">
      <c r="AS84" s="98" t="s">
        <v>2762</v>
      </c>
      <c r="AT84" s="98" t="s">
        <v>2762</v>
      </c>
      <c r="AU84" s="98" t="s">
        <v>2194</v>
      </c>
      <c r="AV84" s="98" t="s">
        <v>2194</v>
      </c>
      <c r="AW84" s="98" t="s">
        <v>2542</v>
      </c>
      <c r="AX84" s="98" t="s">
        <v>2542</v>
      </c>
      <c r="AY84" s="5"/>
    </row>
    <row r="85" spans="45:51" ht="18" x14ac:dyDescent="0.25">
      <c r="AS85" s="98" t="s">
        <v>2753</v>
      </c>
      <c r="AT85" s="98" t="s">
        <v>2753</v>
      </c>
      <c r="AU85" s="98" t="s">
        <v>2195</v>
      </c>
      <c r="AV85" s="98" t="s">
        <v>2195</v>
      </c>
      <c r="AW85" s="98" t="s">
        <v>2556</v>
      </c>
      <c r="AX85" s="98" t="s">
        <v>2556</v>
      </c>
      <c r="AY85" s="5"/>
    </row>
    <row r="86" spans="45:51" ht="15" x14ac:dyDescent="0.25">
      <c r="AS86" s="98" t="s">
        <v>2914</v>
      </c>
      <c r="AT86" s="98" t="s">
        <v>2914</v>
      </c>
      <c r="AU86" s="98" t="s">
        <v>2196</v>
      </c>
      <c r="AV86" s="98" t="s">
        <v>2196</v>
      </c>
      <c r="AW86" s="100" t="s">
        <v>2222</v>
      </c>
      <c r="AX86" s="101" t="s">
        <v>3394</v>
      </c>
      <c r="AY86" s="1"/>
    </row>
    <row r="87" spans="45:51" x14ac:dyDescent="0.2">
      <c r="AS87" s="111" t="s">
        <v>4067</v>
      </c>
      <c r="AT87" s="111" t="s">
        <v>4067</v>
      </c>
      <c r="AU87" s="98" t="s">
        <v>2197</v>
      </c>
      <c r="AV87" s="98" t="s">
        <v>2197</v>
      </c>
      <c r="AW87" s="98" t="s">
        <v>2518</v>
      </c>
      <c r="AX87" s="98" t="s">
        <v>2518</v>
      </c>
      <c r="AY87" s="1"/>
    </row>
    <row r="88" spans="45:51" x14ac:dyDescent="0.2">
      <c r="AS88" s="98" t="s">
        <v>2714</v>
      </c>
      <c r="AT88" s="98" t="s">
        <v>2714</v>
      </c>
      <c r="AU88" s="98" t="s">
        <v>2198</v>
      </c>
      <c r="AV88" s="98" t="s">
        <v>2198</v>
      </c>
      <c r="AW88" s="98" t="s">
        <v>3982</v>
      </c>
      <c r="AX88" s="98" t="s">
        <v>3982</v>
      </c>
      <c r="AY88" s="1"/>
    </row>
    <row r="89" spans="45:51" x14ac:dyDescent="0.2">
      <c r="AS89" s="98" t="s">
        <v>2779</v>
      </c>
      <c r="AT89" s="98" t="s">
        <v>2779</v>
      </c>
      <c r="AU89" s="98" t="s">
        <v>2199</v>
      </c>
      <c r="AV89" s="98" t="s">
        <v>2199</v>
      </c>
      <c r="AW89" s="98" t="s">
        <v>2224</v>
      </c>
      <c r="AX89" s="98" t="s">
        <v>2224</v>
      </c>
      <c r="AY89" s="1"/>
    </row>
    <row r="90" spans="45:51" x14ac:dyDescent="0.2">
      <c r="AS90" s="98" t="s">
        <v>2898</v>
      </c>
      <c r="AT90" s="98" t="s">
        <v>2898</v>
      </c>
      <c r="AU90" s="98" t="s">
        <v>2200</v>
      </c>
      <c r="AV90" s="98" t="s">
        <v>2200</v>
      </c>
      <c r="AW90" s="98" t="s">
        <v>2658</v>
      </c>
      <c r="AX90" s="98" t="s">
        <v>2658</v>
      </c>
      <c r="AY90" s="1"/>
    </row>
    <row r="91" spans="45:51" x14ac:dyDescent="0.2">
      <c r="AS91" s="98" t="s">
        <v>3154</v>
      </c>
      <c r="AT91" s="98" t="s">
        <v>3154</v>
      </c>
      <c r="AU91" s="98" t="s">
        <v>2201</v>
      </c>
      <c r="AV91" s="98" t="s">
        <v>2201</v>
      </c>
      <c r="AW91" s="98" t="s">
        <v>2601</v>
      </c>
      <c r="AX91" s="98" t="s">
        <v>2601</v>
      </c>
      <c r="AY91" s="1"/>
    </row>
    <row r="92" spans="45:51" x14ac:dyDescent="0.2">
      <c r="AS92" s="98" t="s">
        <v>2682</v>
      </c>
      <c r="AT92" s="98" t="s">
        <v>2682</v>
      </c>
      <c r="AU92" s="98" t="s">
        <v>2202</v>
      </c>
      <c r="AV92" s="98" t="s">
        <v>2202</v>
      </c>
      <c r="AW92" s="98" t="s">
        <v>2573</v>
      </c>
      <c r="AX92" s="98" t="s">
        <v>2573</v>
      </c>
      <c r="AY92" s="1"/>
    </row>
    <row r="93" spans="45:51" x14ac:dyDescent="0.2">
      <c r="AS93" s="98" t="s">
        <v>2942</v>
      </c>
      <c r="AT93" s="98" t="s">
        <v>2942</v>
      </c>
      <c r="AU93" s="102" t="s">
        <v>2203</v>
      </c>
      <c r="AV93" s="102" t="s">
        <v>2203</v>
      </c>
      <c r="AW93" s="98" t="s">
        <v>2648</v>
      </c>
      <c r="AX93" s="98" t="s">
        <v>2648</v>
      </c>
      <c r="AY93" s="1"/>
    </row>
    <row r="94" spans="45:51" x14ac:dyDescent="0.2">
      <c r="AS94" s="98" t="s">
        <v>2846</v>
      </c>
      <c r="AT94" s="98" t="s">
        <v>2846</v>
      </c>
      <c r="AU94" s="98" t="s">
        <v>2204</v>
      </c>
      <c r="AV94" s="98" t="s">
        <v>2204</v>
      </c>
      <c r="AW94" s="98" t="s">
        <v>2508</v>
      </c>
      <c r="AX94" s="98" t="s">
        <v>2508</v>
      </c>
      <c r="AY94" s="1"/>
    </row>
    <row r="95" spans="45:51" x14ac:dyDescent="0.2">
      <c r="AS95" s="98" t="s">
        <v>2759</v>
      </c>
      <c r="AT95" s="98" t="s">
        <v>2759</v>
      </c>
      <c r="AU95" s="98" t="s">
        <v>3979</v>
      </c>
      <c r="AV95" s="98" t="s">
        <v>3979</v>
      </c>
      <c r="AW95" s="98" t="s">
        <v>2535</v>
      </c>
      <c r="AX95" s="98" t="s">
        <v>2535</v>
      </c>
      <c r="AY95" s="1"/>
    </row>
    <row r="96" spans="45:51" ht="15" x14ac:dyDescent="0.25">
      <c r="AS96" s="98" t="s">
        <v>3136</v>
      </c>
      <c r="AT96" s="98" t="s">
        <v>3136</v>
      </c>
      <c r="AU96" s="98" t="s">
        <v>2205</v>
      </c>
      <c r="AV96" s="98" t="s">
        <v>2205</v>
      </c>
      <c r="AW96" s="100" t="s">
        <v>4014</v>
      </c>
      <c r="AX96" s="101" t="s">
        <v>3406</v>
      </c>
      <c r="AY96" s="1"/>
    </row>
    <row r="97" spans="45:51" x14ac:dyDescent="0.2">
      <c r="AS97" s="98" t="s">
        <v>2851</v>
      </c>
      <c r="AT97" s="98" t="s">
        <v>2851</v>
      </c>
      <c r="AU97" s="98" t="s">
        <v>2206</v>
      </c>
      <c r="AV97" s="98" t="s">
        <v>2206</v>
      </c>
      <c r="AW97" s="100" t="s">
        <v>4015</v>
      </c>
      <c r="AX97" s="100" t="s">
        <v>3431</v>
      </c>
      <c r="AY97" s="1"/>
    </row>
    <row r="98" spans="45:51" x14ac:dyDescent="0.2">
      <c r="AS98" s="98" t="s">
        <v>2902</v>
      </c>
      <c r="AT98" s="98" t="s">
        <v>2902</v>
      </c>
      <c r="AU98" s="98" t="s">
        <v>2207</v>
      </c>
      <c r="AV98" s="98" t="s">
        <v>2207</v>
      </c>
      <c r="AW98" s="106" t="s">
        <v>3459</v>
      </c>
      <c r="AX98" s="100" t="s">
        <v>3459</v>
      </c>
      <c r="AY98" s="1"/>
    </row>
    <row r="99" spans="45:51" x14ac:dyDescent="0.2">
      <c r="AS99" s="98" t="s">
        <v>3087</v>
      </c>
      <c r="AT99" s="98" t="s">
        <v>3087</v>
      </c>
      <c r="AU99" s="98" t="s">
        <v>2208</v>
      </c>
      <c r="AV99" s="98" t="s">
        <v>2208</v>
      </c>
      <c r="AW99" s="98" t="s">
        <v>2618</v>
      </c>
      <c r="AX99" s="98" t="s">
        <v>2618</v>
      </c>
      <c r="AY99" s="1"/>
    </row>
    <row r="100" spans="45:51" x14ac:dyDescent="0.2">
      <c r="AS100" s="98" t="s">
        <v>3282</v>
      </c>
      <c r="AT100" s="98" t="s">
        <v>3282</v>
      </c>
      <c r="AU100" s="98" t="s">
        <v>2209</v>
      </c>
      <c r="AV100" s="98" t="s">
        <v>2209</v>
      </c>
      <c r="AW100" s="100" t="s">
        <v>4016</v>
      </c>
      <c r="AX100" s="100" t="s">
        <v>3460</v>
      </c>
      <c r="AY100" s="1"/>
    </row>
    <row r="101" spans="45:51" x14ac:dyDescent="0.2">
      <c r="AS101" s="98" t="s">
        <v>3106</v>
      </c>
      <c r="AT101" s="98" t="s">
        <v>3106</v>
      </c>
      <c r="AU101" s="98" t="s">
        <v>2210</v>
      </c>
      <c r="AV101" s="98" t="s">
        <v>2210</v>
      </c>
      <c r="AW101" s="98" t="s">
        <v>2577</v>
      </c>
      <c r="AX101" s="98" t="s">
        <v>2577</v>
      </c>
      <c r="AY101" s="1"/>
    </row>
    <row r="102" spans="45:51" x14ac:dyDescent="0.2">
      <c r="AS102" s="98" t="s">
        <v>3152</v>
      </c>
      <c r="AT102" s="98" t="s">
        <v>3152</v>
      </c>
      <c r="AU102" s="98" t="s">
        <v>2211</v>
      </c>
      <c r="AV102" s="98" t="s">
        <v>2211</v>
      </c>
      <c r="AW102" s="98" t="s">
        <v>2568</v>
      </c>
      <c r="AX102" s="98" t="s">
        <v>2568</v>
      </c>
      <c r="AY102" s="1"/>
    </row>
    <row r="103" spans="45:51" x14ac:dyDescent="0.2">
      <c r="AS103" s="98" t="s">
        <v>2993</v>
      </c>
      <c r="AT103" s="98" t="s">
        <v>2993</v>
      </c>
      <c r="AU103" s="98" t="s">
        <v>2212</v>
      </c>
      <c r="AV103" s="98" t="s">
        <v>2212</v>
      </c>
      <c r="AW103" s="98" t="s">
        <v>2622</v>
      </c>
      <c r="AX103" s="98" t="s">
        <v>2622</v>
      </c>
      <c r="AY103" s="1"/>
    </row>
    <row r="104" spans="45:51" x14ac:dyDescent="0.2">
      <c r="AS104" s="98" t="s">
        <v>3193</v>
      </c>
      <c r="AT104" s="98" t="s">
        <v>3193</v>
      </c>
      <c r="AU104" s="98" t="s">
        <v>2213</v>
      </c>
      <c r="AV104" s="98" t="s">
        <v>2213</v>
      </c>
      <c r="AW104" s="98" t="s">
        <v>2585</v>
      </c>
      <c r="AX104" s="98" t="s">
        <v>2585</v>
      </c>
      <c r="AY104" s="1"/>
    </row>
    <row r="105" spans="45:51" x14ac:dyDescent="0.2">
      <c r="AS105" s="98" t="s">
        <v>2954</v>
      </c>
      <c r="AT105" s="98" t="s">
        <v>2954</v>
      </c>
      <c r="AU105" s="98" t="s">
        <v>2214</v>
      </c>
      <c r="AV105" s="98" t="s">
        <v>2214</v>
      </c>
      <c r="AW105" s="98" t="s">
        <v>2555</v>
      </c>
      <c r="AX105" s="98" t="s">
        <v>2555</v>
      </c>
      <c r="AY105" s="1"/>
    </row>
    <row r="106" spans="45:51" x14ac:dyDescent="0.2">
      <c r="AS106" s="98" t="s">
        <v>3199</v>
      </c>
      <c r="AT106" s="98" t="s">
        <v>3199</v>
      </c>
      <c r="AU106" s="98" t="s">
        <v>2215</v>
      </c>
      <c r="AV106" s="98" t="s">
        <v>2215</v>
      </c>
      <c r="AW106" s="98" t="s">
        <v>3983</v>
      </c>
      <c r="AX106" s="98" t="s">
        <v>3983</v>
      </c>
      <c r="AY106" s="1"/>
    </row>
    <row r="107" spans="45:51" x14ac:dyDescent="0.2">
      <c r="AS107" s="98" t="s">
        <v>2938</v>
      </c>
      <c r="AT107" s="98" t="s">
        <v>2938</v>
      </c>
      <c r="AU107" s="98" t="s">
        <v>2216</v>
      </c>
      <c r="AV107" s="98" t="s">
        <v>2216</v>
      </c>
      <c r="AW107" s="98" t="s">
        <v>2534</v>
      </c>
      <c r="AX107" s="98" t="s">
        <v>2534</v>
      </c>
      <c r="AY107" s="1"/>
    </row>
    <row r="108" spans="45:51" x14ac:dyDescent="0.2">
      <c r="AS108" s="98" t="s">
        <v>2692</v>
      </c>
      <c r="AT108" s="98" t="s">
        <v>2692</v>
      </c>
      <c r="AU108" s="98" t="s">
        <v>2217</v>
      </c>
      <c r="AV108" s="98" t="s">
        <v>2217</v>
      </c>
      <c r="AW108" s="98" t="s">
        <v>2571</v>
      </c>
      <c r="AX108" s="98" t="s">
        <v>2571</v>
      </c>
      <c r="AY108" s="1"/>
    </row>
    <row r="109" spans="45:51" x14ac:dyDescent="0.2">
      <c r="AS109" s="98" t="s">
        <v>3006</v>
      </c>
      <c r="AT109" s="98" t="s">
        <v>3006</v>
      </c>
      <c r="AU109" s="98" t="s">
        <v>2218</v>
      </c>
      <c r="AV109" s="98" t="s">
        <v>2218</v>
      </c>
      <c r="AW109" s="106" t="s">
        <v>4055</v>
      </c>
      <c r="AX109" s="100" t="s">
        <v>3434</v>
      </c>
      <c r="AY109" s="1"/>
    </row>
    <row r="110" spans="45:51" x14ac:dyDescent="0.2">
      <c r="AS110" s="98" t="s">
        <v>2801</v>
      </c>
      <c r="AT110" s="98" t="s">
        <v>2801</v>
      </c>
      <c r="AU110" s="98" t="s">
        <v>2219</v>
      </c>
      <c r="AV110" s="98" t="s">
        <v>2219</v>
      </c>
      <c r="AW110" s="100" t="s">
        <v>4017</v>
      </c>
      <c r="AX110" s="100" t="s">
        <v>3482</v>
      </c>
      <c r="AY110" s="1"/>
    </row>
    <row r="111" spans="45:51" x14ac:dyDescent="0.2">
      <c r="AS111" s="98" t="s">
        <v>3364</v>
      </c>
      <c r="AT111" s="98" t="s">
        <v>3364</v>
      </c>
      <c r="AU111" s="98" t="s">
        <v>2220</v>
      </c>
      <c r="AV111" s="98" t="s">
        <v>2220</v>
      </c>
      <c r="AW111" s="98" t="s">
        <v>2636</v>
      </c>
      <c r="AX111" s="98" t="s">
        <v>2636</v>
      </c>
      <c r="AY111" s="1"/>
    </row>
    <row r="112" spans="45:51" x14ac:dyDescent="0.2">
      <c r="AS112" s="98" t="s">
        <v>3246</v>
      </c>
      <c r="AT112" s="98" t="s">
        <v>3246</v>
      </c>
      <c r="AU112" s="98" t="s">
        <v>2221</v>
      </c>
      <c r="AV112" s="98" t="s">
        <v>2221</v>
      </c>
      <c r="AW112" s="98" t="s">
        <v>2253</v>
      </c>
      <c r="AX112" s="98" t="s">
        <v>2253</v>
      </c>
      <c r="AY112" s="1"/>
    </row>
    <row r="113" spans="45:51" x14ac:dyDescent="0.2">
      <c r="AS113" s="98" t="s">
        <v>3251</v>
      </c>
      <c r="AT113" s="98" t="s">
        <v>3251</v>
      </c>
      <c r="AU113" s="98" t="s">
        <v>2222</v>
      </c>
      <c r="AV113" s="98" t="s">
        <v>2222</v>
      </c>
      <c r="AW113" s="98" t="s">
        <v>2590</v>
      </c>
      <c r="AX113" s="98" t="s">
        <v>2590</v>
      </c>
      <c r="AY113" s="1"/>
    </row>
    <row r="114" spans="45:51" x14ac:dyDescent="0.2">
      <c r="AS114" s="98" t="s">
        <v>2827</v>
      </c>
      <c r="AT114" s="98" t="s">
        <v>2827</v>
      </c>
      <c r="AU114" s="98" t="s">
        <v>2223</v>
      </c>
      <c r="AV114" s="98" t="s">
        <v>2223</v>
      </c>
      <c r="AW114" s="98" t="s">
        <v>2566</v>
      </c>
      <c r="AX114" s="98" t="s">
        <v>2566</v>
      </c>
      <c r="AY114" s="1"/>
    </row>
    <row r="115" spans="45:51" x14ac:dyDescent="0.2">
      <c r="AS115" s="98" t="s">
        <v>3278</v>
      </c>
      <c r="AT115" s="98" t="s">
        <v>3278</v>
      </c>
      <c r="AU115" s="102" t="s">
        <v>2224</v>
      </c>
      <c r="AV115" s="102" t="s">
        <v>2224</v>
      </c>
      <c r="AW115" s="98" t="s">
        <v>2267</v>
      </c>
      <c r="AX115" s="98" t="s">
        <v>2267</v>
      </c>
      <c r="AY115" s="1"/>
    </row>
    <row r="116" spans="45:51" x14ac:dyDescent="0.2">
      <c r="AS116" s="98" t="s">
        <v>4070</v>
      </c>
      <c r="AT116" s="98" t="s">
        <v>2770</v>
      </c>
      <c r="AU116" s="98" t="s">
        <v>2225</v>
      </c>
      <c r="AV116" s="98" t="s">
        <v>2225</v>
      </c>
      <c r="AW116" s="98" t="s">
        <v>2273</v>
      </c>
      <c r="AX116" s="98" t="s">
        <v>2273</v>
      </c>
      <c r="AY116" s="1"/>
    </row>
    <row r="117" spans="45:51" x14ac:dyDescent="0.2">
      <c r="AS117" s="98" t="s">
        <v>4069</v>
      </c>
      <c r="AT117" s="98" t="s">
        <v>4068</v>
      </c>
      <c r="AU117" s="98" t="s">
        <v>2226</v>
      </c>
      <c r="AV117" s="98" t="s">
        <v>2226</v>
      </c>
      <c r="AW117" s="98" t="s">
        <v>2607</v>
      </c>
      <c r="AX117" s="98" t="s">
        <v>2607</v>
      </c>
      <c r="AY117" s="1"/>
    </row>
    <row r="118" spans="45:51" x14ac:dyDescent="0.2">
      <c r="AS118" s="98" t="s">
        <v>2674</v>
      </c>
      <c r="AT118" s="98" t="s">
        <v>2674</v>
      </c>
      <c r="AU118" s="98" t="s">
        <v>2227</v>
      </c>
      <c r="AV118" s="98" t="s">
        <v>2227</v>
      </c>
      <c r="AW118" s="98" t="s">
        <v>2275</v>
      </c>
      <c r="AX118" s="98" t="s">
        <v>2275</v>
      </c>
      <c r="AY118" s="1"/>
    </row>
    <row r="119" spans="45:51" ht="15" x14ac:dyDescent="0.25">
      <c r="AS119" s="100" t="s">
        <v>3081</v>
      </c>
      <c r="AT119" s="101" t="s">
        <v>3490</v>
      </c>
      <c r="AU119" s="98" t="s">
        <v>2228</v>
      </c>
      <c r="AV119" s="98" t="s">
        <v>2228</v>
      </c>
      <c r="AW119" s="98" t="s">
        <v>2608</v>
      </c>
      <c r="AX119" s="98" t="s">
        <v>2608</v>
      </c>
      <c r="AY119" s="1"/>
    </row>
    <row r="120" spans="45:51" x14ac:dyDescent="0.2">
      <c r="AS120" s="98" t="s">
        <v>3149</v>
      </c>
      <c r="AT120" s="98" t="s">
        <v>3149</v>
      </c>
      <c r="AU120" s="98" t="s">
        <v>2229</v>
      </c>
      <c r="AV120" s="98" t="s">
        <v>2229</v>
      </c>
      <c r="AW120" s="98" t="s">
        <v>2642</v>
      </c>
      <c r="AX120" s="98" t="s">
        <v>2642</v>
      </c>
      <c r="AY120" s="1"/>
    </row>
    <row r="121" spans="45:51" x14ac:dyDescent="0.2">
      <c r="AS121" s="98" t="s">
        <v>2668</v>
      </c>
      <c r="AT121" s="98" t="s">
        <v>2668</v>
      </c>
      <c r="AU121" s="98" t="s">
        <v>2230</v>
      </c>
      <c r="AV121" s="98" t="s">
        <v>2230</v>
      </c>
      <c r="AW121" s="98" t="s">
        <v>2624</v>
      </c>
      <c r="AX121" s="98" t="s">
        <v>2624</v>
      </c>
      <c r="AY121" s="1"/>
    </row>
    <row r="122" spans="45:51" ht="15" x14ac:dyDescent="0.25">
      <c r="AS122" s="98" t="s">
        <v>2756</v>
      </c>
      <c r="AT122" s="98" t="s">
        <v>2756</v>
      </c>
      <c r="AU122" s="104" t="s">
        <v>4018</v>
      </c>
      <c r="AV122" s="104" t="s">
        <v>4019</v>
      </c>
      <c r="AW122" s="98" t="s">
        <v>2520</v>
      </c>
      <c r="AX122" s="98" t="s">
        <v>2520</v>
      </c>
      <c r="AY122" s="1"/>
    </row>
    <row r="123" spans="45:51" x14ac:dyDescent="0.2">
      <c r="AS123" s="98" t="s">
        <v>3294</v>
      </c>
      <c r="AT123" s="98" t="s">
        <v>3294</v>
      </c>
      <c r="AU123" s="98" t="s">
        <v>2231</v>
      </c>
      <c r="AV123" s="98" t="s">
        <v>2231</v>
      </c>
      <c r="AW123" s="100" t="s">
        <v>4020</v>
      </c>
      <c r="AX123" s="100" t="s">
        <v>2642</v>
      </c>
      <c r="AY123" s="1"/>
    </row>
    <row r="124" spans="45:51" x14ac:dyDescent="0.2">
      <c r="AS124" s="98" t="s">
        <v>3129</v>
      </c>
      <c r="AT124" s="98" t="s">
        <v>3129</v>
      </c>
      <c r="AU124" s="98" t="s">
        <v>2232</v>
      </c>
      <c r="AV124" s="98" t="s">
        <v>2232</v>
      </c>
      <c r="AW124" s="98" t="s">
        <v>2501</v>
      </c>
      <c r="AX124" s="98" t="s">
        <v>2501</v>
      </c>
      <c r="AY124" s="1"/>
    </row>
    <row r="125" spans="45:51" x14ac:dyDescent="0.2">
      <c r="AS125" s="98" t="s">
        <v>2960</v>
      </c>
      <c r="AT125" s="98" t="s">
        <v>2960</v>
      </c>
      <c r="AU125" s="98" t="s">
        <v>2233</v>
      </c>
      <c r="AV125" s="98" t="s">
        <v>2233</v>
      </c>
      <c r="AW125" s="98" t="s">
        <v>3981</v>
      </c>
      <c r="AX125" s="98" t="s">
        <v>3981</v>
      </c>
      <c r="AY125" s="1"/>
    </row>
    <row r="126" spans="45:51" x14ac:dyDescent="0.2">
      <c r="AS126" s="98" t="s">
        <v>2659</v>
      </c>
      <c r="AT126" s="98" t="s">
        <v>2659</v>
      </c>
      <c r="AU126" s="98" t="s">
        <v>2234</v>
      </c>
      <c r="AV126" s="98" t="s">
        <v>2234</v>
      </c>
      <c r="AW126" s="98" t="s">
        <v>2523</v>
      </c>
      <c r="AX126" s="98" t="s">
        <v>2523</v>
      </c>
      <c r="AY126" s="1"/>
    </row>
    <row r="127" spans="45:51" x14ac:dyDescent="0.2">
      <c r="AS127" s="98" t="s">
        <v>2865</v>
      </c>
      <c r="AT127" s="98" t="s">
        <v>2865</v>
      </c>
      <c r="AU127" s="98" t="s">
        <v>2235</v>
      </c>
      <c r="AV127" s="98" t="s">
        <v>2235</v>
      </c>
      <c r="AW127" s="98" t="s">
        <v>2288</v>
      </c>
      <c r="AX127" s="98" t="s">
        <v>2288</v>
      </c>
      <c r="AY127" s="1"/>
    </row>
    <row r="128" spans="45:51" x14ac:dyDescent="0.2">
      <c r="AS128" s="98" t="s">
        <v>2671</v>
      </c>
      <c r="AT128" s="98" t="s">
        <v>2671</v>
      </c>
      <c r="AU128" s="98" t="s">
        <v>3977</v>
      </c>
      <c r="AV128" s="98" t="s">
        <v>3977</v>
      </c>
      <c r="AW128" s="98" t="s">
        <v>2628</v>
      </c>
      <c r="AX128" s="98" t="s">
        <v>2628</v>
      </c>
      <c r="AY128" s="1"/>
    </row>
    <row r="129" spans="45:51" x14ac:dyDescent="0.2">
      <c r="AS129" s="98" t="s">
        <v>2890</v>
      </c>
      <c r="AT129" s="98" t="s">
        <v>2890</v>
      </c>
      <c r="AU129" s="98" t="s">
        <v>2236</v>
      </c>
      <c r="AV129" s="98" t="s">
        <v>2236</v>
      </c>
      <c r="AW129" s="100" t="s">
        <v>2652</v>
      </c>
      <c r="AX129" s="100" t="s">
        <v>3500</v>
      </c>
      <c r="AY129" s="1"/>
    </row>
    <row r="130" spans="45:51" x14ac:dyDescent="0.2">
      <c r="AS130" s="98" t="s">
        <v>3110</v>
      </c>
      <c r="AT130" s="98" t="s">
        <v>3110</v>
      </c>
      <c r="AU130" s="98" t="s">
        <v>2237</v>
      </c>
      <c r="AV130" s="98" t="s">
        <v>2237</v>
      </c>
      <c r="AW130" s="98" t="s">
        <v>2582</v>
      </c>
      <c r="AX130" s="98" t="s">
        <v>2582</v>
      </c>
      <c r="AY130" s="1"/>
    </row>
    <row r="131" spans="45:51" x14ac:dyDescent="0.2">
      <c r="AS131" s="98" t="s">
        <v>2895</v>
      </c>
      <c r="AT131" s="98" t="s">
        <v>2895</v>
      </c>
      <c r="AU131" s="98" t="s">
        <v>2555</v>
      </c>
      <c r="AV131" s="98" t="s">
        <v>2555</v>
      </c>
      <c r="AW131" s="98" t="s">
        <v>2565</v>
      </c>
      <c r="AX131" s="98" t="s">
        <v>2565</v>
      </c>
      <c r="AY131" s="1"/>
    </row>
    <row r="132" spans="45:51" x14ac:dyDescent="0.2">
      <c r="AS132" s="98" t="s">
        <v>3124</v>
      </c>
      <c r="AT132" s="98" t="s">
        <v>3124</v>
      </c>
      <c r="AU132" s="98" t="s">
        <v>2238</v>
      </c>
      <c r="AV132" s="98" t="s">
        <v>2238</v>
      </c>
      <c r="AW132" s="98" t="s">
        <v>2580</v>
      </c>
      <c r="AX132" s="98" t="s">
        <v>2580</v>
      </c>
      <c r="AY132" s="1"/>
    </row>
    <row r="133" spans="45:51" ht="15" x14ac:dyDescent="0.25">
      <c r="AS133" s="98" t="s">
        <v>3113</v>
      </c>
      <c r="AT133" s="98" t="s">
        <v>3113</v>
      </c>
      <c r="AU133" s="98" t="s">
        <v>2239</v>
      </c>
      <c r="AV133" s="98" t="s">
        <v>2239</v>
      </c>
      <c r="AW133" s="100" t="s">
        <v>4021</v>
      </c>
      <c r="AX133" s="101" t="s">
        <v>3411</v>
      </c>
      <c r="AY133" s="1"/>
    </row>
    <row r="134" spans="45:51" x14ac:dyDescent="0.2">
      <c r="AS134" s="98" t="s">
        <v>3197</v>
      </c>
      <c r="AT134" s="98" t="s">
        <v>3197</v>
      </c>
      <c r="AU134" s="98" t="s">
        <v>2240</v>
      </c>
      <c r="AV134" s="98" t="s">
        <v>2240</v>
      </c>
      <c r="AW134" s="98" t="s">
        <v>2589</v>
      </c>
      <c r="AX134" s="98" t="s">
        <v>2589</v>
      </c>
      <c r="AY134" s="1"/>
    </row>
    <row r="135" spans="45:51" x14ac:dyDescent="0.2">
      <c r="AS135" s="98" t="s">
        <v>3355</v>
      </c>
      <c r="AT135" s="98" t="s">
        <v>3355</v>
      </c>
      <c r="AU135" s="98" t="s">
        <v>2241</v>
      </c>
      <c r="AV135" s="98" t="s">
        <v>2241</v>
      </c>
      <c r="AW135" s="98" t="s">
        <v>2311</v>
      </c>
      <c r="AX135" s="98" t="s">
        <v>2311</v>
      </c>
      <c r="AY135" s="1"/>
    </row>
    <row r="136" spans="45:51" x14ac:dyDescent="0.2">
      <c r="AS136" s="98" t="s">
        <v>2704</v>
      </c>
      <c r="AT136" s="98" t="s">
        <v>2704</v>
      </c>
      <c r="AU136" s="98" t="s">
        <v>2242</v>
      </c>
      <c r="AV136" s="98" t="s">
        <v>2242</v>
      </c>
      <c r="AW136" s="100"/>
      <c r="AX136" s="100" t="s">
        <v>3512</v>
      </c>
      <c r="AY136" s="1"/>
    </row>
    <row r="137" spans="45:51" ht="15" x14ac:dyDescent="0.25">
      <c r="AS137" s="98" t="s">
        <v>3368</v>
      </c>
      <c r="AT137" s="98" t="s">
        <v>3368</v>
      </c>
      <c r="AU137" s="98" t="s">
        <v>2243</v>
      </c>
      <c r="AV137" s="98" t="s">
        <v>2243</v>
      </c>
      <c r="AW137" s="104" t="s">
        <v>2313</v>
      </c>
      <c r="AX137" s="104" t="s">
        <v>4022</v>
      </c>
      <c r="AY137" s="1"/>
    </row>
    <row r="138" spans="45:51" x14ac:dyDescent="0.2">
      <c r="AS138" s="98" t="s">
        <v>3371</v>
      </c>
      <c r="AT138" s="98" t="s">
        <v>3371</v>
      </c>
      <c r="AU138" s="98" t="s">
        <v>2244</v>
      </c>
      <c r="AV138" s="98" t="s">
        <v>2244</v>
      </c>
      <c r="AW138" s="106" t="s">
        <v>3428</v>
      </c>
      <c r="AX138" s="100" t="s">
        <v>3428</v>
      </c>
      <c r="AY138" s="1"/>
    </row>
    <row r="139" spans="45:51" x14ac:dyDescent="0.2">
      <c r="AS139" s="1"/>
      <c r="AT139" s="1"/>
      <c r="AU139" s="98" t="s">
        <v>2245</v>
      </c>
      <c r="AV139" s="98" t="s">
        <v>2245</v>
      </c>
      <c r="AW139" s="98" t="s">
        <v>2530</v>
      </c>
      <c r="AX139" s="98" t="s">
        <v>2530</v>
      </c>
      <c r="AY139" s="1"/>
    </row>
    <row r="140" spans="45:51" x14ac:dyDescent="0.2">
      <c r="AS140" s="1"/>
      <c r="AT140" s="1"/>
      <c r="AU140" s="98" t="s">
        <v>2246</v>
      </c>
      <c r="AV140" s="98" t="s">
        <v>2246</v>
      </c>
      <c r="AW140" s="98" t="s">
        <v>2632</v>
      </c>
      <c r="AX140" s="98" t="s">
        <v>2632</v>
      </c>
      <c r="AY140" s="1"/>
    </row>
    <row r="141" spans="45:51" x14ac:dyDescent="0.2">
      <c r="AS141" s="1"/>
      <c r="AT141" s="1"/>
      <c r="AU141" s="98" t="s">
        <v>2247</v>
      </c>
      <c r="AV141" s="98" t="s">
        <v>2247</v>
      </c>
      <c r="AW141" s="98" t="s">
        <v>2507</v>
      </c>
      <c r="AX141" s="98" t="s">
        <v>2507</v>
      </c>
      <c r="AY141" s="1"/>
    </row>
    <row r="142" spans="45:51" x14ac:dyDescent="0.2">
      <c r="AS142" s="1"/>
      <c r="AT142" s="1"/>
      <c r="AU142" s="98" t="s">
        <v>2248</v>
      </c>
      <c r="AV142" s="98" t="s">
        <v>2248</v>
      </c>
      <c r="AW142" s="100" t="s">
        <v>2323</v>
      </c>
      <c r="AX142" s="100" t="s">
        <v>3449</v>
      </c>
      <c r="AY142" s="1"/>
    </row>
    <row r="143" spans="45:51" x14ac:dyDescent="0.2">
      <c r="AS143" s="1"/>
      <c r="AT143" s="1"/>
      <c r="AU143" s="98" t="s">
        <v>2249</v>
      </c>
      <c r="AV143" s="98" t="s">
        <v>2249</v>
      </c>
      <c r="AW143" s="100" t="s">
        <v>2325</v>
      </c>
      <c r="AX143" s="100" t="s">
        <v>3450</v>
      </c>
      <c r="AY143" s="1"/>
    </row>
    <row r="144" spans="45:51" x14ac:dyDescent="0.2">
      <c r="AS144" s="1"/>
      <c r="AT144" s="1"/>
      <c r="AU144" s="98" t="s">
        <v>2250</v>
      </c>
      <c r="AV144" s="98" t="s">
        <v>2250</v>
      </c>
      <c r="AW144" s="98" t="s">
        <v>2328</v>
      </c>
      <c r="AX144" s="98" t="s">
        <v>2328</v>
      </c>
      <c r="AY144" s="1"/>
    </row>
    <row r="145" spans="45:51" x14ac:dyDescent="0.2">
      <c r="AS145" s="1"/>
      <c r="AT145" s="1"/>
      <c r="AU145" s="98" t="s">
        <v>2251</v>
      </c>
      <c r="AV145" s="98" t="s">
        <v>2251</v>
      </c>
      <c r="AW145" s="98" t="s">
        <v>2619</v>
      </c>
      <c r="AX145" s="98" t="s">
        <v>2619</v>
      </c>
      <c r="AY145" s="1"/>
    </row>
    <row r="146" spans="45:51" x14ac:dyDescent="0.2">
      <c r="AS146" s="1"/>
      <c r="AT146" s="1"/>
      <c r="AU146" s="98" t="s">
        <v>2252</v>
      </c>
      <c r="AV146" s="98" t="s">
        <v>2252</v>
      </c>
      <c r="AW146" s="98" t="s">
        <v>2623</v>
      </c>
      <c r="AX146" s="98" t="s">
        <v>2623</v>
      </c>
      <c r="AY146" s="1"/>
    </row>
    <row r="147" spans="45:51" x14ac:dyDescent="0.2">
      <c r="AS147" s="1"/>
      <c r="AT147" s="1"/>
      <c r="AU147" s="102" t="s">
        <v>2253</v>
      </c>
      <c r="AV147" s="102" t="s">
        <v>2253</v>
      </c>
      <c r="AW147" s="106" t="s">
        <v>3504</v>
      </c>
      <c r="AX147" s="100" t="s">
        <v>3504</v>
      </c>
      <c r="AY147" s="1"/>
    </row>
    <row r="148" spans="45:51" x14ac:dyDescent="0.2">
      <c r="AS148" s="1"/>
      <c r="AT148" s="1"/>
      <c r="AU148" s="98" t="s">
        <v>2254</v>
      </c>
      <c r="AV148" s="98" t="s">
        <v>2254</v>
      </c>
      <c r="AW148" s="98" t="s">
        <v>2598</v>
      </c>
      <c r="AX148" s="98" t="s">
        <v>2598</v>
      </c>
      <c r="AY148" s="1"/>
    </row>
    <row r="149" spans="45:51" x14ac:dyDescent="0.2">
      <c r="AS149" s="1"/>
      <c r="AT149" s="1"/>
      <c r="AU149" s="98" t="s">
        <v>2255</v>
      </c>
      <c r="AV149" s="98" t="s">
        <v>2255</v>
      </c>
      <c r="AW149" s="98" t="s">
        <v>2335</v>
      </c>
      <c r="AX149" s="98" t="s">
        <v>2335</v>
      </c>
      <c r="AY149" s="1"/>
    </row>
    <row r="150" spans="45:51" ht="15" x14ac:dyDescent="0.25">
      <c r="AS150" s="1"/>
      <c r="AT150" s="1"/>
      <c r="AU150" s="100" t="s">
        <v>3998</v>
      </c>
      <c r="AV150" s="101" t="s">
        <v>3414</v>
      </c>
      <c r="AW150" s="100" t="s">
        <v>2336</v>
      </c>
      <c r="AX150" s="100" t="s">
        <v>3458</v>
      </c>
      <c r="AY150" s="1"/>
    </row>
    <row r="151" spans="45:51" x14ac:dyDescent="0.2">
      <c r="AS151" s="1"/>
      <c r="AT151" s="1"/>
      <c r="AU151" s="98" t="s">
        <v>2256</v>
      </c>
      <c r="AV151" s="98" t="s">
        <v>2256</v>
      </c>
      <c r="AW151" s="98" t="s">
        <v>2605</v>
      </c>
      <c r="AX151" s="98" t="s">
        <v>2605</v>
      </c>
      <c r="AY151" s="1"/>
    </row>
    <row r="152" spans="45:51" x14ac:dyDescent="0.2">
      <c r="AS152" s="1"/>
      <c r="AT152" s="1"/>
      <c r="AU152" s="98" t="s">
        <v>2257</v>
      </c>
      <c r="AV152" s="98" t="s">
        <v>2257</v>
      </c>
      <c r="AW152" s="98" t="s">
        <v>2529</v>
      </c>
      <c r="AX152" s="98" t="s">
        <v>2529</v>
      </c>
      <c r="AY152" s="1"/>
    </row>
    <row r="153" spans="45:51" x14ac:dyDescent="0.2">
      <c r="AS153" s="1"/>
      <c r="AT153" s="1"/>
      <c r="AU153" s="98" t="s">
        <v>2258</v>
      </c>
      <c r="AV153" s="98" t="s">
        <v>2258</v>
      </c>
      <c r="AW153" s="98" t="s">
        <v>2640</v>
      </c>
      <c r="AX153" s="98" t="s">
        <v>2640</v>
      </c>
      <c r="AY153" s="1"/>
    </row>
    <row r="154" spans="45:51" x14ac:dyDescent="0.2">
      <c r="AS154" s="1"/>
      <c r="AT154" s="1"/>
      <c r="AU154" s="98" t="s">
        <v>2259</v>
      </c>
      <c r="AV154" s="98" t="s">
        <v>2259</v>
      </c>
      <c r="AW154" s="98" t="s">
        <v>2500</v>
      </c>
      <c r="AX154" s="98" t="s">
        <v>2500</v>
      </c>
      <c r="AY154" s="1"/>
    </row>
    <row r="155" spans="45:51" x14ac:dyDescent="0.2">
      <c r="AS155" s="1"/>
      <c r="AT155" s="1"/>
      <c r="AU155" s="98" t="s">
        <v>2260</v>
      </c>
      <c r="AV155" s="98" t="s">
        <v>2260</v>
      </c>
      <c r="AW155" s="98" t="s">
        <v>2338</v>
      </c>
      <c r="AX155" s="98" t="s">
        <v>2338</v>
      </c>
      <c r="AY155" s="1"/>
    </row>
    <row r="156" spans="45:51" x14ac:dyDescent="0.2">
      <c r="AS156" s="1"/>
      <c r="AT156" s="1"/>
      <c r="AU156" s="98" t="s">
        <v>3984</v>
      </c>
      <c r="AV156" s="98" t="s">
        <v>3984</v>
      </c>
      <c r="AW156" s="98" t="s">
        <v>2493</v>
      </c>
      <c r="AX156" s="98" t="s">
        <v>2493</v>
      </c>
      <c r="AY156" s="1"/>
    </row>
    <row r="157" spans="45:51" x14ac:dyDescent="0.2">
      <c r="AS157" s="1"/>
      <c r="AT157" s="1"/>
      <c r="AU157" s="98" t="s">
        <v>2261</v>
      </c>
      <c r="AV157" s="98" t="s">
        <v>2261</v>
      </c>
      <c r="AW157" s="98" t="s">
        <v>2513</v>
      </c>
      <c r="AX157" s="98" t="s">
        <v>2513</v>
      </c>
      <c r="AY157" s="1"/>
    </row>
    <row r="158" spans="45:51" x14ac:dyDescent="0.2">
      <c r="AS158" s="1"/>
      <c r="AT158" s="1"/>
      <c r="AU158" s="98" t="s">
        <v>2262</v>
      </c>
      <c r="AV158" s="98" t="s">
        <v>2262</v>
      </c>
      <c r="AW158" s="98" t="s">
        <v>2343</v>
      </c>
      <c r="AX158" s="98" t="s">
        <v>2343</v>
      </c>
      <c r="AY158" s="1"/>
    </row>
    <row r="159" spans="45:51" ht="15" x14ac:dyDescent="0.25">
      <c r="AS159" s="1"/>
      <c r="AT159" s="1"/>
      <c r="AU159" s="98" t="s">
        <v>2263</v>
      </c>
      <c r="AV159" s="98" t="s">
        <v>2263</v>
      </c>
      <c r="AW159" s="104" t="s">
        <v>2344</v>
      </c>
      <c r="AX159" s="104" t="s">
        <v>4023</v>
      </c>
      <c r="AY159" s="1"/>
    </row>
    <row r="160" spans="45:51" x14ac:dyDescent="0.2">
      <c r="AS160" s="1"/>
      <c r="AT160" s="1"/>
      <c r="AU160" s="98" t="s">
        <v>2264</v>
      </c>
      <c r="AV160" s="98" t="s">
        <v>2264</v>
      </c>
      <c r="AW160" s="98" t="s">
        <v>2543</v>
      </c>
      <c r="AX160" s="98" t="s">
        <v>2543</v>
      </c>
      <c r="AY160" s="1"/>
    </row>
    <row r="161" spans="45:51" x14ac:dyDescent="0.2">
      <c r="AS161" s="1"/>
      <c r="AT161" s="1"/>
      <c r="AU161" s="98" t="s">
        <v>2265</v>
      </c>
      <c r="AV161" s="98" t="s">
        <v>2265</v>
      </c>
      <c r="AW161" s="98" t="s">
        <v>2515</v>
      </c>
      <c r="AX161" s="98" t="s">
        <v>2515</v>
      </c>
      <c r="AY161" s="1"/>
    </row>
    <row r="162" spans="45:51" x14ac:dyDescent="0.2">
      <c r="AS162" s="1"/>
      <c r="AT162" s="1"/>
      <c r="AU162" s="98" t="s">
        <v>2266</v>
      </c>
      <c r="AV162" s="98" t="s">
        <v>2266</v>
      </c>
      <c r="AW162" s="98" t="s">
        <v>2546</v>
      </c>
      <c r="AX162" s="98" t="s">
        <v>2546</v>
      </c>
      <c r="AY162" s="1"/>
    </row>
    <row r="163" spans="45:51" x14ac:dyDescent="0.2">
      <c r="AS163" s="1"/>
      <c r="AT163" s="1"/>
      <c r="AU163" s="100" t="s">
        <v>2267</v>
      </c>
      <c r="AV163" s="100" t="s">
        <v>3441</v>
      </c>
      <c r="AW163" s="98" t="s">
        <v>2512</v>
      </c>
      <c r="AX163" s="98" t="s">
        <v>2512</v>
      </c>
      <c r="AY163" s="1"/>
    </row>
    <row r="164" spans="45:51" x14ac:dyDescent="0.2">
      <c r="AS164" s="1"/>
      <c r="AT164" s="1"/>
      <c r="AU164" s="98" t="s">
        <v>2268</v>
      </c>
      <c r="AV164" s="98" t="s">
        <v>2268</v>
      </c>
      <c r="AW164" s="100" t="s">
        <v>4024</v>
      </c>
      <c r="AX164" s="100" t="s">
        <v>3484</v>
      </c>
      <c r="AY164" s="1"/>
    </row>
    <row r="165" spans="45:51" x14ac:dyDescent="0.2">
      <c r="AS165" s="1"/>
      <c r="AT165" s="1"/>
      <c r="AU165" s="98" t="s">
        <v>2269</v>
      </c>
      <c r="AV165" s="98" t="s">
        <v>2269</v>
      </c>
      <c r="AW165" s="98" t="s">
        <v>2527</v>
      </c>
      <c r="AX165" s="98" t="s">
        <v>2527</v>
      </c>
      <c r="AY165" s="1"/>
    </row>
    <row r="166" spans="45:51" x14ac:dyDescent="0.2">
      <c r="AS166" s="1"/>
      <c r="AT166" s="1"/>
      <c r="AU166" s="98" t="s">
        <v>2270</v>
      </c>
      <c r="AV166" s="98" t="s">
        <v>2270</v>
      </c>
      <c r="AW166" s="70" t="s">
        <v>4051</v>
      </c>
      <c r="AX166" s="98" t="s">
        <v>2646</v>
      </c>
      <c r="AY166" s="1"/>
    </row>
    <row r="167" spans="45:51" ht="15" x14ac:dyDescent="0.25">
      <c r="AS167" s="1"/>
      <c r="AT167" s="1"/>
      <c r="AU167" s="98" t="s">
        <v>2271</v>
      </c>
      <c r="AV167" s="98" t="s">
        <v>2271</v>
      </c>
      <c r="AW167" s="106" t="s">
        <v>2559</v>
      </c>
      <c r="AX167" s="101" t="s">
        <v>2559</v>
      </c>
      <c r="AY167" s="1"/>
    </row>
    <row r="168" spans="45:51" ht="15" x14ac:dyDescent="0.25">
      <c r="AS168" s="1"/>
      <c r="AT168" s="1"/>
      <c r="AU168" s="98" t="s">
        <v>2272</v>
      </c>
      <c r="AV168" s="98" t="s">
        <v>2272</v>
      </c>
      <c r="AW168" s="98" t="s">
        <v>2559</v>
      </c>
      <c r="AX168" s="99" t="s">
        <v>2559</v>
      </c>
      <c r="AY168" s="1"/>
    </row>
    <row r="169" spans="45:51" ht="15" x14ac:dyDescent="0.25">
      <c r="AS169" s="1"/>
      <c r="AT169" s="1"/>
      <c r="AU169" s="100" t="s">
        <v>2273</v>
      </c>
      <c r="AV169" s="100" t="s">
        <v>3476</v>
      </c>
      <c r="AW169" s="100" t="s">
        <v>2563</v>
      </c>
      <c r="AX169" s="101" t="s">
        <v>2559</v>
      </c>
      <c r="AY169" s="1"/>
    </row>
    <row r="170" spans="45:51" ht="15" x14ac:dyDescent="0.25">
      <c r="AS170" s="1"/>
      <c r="AT170" s="1"/>
      <c r="AU170" s="98" t="s">
        <v>2274</v>
      </c>
      <c r="AV170" s="98" t="s">
        <v>2274</v>
      </c>
      <c r="AW170" s="100" t="s">
        <v>4025</v>
      </c>
      <c r="AX170" s="101" t="s">
        <v>2559</v>
      </c>
      <c r="AY170" s="1"/>
    </row>
    <row r="171" spans="45:51" x14ac:dyDescent="0.2">
      <c r="AS171" s="1"/>
      <c r="AT171" s="1"/>
      <c r="AU171" s="102" t="s">
        <v>2275</v>
      </c>
      <c r="AV171" s="102" t="s">
        <v>2275</v>
      </c>
      <c r="AW171" s="100" t="s">
        <v>2347</v>
      </c>
      <c r="AX171" s="100" t="s">
        <v>3451</v>
      </c>
      <c r="AY171" s="1"/>
    </row>
    <row r="172" spans="45:51" x14ac:dyDescent="0.2">
      <c r="AS172" s="1"/>
      <c r="AT172" s="1"/>
      <c r="AU172" s="98" t="s">
        <v>2276</v>
      </c>
      <c r="AV172" s="98" t="s">
        <v>2276</v>
      </c>
      <c r="AW172" s="98" t="s">
        <v>2348</v>
      </c>
      <c r="AX172" s="98" t="s">
        <v>2348</v>
      </c>
      <c r="AY172" s="1"/>
    </row>
    <row r="173" spans="45:51" x14ac:dyDescent="0.2">
      <c r="AS173" s="1"/>
      <c r="AT173" s="1"/>
      <c r="AU173" s="98" t="s">
        <v>2277</v>
      </c>
      <c r="AV173" s="98" t="s">
        <v>2277</v>
      </c>
      <c r="AW173" s="98" t="s">
        <v>3494</v>
      </c>
      <c r="AX173" s="98" t="s">
        <v>3494</v>
      </c>
      <c r="AY173" s="1"/>
    </row>
    <row r="174" spans="45:51" x14ac:dyDescent="0.2">
      <c r="AS174" s="1"/>
      <c r="AT174" s="1"/>
      <c r="AU174" s="98" t="s">
        <v>2278</v>
      </c>
      <c r="AV174" s="98" t="s">
        <v>2278</v>
      </c>
      <c r="AW174" s="98" t="s">
        <v>4026</v>
      </c>
      <c r="AX174" s="98" t="s">
        <v>3494</v>
      </c>
      <c r="AY174" s="1"/>
    </row>
    <row r="175" spans="45:51" x14ac:dyDescent="0.2">
      <c r="AS175" s="1"/>
      <c r="AT175" s="1"/>
      <c r="AU175" s="98" t="s">
        <v>2279</v>
      </c>
      <c r="AV175" s="98" t="s">
        <v>2279</v>
      </c>
      <c r="AW175" s="98" t="s">
        <v>2558</v>
      </c>
      <c r="AX175" s="98" t="s">
        <v>2558</v>
      </c>
      <c r="AY175" s="1"/>
    </row>
    <row r="176" spans="45:51" x14ac:dyDescent="0.2">
      <c r="AS176" s="1"/>
      <c r="AT176" s="1"/>
      <c r="AU176" s="98" t="s">
        <v>2280</v>
      </c>
      <c r="AV176" s="98" t="s">
        <v>2280</v>
      </c>
      <c r="AW176" s="98" t="s">
        <v>2564</v>
      </c>
      <c r="AX176" s="98" t="s">
        <v>2564</v>
      </c>
      <c r="AY176" s="1"/>
    </row>
    <row r="177" spans="45:51" x14ac:dyDescent="0.2">
      <c r="AS177" s="1"/>
      <c r="AT177" s="1"/>
      <c r="AU177" s="100" t="s">
        <v>4001</v>
      </c>
      <c r="AV177" s="100" t="s">
        <v>3510</v>
      </c>
      <c r="AW177" s="98" t="s">
        <v>2593</v>
      </c>
      <c r="AX177" s="98" t="s">
        <v>2593</v>
      </c>
      <c r="AY177" s="1"/>
    </row>
    <row r="178" spans="45:51" x14ac:dyDescent="0.2">
      <c r="AS178" s="1"/>
      <c r="AT178" s="1"/>
      <c r="AU178" s="98" t="s">
        <v>2281</v>
      </c>
      <c r="AV178" s="98" t="s">
        <v>2281</v>
      </c>
      <c r="AW178" s="100" t="s">
        <v>2504</v>
      </c>
      <c r="AX178" s="100" t="s">
        <v>3452</v>
      </c>
      <c r="AY178" s="1"/>
    </row>
    <row r="179" spans="45:51" x14ac:dyDescent="0.2">
      <c r="AS179" s="1"/>
      <c r="AT179" s="1"/>
      <c r="AU179" s="100" t="s">
        <v>4000</v>
      </c>
      <c r="AV179" s="100" t="s">
        <v>3433</v>
      </c>
      <c r="AW179" s="100" t="s">
        <v>2528</v>
      </c>
      <c r="AX179" s="100" t="s">
        <v>3452</v>
      </c>
      <c r="AY179" s="1"/>
    </row>
    <row r="180" spans="45:51" ht="15" x14ac:dyDescent="0.25">
      <c r="AS180" s="1"/>
      <c r="AT180" s="1"/>
      <c r="AU180" s="98" t="s">
        <v>2282</v>
      </c>
      <c r="AV180" s="98" t="s">
        <v>2282</v>
      </c>
      <c r="AW180" s="100" t="s">
        <v>4027</v>
      </c>
      <c r="AX180" s="101" t="s">
        <v>3401</v>
      </c>
      <c r="AY180" s="1"/>
    </row>
    <row r="181" spans="45:51" x14ac:dyDescent="0.2">
      <c r="AS181" s="1"/>
      <c r="AT181" s="1"/>
      <c r="AU181" s="98" t="s">
        <v>2283</v>
      </c>
      <c r="AV181" s="98" t="s">
        <v>2283</v>
      </c>
      <c r="AW181" s="98" t="s">
        <v>2525</v>
      </c>
      <c r="AX181" s="98" t="s">
        <v>2525</v>
      </c>
      <c r="AY181" s="1"/>
    </row>
    <row r="182" spans="45:51" x14ac:dyDescent="0.2">
      <c r="AS182" s="1"/>
      <c r="AT182" s="1"/>
      <c r="AU182" s="98" t="s">
        <v>2284</v>
      </c>
      <c r="AV182" s="98" t="s">
        <v>2284</v>
      </c>
      <c r="AW182" s="98" t="s">
        <v>2625</v>
      </c>
      <c r="AX182" s="98" t="s">
        <v>2625</v>
      </c>
      <c r="AY182" s="1"/>
    </row>
    <row r="183" spans="45:51" x14ac:dyDescent="0.2">
      <c r="AS183" s="1"/>
      <c r="AT183" s="1"/>
      <c r="AU183" s="98" t="s">
        <v>2285</v>
      </c>
      <c r="AV183" s="98" t="s">
        <v>2285</v>
      </c>
      <c r="AW183" s="98" t="s">
        <v>2630</v>
      </c>
      <c r="AX183" s="98" t="s">
        <v>2630</v>
      </c>
      <c r="AY183" s="1"/>
    </row>
    <row r="184" spans="45:51" x14ac:dyDescent="0.2">
      <c r="AS184" s="1"/>
      <c r="AT184" s="1"/>
      <c r="AU184" s="98" t="s">
        <v>2286</v>
      </c>
      <c r="AV184" s="98" t="s">
        <v>2286</v>
      </c>
      <c r="AW184" s="98" t="s">
        <v>2656</v>
      </c>
      <c r="AX184" s="98" t="s">
        <v>2656</v>
      </c>
      <c r="AY184" s="1"/>
    </row>
    <row r="185" spans="45:51" x14ac:dyDescent="0.2">
      <c r="AS185" s="1"/>
      <c r="AT185" s="1"/>
      <c r="AU185" s="98" t="s">
        <v>2287</v>
      </c>
      <c r="AV185" s="98" t="s">
        <v>2287</v>
      </c>
      <c r="AW185" s="98" t="s">
        <v>2621</v>
      </c>
      <c r="AX185" s="98" t="s">
        <v>2621</v>
      </c>
      <c r="AY185" s="1"/>
    </row>
    <row r="186" spans="45:51" x14ac:dyDescent="0.2">
      <c r="AS186" s="1"/>
      <c r="AT186" s="1"/>
      <c r="AU186" s="100" t="s">
        <v>2288</v>
      </c>
      <c r="AV186" s="100" t="s">
        <v>3477</v>
      </c>
      <c r="AW186" s="98" t="s">
        <v>2491</v>
      </c>
      <c r="AX186" s="98" t="s">
        <v>2491</v>
      </c>
      <c r="AY186" s="1"/>
    </row>
    <row r="187" spans="45:51" x14ac:dyDescent="0.2">
      <c r="AS187" s="1"/>
      <c r="AT187" s="1"/>
      <c r="AU187" s="98" t="s">
        <v>2289</v>
      </c>
      <c r="AV187" s="98" t="s">
        <v>2289</v>
      </c>
      <c r="AW187" s="98" t="s">
        <v>2499</v>
      </c>
      <c r="AX187" s="98" t="s">
        <v>2499</v>
      </c>
      <c r="AY187" s="1"/>
    </row>
    <row r="188" spans="45:51" x14ac:dyDescent="0.2">
      <c r="AS188" s="1"/>
      <c r="AT188" s="1"/>
      <c r="AU188" s="98" t="s">
        <v>2289</v>
      </c>
      <c r="AV188" s="98" t="s">
        <v>2289</v>
      </c>
      <c r="AW188" s="98" t="s">
        <v>2586</v>
      </c>
      <c r="AX188" s="98" t="s">
        <v>2586</v>
      </c>
      <c r="AY188" s="1"/>
    </row>
    <row r="189" spans="45:51" x14ac:dyDescent="0.2">
      <c r="AS189" s="1"/>
      <c r="AT189" s="1"/>
      <c r="AU189" s="100" t="s">
        <v>4028</v>
      </c>
      <c r="AV189" s="100" t="s">
        <v>3487</v>
      </c>
      <c r="AW189" s="100" t="s">
        <v>4029</v>
      </c>
      <c r="AX189" s="100" t="s">
        <v>3462</v>
      </c>
      <c r="AY189" s="1"/>
    </row>
    <row r="190" spans="45:51" x14ac:dyDescent="0.2">
      <c r="AS190" s="1"/>
      <c r="AT190" s="1"/>
      <c r="AU190" s="98" t="s">
        <v>2290</v>
      </c>
      <c r="AV190" s="98" t="s">
        <v>2290</v>
      </c>
      <c r="AW190" s="98" t="s">
        <v>2612</v>
      </c>
      <c r="AX190" s="98" t="s">
        <v>2612</v>
      </c>
      <c r="AY190" s="1"/>
    </row>
    <row r="191" spans="45:51" x14ac:dyDescent="0.2">
      <c r="AS191" s="1"/>
      <c r="AT191" s="1"/>
      <c r="AU191" s="98" t="s">
        <v>2291</v>
      </c>
      <c r="AV191" s="98" t="s">
        <v>2291</v>
      </c>
      <c r="AW191" s="100" t="s">
        <v>4030</v>
      </c>
      <c r="AX191" s="100" t="s">
        <v>3423</v>
      </c>
      <c r="AY191" s="1"/>
    </row>
    <row r="192" spans="45:51" x14ac:dyDescent="0.2">
      <c r="AS192" s="1"/>
      <c r="AT192" s="1"/>
      <c r="AU192" s="98" t="s">
        <v>2292</v>
      </c>
      <c r="AV192" s="98" t="s">
        <v>2292</v>
      </c>
      <c r="AW192" s="100" t="s">
        <v>2537</v>
      </c>
      <c r="AX192" s="100" t="s">
        <v>3491</v>
      </c>
      <c r="AY192" s="1"/>
    </row>
    <row r="193" spans="45:51" x14ac:dyDescent="0.2">
      <c r="AS193" s="1"/>
      <c r="AT193" s="1"/>
      <c r="AU193" s="100" t="s">
        <v>4031</v>
      </c>
      <c r="AV193" s="100" t="s">
        <v>3508</v>
      </c>
      <c r="AW193" s="98" t="s">
        <v>2498</v>
      </c>
      <c r="AX193" s="98" t="s">
        <v>2498</v>
      </c>
      <c r="AY193" s="1"/>
    </row>
    <row r="194" spans="45:51" x14ac:dyDescent="0.2">
      <c r="AS194" s="1"/>
      <c r="AT194" s="1"/>
      <c r="AU194" s="98" t="s">
        <v>2293</v>
      </c>
      <c r="AV194" s="98" t="s">
        <v>2293</v>
      </c>
      <c r="AW194" s="98" t="s">
        <v>2561</v>
      </c>
      <c r="AX194" s="98" t="s">
        <v>2561</v>
      </c>
      <c r="AY194" s="1"/>
    </row>
    <row r="195" spans="45:51" x14ac:dyDescent="0.2">
      <c r="AS195" s="1"/>
      <c r="AT195" s="1"/>
      <c r="AU195" s="98" t="s">
        <v>2294</v>
      </c>
      <c r="AV195" s="98" t="s">
        <v>2294</v>
      </c>
      <c r="AW195" s="98" t="s">
        <v>2617</v>
      </c>
      <c r="AX195" s="98" t="s">
        <v>2617</v>
      </c>
      <c r="AY195" s="1"/>
    </row>
    <row r="196" spans="45:51" x14ac:dyDescent="0.2">
      <c r="AS196" s="1"/>
      <c r="AT196" s="1"/>
      <c r="AU196" s="98" t="s">
        <v>2295</v>
      </c>
      <c r="AV196" s="98" t="s">
        <v>2295</v>
      </c>
      <c r="AW196" s="98" t="s">
        <v>2522</v>
      </c>
      <c r="AX196" s="98" t="s">
        <v>2522</v>
      </c>
      <c r="AY196" s="1"/>
    </row>
    <row r="197" spans="45:51" x14ac:dyDescent="0.2">
      <c r="AS197" s="1"/>
      <c r="AT197" s="1"/>
      <c r="AU197" s="98" t="s">
        <v>2296</v>
      </c>
      <c r="AV197" s="98" t="s">
        <v>2296</v>
      </c>
      <c r="AW197" s="98" t="s">
        <v>2503</v>
      </c>
      <c r="AX197" s="98" t="s">
        <v>2503</v>
      </c>
      <c r="AY197" s="1"/>
    </row>
    <row r="198" spans="45:51" x14ac:dyDescent="0.2">
      <c r="AS198" s="1"/>
      <c r="AT198" s="1"/>
      <c r="AU198" s="98" t="s">
        <v>2297</v>
      </c>
      <c r="AV198" s="98" t="s">
        <v>2297</v>
      </c>
      <c r="AW198" s="98" t="s">
        <v>4032</v>
      </c>
      <c r="AX198" s="98" t="s">
        <v>4032</v>
      </c>
      <c r="AY198" s="1"/>
    </row>
    <row r="199" spans="45:51" x14ac:dyDescent="0.2">
      <c r="AS199" s="1"/>
      <c r="AT199" s="1"/>
      <c r="AU199" s="98" t="s">
        <v>2298</v>
      </c>
      <c r="AV199" s="98" t="s">
        <v>2298</v>
      </c>
      <c r="AW199" s="98" t="s">
        <v>2615</v>
      </c>
      <c r="AX199" s="98" t="s">
        <v>2615</v>
      </c>
      <c r="AY199" s="1"/>
    </row>
    <row r="200" spans="45:51" x14ac:dyDescent="0.2">
      <c r="AS200" s="1"/>
      <c r="AT200" s="1"/>
      <c r="AU200" s="98" t="s">
        <v>2299</v>
      </c>
      <c r="AV200" s="98" t="s">
        <v>2299</v>
      </c>
      <c r="AW200" s="100" t="s">
        <v>4033</v>
      </c>
      <c r="AX200" s="100" t="s">
        <v>3506</v>
      </c>
      <c r="AY200" s="1"/>
    </row>
    <row r="201" spans="45:51" ht="15" x14ac:dyDescent="0.25">
      <c r="AS201" s="1"/>
      <c r="AT201" s="1"/>
      <c r="AU201" s="100" t="s">
        <v>4034</v>
      </c>
      <c r="AV201" s="100" t="s">
        <v>3485</v>
      </c>
      <c r="AW201" s="100" t="s">
        <v>2380</v>
      </c>
      <c r="AX201" s="101" t="s">
        <v>3400</v>
      </c>
      <c r="AY201" s="1"/>
    </row>
    <row r="202" spans="45:51" x14ac:dyDescent="0.2">
      <c r="AS202" s="1"/>
      <c r="AT202" s="1"/>
      <c r="AU202" s="100" t="s">
        <v>4035</v>
      </c>
      <c r="AV202" s="100" t="s">
        <v>3483</v>
      </c>
      <c r="AW202" s="98" t="s">
        <v>2381</v>
      </c>
      <c r="AX202" s="98" t="s">
        <v>2381</v>
      </c>
      <c r="AY202" s="1"/>
    </row>
    <row r="203" spans="45:51" x14ac:dyDescent="0.2">
      <c r="AS203" s="1"/>
      <c r="AT203" s="1"/>
      <c r="AU203" s="100" t="s">
        <v>4036</v>
      </c>
      <c r="AV203" s="100" t="s">
        <v>3446</v>
      </c>
      <c r="AW203" s="98" t="s">
        <v>2383</v>
      </c>
      <c r="AX203" s="98" t="s">
        <v>2383</v>
      </c>
      <c r="AY203" s="1"/>
    </row>
    <row r="204" spans="45:51" ht="15" x14ac:dyDescent="0.25">
      <c r="AS204" s="1"/>
      <c r="AT204" s="1"/>
      <c r="AU204" s="98" t="s">
        <v>2300</v>
      </c>
      <c r="AV204" s="98" t="s">
        <v>2300</v>
      </c>
      <c r="AW204" s="106" t="s">
        <v>2385</v>
      </c>
      <c r="AX204" s="101" t="s">
        <v>3407</v>
      </c>
      <c r="AY204" s="1"/>
    </row>
    <row r="205" spans="45:51" x14ac:dyDescent="0.2">
      <c r="AS205" s="1"/>
      <c r="AT205" s="1"/>
      <c r="AU205" s="98" t="s">
        <v>2301</v>
      </c>
      <c r="AV205" s="98" t="s">
        <v>2301</v>
      </c>
      <c r="AW205" s="98" t="s">
        <v>2616</v>
      </c>
      <c r="AX205" s="98" t="s">
        <v>2616</v>
      </c>
      <c r="AY205" s="1"/>
    </row>
    <row r="206" spans="45:51" x14ac:dyDescent="0.2">
      <c r="AS206" s="1"/>
      <c r="AT206" s="1"/>
      <c r="AU206" s="98" t="s">
        <v>2302</v>
      </c>
      <c r="AV206" s="98" t="s">
        <v>2302</v>
      </c>
      <c r="AW206" s="98" t="s">
        <v>2620</v>
      </c>
      <c r="AX206" s="98" t="s">
        <v>2620</v>
      </c>
      <c r="AY206" s="1"/>
    </row>
    <row r="207" spans="45:51" ht="15" x14ac:dyDescent="0.25">
      <c r="AS207" s="1"/>
      <c r="AT207" s="1"/>
      <c r="AU207" s="98" t="s">
        <v>2303</v>
      </c>
      <c r="AV207" s="98" t="s">
        <v>2303</v>
      </c>
      <c r="AW207" s="100" t="s">
        <v>2391</v>
      </c>
      <c r="AX207" s="101" t="s">
        <v>3395</v>
      </c>
      <c r="AY207" s="1"/>
    </row>
    <row r="208" spans="45:51" x14ac:dyDescent="0.2">
      <c r="AS208" s="1"/>
      <c r="AT208" s="1"/>
      <c r="AU208" s="98" t="s">
        <v>2304</v>
      </c>
      <c r="AV208" s="98" t="s">
        <v>2304</v>
      </c>
      <c r="AW208" s="98" t="s">
        <v>2539</v>
      </c>
      <c r="AX208" s="98" t="s">
        <v>2539</v>
      </c>
      <c r="AY208" s="1"/>
    </row>
    <row r="209" spans="45:51" ht="15" x14ac:dyDescent="0.25">
      <c r="AS209" s="1"/>
      <c r="AT209" s="1"/>
      <c r="AU209" s="98" t="s">
        <v>2305</v>
      </c>
      <c r="AV209" s="98" t="s">
        <v>2305</v>
      </c>
      <c r="AW209" s="98" t="s">
        <v>2591</v>
      </c>
      <c r="AX209" s="99" t="s">
        <v>2591</v>
      </c>
      <c r="AY209" s="1"/>
    </row>
    <row r="210" spans="45:51" x14ac:dyDescent="0.2">
      <c r="AS210" s="1"/>
      <c r="AT210" s="1"/>
      <c r="AU210" s="98" t="s">
        <v>2306</v>
      </c>
      <c r="AV210" s="98" t="s">
        <v>2306</v>
      </c>
      <c r="AW210" s="98" t="s">
        <v>2602</v>
      </c>
      <c r="AX210" s="98" t="s">
        <v>2602</v>
      </c>
      <c r="AY210" s="1"/>
    </row>
    <row r="211" spans="45:51" ht="15" x14ac:dyDescent="0.25">
      <c r="AS211" s="1"/>
      <c r="AT211" s="1"/>
      <c r="AU211" s="98" t="s">
        <v>2307</v>
      </c>
      <c r="AV211" s="99" t="s">
        <v>2307</v>
      </c>
      <c r="AW211" s="98" t="s">
        <v>2395</v>
      </c>
      <c r="AX211" s="98" t="s">
        <v>2395</v>
      </c>
      <c r="AY211" s="1"/>
    </row>
    <row r="212" spans="45:51" x14ac:dyDescent="0.2">
      <c r="AS212" s="1"/>
      <c r="AT212" s="1"/>
      <c r="AU212" s="98" t="s">
        <v>2308</v>
      </c>
      <c r="AV212" s="98" t="s">
        <v>2308</v>
      </c>
      <c r="AW212" s="100" t="s">
        <v>4037</v>
      </c>
      <c r="AX212" s="100" t="s">
        <v>3463</v>
      </c>
      <c r="AY212" s="1"/>
    </row>
    <row r="213" spans="45:51" ht="15" x14ac:dyDescent="0.25">
      <c r="AS213" s="1"/>
      <c r="AT213" s="1"/>
      <c r="AU213" s="100" t="s">
        <v>4038</v>
      </c>
      <c r="AV213" s="101" t="s">
        <v>3389</v>
      </c>
      <c r="AW213" s="98" t="s">
        <v>2592</v>
      </c>
      <c r="AX213" s="98" t="s">
        <v>2592</v>
      </c>
      <c r="AY213" s="1"/>
    </row>
    <row r="214" spans="45:51" x14ac:dyDescent="0.2">
      <c r="AS214" s="1"/>
      <c r="AT214" s="1"/>
      <c r="AU214" s="105" t="s">
        <v>2589</v>
      </c>
      <c r="AV214" s="105" t="s">
        <v>2589</v>
      </c>
      <c r="AW214" s="98" t="s">
        <v>2626</v>
      </c>
      <c r="AX214" s="98" t="s">
        <v>2626</v>
      </c>
      <c r="AY214" s="1"/>
    </row>
    <row r="215" spans="45:51" ht="15" x14ac:dyDescent="0.25">
      <c r="AS215" s="1"/>
      <c r="AT215" s="1"/>
      <c r="AU215" s="98" t="s">
        <v>2309</v>
      </c>
      <c r="AV215" s="98" t="s">
        <v>2309</v>
      </c>
      <c r="AW215" s="106" t="s">
        <v>4066</v>
      </c>
      <c r="AX215" s="101" t="s">
        <v>3390</v>
      </c>
      <c r="AY215" s="1"/>
    </row>
    <row r="216" spans="45:51" x14ac:dyDescent="0.2">
      <c r="AS216" s="1"/>
      <c r="AT216" s="1"/>
      <c r="AU216" s="98" t="s">
        <v>2310</v>
      </c>
      <c r="AV216" s="98" t="s">
        <v>2310</v>
      </c>
      <c r="AW216" s="98" t="s">
        <v>2548</v>
      </c>
      <c r="AX216" s="98" t="s">
        <v>2548</v>
      </c>
      <c r="AY216" s="1"/>
    </row>
    <row r="217" spans="45:51" x14ac:dyDescent="0.2">
      <c r="AS217" s="1"/>
      <c r="AT217" s="1"/>
      <c r="AU217" s="98" t="s">
        <v>2310</v>
      </c>
      <c r="AV217" s="98" t="s">
        <v>2310</v>
      </c>
      <c r="AW217" s="100" t="s">
        <v>4040</v>
      </c>
      <c r="AX217" s="100" t="s">
        <v>3437</v>
      </c>
      <c r="AY217" s="1"/>
    </row>
    <row r="218" spans="45:51" x14ac:dyDescent="0.2">
      <c r="AS218" s="1"/>
      <c r="AT218" s="1"/>
      <c r="AU218" s="102" t="s">
        <v>2311</v>
      </c>
      <c r="AV218" s="102" t="s">
        <v>2311</v>
      </c>
      <c r="AW218" s="100" t="s">
        <v>4040</v>
      </c>
      <c r="AX218" s="100" t="s">
        <v>3435</v>
      </c>
      <c r="AY218" s="1"/>
    </row>
    <row r="219" spans="45:51" x14ac:dyDescent="0.2">
      <c r="AS219" s="1"/>
      <c r="AT219" s="1"/>
      <c r="AU219" s="100" t="s">
        <v>4041</v>
      </c>
      <c r="AV219" s="100" t="s">
        <v>3425</v>
      </c>
      <c r="AW219" s="98" t="s">
        <v>2596</v>
      </c>
      <c r="AX219" s="98" t="s">
        <v>2596</v>
      </c>
      <c r="AY219" s="1"/>
    </row>
    <row r="220" spans="45:51" x14ac:dyDescent="0.2">
      <c r="AS220" s="1"/>
      <c r="AT220" s="1"/>
      <c r="AU220" s="98" t="s">
        <v>2312</v>
      </c>
      <c r="AV220" s="98" t="s">
        <v>2312</v>
      </c>
      <c r="AW220" s="102" t="s">
        <v>3985</v>
      </c>
      <c r="AX220" s="102" t="s">
        <v>3985</v>
      </c>
      <c r="AY220" s="1"/>
    </row>
    <row r="221" spans="45:51" x14ac:dyDescent="0.2">
      <c r="AS221" s="1"/>
      <c r="AT221" s="1"/>
      <c r="AU221" s="98" t="s">
        <v>2313</v>
      </c>
      <c r="AV221" s="98" t="s">
        <v>2313</v>
      </c>
      <c r="AW221" s="98" t="s">
        <v>2600</v>
      </c>
      <c r="AX221" s="98" t="s">
        <v>2600</v>
      </c>
      <c r="AY221" s="1"/>
    </row>
    <row r="222" spans="45:51" x14ac:dyDescent="0.2">
      <c r="AS222" s="1"/>
      <c r="AT222" s="1"/>
      <c r="AU222" s="98" t="s">
        <v>2314</v>
      </c>
      <c r="AV222" s="98" t="s">
        <v>2314</v>
      </c>
      <c r="AW222" s="98" t="s">
        <v>2574</v>
      </c>
      <c r="AX222" s="98" t="s">
        <v>2574</v>
      </c>
      <c r="AY222" s="1"/>
    </row>
    <row r="223" spans="45:51" ht="15" x14ac:dyDescent="0.25">
      <c r="AS223" s="1"/>
      <c r="AT223" s="1"/>
      <c r="AU223" s="98" t="s">
        <v>2315</v>
      </c>
      <c r="AV223" s="98" t="s">
        <v>2315</v>
      </c>
      <c r="AW223" s="100" t="s">
        <v>2411</v>
      </c>
      <c r="AX223" s="101" t="s">
        <v>3398</v>
      </c>
      <c r="AY223" s="1"/>
    </row>
    <row r="224" spans="45:51" x14ac:dyDescent="0.2">
      <c r="AS224" s="1"/>
      <c r="AT224" s="1"/>
      <c r="AU224" s="98" t="s">
        <v>2316</v>
      </c>
      <c r="AV224" s="98" t="s">
        <v>2316</v>
      </c>
      <c r="AW224" s="100" t="s">
        <v>4042</v>
      </c>
      <c r="AX224" s="100" t="s">
        <v>3489</v>
      </c>
      <c r="AY224" s="1"/>
    </row>
    <row r="225" spans="45:51" x14ac:dyDescent="0.2">
      <c r="AS225" s="1"/>
      <c r="AT225" s="1"/>
      <c r="AU225" s="98" t="s">
        <v>2317</v>
      </c>
      <c r="AV225" s="98" t="s">
        <v>2317</v>
      </c>
      <c r="AW225" s="98" t="s">
        <v>2519</v>
      </c>
      <c r="AX225" s="98" t="s">
        <v>2519</v>
      </c>
      <c r="AY225" s="1"/>
    </row>
    <row r="226" spans="45:51" x14ac:dyDescent="0.2">
      <c r="AS226" s="1"/>
      <c r="AT226" s="1"/>
      <c r="AU226" s="98" t="s">
        <v>2318</v>
      </c>
      <c r="AV226" s="98" t="s">
        <v>2318</v>
      </c>
      <c r="AW226" s="98" t="s">
        <v>2416</v>
      </c>
      <c r="AX226" s="98" t="s">
        <v>2416</v>
      </c>
      <c r="AY226" s="1"/>
    </row>
    <row r="227" spans="45:51" x14ac:dyDescent="0.2">
      <c r="AS227" s="1"/>
      <c r="AT227" s="1"/>
      <c r="AU227" s="98" t="s">
        <v>2319</v>
      </c>
      <c r="AV227" s="98" t="s">
        <v>2319</v>
      </c>
      <c r="AW227" s="98" t="s">
        <v>2517</v>
      </c>
      <c r="AX227" s="98" t="s">
        <v>2517</v>
      </c>
      <c r="AY227" s="1"/>
    </row>
    <row r="228" spans="45:51" x14ac:dyDescent="0.2">
      <c r="AS228" s="1"/>
      <c r="AT228" s="1"/>
      <c r="AU228" s="98" t="s">
        <v>2320</v>
      </c>
      <c r="AV228" s="98" t="s">
        <v>2320</v>
      </c>
      <c r="AW228" s="98" t="s">
        <v>2418</v>
      </c>
      <c r="AX228" s="98" t="s">
        <v>2418</v>
      </c>
      <c r="AY228" s="1"/>
    </row>
    <row r="229" spans="45:51" x14ac:dyDescent="0.2">
      <c r="AS229" s="1"/>
      <c r="AT229" s="1"/>
      <c r="AU229" s="98" t="s">
        <v>2321</v>
      </c>
      <c r="AV229" s="98" t="s">
        <v>2321</v>
      </c>
      <c r="AW229" s="98" t="s">
        <v>2421</v>
      </c>
      <c r="AX229" s="98" t="s">
        <v>2421</v>
      </c>
      <c r="AY229" s="1"/>
    </row>
    <row r="230" spans="45:51" x14ac:dyDescent="0.2">
      <c r="AS230" s="1"/>
      <c r="AT230" s="1"/>
      <c r="AU230" s="98" t="s">
        <v>2322</v>
      </c>
      <c r="AV230" s="98" t="s">
        <v>2322</v>
      </c>
      <c r="AW230" s="100" t="s">
        <v>2425</v>
      </c>
      <c r="AX230" s="100" t="s">
        <v>3472</v>
      </c>
      <c r="AY230" s="1"/>
    </row>
    <row r="231" spans="45:51" x14ac:dyDescent="0.2">
      <c r="AS231" s="1"/>
      <c r="AT231" s="1"/>
      <c r="AU231" s="98" t="s">
        <v>2323</v>
      </c>
      <c r="AV231" s="98" t="s">
        <v>2323</v>
      </c>
      <c r="AW231" s="98" t="s">
        <v>2588</v>
      </c>
      <c r="AX231" s="98" t="s">
        <v>2588</v>
      </c>
      <c r="AY231" s="1"/>
    </row>
    <row r="232" spans="45:51" x14ac:dyDescent="0.2">
      <c r="AS232" s="1"/>
      <c r="AT232" s="1"/>
      <c r="AU232" s="98" t="s">
        <v>2324</v>
      </c>
      <c r="AV232" s="98" t="s">
        <v>2324</v>
      </c>
      <c r="AW232" s="100" t="s">
        <v>2567</v>
      </c>
      <c r="AX232" s="100" t="s">
        <v>3426</v>
      </c>
      <c r="AY232" s="1"/>
    </row>
    <row r="233" spans="45:51" x14ac:dyDescent="0.2">
      <c r="AS233" s="1"/>
      <c r="AT233" s="1"/>
      <c r="AU233" s="98" t="s">
        <v>2325</v>
      </c>
      <c r="AV233" s="98" t="s">
        <v>2325</v>
      </c>
      <c r="AW233" s="100" t="s">
        <v>4043</v>
      </c>
      <c r="AX233" s="100" t="s">
        <v>3469</v>
      </c>
      <c r="AY233" s="1"/>
    </row>
    <row r="234" spans="45:51" x14ac:dyDescent="0.2">
      <c r="AS234" s="1"/>
      <c r="AT234" s="1"/>
      <c r="AU234" s="98" t="s">
        <v>2326</v>
      </c>
      <c r="AV234" s="98" t="s">
        <v>2326</v>
      </c>
      <c r="AW234" s="100" t="s">
        <v>4044</v>
      </c>
      <c r="AX234" s="100" t="s">
        <v>3445</v>
      </c>
      <c r="AY234" s="1"/>
    </row>
    <row r="235" spans="45:51" x14ac:dyDescent="0.2">
      <c r="AS235" s="1"/>
      <c r="AT235" s="1"/>
      <c r="AU235" s="98" t="s">
        <v>2327</v>
      </c>
      <c r="AV235" s="98" t="s">
        <v>2327</v>
      </c>
      <c r="AW235" s="98" t="s">
        <v>2610</v>
      </c>
      <c r="AX235" s="98" t="s">
        <v>2610</v>
      </c>
      <c r="AY235" s="1"/>
    </row>
    <row r="236" spans="45:51" x14ac:dyDescent="0.2">
      <c r="AS236" s="1"/>
      <c r="AT236" s="1"/>
      <c r="AU236" s="100" t="s">
        <v>4045</v>
      </c>
      <c r="AV236" s="100" t="s">
        <v>3474</v>
      </c>
      <c r="AW236" s="98" t="s">
        <v>2553</v>
      </c>
      <c r="AX236" s="98" t="s">
        <v>2553</v>
      </c>
      <c r="AY236" s="1"/>
    </row>
    <row r="237" spans="45:51" x14ac:dyDescent="0.2">
      <c r="AS237" s="1"/>
      <c r="AT237" s="1"/>
      <c r="AU237" s="102" t="s">
        <v>2328</v>
      </c>
      <c r="AV237" s="102" t="s">
        <v>2328</v>
      </c>
      <c r="AW237" s="98" t="s">
        <v>2521</v>
      </c>
      <c r="AX237" s="98" t="s">
        <v>2521</v>
      </c>
      <c r="AY237" s="1"/>
    </row>
    <row r="238" spans="45:51" x14ac:dyDescent="0.2">
      <c r="AS238" s="1"/>
      <c r="AT238" s="1"/>
      <c r="AU238" s="98" t="s">
        <v>2329</v>
      </c>
      <c r="AV238" s="98" t="s">
        <v>2329</v>
      </c>
      <c r="AW238" s="98" t="s">
        <v>2576</v>
      </c>
      <c r="AX238" s="98" t="s">
        <v>2576</v>
      </c>
      <c r="AY238" s="1"/>
    </row>
    <row r="239" spans="45:51" x14ac:dyDescent="0.2">
      <c r="AS239" s="1"/>
      <c r="AT239" s="1"/>
      <c r="AU239" s="100" t="s">
        <v>2329</v>
      </c>
      <c r="AV239" s="100" t="s">
        <v>3498</v>
      </c>
      <c r="AW239" s="98" t="s">
        <v>2635</v>
      </c>
      <c r="AX239" s="98" t="s">
        <v>2635</v>
      </c>
      <c r="AY239" s="1"/>
    </row>
    <row r="240" spans="45:51" x14ac:dyDescent="0.2">
      <c r="AS240" s="1"/>
      <c r="AT240" s="1"/>
      <c r="AU240" s="98" t="s">
        <v>2330</v>
      </c>
      <c r="AV240" s="98" t="s">
        <v>2330</v>
      </c>
      <c r="AW240" s="100" t="s">
        <v>2432</v>
      </c>
      <c r="AX240" s="100" t="s">
        <v>3444</v>
      </c>
      <c r="AY240" s="1"/>
    </row>
    <row r="241" spans="45:51" x14ac:dyDescent="0.2">
      <c r="AS241" s="1"/>
      <c r="AT241" s="1"/>
      <c r="AU241" s="98" t="s">
        <v>2331</v>
      </c>
      <c r="AV241" s="98" t="s">
        <v>2331</v>
      </c>
      <c r="AW241" s="98" t="s">
        <v>2583</v>
      </c>
      <c r="AX241" s="98" t="s">
        <v>2583</v>
      </c>
      <c r="AY241" s="1"/>
    </row>
    <row r="242" spans="45:51" x14ac:dyDescent="0.2">
      <c r="AS242" s="1"/>
      <c r="AT242" s="1"/>
      <c r="AU242" s="98" t="s">
        <v>2332</v>
      </c>
      <c r="AV242" s="98" t="s">
        <v>2332</v>
      </c>
      <c r="AW242" s="98" t="s">
        <v>2629</v>
      </c>
      <c r="AX242" s="98" t="s">
        <v>2629</v>
      </c>
      <c r="AY242" s="1"/>
    </row>
    <row r="243" spans="45:51" x14ac:dyDescent="0.2">
      <c r="AS243" s="1"/>
      <c r="AT243" s="1"/>
      <c r="AU243" s="98" t="s">
        <v>2333</v>
      </c>
      <c r="AV243" s="98" t="s">
        <v>2333</v>
      </c>
      <c r="AW243" s="98" t="s">
        <v>2611</v>
      </c>
      <c r="AX243" s="98" t="s">
        <v>2611</v>
      </c>
      <c r="AY243" s="1"/>
    </row>
    <row r="244" spans="45:51" x14ac:dyDescent="0.2">
      <c r="AS244" s="1"/>
      <c r="AT244" s="1"/>
      <c r="AU244" s="98" t="s">
        <v>2334</v>
      </c>
      <c r="AV244" s="98" t="s">
        <v>2334</v>
      </c>
      <c r="AW244" s="98" t="s">
        <v>2438</v>
      </c>
      <c r="AX244" s="98" t="s">
        <v>2438</v>
      </c>
      <c r="AY244" s="1"/>
    </row>
    <row r="245" spans="45:51" x14ac:dyDescent="0.2">
      <c r="AS245" s="1"/>
      <c r="AT245" s="1"/>
      <c r="AU245" s="100" t="s">
        <v>2335</v>
      </c>
      <c r="AV245" s="100" t="s">
        <v>3492</v>
      </c>
      <c r="AW245" s="98" t="s">
        <v>2557</v>
      </c>
      <c r="AX245" s="98" t="s">
        <v>2557</v>
      </c>
      <c r="AY245" s="1"/>
    </row>
    <row r="246" spans="45:51" x14ac:dyDescent="0.2">
      <c r="AS246" s="1"/>
      <c r="AT246" s="1"/>
      <c r="AU246" s="98" t="s">
        <v>2336</v>
      </c>
      <c r="AV246" s="98" t="s">
        <v>2336</v>
      </c>
      <c r="AW246" s="98" t="s">
        <v>2442</v>
      </c>
      <c r="AX246" s="98" t="s">
        <v>2442</v>
      </c>
      <c r="AY246" s="1"/>
    </row>
    <row r="247" spans="45:51" x14ac:dyDescent="0.2">
      <c r="AS247" s="1"/>
      <c r="AT247" s="1"/>
      <c r="AU247" s="98" t="s">
        <v>2337</v>
      </c>
      <c r="AV247" s="98" t="s">
        <v>2337</v>
      </c>
      <c r="AW247" s="98" t="s">
        <v>2587</v>
      </c>
      <c r="AX247" s="98" t="s">
        <v>2587</v>
      </c>
      <c r="AY247" s="1"/>
    </row>
    <row r="248" spans="45:51" x14ac:dyDescent="0.2">
      <c r="AS248" s="1"/>
      <c r="AT248" s="1"/>
      <c r="AU248" s="100" t="s">
        <v>2338</v>
      </c>
      <c r="AV248" s="100" t="s">
        <v>3496</v>
      </c>
      <c r="AW248" s="98" t="s">
        <v>2572</v>
      </c>
      <c r="AX248" s="98" t="s">
        <v>2572</v>
      </c>
      <c r="AY248" s="1"/>
    </row>
    <row r="249" spans="45:51" x14ac:dyDescent="0.2">
      <c r="AS249" s="1"/>
      <c r="AT249" s="1"/>
      <c r="AU249" s="98" t="s">
        <v>2339</v>
      </c>
      <c r="AV249" s="98" t="s">
        <v>2339</v>
      </c>
      <c r="AW249" s="98" t="s">
        <v>2641</v>
      </c>
      <c r="AX249" s="98" t="s">
        <v>2641</v>
      </c>
      <c r="AY249" s="1"/>
    </row>
    <row r="250" spans="45:51" x14ac:dyDescent="0.2">
      <c r="AS250" s="1"/>
      <c r="AT250" s="1"/>
      <c r="AU250" s="100" t="s">
        <v>4002</v>
      </c>
      <c r="AV250" s="100" t="s">
        <v>3493</v>
      </c>
      <c r="AW250" s="98" t="s">
        <v>2639</v>
      </c>
      <c r="AX250" s="98" t="s">
        <v>2639</v>
      </c>
      <c r="AY250" s="1"/>
    </row>
    <row r="251" spans="45:51" x14ac:dyDescent="0.2">
      <c r="AS251" s="1"/>
      <c r="AT251" s="1"/>
      <c r="AU251" s="98" t="s">
        <v>2340</v>
      </c>
      <c r="AV251" s="98" t="s">
        <v>2340</v>
      </c>
      <c r="AW251" s="98" t="s">
        <v>2627</v>
      </c>
      <c r="AX251" s="98" t="s">
        <v>2627</v>
      </c>
      <c r="AY251" s="1"/>
    </row>
    <row r="252" spans="45:51" x14ac:dyDescent="0.2">
      <c r="AS252" s="1"/>
      <c r="AT252" s="1"/>
      <c r="AU252" s="98" t="s">
        <v>2341</v>
      </c>
      <c r="AV252" s="98" t="s">
        <v>2341</v>
      </c>
      <c r="AW252" s="98" t="s">
        <v>2653</v>
      </c>
      <c r="AX252" s="98" t="s">
        <v>2653</v>
      </c>
      <c r="AY252" s="1"/>
    </row>
    <row r="253" spans="45:51" x14ac:dyDescent="0.2">
      <c r="AS253" s="1"/>
      <c r="AT253" s="1"/>
      <c r="AU253" s="98" t="s">
        <v>2342</v>
      </c>
      <c r="AV253" s="98" t="s">
        <v>2342</v>
      </c>
      <c r="AW253" s="106" t="s">
        <v>4052</v>
      </c>
      <c r="AX253" s="100" t="s">
        <v>3467</v>
      </c>
      <c r="AY253" s="1"/>
    </row>
    <row r="254" spans="45:51" x14ac:dyDescent="0.2">
      <c r="AS254" s="1"/>
      <c r="AT254" s="1"/>
      <c r="AU254" s="98" t="s">
        <v>2342</v>
      </c>
      <c r="AV254" s="98" t="s">
        <v>2342</v>
      </c>
      <c r="AW254" s="98" t="s">
        <v>2597</v>
      </c>
      <c r="AX254" s="98" t="s">
        <v>2597</v>
      </c>
      <c r="AY254" s="1"/>
    </row>
    <row r="255" spans="45:51" x14ac:dyDescent="0.2">
      <c r="AS255" s="1"/>
      <c r="AT255" s="1"/>
      <c r="AU255" s="98" t="s">
        <v>2342</v>
      </c>
      <c r="AV255" s="98" t="s">
        <v>2342</v>
      </c>
      <c r="AW255" s="100" t="s">
        <v>2637</v>
      </c>
      <c r="AX255" s="100" t="s">
        <v>3439</v>
      </c>
      <c r="AY255" s="1"/>
    </row>
    <row r="256" spans="45:51" x14ac:dyDescent="0.2">
      <c r="AS256" s="1"/>
      <c r="AT256" s="1"/>
      <c r="AU256" s="98" t="s">
        <v>2342</v>
      </c>
      <c r="AV256" s="98" t="s">
        <v>2342</v>
      </c>
      <c r="AW256" s="100" t="s">
        <v>2638</v>
      </c>
      <c r="AX256" s="100" t="s">
        <v>3440</v>
      </c>
      <c r="AY256" s="1"/>
    </row>
    <row r="257" spans="45:51" ht="15" x14ac:dyDescent="0.25">
      <c r="AS257" s="1"/>
      <c r="AT257" s="1"/>
      <c r="AU257" s="98" t="s">
        <v>2342</v>
      </c>
      <c r="AV257" s="98" t="s">
        <v>2342</v>
      </c>
      <c r="AW257" s="100" t="s">
        <v>4046</v>
      </c>
      <c r="AX257" s="101" t="s">
        <v>3402</v>
      </c>
      <c r="AY257" s="1"/>
    </row>
    <row r="258" spans="45:51" x14ac:dyDescent="0.2">
      <c r="AS258" s="1"/>
      <c r="AT258" s="1"/>
      <c r="AU258" s="98" t="s">
        <v>2342</v>
      </c>
      <c r="AV258" s="98" t="s">
        <v>2342</v>
      </c>
      <c r="AW258" s="100"/>
      <c r="AX258" s="100" t="s">
        <v>3454</v>
      </c>
      <c r="AY258" s="1"/>
    </row>
    <row r="259" spans="45:51" x14ac:dyDescent="0.2">
      <c r="AS259" s="1"/>
      <c r="AT259" s="1"/>
      <c r="AU259" s="98" t="s">
        <v>2342</v>
      </c>
      <c r="AV259" s="98" t="s">
        <v>2342</v>
      </c>
      <c r="AW259" s="100"/>
      <c r="AX259" s="100" t="s">
        <v>3988</v>
      </c>
      <c r="AY259" s="1"/>
    </row>
    <row r="260" spans="45:51" x14ac:dyDescent="0.2">
      <c r="AS260" s="1"/>
      <c r="AT260" s="1"/>
      <c r="AU260" s="102" t="s">
        <v>2343</v>
      </c>
      <c r="AV260" s="102" t="s">
        <v>2343</v>
      </c>
      <c r="AW260" s="100"/>
      <c r="AX260" s="100" t="s">
        <v>3978</v>
      </c>
      <c r="AY260" s="1"/>
    </row>
    <row r="261" spans="45:51" x14ac:dyDescent="0.2">
      <c r="AS261" s="1"/>
      <c r="AT261" s="1"/>
      <c r="AU261" s="98" t="s">
        <v>2344</v>
      </c>
      <c r="AV261" s="98" t="s">
        <v>2344</v>
      </c>
      <c r="AW261" s="100"/>
      <c r="AX261" s="100" t="s">
        <v>3442</v>
      </c>
      <c r="AY261" s="1"/>
    </row>
    <row r="262" spans="45:51" x14ac:dyDescent="0.2">
      <c r="AS262" s="1"/>
      <c r="AT262" s="1"/>
      <c r="AU262" s="98" t="s">
        <v>2345</v>
      </c>
      <c r="AV262" s="98" t="s">
        <v>2345</v>
      </c>
      <c r="AW262" s="100"/>
      <c r="AX262" s="100" t="s">
        <v>3473</v>
      </c>
      <c r="AY262" s="1"/>
    </row>
    <row r="263" spans="45:51" x14ac:dyDescent="0.2">
      <c r="AS263" s="1"/>
      <c r="AT263" s="1"/>
      <c r="AU263" s="98" t="s">
        <v>2346</v>
      </c>
      <c r="AV263" s="98" t="s">
        <v>2346</v>
      </c>
      <c r="AW263" s="100"/>
      <c r="AX263" s="100" t="s">
        <v>3505</v>
      </c>
      <c r="AY263" s="1"/>
    </row>
    <row r="264" spans="45:51" x14ac:dyDescent="0.2">
      <c r="AS264" s="1"/>
      <c r="AT264" s="1"/>
      <c r="AU264" s="98" t="s">
        <v>2347</v>
      </c>
      <c r="AV264" s="98" t="s">
        <v>2347</v>
      </c>
      <c r="AW264" s="100"/>
      <c r="AX264" s="100" t="s">
        <v>3990</v>
      </c>
      <c r="AY264" s="1"/>
    </row>
    <row r="265" spans="45:51" x14ac:dyDescent="0.2">
      <c r="AS265" s="1"/>
      <c r="AT265" s="1"/>
      <c r="AU265" s="100" t="s">
        <v>2348</v>
      </c>
      <c r="AV265" s="100" t="s">
        <v>3475</v>
      </c>
      <c r="AW265" s="100"/>
      <c r="AX265" s="100" t="s">
        <v>3495</v>
      </c>
      <c r="AY265" s="1"/>
    </row>
    <row r="266" spans="45:51" x14ac:dyDescent="0.2">
      <c r="AS266" s="1"/>
      <c r="AT266" s="1"/>
      <c r="AU266" s="98" t="s">
        <v>2349</v>
      </c>
      <c r="AV266" s="98" t="s">
        <v>2349</v>
      </c>
      <c r="AW266" s="98" t="s">
        <v>2492</v>
      </c>
      <c r="AX266" s="98" t="s">
        <v>2492</v>
      </c>
      <c r="AY266" s="1"/>
    </row>
    <row r="267" spans="45:51" x14ac:dyDescent="0.2">
      <c r="AS267" s="1"/>
      <c r="AT267" s="1"/>
      <c r="AU267" s="98" t="s">
        <v>2350</v>
      </c>
      <c r="AV267" s="98" t="s">
        <v>2350</v>
      </c>
      <c r="AW267" s="98" t="s">
        <v>2581</v>
      </c>
      <c r="AX267" s="98" t="s">
        <v>2581</v>
      </c>
      <c r="AY267" s="1"/>
    </row>
    <row r="268" spans="45:51" x14ac:dyDescent="0.2">
      <c r="AS268" s="1"/>
      <c r="AT268" s="1"/>
      <c r="AU268" s="98" t="s">
        <v>2351</v>
      </c>
      <c r="AV268" s="98" t="s">
        <v>2351</v>
      </c>
      <c r="AW268" s="98" t="s">
        <v>2454</v>
      </c>
      <c r="AX268" s="98" t="s">
        <v>2454</v>
      </c>
      <c r="AY268" s="1"/>
    </row>
    <row r="269" spans="45:51" x14ac:dyDescent="0.2">
      <c r="AS269" s="1"/>
      <c r="AT269" s="1"/>
      <c r="AU269" s="98" t="s">
        <v>2352</v>
      </c>
      <c r="AV269" s="98" t="s">
        <v>2352</v>
      </c>
      <c r="AW269" s="98" t="s">
        <v>2538</v>
      </c>
      <c r="AX269" s="98" t="s">
        <v>2538</v>
      </c>
      <c r="AY269" s="1"/>
    </row>
    <row r="270" spans="45:51" x14ac:dyDescent="0.2">
      <c r="AS270" s="1"/>
      <c r="AT270" s="1"/>
      <c r="AU270" s="98" t="s">
        <v>3991</v>
      </c>
      <c r="AV270" s="98" t="s">
        <v>3991</v>
      </c>
      <c r="AW270" s="106" t="s">
        <v>3468</v>
      </c>
      <c r="AX270" s="100" t="s">
        <v>3468</v>
      </c>
      <c r="AY270" s="1"/>
    </row>
    <row r="271" spans="45:51" x14ac:dyDescent="0.2">
      <c r="AS271" s="1"/>
      <c r="AT271" s="1"/>
      <c r="AU271" s="98" t="s">
        <v>2353</v>
      </c>
      <c r="AV271" s="98" t="s">
        <v>2353</v>
      </c>
      <c r="AW271" s="98" t="s">
        <v>2579</v>
      </c>
      <c r="AX271" s="98" t="s">
        <v>2579</v>
      </c>
      <c r="AY271" s="1"/>
    </row>
    <row r="272" spans="45:51" x14ac:dyDescent="0.2">
      <c r="AS272" s="1"/>
      <c r="AT272" s="1"/>
      <c r="AU272" s="98" t="s">
        <v>2354</v>
      </c>
      <c r="AV272" s="98" t="s">
        <v>2354</v>
      </c>
      <c r="AW272" s="98" t="s">
        <v>2524</v>
      </c>
      <c r="AX272" s="98" t="s">
        <v>2524</v>
      </c>
      <c r="AY272" s="1"/>
    </row>
    <row r="273" spans="45:51" x14ac:dyDescent="0.2">
      <c r="AS273" s="1"/>
      <c r="AT273" s="1"/>
      <c r="AU273" s="98" t="s">
        <v>2355</v>
      </c>
      <c r="AV273" s="98" t="s">
        <v>2355</v>
      </c>
      <c r="AW273" s="100" t="s">
        <v>4047</v>
      </c>
      <c r="AX273" s="100" t="s">
        <v>3486</v>
      </c>
      <c r="AY273" s="1"/>
    </row>
    <row r="274" spans="45:51" x14ac:dyDescent="0.2">
      <c r="AS274" s="1"/>
      <c r="AT274" s="1"/>
      <c r="AU274" s="98" t="s">
        <v>2356</v>
      </c>
      <c r="AV274" s="98" t="s">
        <v>2356</v>
      </c>
      <c r="AW274" s="98" t="s">
        <v>2569</v>
      </c>
      <c r="AX274" s="98" t="s">
        <v>2569</v>
      </c>
      <c r="AY274" s="1"/>
    </row>
    <row r="275" spans="45:51" ht="15" x14ac:dyDescent="0.25">
      <c r="AS275" s="1"/>
      <c r="AT275" s="1"/>
      <c r="AU275" s="98" t="s">
        <v>2357</v>
      </c>
      <c r="AV275" s="98" t="s">
        <v>2357</v>
      </c>
      <c r="AW275" s="98" t="s">
        <v>2633</v>
      </c>
      <c r="AX275" s="99" t="s">
        <v>2633</v>
      </c>
      <c r="AY275" s="1"/>
    </row>
    <row r="276" spans="45:51" x14ac:dyDescent="0.2">
      <c r="AS276" s="1"/>
      <c r="AT276" s="1"/>
      <c r="AU276" s="98" t="s">
        <v>2358</v>
      </c>
      <c r="AV276" s="98" t="s">
        <v>2358</v>
      </c>
      <c r="AW276" s="98" t="s">
        <v>2650</v>
      </c>
      <c r="AX276" s="98" t="s">
        <v>2650</v>
      </c>
      <c r="AY276" s="1"/>
    </row>
    <row r="277" spans="45:51" x14ac:dyDescent="0.2">
      <c r="AS277" s="1"/>
      <c r="AT277" s="1"/>
      <c r="AU277" s="98" t="s">
        <v>2359</v>
      </c>
      <c r="AV277" s="98" t="s">
        <v>2359</v>
      </c>
      <c r="AW277" s="98" t="s">
        <v>2545</v>
      </c>
      <c r="AX277" s="98" t="s">
        <v>2545</v>
      </c>
      <c r="AY277" s="1"/>
    </row>
    <row r="278" spans="45:51" x14ac:dyDescent="0.2">
      <c r="AS278" s="1"/>
      <c r="AT278" s="1"/>
      <c r="AU278" s="98" t="s">
        <v>2360</v>
      </c>
      <c r="AV278" s="98" t="s">
        <v>2360</v>
      </c>
      <c r="AW278" s="100" t="s">
        <v>4048</v>
      </c>
      <c r="AX278" s="100" t="s">
        <v>3480</v>
      </c>
      <c r="AY278" s="1"/>
    </row>
    <row r="279" spans="45:51" x14ac:dyDescent="0.2">
      <c r="AS279" s="1"/>
      <c r="AT279" s="1"/>
      <c r="AU279" s="98" t="s">
        <v>2361</v>
      </c>
      <c r="AV279" s="98" t="s">
        <v>2361</v>
      </c>
      <c r="AW279" s="1"/>
      <c r="AX279" s="1"/>
      <c r="AY279" s="1"/>
    </row>
    <row r="280" spans="45:51" x14ac:dyDescent="0.2">
      <c r="AS280" s="1"/>
      <c r="AT280" s="1"/>
      <c r="AU280" s="98" t="s">
        <v>2362</v>
      </c>
      <c r="AV280" s="98" t="s">
        <v>2362</v>
      </c>
      <c r="AW280" s="1"/>
      <c r="AX280" s="1"/>
      <c r="AY280" s="1"/>
    </row>
    <row r="281" spans="45:51" x14ac:dyDescent="0.2">
      <c r="AS281" s="1"/>
      <c r="AT281" s="1"/>
      <c r="AU281" s="98" t="s">
        <v>2363</v>
      </c>
      <c r="AV281" s="98" t="s">
        <v>2363</v>
      </c>
      <c r="AW281" s="1"/>
      <c r="AX281" s="1"/>
      <c r="AY281" s="1"/>
    </row>
    <row r="282" spans="45:51" x14ac:dyDescent="0.2">
      <c r="AS282" s="1"/>
      <c r="AT282" s="1"/>
      <c r="AU282" s="98" t="s">
        <v>2364</v>
      </c>
      <c r="AV282" s="98" t="s">
        <v>2364</v>
      </c>
      <c r="AW282" s="1"/>
      <c r="AX282" s="1"/>
      <c r="AY282" s="1"/>
    </row>
    <row r="283" spans="45:51" x14ac:dyDescent="0.2">
      <c r="AS283" s="1"/>
      <c r="AT283" s="1"/>
      <c r="AU283" s="98" t="s">
        <v>2365</v>
      </c>
      <c r="AV283" s="98" t="s">
        <v>2365</v>
      </c>
      <c r="AW283" s="1"/>
      <c r="AX283" s="1"/>
      <c r="AY283" s="1"/>
    </row>
    <row r="284" spans="45:51" x14ac:dyDescent="0.2">
      <c r="AS284" s="1"/>
      <c r="AT284" s="1"/>
      <c r="AU284" s="98" t="s">
        <v>2366</v>
      </c>
      <c r="AV284" s="98" t="s">
        <v>2366</v>
      </c>
      <c r="AW284" s="1"/>
      <c r="AX284" s="1"/>
      <c r="AY284" s="1"/>
    </row>
    <row r="285" spans="45:51" x14ac:dyDescent="0.2">
      <c r="AS285" s="1"/>
      <c r="AT285" s="1"/>
      <c r="AU285" s="98" t="s">
        <v>2367</v>
      </c>
      <c r="AV285" s="98" t="s">
        <v>2367</v>
      </c>
      <c r="AW285" s="1"/>
      <c r="AX285" s="1"/>
      <c r="AY285" s="1"/>
    </row>
    <row r="286" spans="45:51" x14ac:dyDescent="0.2">
      <c r="AS286" s="1"/>
      <c r="AT286" s="1"/>
      <c r="AU286" s="98" t="s">
        <v>2368</v>
      </c>
      <c r="AV286" s="98" t="s">
        <v>2368</v>
      </c>
      <c r="AW286" s="1"/>
      <c r="AX286" s="1"/>
      <c r="AY286" s="1"/>
    </row>
    <row r="287" spans="45:51" x14ac:dyDescent="0.2">
      <c r="AS287" s="1"/>
      <c r="AT287" s="1"/>
      <c r="AU287" s="98" t="s">
        <v>2369</v>
      </c>
      <c r="AV287" s="98" t="s">
        <v>2369</v>
      </c>
      <c r="AW287" s="1"/>
      <c r="AX287" s="1"/>
      <c r="AY287" s="1"/>
    </row>
    <row r="288" spans="45:51" x14ac:dyDescent="0.2">
      <c r="AS288" s="1"/>
      <c r="AT288" s="1"/>
      <c r="AU288" s="98" t="s">
        <v>2370</v>
      </c>
      <c r="AV288" s="98" t="s">
        <v>2370</v>
      </c>
      <c r="AW288" s="1"/>
      <c r="AX288" s="1"/>
      <c r="AY288" s="1"/>
    </row>
    <row r="289" spans="45:51" x14ac:dyDescent="0.2">
      <c r="AS289" s="1"/>
      <c r="AT289" s="1"/>
      <c r="AU289" s="98" t="s">
        <v>2371</v>
      </c>
      <c r="AV289" s="98" t="s">
        <v>2371</v>
      </c>
      <c r="AW289" s="1"/>
      <c r="AX289" s="1"/>
      <c r="AY289" s="1"/>
    </row>
    <row r="290" spans="45:51" x14ac:dyDescent="0.2">
      <c r="AS290" s="1"/>
      <c r="AT290" s="1"/>
      <c r="AU290" s="98" t="s">
        <v>2372</v>
      </c>
      <c r="AV290" s="98" t="s">
        <v>2372</v>
      </c>
      <c r="AW290" s="1"/>
      <c r="AX290" s="1"/>
      <c r="AY290" s="1"/>
    </row>
    <row r="291" spans="45:51" x14ac:dyDescent="0.2">
      <c r="AS291" s="1"/>
      <c r="AT291" s="1"/>
      <c r="AU291" s="98" t="s">
        <v>2373</v>
      </c>
      <c r="AV291" s="98" t="s">
        <v>2373</v>
      </c>
      <c r="AW291" s="1"/>
      <c r="AX291" s="1"/>
      <c r="AY291" s="1"/>
    </row>
    <row r="292" spans="45:51" x14ac:dyDescent="0.2">
      <c r="AS292" s="1"/>
      <c r="AT292" s="1"/>
      <c r="AU292" s="98" t="s">
        <v>2374</v>
      </c>
      <c r="AV292" s="98" t="s">
        <v>2374</v>
      </c>
      <c r="AW292" s="1"/>
      <c r="AX292" s="1"/>
      <c r="AY292" s="1"/>
    </row>
    <row r="293" spans="45:51" x14ac:dyDescent="0.2">
      <c r="AS293" s="1"/>
      <c r="AT293" s="1"/>
      <c r="AU293" s="98" t="s">
        <v>2375</v>
      </c>
      <c r="AV293" s="98" t="s">
        <v>2375</v>
      </c>
      <c r="AW293" s="1"/>
      <c r="AX293" s="1"/>
      <c r="AY293" s="1"/>
    </row>
    <row r="294" spans="45:51" x14ac:dyDescent="0.2">
      <c r="AS294" s="1"/>
      <c r="AT294" s="1"/>
      <c r="AU294" s="100" t="s">
        <v>3987</v>
      </c>
      <c r="AV294" s="100" t="s">
        <v>3986</v>
      </c>
      <c r="AW294" s="1"/>
      <c r="AX294" s="1"/>
      <c r="AY294" s="1"/>
    </row>
    <row r="295" spans="45:51" x14ac:dyDescent="0.2">
      <c r="AS295" s="1"/>
      <c r="AT295" s="1"/>
      <c r="AU295" s="98" t="s">
        <v>2376</v>
      </c>
      <c r="AV295" s="98" t="s">
        <v>2376</v>
      </c>
      <c r="AW295" s="1"/>
      <c r="AX295" s="1"/>
      <c r="AY295" s="1"/>
    </row>
    <row r="296" spans="45:51" x14ac:dyDescent="0.2">
      <c r="AS296" s="1"/>
      <c r="AT296" s="1"/>
      <c r="AU296" s="98" t="s">
        <v>2377</v>
      </c>
      <c r="AV296" s="98" t="s">
        <v>2377</v>
      </c>
      <c r="AW296" s="1"/>
      <c r="AX296" s="1"/>
      <c r="AY296" s="1"/>
    </row>
    <row r="297" spans="45:51" x14ac:dyDescent="0.2">
      <c r="AS297" s="1"/>
      <c r="AT297" s="1"/>
      <c r="AU297" s="98" t="s">
        <v>2378</v>
      </c>
      <c r="AV297" s="98" t="s">
        <v>2378</v>
      </c>
      <c r="AW297" s="1"/>
      <c r="AX297" s="1"/>
      <c r="AY297" s="1"/>
    </row>
    <row r="298" spans="45:51" x14ac:dyDescent="0.2">
      <c r="AS298" s="1"/>
      <c r="AT298" s="1"/>
      <c r="AU298" s="98" t="s">
        <v>2379</v>
      </c>
      <c r="AV298" s="98" t="s">
        <v>2379</v>
      </c>
      <c r="AW298" s="1"/>
      <c r="AX298" s="1"/>
      <c r="AY298" s="1"/>
    </row>
    <row r="299" spans="45:51" x14ac:dyDescent="0.2">
      <c r="AS299" s="1"/>
      <c r="AT299" s="1"/>
      <c r="AU299" s="100" t="s">
        <v>4049</v>
      </c>
      <c r="AV299" s="100" t="s">
        <v>3464</v>
      </c>
      <c r="AW299" s="1"/>
      <c r="AX299" s="1"/>
      <c r="AY299" s="1"/>
    </row>
    <row r="300" spans="45:51" x14ac:dyDescent="0.2">
      <c r="AS300" s="1"/>
      <c r="AT300" s="1"/>
      <c r="AU300" s="100" t="s">
        <v>4049</v>
      </c>
      <c r="AV300" s="100" t="s">
        <v>3465</v>
      </c>
      <c r="AW300" s="1"/>
      <c r="AX300" s="1"/>
      <c r="AY300" s="1"/>
    </row>
    <row r="301" spans="45:51" x14ac:dyDescent="0.2">
      <c r="AS301" s="1"/>
      <c r="AT301" s="1"/>
      <c r="AU301" s="98" t="s">
        <v>2380</v>
      </c>
      <c r="AV301" s="98" t="s">
        <v>2380</v>
      </c>
      <c r="AW301" s="1"/>
      <c r="AX301" s="1"/>
      <c r="AY301" s="1"/>
    </row>
    <row r="302" spans="45:51" x14ac:dyDescent="0.2">
      <c r="AS302" s="1"/>
      <c r="AT302" s="1"/>
      <c r="AU302" s="100" t="s">
        <v>2381</v>
      </c>
      <c r="AV302" s="100" t="s">
        <v>3478</v>
      </c>
      <c r="AW302" s="1"/>
      <c r="AX302" s="1"/>
      <c r="AY302" s="1"/>
    </row>
    <row r="303" spans="45:51" x14ac:dyDescent="0.2">
      <c r="AS303" s="1"/>
      <c r="AT303" s="1"/>
      <c r="AU303" s="98" t="s">
        <v>2382</v>
      </c>
      <c r="AV303" s="98" t="s">
        <v>2382</v>
      </c>
      <c r="AW303" s="1"/>
      <c r="AX303" s="1"/>
      <c r="AY303" s="1"/>
    </row>
    <row r="304" spans="45:51" x14ac:dyDescent="0.2">
      <c r="AS304" s="1"/>
      <c r="AT304" s="1"/>
      <c r="AU304" s="102" t="s">
        <v>2383</v>
      </c>
      <c r="AV304" s="102" t="s">
        <v>2383</v>
      </c>
      <c r="AW304" s="1"/>
      <c r="AX304" s="1"/>
      <c r="AY304" s="1"/>
    </row>
    <row r="305" spans="45:51" x14ac:dyDescent="0.2">
      <c r="AS305" s="1"/>
      <c r="AT305" s="1"/>
      <c r="AU305" s="98" t="s">
        <v>2384</v>
      </c>
      <c r="AV305" s="98" t="s">
        <v>2384</v>
      </c>
      <c r="AW305" s="1"/>
      <c r="AX305" s="1"/>
      <c r="AY305" s="1"/>
    </row>
    <row r="306" spans="45:51" x14ac:dyDescent="0.2">
      <c r="AS306" s="1"/>
      <c r="AT306" s="1"/>
      <c r="AU306" s="106" t="s">
        <v>2385</v>
      </c>
      <c r="AV306" s="100" t="s">
        <v>2385</v>
      </c>
      <c r="AW306" s="1"/>
      <c r="AX306" s="1"/>
      <c r="AY306" s="1"/>
    </row>
    <row r="307" spans="45:51" x14ac:dyDescent="0.2">
      <c r="AS307" s="1"/>
      <c r="AT307" s="1"/>
      <c r="AU307" s="98" t="s">
        <v>2386</v>
      </c>
      <c r="AV307" s="98" t="s">
        <v>2386</v>
      </c>
      <c r="AW307" s="1"/>
      <c r="AX307" s="1"/>
      <c r="AY307" s="1"/>
    </row>
    <row r="308" spans="45:51" x14ac:dyDescent="0.2">
      <c r="AS308" s="1"/>
      <c r="AT308" s="1"/>
      <c r="AU308" s="98" t="s">
        <v>2387</v>
      </c>
      <c r="AV308" s="98" t="s">
        <v>2387</v>
      </c>
      <c r="AW308" s="1"/>
      <c r="AX308" s="1"/>
      <c r="AY308" s="1"/>
    </row>
    <row r="309" spans="45:51" x14ac:dyDescent="0.2">
      <c r="AS309" s="1"/>
      <c r="AT309" s="1"/>
      <c r="AU309" s="98" t="s">
        <v>2388</v>
      </c>
      <c r="AV309" s="98" t="s">
        <v>2388</v>
      </c>
      <c r="AW309" s="1"/>
      <c r="AX309" s="1"/>
      <c r="AY309" s="1"/>
    </row>
    <row r="310" spans="45:51" x14ac:dyDescent="0.2">
      <c r="AS310" s="1"/>
      <c r="AT310" s="1"/>
      <c r="AU310" s="106" t="s">
        <v>3416</v>
      </c>
      <c r="AV310" s="100" t="s">
        <v>3416</v>
      </c>
      <c r="AW310" s="1"/>
      <c r="AX310" s="1"/>
      <c r="AY310" s="1"/>
    </row>
    <row r="311" spans="45:51" x14ac:dyDescent="0.2">
      <c r="AS311" s="1"/>
      <c r="AT311" s="1"/>
      <c r="AU311" s="98" t="s">
        <v>2389</v>
      </c>
      <c r="AV311" s="98" t="s">
        <v>2389</v>
      </c>
      <c r="AW311" s="1"/>
      <c r="AX311" s="1"/>
      <c r="AY311" s="1"/>
    </row>
    <row r="312" spans="45:51" x14ac:dyDescent="0.2">
      <c r="AS312" s="1"/>
      <c r="AT312" s="1"/>
      <c r="AU312" s="98" t="s">
        <v>2390</v>
      </c>
      <c r="AV312" s="98" t="s">
        <v>2390</v>
      </c>
      <c r="AW312" s="1"/>
      <c r="AX312" s="1"/>
      <c r="AY312" s="1"/>
    </row>
    <row r="313" spans="45:51" x14ac:dyDescent="0.2">
      <c r="AS313" s="1"/>
      <c r="AT313" s="1"/>
      <c r="AU313" s="98" t="s">
        <v>2391</v>
      </c>
      <c r="AV313" s="98" t="s">
        <v>2391</v>
      </c>
      <c r="AW313" s="1"/>
      <c r="AX313" s="1"/>
      <c r="AY313" s="1"/>
    </row>
    <row r="314" spans="45:51" x14ac:dyDescent="0.2">
      <c r="AS314" s="1"/>
      <c r="AT314" s="1"/>
      <c r="AU314" s="98" t="s">
        <v>2392</v>
      </c>
      <c r="AV314" s="98" t="s">
        <v>2392</v>
      </c>
      <c r="AW314" s="1"/>
      <c r="AX314" s="1"/>
      <c r="AY314" s="1"/>
    </row>
    <row r="315" spans="45:51" x14ac:dyDescent="0.2">
      <c r="AS315" s="1"/>
      <c r="AT315" s="1"/>
      <c r="AU315" s="98" t="s">
        <v>2393</v>
      </c>
      <c r="AV315" s="98" t="s">
        <v>2393</v>
      </c>
      <c r="AW315" s="1"/>
      <c r="AX315" s="1"/>
      <c r="AY315" s="1"/>
    </row>
    <row r="316" spans="45:51" x14ac:dyDescent="0.2">
      <c r="AS316" s="1"/>
      <c r="AT316" s="1"/>
      <c r="AU316" s="98" t="s">
        <v>2394</v>
      </c>
      <c r="AV316" s="98" t="s">
        <v>2394</v>
      </c>
      <c r="AW316" s="1"/>
      <c r="AX316" s="1"/>
      <c r="AY316" s="1"/>
    </row>
    <row r="317" spans="45:51" x14ac:dyDescent="0.2">
      <c r="AS317" s="1"/>
      <c r="AT317" s="1"/>
      <c r="AU317" s="102" t="s">
        <v>2395</v>
      </c>
      <c r="AV317" s="102" t="s">
        <v>2395</v>
      </c>
      <c r="AW317" s="1"/>
      <c r="AX317" s="1"/>
      <c r="AY317" s="1"/>
    </row>
    <row r="318" spans="45:51" x14ac:dyDescent="0.2">
      <c r="AS318" s="1"/>
      <c r="AT318" s="1"/>
      <c r="AU318" s="98" t="s">
        <v>2396</v>
      </c>
      <c r="AV318" s="98" t="s">
        <v>2396</v>
      </c>
      <c r="AW318" s="1"/>
      <c r="AX318" s="1"/>
      <c r="AY318" s="1"/>
    </row>
    <row r="319" spans="45:51" x14ac:dyDescent="0.2">
      <c r="AS319" s="1"/>
      <c r="AT319" s="1"/>
      <c r="AU319" s="98" t="s">
        <v>2397</v>
      </c>
      <c r="AV319" s="98" t="s">
        <v>2397</v>
      </c>
      <c r="AW319" s="1"/>
      <c r="AX319" s="1"/>
      <c r="AY319" s="1"/>
    </row>
    <row r="320" spans="45:51" x14ac:dyDescent="0.2">
      <c r="AS320" s="1"/>
      <c r="AT320" s="1"/>
      <c r="AU320" s="98" t="s">
        <v>2398</v>
      </c>
      <c r="AV320" s="98" t="s">
        <v>2398</v>
      </c>
      <c r="AW320" s="1"/>
      <c r="AX320" s="1"/>
      <c r="AY320" s="1"/>
    </row>
    <row r="321" spans="45:51" x14ac:dyDescent="0.2">
      <c r="AS321" s="1"/>
      <c r="AT321" s="1"/>
      <c r="AU321" s="98" t="s">
        <v>2399</v>
      </c>
      <c r="AV321" s="98" t="s">
        <v>2399</v>
      </c>
      <c r="AW321" s="1"/>
      <c r="AX321" s="1"/>
      <c r="AY321" s="1"/>
    </row>
    <row r="322" spans="45:51" x14ac:dyDescent="0.2">
      <c r="AS322" s="1"/>
      <c r="AT322" s="1"/>
      <c r="AU322" s="98" t="s">
        <v>2400</v>
      </c>
      <c r="AV322" s="98" t="s">
        <v>2400</v>
      </c>
      <c r="AW322" s="1"/>
      <c r="AX322" s="1"/>
      <c r="AY322" s="1"/>
    </row>
    <row r="323" spans="45:51" x14ac:dyDescent="0.2">
      <c r="AS323" s="1"/>
      <c r="AT323" s="1"/>
      <c r="AU323" s="98" t="s">
        <v>2401</v>
      </c>
      <c r="AV323" s="98" t="s">
        <v>2401</v>
      </c>
      <c r="AW323" s="1"/>
      <c r="AX323" s="1"/>
      <c r="AY323" s="1"/>
    </row>
    <row r="324" spans="45:51" x14ac:dyDescent="0.2">
      <c r="AS324" s="1"/>
      <c r="AT324" s="1"/>
      <c r="AU324" s="98" t="s">
        <v>2402</v>
      </c>
      <c r="AV324" s="98" t="s">
        <v>2402</v>
      </c>
      <c r="AW324" s="1"/>
      <c r="AX324" s="1"/>
      <c r="AY324" s="1"/>
    </row>
    <row r="325" spans="45:51" x14ac:dyDescent="0.2">
      <c r="AS325" s="1"/>
      <c r="AT325" s="1"/>
      <c r="AU325" s="98" t="s">
        <v>2403</v>
      </c>
      <c r="AV325" s="98" t="s">
        <v>2403</v>
      </c>
      <c r="AW325" s="1"/>
      <c r="AX325" s="1"/>
      <c r="AY325" s="1"/>
    </row>
    <row r="326" spans="45:51" x14ac:dyDescent="0.2">
      <c r="AS326" s="1"/>
      <c r="AT326" s="1"/>
      <c r="AU326" s="98" t="s">
        <v>2404</v>
      </c>
      <c r="AV326" s="98" t="s">
        <v>2404</v>
      </c>
      <c r="AW326" s="1"/>
      <c r="AX326" s="1"/>
      <c r="AY326" s="1"/>
    </row>
    <row r="327" spans="45:51" x14ac:dyDescent="0.2">
      <c r="AS327" s="1"/>
      <c r="AT327" s="1"/>
      <c r="AU327" s="98" t="s">
        <v>2405</v>
      </c>
      <c r="AV327" s="98" t="s">
        <v>2405</v>
      </c>
      <c r="AW327" s="1"/>
      <c r="AX327" s="1"/>
      <c r="AY327" s="1"/>
    </row>
    <row r="328" spans="45:51" x14ac:dyDescent="0.2">
      <c r="AS328" s="1"/>
      <c r="AT328" s="1"/>
      <c r="AU328" s="98" t="s">
        <v>2406</v>
      </c>
      <c r="AV328" s="98" t="s">
        <v>2406</v>
      </c>
      <c r="AW328" s="1"/>
      <c r="AX328" s="1"/>
      <c r="AY328" s="1"/>
    </row>
    <row r="329" spans="45:51" x14ac:dyDescent="0.2">
      <c r="AS329" s="1"/>
      <c r="AT329" s="1"/>
      <c r="AU329" s="98" t="s">
        <v>2407</v>
      </c>
      <c r="AV329" s="98" t="s">
        <v>2407</v>
      </c>
      <c r="AW329" s="1"/>
      <c r="AX329" s="1"/>
      <c r="AY329" s="1"/>
    </row>
    <row r="330" spans="45:51" x14ac:dyDescent="0.2">
      <c r="AS330" s="1"/>
      <c r="AT330" s="1"/>
      <c r="AU330" s="98" t="s">
        <v>2408</v>
      </c>
      <c r="AV330" s="98" t="s">
        <v>2408</v>
      </c>
      <c r="AW330" s="1"/>
      <c r="AX330" s="1"/>
      <c r="AY330" s="1"/>
    </row>
    <row r="331" spans="45:51" x14ac:dyDescent="0.2">
      <c r="AS331" s="1"/>
      <c r="AT331" s="1"/>
      <c r="AU331" s="98" t="s">
        <v>2409</v>
      </c>
      <c r="AV331" s="98" t="s">
        <v>2409</v>
      </c>
      <c r="AW331" s="1"/>
      <c r="AX331" s="1"/>
      <c r="AY331" s="1"/>
    </row>
    <row r="332" spans="45:51" x14ac:dyDescent="0.2">
      <c r="AS332" s="1"/>
      <c r="AT332" s="1"/>
      <c r="AU332" s="98" t="s">
        <v>2410</v>
      </c>
      <c r="AV332" s="98" t="s">
        <v>2410</v>
      </c>
      <c r="AW332" s="1"/>
      <c r="AX332" s="1"/>
      <c r="AY332" s="1"/>
    </row>
    <row r="333" spans="45:51" x14ac:dyDescent="0.2">
      <c r="AS333" s="1"/>
      <c r="AT333" s="1"/>
      <c r="AU333" s="98" t="s">
        <v>2411</v>
      </c>
      <c r="AV333" s="98" t="s">
        <v>2411</v>
      </c>
      <c r="AW333" s="1"/>
      <c r="AX333" s="1"/>
      <c r="AY333" s="1"/>
    </row>
    <row r="334" spans="45:51" x14ac:dyDescent="0.2">
      <c r="AS334" s="1"/>
      <c r="AT334" s="1"/>
      <c r="AU334" s="98" t="s">
        <v>2412</v>
      </c>
      <c r="AV334" s="98" t="s">
        <v>2412</v>
      </c>
      <c r="AW334" s="1"/>
      <c r="AX334" s="1"/>
      <c r="AY334" s="1"/>
    </row>
    <row r="335" spans="45:51" x14ac:dyDescent="0.2">
      <c r="AS335" s="1"/>
      <c r="AT335" s="1"/>
      <c r="AU335" s="98" t="s">
        <v>2413</v>
      </c>
      <c r="AV335" s="98" t="s">
        <v>2413</v>
      </c>
      <c r="AW335" s="1"/>
      <c r="AX335" s="1"/>
      <c r="AY335" s="1"/>
    </row>
    <row r="336" spans="45:51" x14ac:dyDescent="0.2">
      <c r="AS336" s="1"/>
      <c r="AT336" s="1"/>
      <c r="AU336" s="98" t="s">
        <v>2414</v>
      </c>
      <c r="AV336" s="98" t="s">
        <v>2414</v>
      </c>
      <c r="AW336" s="1"/>
      <c r="AX336" s="1"/>
      <c r="AY336" s="1"/>
    </row>
    <row r="337" spans="45:51" x14ac:dyDescent="0.2">
      <c r="AS337" s="1"/>
      <c r="AT337" s="1"/>
      <c r="AU337" s="98" t="s">
        <v>2415</v>
      </c>
      <c r="AV337" s="98" t="s">
        <v>2415</v>
      </c>
      <c r="AW337" s="1"/>
      <c r="AX337" s="1"/>
      <c r="AY337" s="1"/>
    </row>
    <row r="338" spans="45:51" x14ac:dyDescent="0.2">
      <c r="AS338" s="1"/>
      <c r="AT338" s="1"/>
      <c r="AU338" s="102" t="s">
        <v>2416</v>
      </c>
      <c r="AV338" s="102" t="s">
        <v>2416</v>
      </c>
      <c r="AW338" s="1"/>
      <c r="AX338" s="1"/>
      <c r="AY338" s="1"/>
    </row>
    <row r="339" spans="45:51" x14ac:dyDescent="0.2">
      <c r="AS339" s="1"/>
      <c r="AT339" s="1"/>
      <c r="AU339" s="98" t="s">
        <v>2417</v>
      </c>
      <c r="AV339" s="98" t="s">
        <v>2417</v>
      </c>
      <c r="AW339" s="1"/>
      <c r="AX339" s="1"/>
      <c r="AY339" s="1"/>
    </row>
    <row r="340" spans="45:51" x14ac:dyDescent="0.2">
      <c r="AS340" s="1"/>
      <c r="AT340" s="1"/>
      <c r="AU340" s="102" t="s">
        <v>2418</v>
      </c>
      <c r="AV340" s="102" t="s">
        <v>2418</v>
      </c>
      <c r="AW340" s="1"/>
      <c r="AX340" s="1"/>
      <c r="AY340" s="1"/>
    </row>
    <row r="341" spans="45:51" x14ac:dyDescent="0.2">
      <c r="AS341" s="1"/>
      <c r="AT341" s="1"/>
      <c r="AU341" s="98" t="s">
        <v>2419</v>
      </c>
      <c r="AV341" s="98" t="s">
        <v>2419</v>
      </c>
      <c r="AW341" s="1"/>
      <c r="AX341" s="1"/>
      <c r="AY341" s="1"/>
    </row>
    <row r="342" spans="45:51" x14ac:dyDescent="0.2">
      <c r="AS342" s="1"/>
      <c r="AT342" s="1"/>
      <c r="AU342" s="98" t="s">
        <v>2420</v>
      </c>
      <c r="AV342" s="98" t="s">
        <v>2420</v>
      </c>
      <c r="AW342" s="1"/>
      <c r="AX342" s="1"/>
      <c r="AY342" s="1"/>
    </row>
    <row r="343" spans="45:51" x14ac:dyDescent="0.2">
      <c r="AS343" s="1"/>
      <c r="AT343" s="1"/>
      <c r="AU343" s="100" t="s">
        <v>2421</v>
      </c>
      <c r="AV343" s="100" t="s">
        <v>3429</v>
      </c>
      <c r="AW343" s="1"/>
      <c r="AX343" s="1"/>
      <c r="AY343" s="1"/>
    </row>
    <row r="344" spans="45:51" x14ac:dyDescent="0.2">
      <c r="AS344" s="1"/>
      <c r="AT344" s="1"/>
      <c r="AU344" s="98" t="s">
        <v>2422</v>
      </c>
      <c r="AV344" s="98" t="s">
        <v>2422</v>
      </c>
      <c r="AW344" s="1"/>
      <c r="AX344" s="1"/>
      <c r="AY344" s="1"/>
    </row>
    <row r="345" spans="45:51" x14ac:dyDescent="0.2">
      <c r="AS345" s="1"/>
      <c r="AT345" s="1"/>
      <c r="AU345" s="98" t="s">
        <v>2423</v>
      </c>
      <c r="AV345" s="98" t="s">
        <v>2423</v>
      </c>
      <c r="AW345" s="1"/>
      <c r="AX345" s="1"/>
      <c r="AY345" s="1"/>
    </row>
    <row r="346" spans="45:51" x14ac:dyDescent="0.2">
      <c r="AS346" s="1"/>
      <c r="AT346" s="1"/>
      <c r="AU346" s="98" t="s">
        <v>2424</v>
      </c>
      <c r="AV346" s="98" t="s">
        <v>2424</v>
      </c>
      <c r="AW346" s="1"/>
      <c r="AX346" s="1"/>
      <c r="AY346" s="1"/>
    </row>
    <row r="347" spans="45:51" ht="15" x14ac:dyDescent="0.25">
      <c r="AS347" s="1"/>
      <c r="AT347" s="1"/>
      <c r="AU347" s="98" t="s">
        <v>2425</v>
      </c>
      <c r="AV347" s="99" t="s">
        <v>2425</v>
      </c>
      <c r="AW347" s="1"/>
      <c r="AX347" s="1"/>
      <c r="AY347" s="1"/>
    </row>
    <row r="348" spans="45:51" x14ac:dyDescent="0.2">
      <c r="AS348" s="1"/>
      <c r="AT348" s="1"/>
      <c r="AU348" s="98" t="s">
        <v>2425</v>
      </c>
      <c r="AV348" s="98" t="s">
        <v>2425</v>
      </c>
      <c r="AW348" s="1"/>
      <c r="AX348" s="1"/>
      <c r="AY348" s="1"/>
    </row>
    <row r="349" spans="45:51" x14ac:dyDescent="0.2">
      <c r="AS349" s="1"/>
      <c r="AT349" s="1"/>
      <c r="AU349" s="98" t="s">
        <v>2425</v>
      </c>
      <c r="AV349" s="98" t="s">
        <v>2425</v>
      </c>
      <c r="AW349" s="1"/>
      <c r="AX349" s="1"/>
      <c r="AY349" s="1"/>
    </row>
    <row r="350" spans="45:51" x14ac:dyDescent="0.2">
      <c r="AS350" s="1"/>
      <c r="AT350" s="1"/>
      <c r="AU350" s="70" t="s">
        <v>4054</v>
      </c>
      <c r="AV350" s="98" t="s">
        <v>2426</v>
      </c>
      <c r="AW350" s="1"/>
      <c r="AX350" s="1"/>
      <c r="AY350" s="1"/>
    </row>
    <row r="351" spans="45:51" x14ac:dyDescent="0.2">
      <c r="AS351" s="1"/>
      <c r="AT351" s="1"/>
      <c r="AU351" s="100" t="s">
        <v>2428</v>
      </c>
      <c r="AV351" s="100" t="s">
        <v>3418</v>
      </c>
      <c r="AW351" s="1"/>
      <c r="AX351" s="1"/>
      <c r="AY351" s="1"/>
    </row>
    <row r="352" spans="45:51" x14ac:dyDescent="0.2">
      <c r="AS352" s="1"/>
      <c r="AT352" s="1"/>
      <c r="AU352" s="98" t="s">
        <v>2427</v>
      </c>
      <c r="AV352" s="98" t="s">
        <v>2427</v>
      </c>
      <c r="AW352" s="1"/>
      <c r="AX352" s="1"/>
      <c r="AY352" s="1"/>
    </row>
    <row r="353" spans="45:51" x14ac:dyDescent="0.2">
      <c r="AS353" s="1"/>
      <c r="AT353" s="1"/>
      <c r="AU353" s="98" t="s">
        <v>2429</v>
      </c>
      <c r="AV353" s="98" t="s">
        <v>2429</v>
      </c>
      <c r="AW353" s="1"/>
      <c r="AX353" s="1"/>
      <c r="AY353" s="1"/>
    </row>
    <row r="354" spans="45:51" x14ac:dyDescent="0.2">
      <c r="AS354" s="1"/>
      <c r="AT354" s="1"/>
      <c r="AU354" s="100" t="s">
        <v>2430</v>
      </c>
      <c r="AV354" s="100" t="s">
        <v>3415</v>
      </c>
      <c r="AW354" s="1"/>
      <c r="AX354" s="1"/>
      <c r="AY354" s="1"/>
    </row>
    <row r="355" spans="45:51" x14ac:dyDescent="0.2">
      <c r="AS355" s="1"/>
      <c r="AT355" s="1"/>
      <c r="AU355" s="98" t="s">
        <v>2431</v>
      </c>
      <c r="AV355" s="98" t="s">
        <v>2431</v>
      </c>
      <c r="AW355" s="1"/>
      <c r="AX355" s="1"/>
      <c r="AY355" s="1"/>
    </row>
    <row r="356" spans="45:51" x14ac:dyDescent="0.2">
      <c r="AS356" s="1"/>
      <c r="AT356" s="1"/>
      <c r="AU356" s="98" t="s">
        <v>2432</v>
      </c>
      <c r="AV356" s="98" t="s">
        <v>2432</v>
      </c>
      <c r="AW356" s="1"/>
      <c r="AX356" s="1"/>
      <c r="AY356" s="1"/>
    </row>
    <row r="357" spans="45:51" x14ac:dyDescent="0.2">
      <c r="AS357" s="1"/>
      <c r="AT357" s="1"/>
      <c r="AU357" s="100" t="s">
        <v>2432</v>
      </c>
      <c r="AV357" s="100" t="s">
        <v>3443</v>
      </c>
      <c r="AW357" s="1"/>
      <c r="AX357" s="1"/>
      <c r="AY357" s="1"/>
    </row>
    <row r="358" spans="45:51" x14ac:dyDescent="0.2">
      <c r="AS358" s="1"/>
      <c r="AT358" s="1"/>
      <c r="AU358" s="98" t="s">
        <v>2433</v>
      </c>
      <c r="AV358" s="98" t="s">
        <v>2433</v>
      </c>
      <c r="AW358" s="1"/>
      <c r="AX358" s="1"/>
      <c r="AY358" s="1"/>
    </row>
    <row r="359" spans="45:51" x14ac:dyDescent="0.2">
      <c r="AS359" s="1"/>
      <c r="AT359" s="1"/>
      <c r="AU359" s="98" t="s">
        <v>2434</v>
      </c>
      <c r="AV359" s="98" t="s">
        <v>2434</v>
      </c>
      <c r="AW359" s="1"/>
      <c r="AX359" s="1"/>
      <c r="AY359" s="1"/>
    </row>
    <row r="360" spans="45:51" x14ac:dyDescent="0.2">
      <c r="AS360" s="1"/>
      <c r="AT360" s="1"/>
      <c r="AU360" s="98" t="s">
        <v>2435</v>
      </c>
      <c r="AV360" s="98" t="s">
        <v>2435</v>
      </c>
      <c r="AW360" s="1"/>
      <c r="AX360" s="1"/>
      <c r="AY360" s="1"/>
    </row>
    <row r="361" spans="45:51" x14ac:dyDescent="0.2">
      <c r="AS361" s="1"/>
      <c r="AT361" s="1"/>
      <c r="AU361" s="98" t="s">
        <v>2436</v>
      </c>
      <c r="AV361" s="98" t="s">
        <v>2436</v>
      </c>
      <c r="AW361" s="1"/>
      <c r="AX361" s="1"/>
      <c r="AY361" s="1"/>
    </row>
    <row r="362" spans="45:51" x14ac:dyDescent="0.2">
      <c r="AS362" s="1"/>
      <c r="AT362" s="1"/>
      <c r="AU362" s="98" t="s">
        <v>2437</v>
      </c>
      <c r="AV362" s="98" t="s">
        <v>2437</v>
      </c>
      <c r="AW362" s="1"/>
      <c r="AX362" s="1"/>
      <c r="AY362" s="1"/>
    </row>
    <row r="363" spans="45:51" x14ac:dyDescent="0.2">
      <c r="AS363" s="1"/>
      <c r="AT363" s="1"/>
      <c r="AU363" s="98" t="s">
        <v>2437</v>
      </c>
      <c r="AV363" s="98" t="s">
        <v>2437</v>
      </c>
      <c r="AW363" s="1"/>
      <c r="AX363" s="1"/>
      <c r="AY363" s="1"/>
    </row>
    <row r="364" spans="45:51" x14ac:dyDescent="0.2">
      <c r="AS364" s="1"/>
      <c r="AT364" s="1"/>
      <c r="AU364" s="102" t="s">
        <v>2438</v>
      </c>
      <c r="AV364" s="102" t="s">
        <v>2438</v>
      </c>
      <c r="AW364" s="1"/>
      <c r="AX364" s="1"/>
      <c r="AY364" s="1"/>
    </row>
    <row r="365" spans="45:51" x14ac:dyDescent="0.2">
      <c r="AS365" s="1"/>
      <c r="AT365" s="1"/>
      <c r="AU365" s="98" t="s">
        <v>2439</v>
      </c>
      <c r="AV365" s="98" t="s">
        <v>2439</v>
      </c>
      <c r="AW365" s="1"/>
      <c r="AX365" s="1"/>
      <c r="AY365" s="1"/>
    </row>
    <row r="366" spans="45:51" x14ac:dyDescent="0.2">
      <c r="AS366" s="1"/>
      <c r="AT366" s="1"/>
      <c r="AU366" s="98" t="s">
        <v>2440</v>
      </c>
      <c r="AV366" s="98" t="s">
        <v>2440</v>
      </c>
      <c r="AW366" s="1"/>
      <c r="AX366" s="1"/>
      <c r="AY366" s="1"/>
    </row>
    <row r="367" spans="45:51" x14ac:dyDescent="0.2">
      <c r="AS367" s="1"/>
      <c r="AT367" s="1"/>
      <c r="AU367" s="98" t="s">
        <v>2441</v>
      </c>
      <c r="AV367" s="98" t="s">
        <v>2441</v>
      </c>
      <c r="AW367" s="1"/>
      <c r="AX367" s="1"/>
      <c r="AY367" s="1"/>
    </row>
    <row r="368" spans="45:51" x14ac:dyDescent="0.2">
      <c r="AS368" s="1"/>
      <c r="AT368" s="1"/>
      <c r="AU368" s="102" t="s">
        <v>2442</v>
      </c>
      <c r="AV368" s="102" t="s">
        <v>2442</v>
      </c>
      <c r="AW368" s="1"/>
      <c r="AX368" s="1"/>
      <c r="AY368" s="1"/>
    </row>
    <row r="369" spans="45:51" x14ac:dyDescent="0.2">
      <c r="AS369" s="1"/>
      <c r="AT369" s="1"/>
      <c r="AU369" s="98" t="s">
        <v>2443</v>
      </c>
      <c r="AV369" s="98" t="s">
        <v>2443</v>
      </c>
      <c r="AW369" s="1"/>
      <c r="AX369" s="1"/>
      <c r="AY369" s="1"/>
    </row>
    <row r="370" spans="45:51" x14ac:dyDescent="0.2">
      <c r="AS370" s="1"/>
      <c r="AT370" s="1"/>
      <c r="AU370" s="98" t="s">
        <v>2444</v>
      </c>
      <c r="AV370" s="98" t="s">
        <v>2444</v>
      </c>
      <c r="AW370" s="1"/>
      <c r="AX370" s="1"/>
      <c r="AY370" s="1"/>
    </row>
    <row r="371" spans="45:51" x14ac:dyDescent="0.2">
      <c r="AS371" s="1"/>
      <c r="AT371" s="1"/>
      <c r="AU371" s="100" t="s">
        <v>2641</v>
      </c>
      <c r="AV371" s="100" t="s">
        <v>3973</v>
      </c>
      <c r="AW371" s="1"/>
      <c r="AX371" s="1"/>
      <c r="AY371" s="1"/>
    </row>
    <row r="372" spans="45:51" x14ac:dyDescent="0.2">
      <c r="AS372" s="1"/>
      <c r="AT372" s="1"/>
      <c r="AU372" s="98" t="s">
        <v>2446</v>
      </c>
      <c r="AV372" s="98" t="s">
        <v>2446</v>
      </c>
      <c r="AW372" s="1"/>
      <c r="AX372" s="1"/>
      <c r="AY372" s="1"/>
    </row>
    <row r="373" spans="45:51" x14ac:dyDescent="0.2">
      <c r="AS373" s="1"/>
      <c r="AT373" s="1"/>
      <c r="AU373" s="98" t="s">
        <v>2447</v>
      </c>
      <c r="AV373" s="98" t="s">
        <v>2447</v>
      </c>
      <c r="AW373" s="1"/>
      <c r="AX373" s="1"/>
      <c r="AY373" s="1"/>
    </row>
    <row r="374" spans="45:51" x14ac:dyDescent="0.2">
      <c r="AS374" s="1"/>
      <c r="AT374" s="1"/>
      <c r="AU374" s="98" t="s">
        <v>2448</v>
      </c>
      <c r="AV374" s="98" t="s">
        <v>2448</v>
      </c>
      <c r="AW374" s="1"/>
      <c r="AX374" s="1"/>
      <c r="AY374" s="1"/>
    </row>
    <row r="375" spans="45:51" x14ac:dyDescent="0.2">
      <c r="AS375" s="1"/>
      <c r="AT375" s="1"/>
      <c r="AU375" s="100" t="s">
        <v>2449</v>
      </c>
      <c r="AV375" s="100" t="s">
        <v>3509</v>
      </c>
      <c r="AW375" s="1"/>
      <c r="AX375" s="1"/>
      <c r="AY375" s="1"/>
    </row>
    <row r="376" spans="45:51" x14ac:dyDescent="0.2">
      <c r="AS376" s="1"/>
      <c r="AT376" s="1"/>
      <c r="AU376" s="98" t="s">
        <v>2450</v>
      </c>
      <c r="AV376" s="98" t="s">
        <v>2450</v>
      </c>
      <c r="AW376" s="1"/>
      <c r="AX376" s="1"/>
      <c r="AY376" s="1"/>
    </row>
    <row r="377" spans="45:51" x14ac:dyDescent="0.2">
      <c r="AS377" s="1"/>
      <c r="AT377" s="1"/>
      <c r="AU377" s="98" t="s">
        <v>2451</v>
      </c>
      <c r="AV377" s="98" t="s">
        <v>2451</v>
      </c>
      <c r="AW377" s="1"/>
      <c r="AX377" s="1"/>
      <c r="AY377" s="1"/>
    </row>
    <row r="378" spans="45:51" x14ac:dyDescent="0.2">
      <c r="AS378" s="1"/>
      <c r="AT378" s="1"/>
      <c r="AU378" s="98" t="s">
        <v>2452</v>
      </c>
      <c r="AV378" s="98" t="s">
        <v>2452</v>
      </c>
      <c r="AW378" s="1"/>
      <c r="AX378" s="1"/>
      <c r="AY378" s="1"/>
    </row>
    <row r="379" spans="45:51" x14ac:dyDescent="0.2">
      <c r="AS379" s="1"/>
      <c r="AT379" s="1"/>
      <c r="AU379" s="98" t="s">
        <v>2453</v>
      </c>
      <c r="AV379" s="98" t="s">
        <v>2453</v>
      </c>
      <c r="AW379" s="1"/>
      <c r="AX379" s="1"/>
      <c r="AY379" s="1"/>
    </row>
    <row r="380" spans="45:51" x14ac:dyDescent="0.2">
      <c r="AS380" s="1"/>
      <c r="AT380" s="1"/>
      <c r="AU380" s="100" t="s">
        <v>2454</v>
      </c>
      <c r="AV380" s="100" t="s">
        <v>3479</v>
      </c>
      <c r="AW380" s="1"/>
      <c r="AX380" s="1"/>
      <c r="AY380" s="1"/>
    </row>
    <row r="381" spans="45:51" x14ac:dyDescent="0.2">
      <c r="AS381" s="1"/>
      <c r="AT381" s="1"/>
      <c r="AU381" s="98" t="s">
        <v>2455</v>
      </c>
      <c r="AV381" s="98" t="s">
        <v>2455</v>
      </c>
      <c r="AW381" s="1"/>
      <c r="AX381" s="1"/>
      <c r="AY381" s="1"/>
    </row>
    <row r="382" spans="45:51" x14ac:dyDescent="0.2">
      <c r="AS382" s="1"/>
      <c r="AT382" s="1"/>
      <c r="AU382" s="98" t="s">
        <v>2456</v>
      </c>
      <c r="AV382" s="98" t="s">
        <v>2456</v>
      </c>
      <c r="AW382" s="1"/>
      <c r="AX382" s="1"/>
      <c r="AY382" s="1"/>
    </row>
    <row r="383" spans="45:51" x14ac:dyDescent="0.2">
      <c r="AS383" s="1"/>
      <c r="AT383" s="1"/>
      <c r="AU383" s="98" t="s">
        <v>2457</v>
      </c>
      <c r="AV383" s="98" t="s">
        <v>2457</v>
      </c>
      <c r="AW383" s="1"/>
      <c r="AX383" s="1"/>
      <c r="AY383" s="1"/>
    </row>
    <row r="384" spans="45:51" x14ac:dyDescent="0.2">
      <c r="AS384" s="1"/>
      <c r="AT384" s="1"/>
      <c r="AU384" s="98" t="s">
        <v>2458</v>
      </c>
      <c r="AV384" s="98" t="s">
        <v>2458</v>
      </c>
      <c r="AW384" s="1"/>
      <c r="AX384" s="1"/>
      <c r="AY384" s="1"/>
    </row>
    <row r="385" spans="45:51" x14ac:dyDescent="0.2">
      <c r="AS385" s="1"/>
      <c r="AT385" s="1"/>
      <c r="AU385" s="98" t="s">
        <v>2459</v>
      </c>
      <c r="AV385" s="98" t="s">
        <v>2459</v>
      </c>
      <c r="AW385" s="1"/>
      <c r="AX385" s="1"/>
      <c r="AY385" s="1"/>
    </row>
    <row r="386" spans="45:51" x14ac:dyDescent="0.2">
      <c r="AS386" s="1"/>
      <c r="AT386" s="1"/>
      <c r="AU386" s="98" t="s">
        <v>2460</v>
      </c>
      <c r="AV386" s="98" t="s">
        <v>2460</v>
      </c>
      <c r="AW386" s="1"/>
      <c r="AX386" s="1"/>
      <c r="AY386" s="1"/>
    </row>
    <row r="387" spans="45:51" x14ac:dyDescent="0.2">
      <c r="AS387" s="1"/>
      <c r="AT387" s="1"/>
      <c r="AU387" s="98" t="s">
        <v>2461</v>
      </c>
      <c r="AV387" s="98" t="s">
        <v>2461</v>
      </c>
      <c r="AW387" s="1"/>
      <c r="AX387" s="1"/>
      <c r="AY387" s="1"/>
    </row>
    <row r="388" spans="45:51" x14ac:dyDescent="0.2">
      <c r="AS388" s="1"/>
      <c r="AT388" s="1"/>
      <c r="AU388" s="98" t="s">
        <v>2462</v>
      </c>
      <c r="AV388" s="98" t="s">
        <v>2462</v>
      </c>
      <c r="AW388" s="1"/>
      <c r="AX388" s="1"/>
      <c r="AY388" s="1"/>
    </row>
    <row r="389" spans="45:51" x14ac:dyDescent="0.2">
      <c r="AS389" s="1"/>
      <c r="AT389" s="1"/>
      <c r="AU389" s="98" t="s">
        <v>2463</v>
      </c>
      <c r="AV389" s="98" t="s">
        <v>2463</v>
      </c>
      <c r="AW389" s="1"/>
      <c r="AX389" s="1"/>
      <c r="AY389" s="1"/>
    </row>
    <row r="390" spans="45:51" x14ac:dyDescent="0.2">
      <c r="AS390" s="1"/>
      <c r="AT390" s="1"/>
      <c r="AU390" s="98" t="s">
        <v>2464</v>
      </c>
      <c r="AV390" s="98" t="s">
        <v>2464</v>
      </c>
      <c r="AW390" s="1"/>
      <c r="AX390" s="1"/>
      <c r="AY390" s="1"/>
    </row>
    <row r="391" spans="45:51" x14ac:dyDescent="0.2">
      <c r="AS391" s="1"/>
      <c r="AT391" s="1"/>
      <c r="AU391" s="98" t="s">
        <v>2465</v>
      </c>
      <c r="AV391" s="98" t="s">
        <v>2465</v>
      </c>
      <c r="AW391" s="1"/>
      <c r="AX391" s="1"/>
      <c r="AY391" s="1"/>
    </row>
    <row r="392" spans="45:51" x14ac:dyDescent="0.2">
      <c r="AS392" s="1"/>
      <c r="AT392" s="1"/>
      <c r="AU392" s="98" t="s">
        <v>2466</v>
      </c>
      <c r="AV392" s="98" t="s">
        <v>2466</v>
      </c>
      <c r="AW392" s="1"/>
      <c r="AX392" s="1"/>
      <c r="AY392" s="1"/>
    </row>
    <row r="393" spans="45:51" x14ac:dyDescent="0.2">
      <c r="AS393" s="1"/>
      <c r="AT393" s="1"/>
      <c r="AU393" s="98" t="s">
        <v>2467</v>
      </c>
      <c r="AV393" s="98" t="s">
        <v>2467</v>
      </c>
      <c r="AW393" s="1"/>
      <c r="AX393" s="1"/>
      <c r="AY393" s="1"/>
    </row>
    <row r="394" spans="45:51" x14ac:dyDescent="0.2">
      <c r="AS394" s="1"/>
      <c r="AT394" s="1"/>
      <c r="AU394" s="98" t="s">
        <v>2468</v>
      </c>
      <c r="AV394" s="98" t="s">
        <v>2468</v>
      </c>
      <c r="AW394" s="1"/>
      <c r="AX394" s="1"/>
      <c r="AY394" s="1"/>
    </row>
    <row r="395" spans="45:51" x14ac:dyDescent="0.2">
      <c r="AS395" s="1"/>
      <c r="AT395" s="1"/>
      <c r="AU395" s="98" t="s">
        <v>2469</v>
      </c>
      <c r="AV395" s="98" t="s">
        <v>2469</v>
      </c>
      <c r="AW395" s="1"/>
      <c r="AX395" s="1"/>
      <c r="AY395" s="1"/>
    </row>
    <row r="396" spans="45:51" x14ac:dyDescent="0.2">
      <c r="AS396" s="1"/>
      <c r="AT396" s="1"/>
      <c r="AU396" s="98" t="s">
        <v>2470</v>
      </c>
      <c r="AV396" s="98" t="s">
        <v>2470</v>
      </c>
      <c r="AW396" s="1"/>
      <c r="AX396" s="1"/>
      <c r="AY396" s="1"/>
    </row>
    <row r="397" spans="45:51" x14ac:dyDescent="0.2">
      <c r="AS397" s="1"/>
      <c r="AT397" s="1"/>
      <c r="AU397" s="98" t="s">
        <v>2471</v>
      </c>
      <c r="AV397" s="98" t="s">
        <v>2471</v>
      </c>
      <c r="AW397" s="1"/>
      <c r="AX397" s="1"/>
      <c r="AY397" s="1"/>
    </row>
    <row r="398" spans="45:51" x14ac:dyDescent="0.2">
      <c r="AS398" s="1"/>
      <c r="AT398" s="1"/>
      <c r="AU398" s="98" t="s">
        <v>2472</v>
      </c>
      <c r="AV398" s="98" t="s">
        <v>2472</v>
      </c>
      <c r="AW398" s="1"/>
      <c r="AX398" s="1"/>
      <c r="AY398" s="1"/>
    </row>
    <row r="399" spans="45:51" x14ac:dyDescent="0.2">
      <c r="AS399" s="1"/>
      <c r="AT399" s="1"/>
      <c r="AU399" s="98" t="s">
        <v>2473</v>
      </c>
      <c r="AV399" s="98" t="s">
        <v>2473</v>
      </c>
      <c r="AW399" s="1"/>
      <c r="AX399" s="1"/>
      <c r="AY399" s="1"/>
    </row>
    <row r="400" spans="45:51" x14ac:dyDescent="0.2">
      <c r="AS400" s="1"/>
      <c r="AT400" s="1"/>
      <c r="AU400" s="98" t="s">
        <v>2474</v>
      </c>
      <c r="AV400" s="98" t="s">
        <v>2474</v>
      </c>
      <c r="AW400" s="1"/>
      <c r="AX400" s="1"/>
      <c r="AY400" s="1"/>
    </row>
    <row r="401" spans="45:51" x14ac:dyDescent="0.2">
      <c r="AS401" s="1"/>
      <c r="AT401" s="1"/>
      <c r="AU401" s="98" t="s">
        <v>2475</v>
      </c>
      <c r="AV401" s="98" t="s">
        <v>2475</v>
      </c>
      <c r="AW401" s="1"/>
      <c r="AX401" s="1"/>
      <c r="AY401" s="1"/>
    </row>
    <row r="402" spans="45:51" x14ac:dyDescent="0.2">
      <c r="AS402" s="1"/>
      <c r="AT402" s="1"/>
      <c r="AU402" s="98" t="s">
        <v>2476</v>
      </c>
      <c r="AV402" s="98" t="s">
        <v>2476</v>
      </c>
      <c r="AW402" s="1"/>
      <c r="AX402" s="1"/>
      <c r="AY402" s="1"/>
    </row>
    <row r="403" spans="45:51" x14ac:dyDescent="0.2">
      <c r="AS403" s="1"/>
      <c r="AT403" s="1"/>
      <c r="AU403" s="98" t="s">
        <v>2477</v>
      </c>
      <c r="AV403" s="98" t="s">
        <v>2477</v>
      </c>
      <c r="AW403" s="1"/>
      <c r="AX403" s="1"/>
      <c r="AY403" s="1"/>
    </row>
    <row r="404" spans="45:51" x14ac:dyDescent="0.2">
      <c r="AS404" s="1"/>
      <c r="AT404" s="1"/>
      <c r="AU404" s="98" t="s">
        <v>2478</v>
      </c>
      <c r="AV404" s="98" t="s">
        <v>2478</v>
      </c>
      <c r="AW404" s="1"/>
      <c r="AX404" s="1"/>
      <c r="AY404" s="1"/>
    </row>
    <row r="405" spans="45:51" x14ac:dyDescent="0.2">
      <c r="AS405" s="1"/>
      <c r="AT405" s="1"/>
      <c r="AU405" s="98" t="s">
        <v>2479</v>
      </c>
      <c r="AV405" s="98" t="s">
        <v>2479</v>
      </c>
      <c r="AW405" s="1"/>
      <c r="AX405" s="1"/>
      <c r="AY405" s="1"/>
    </row>
    <row r="406" spans="45:51" x14ac:dyDescent="0.2">
      <c r="AS406" s="1"/>
      <c r="AT406" s="1"/>
      <c r="AU406" s="98" t="s">
        <v>2480</v>
      </c>
      <c r="AV406" s="98" t="s">
        <v>2480</v>
      </c>
      <c r="AW406" s="1"/>
      <c r="AX406" s="1"/>
      <c r="AY406" s="1"/>
    </row>
    <row r="407" spans="45:51" x14ac:dyDescent="0.2">
      <c r="AS407" s="1"/>
      <c r="AT407" s="1"/>
      <c r="AU407" s="98" t="s">
        <v>2481</v>
      </c>
      <c r="AV407" s="98" t="s">
        <v>2481</v>
      </c>
      <c r="AW407" s="1"/>
      <c r="AX407" s="1"/>
      <c r="AY407" s="1"/>
    </row>
    <row r="408" spans="45:51" x14ac:dyDescent="0.2">
      <c r="AS408" s="1"/>
      <c r="AT408" s="1"/>
      <c r="AU408" s="98" t="s">
        <v>2482</v>
      </c>
      <c r="AV408" s="98" t="s">
        <v>2482</v>
      </c>
      <c r="AW408" s="1"/>
      <c r="AX408" s="1"/>
      <c r="AY408" s="1"/>
    </row>
    <row r="409" spans="45:51" x14ac:dyDescent="0.2">
      <c r="AS409" s="1"/>
      <c r="AT409" s="1"/>
      <c r="AU409" s="98" t="s">
        <v>2483</v>
      </c>
      <c r="AV409" s="98" t="s">
        <v>2483</v>
      </c>
      <c r="AW409" s="1"/>
      <c r="AX409" s="1"/>
      <c r="AY409" s="1"/>
    </row>
    <row r="410" spans="45:51" x14ac:dyDescent="0.2">
      <c r="AS410" s="1"/>
      <c r="AT410" s="1"/>
      <c r="AU410" s="98" t="s">
        <v>2484</v>
      </c>
      <c r="AV410" s="98" t="s">
        <v>2484</v>
      </c>
      <c r="AW410" s="1"/>
      <c r="AX410" s="1"/>
      <c r="AY410" s="1"/>
    </row>
    <row r="411" spans="45:51" x14ac:dyDescent="0.2">
      <c r="AS411" s="1"/>
      <c r="AT411" s="1"/>
      <c r="AU411" s="98" t="s">
        <v>2485</v>
      </c>
      <c r="AV411" s="98" t="s">
        <v>2485</v>
      </c>
      <c r="AW411" s="1"/>
      <c r="AX411" s="1"/>
      <c r="AY411" s="1"/>
    </row>
    <row r="412" spans="45:51" x14ac:dyDescent="0.2">
      <c r="AS412" s="1"/>
      <c r="AT412" s="1"/>
      <c r="AU412" s="98" t="s">
        <v>2486</v>
      </c>
      <c r="AV412" s="98" t="s">
        <v>2486</v>
      </c>
      <c r="AW412" s="1"/>
      <c r="AX412" s="1"/>
      <c r="AY412" s="1"/>
    </row>
    <row r="413" spans="45:51" x14ac:dyDescent="0.2">
      <c r="AS413" s="1"/>
      <c r="AT413" s="1"/>
      <c r="AU413" s="98" t="s">
        <v>2487</v>
      </c>
      <c r="AV413" s="98" t="s">
        <v>2487</v>
      </c>
      <c r="AW413" s="1"/>
      <c r="AX413" s="1"/>
      <c r="AY413" s="1"/>
    </row>
    <row r="414" spans="45:51" x14ac:dyDescent="0.2">
      <c r="AS414" s="1"/>
      <c r="AT414" s="1"/>
      <c r="AU414" s="98" t="s">
        <v>2488</v>
      </c>
      <c r="AV414" s="98" t="s">
        <v>2488</v>
      </c>
      <c r="AW414" s="1"/>
      <c r="AX414" s="1"/>
      <c r="AY414" s="1"/>
    </row>
    <row r="415" spans="45:51" x14ac:dyDescent="0.2">
      <c r="AS415" s="1"/>
      <c r="AT415" s="1"/>
      <c r="AU415" s="98" t="s">
        <v>2489</v>
      </c>
      <c r="AV415" s="98" t="s">
        <v>2489</v>
      </c>
      <c r="AW415" s="1"/>
      <c r="AX415" s="1"/>
      <c r="AY415" s="1"/>
    </row>
    <row r="416" spans="45:51" x14ac:dyDescent="0.2">
      <c r="AS416" s="1"/>
      <c r="AT416" s="1"/>
      <c r="AU416" s="98" t="s">
        <v>2490</v>
      </c>
      <c r="AV416" s="98" t="s">
        <v>2490</v>
      </c>
      <c r="AW416" s="1"/>
      <c r="AX416" s="1"/>
      <c r="AY416" s="1"/>
    </row>
  </sheetData>
  <protectedRanges>
    <protectedRange sqref="L29:AQ30" name="Range32"/>
    <protectedRange sqref="L22:AQ22" name="Range19"/>
    <protectedRange sqref="L12:S13 AB12:AQ13" name="Range13"/>
    <protectedRange sqref="L30:AQ30" name="Range27"/>
    <protectedRange sqref="L26:AQ27" name="Range25"/>
    <protectedRange sqref="L12:S13 AB12:AQ13" name="Range23"/>
    <protectedRange sqref="L10:S11 AB10:AQ11" name="Range21"/>
    <protectedRange sqref="L20:AQ22" name="Range24"/>
    <protectedRange sqref="L28:AQ29" name="Range26"/>
    <protectedRange sqref="L10:S11 AB10:AQ11" name="Range12"/>
    <protectedRange sqref="L20:AQ21" name="Range18"/>
    <protectedRange sqref="L26:AQ28" name="Range22"/>
    <protectedRange sqref="T12:AA13" name="Range13_1"/>
    <protectedRange sqref="T12:AA13" name="Range23_1"/>
    <protectedRange sqref="T10:AA11" name="Range21_1"/>
    <protectedRange sqref="T10:AA11" name="Range12_1"/>
    <protectedRange sqref="A33:AQ36" name="Range22_1"/>
    <protectedRange sqref="R18:R19 R14:R16 Z14:Z16 AH18:AH19 AH14:AH16 AP14:AP16 Z18:Z19 AP18:AP19" name="Range20_1"/>
    <protectedRange sqref="S14:S19" name="Range20_1_1"/>
    <protectedRange sqref="S14:S19" name="Range28_1_1"/>
    <protectedRange sqref="AA14:AA19" name="Range20_1_1_1"/>
    <protectedRange sqref="AA14:AA19" name="Range28_1_1_1"/>
    <protectedRange sqref="AI14:AI19" name="Range20_1_1_2"/>
    <protectedRange sqref="AI14:AI19" name="Range28_1_1_2"/>
    <protectedRange sqref="AQ14:AQ19" name="Range20_1_1_3"/>
    <protectedRange sqref="AQ14:AQ19" name="Range28_1_1_3"/>
  </protectedRanges>
  <mergeCells count="93">
    <mergeCell ref="L31:AQ31"/>
    <mergeCell ref="AB28:AI28"/>
    <mergeCell ref="AJ28:AQ28"/>
    <mergeCell ref="L30:S30"/>
    <mergeCell ref="T30:AA30"/>
    <mergeCell ref="AB30:AI30"/>
    <mergeCell ref="AJ30:AQ30"/>
    <mergeCell ref="L29:S29"/>
    <mergeCell ref="T29:AA29"/>
    <mergeCell ref="AB29:AI29"/>
    <mergeCell ref="AJ29:AQ29"/>
    <mergeCell ref="A24:AQ25"/>
    <mergeCell ref="L26:S26"/>
    <mergeCell ref="T26:AA26"/>
    <mergeCell ref="AB26:AI26"/>
    <mergeCell ref="AJ26:AQ26"/>
    <mergeCell ref="L27:S27"/>
    <mergeCell ref="T27:AA27"/>
    <mergeCell ref="AB27:AI27"/>
    <mergeCell ref="AJ27:AQ27"/>
    <mergeCell ref="A28:K28"/>
    <mergeCell ref="L28:S28"/>
    <mergeCell ref="T28:AA28"/>
    <mergeCell ref="L21:S21"/>
    <mergeCell ref="T21:AA21"/>
    <mergeCell ref="AB21:AI21"/>
    <mergeCell ref="AJ21:AQ21"/>
    <mergeCell ref="L22:S22"/>
    <mergeCell ref="T22:AA22"/>
    <mergeCell ref="AB22:AI22"/>
    <mergeCell ref="AJ22:AQ22"/>
    <mergeCell ref="A20:K20"/>
    <mergeCell ref="L20:S20"/>
    <mergeCell ref="T20:AA20"/>
    <mergeCell ref="AB20:AI20"/>
    <mergeCell ref="AJ20:AQ20"/>
    <mergeCell ref="A18:K19"/>
    <mergeCell ref="L18:R18"/>
    <mergeCell ref="T18:W18"/>
    <mergeCell ref="AB18:AE18"/>
    <mergeCell ref="AJ18:AM18"/>
    <mergeCell ref="L19:R19"/>
    <mergeCell ref="T19:Z19"/>
    <mergeCell ref="AB19:AH19"/>
    <mergeCell ref="AJ19:AP19"/>
    <mergeCell ref="AJ16:AM16"/>
    <mergeCell ref="L17:O17"/>
    <mergeCell ref="T17:W17"/>
    <mergeCell ref="AB17:AE17"/>
    <mergeCell ref="AJ17:AM17"/>
    <mergeCell ref="S16:S17"/>
    <mergeCell ref="AA16:AA17"/>
    <mergeCell ref="AI16:AI17"/>
    <mergeCell ref="L13:S13"/>
    <mergeCell ref="T13:AA13"/>
    <mergeCell ref="AB13:AI13"/>
    <mergeCell ref="AJ13:AQ13"/>
    <mergeCell ref="A14:K17"/>
    <mergeCell ref="L14:O14"/>
    <mergeCell ref="T14:W14"/>
    <mergeCell ref="AB14:AE14"/>
    <mergeCell ref="AJ14:AM14"/>
    <mergeCell ref="L15:Q15"/>
    <mergeCell ref="T15:Y15"/>
    <mergeCell ref="AB15:AG15"/>
    <mergeCell ref="AJ15:AO15"/>
    <mergeCell ref="L16:O16"/>
    <mergeCell ref="T16:W16"/>
    <mergeCell ref="AB16:AE16"/>
    <mergeCell ref="L11:S11"/>
    <mergeCell ref="T11:AA11"/>
    <mergeCell ref="AB11:AI11"/>
    <mergeCell ref="AJ11:AQ11"/>
    <mergeCell ref="L12:S12"/>
    <mergeCell ref="T12:AA12"/>
    <mergeCell ref="AB12:AI12"/>
    <mergeCell ref="AJ12:AQ12"/>
    <mergeCell ref="AQ16:AQ17"/>
    <mergeCell ref="A32:AQ32"/>
    <mergeCell ref="A33:AQ36"/>
    <mergeCell ref="A6:AQ6"/>
    <mergeCell ref="AI1:AQ1"/>
    <mergeCell ref="AG2:AQ2"/>
    <mergeCell ref="AH3:AQ3"/>
    <mergeCell ref="A4:AQ4"/>
    <mergeCell ref="A5:AQ5"/>
    <mergeCell ref="A7:AQ7"/>
    <mergeCell ref="A8:AQ8"/>
    <mergeCell ref="A9:AQ9"/>
    <mergeCell ref="L10:S10"/>
    <mergeCell ref="T10:AA10"/>
    <mergeCell ref="AB10:AI10"/>
    <mergeCell ref="AJ10:AQ10"/>
  </mergeCells>
  <dataValidations count="18">
    <dataValidation type="list" errorStyle="warning" allowBlank="1" showInputMessage="1" showErrorMessage="1" errorTitle="Location State Mismatch" error="The State you entered does not correlate to the Reservoir Name. If it is correct, click Yes." sqref="T12:AA12">
      <formula1>INDIRECT(SUBSTITUTE(VLOOKUP(__RNAME26,AW1:AX279,2,FALSE),"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T11:AA11">
      <formula1>INDIRECT(SUBSTITUTE(VLOOKUP(__FNAME26,AU1:AV417,2,FALSE),"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T13:AA13">
      <formula1>INDIRECT(_FIPST26)</formula1>
    </dataValidation>
    <dataValidation type="list" errorStyle="warning" allowBlank="1" showInputMessage="1" showErrorMessage="1" errorTitle="Location State Mismatch" error="The State you entered does not correlate to the Reservoir Name. If it is correct, click Yes." sqref="AJ12:AQ12">
      <formula1>INDIRECT(SUBSTITUTE(VLOOKUP(__RNAME28,AW1:AX279,2,FALSE)," ",""))</formula1>
    </dataValidation>
    <dataValidation type="list" errorStyle="warning" allowBlank="1" showInputMessage="1" showErrorMessage="1" errorTitle="Location State Mismatch" error="The State you entered does not correlate to the Reservoir Name. If it is correct, click Yes." sqref="AB12:AI12">
      <formula1>INDIRECT(SUBSTITUTE(VLOOKUP(__RNAME27,AW1:AX279,2,FALSE)," ",""))</formula1>
    </dataValidation>
    <dataValidation type="list" errorStyle="warning" allowBlank="1" showInputMessage="1" showErrorMessage="1" errorTitle="Location State Mismatch" error="The State you entered does not correlate to the Reservoir Name. If it is correct, click Yes." sqref="L12:S12">
      <formula1>INDIRECT(SUBSTITUTE(VLOOKUP(__RNAME25,AW1:AX279,2,FALSE),"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L11:S11">
      <formula1>INDIRECT(SUBSTITUTE(VLOOKUP(__FNAME25,AU1:AV417,2,FALSE)," ",""))</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J13:AQ13">
      <formula1>INDIRECT(_FIPST28)</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AB13:AI13">
      <formula1>INDIRECT(_FIPST27)</formula1>
    </dataValidation>
    <dataValidation type="list" errorStyle="warning" allowBlank="1" showInputMessage="1" showErrorMessage="1" errorTitle="Unknown County" error="The County you've entered is not recognized within the Location State you've selected. Please confirm that it is correct. If it is, click Yes to proceed." sqref="L13:S13">
      <formula1>INDIRECT(_FIPST25)</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J11:AQ11">
      <formula1>INDIRECT(SUBSTITUTE(VLOOKUP(__FNAME28,AU1:AV417,2,FALSE)," ",""))</formula1>
    </dataValidation>
    <dataValidation type="list" errorStyle="warning" allowBlank="1" showInputMessage="1" showErrorMessage="1" errorTitle="Unknown Reservoir Name" error="The Reservoir Name you entered is not on EIA’s current list of reservoirs for this Storage Field.  Please confirm the Reservoir Name you entered is correct. If it is, click Yes to proceed." sqref="AB11:AI11">
      <formula1>INDIRECT(SUBSTITUTE(VLOOKUP(__FNAME27,AU1:AV417,2,FALSE)," ",""))</formula1>
    </dataValidation>
    <dataValidation type="whole" allowBlank="1" showInputMessage="1" showErrorMessage="1" errorTitle="Invalid Data Entry" error="Please enter a non-negative whole number." sqref="L20:AQ21 L26:AQ30">
      <formula1>0</formula1>
      <formula2>9999999999999990</formula2>
    </dataValidation>
    <dataValidation type="whole" allowBlank="1" showInputMessage="1" showErrorMessage="1" errorTitle="Maximum Deliverability Error" error="Maximum Deliverability must be a non-negative whole number. " sqref="L22:AQ22">
      <formula1>0</formula1>
      <formula2>99999999999999</formula2>
    </dataValidation>
    <dataValidation type="list" errorStyle="warning" allowBlank="1" showInputMessage="1" showErrorMessage="1" errorTitle="Unknown Storage Field Name" error="The Storage Field Name you entered is not on EIA’s current list of fields for this company.  Please confirm the Storage Field Name you entered is correct. If it is, click Yes to proceed." sqref="L10:S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J10:AQ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T10:AA10">
      <formula1>INDIRECT(SUBSTITUTE(VLOOKUP(name1,AS1:AT138,2,FALSE)," ",""))</formula1>
    </dataValidation>
    <dataValidation type="list" errorStyle="warning" allowBlank="1" showInputMessage="1" showErrorMessage="1" errorTitle="Unknown Field Name" error="The Storage Field Name you entered is not on EIA’s current list of fields for this company.  Please confirm the Storage Field Name you entered is correct. If it is, click Yes to proceed." sqref="AB10:AI10">
      <formula1>INDIRECT(SUBSTITUTE(VLOOKUP(name1,AS1:AT138,2,FALSE)," ",""))</formula1>
    </dataValidation>
  </dataValidations>
  <pageMargins left="0.7" right="0.7" top="0.75" bottom="0.75" header="0.3" footer="0.3"/>
  <pageSetup scale="73"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'191'!$AT$67</xm:f>
          </x14:formula1>
          <xm:sqref>S14:S19 AA14:AA19 AI14:AI19 AQ14:AQ19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1541</vt:i4>
      </vt:variant>
    </vt:vector>
  </HeadingPairs>
  <TitlesOfParts>
    <vt:vector size="1552" baseType="lpstr">
      <vt:lpstr>Version No.</vt:lpstr>
      <vt:lpstr>Excel Spreadsheet Instructions</vt:lpstr>
      <vt:lpstr>191</vt:lpstr>
      <vt:lpstr>191-pg2</vt:lpstr>
      <vt:lpstr>191-pg3</vt:lpstr>
      <vt:lpstr>191-pg4</vt:lpstr>
      <vt:lpstr>191-pg5</vt:lpstr>
      <vt:lpstr>191-pg6</vt:lpstr>
      <vt:lpstr>191-pg7</vt:lpstr>
      <vt:lpstr>191-pg8</vt:lpstr>
      <vt:lpstr>191-pg9</vt:lpstr>
      <vt:lpstr>__FNAME1</vt:lpstr>
      <vt:lpstr>__FNAME10</vt:lpstr>
      <vt:lpstr>__FNAME11</vt:lpstr>
      <vt:lpstr>__FNAME12</vt:lpstr>
      <vt:lpstr>__FNAME13</vt:lpstr>
      <vt:lpstr>__FNAME14</vt:lpstr>
      <vt:lpstr>__FNAME15</vt:lpstr>
      <vt:lpstr>__FNAME16</vt:lpstr>
      <vt:lpstr>__FNAME17</vt:lpstr>
      <vt:lpstr>__FNAME18</vt:lpstr>
      <vt:lpstr>__FNAME19</vt:lpstr>
      <vt:lpstr>__FNAME2</vt:lpstr>
      <vt:lpstr>__FNAME20</vt:lpstr>
      <vt:lpstr>__FNAME21</vt:lpstr>
      <vt:lpstr>__FNAME22</vt:lpstr>
      <vt:lpstr>__FNAME23</vt:lpstr>
      <vt:lpstr>__FNAME24</vt:lpstr>
      <vt:lpstr>__FNAME25</vt:lpstr>
      <vt:lpstr>__FNAME26</vt:lpstr>
      <vt:lpstr>__FNAME27</vt:lpstr>
      <vt:lpstr>__FNAME28</vt:lpstr>
      <vt:lpstr>__FNAME29</vt:lpstr>
      <vt:lpstr>__FNAME3</vt:lpstr>
      <vt:lpstr>__FNAME30</vt:lpstr>
      <vt:lpstr>__FNAME31</vt:lpstr>
      <vt:lpstr>__FNAME32</vt:lpstr>
      <vt:lpstr>__FNAME33</vt:lpstr>
      <vt:lpstr>__FNAME34</vt:lpstr>
      <vt:lpstr>__FNAME35</vt:lpstr>
      <vt:lpstr>__FNAME36</vt:lpstr>
      <vt:lpstr>__FNAME4</vt:lpstr>
      <vt:lpstr>__FNAME5</vt:lpstr>
      <vt:lpstr>__FNAME6</vt:lpstr>
      <vt:lpstr>__FNAME7</vt:lpstr>
      <vt:lpstr>__FNAME8</vt:lpstr>
      <vt:lpstr>__FNAME9</vt:lpstr>
      <vt:lpstr>__RNAME1</vt:lpstr>
      <vt:lpstr>__RNAME10</vt:lpstr>
      <vt:lpstr>__RNAME11</vt:lpstr>
      <vt:lpstr>__RNAME12</vt:lpstr>
      <vt:lpstr>__RNAME13</vt:lpstr>
      <vt:lpstr>__RNAME14</vt:lpstr>
      <vt:lpstr>__RNAME15</vt:lpstr>
      <vt:lpstr>__RNAME16</vt:lpstr>
      <vt:lpstr>__RNAME17</vt:lpstr>
      <vt:lpstr>__RNAME18</vt:lpstr>
      <vt:lpstr>__RNAME19</vt:lpstr>
      <vt:lpstr>__RNAME2</vt:lpstr>
      <vt:lpstr>__RNAME20</vt:lpstr>
      <vt:lpstr>__RNAME21</vt:lpstr>
      <vt:lpstr>__RNAME22</vt:lpstr>
      <vt:lpstr>__RNAME23</vt:lpstr>
      <vt:lpstr>__RNAME24</vt:lpstr>
      <vt:lpstr>__RNAME25</vt:lpstr>
      <vt:lpstr>__RNAME26</vt:lpstr>
      <vt:lpstr>__RNAME27</vt:lpstr>
      <vt:lpstr>__RNAME28</vt:lpstr>
      <vt:lpstr>__RNAME29</vt:lpstr>
      <vt:lpstr>__RNAME3</vt:lpstr>
      <vt:lpstr>__RNAME30</vt:lpstr>
      <vt:lpstr>__RNAME31</vt:lpstr>
      <vt:lpstr>__RNAME32</vt:lpstr>
      <vt:lpstr>__RNAME33</vt:lpstr>
      <vt:lpstr>__RNAME34</vt:lpstr>
      <vt:lpstr>__RNAME35</vt:lpstr>
      <vt:lpstr>__RNAME36</vt:lpstr>
      <vt:lpstr>__RNAME4</vt:lpstr>
      <vt:lpstr>__RNAME5</vt:lpstr>
      <vt:lpstr>__RNAME6</vt:lpstr>
      <vt:lpstr>__RNAME7</vt:lpstr>
      <vt:lpstr>__RNAME8</vt:lpstr>
      <vt:lpstr>__RNAME9</vt:lpstr>
      <vt:lpstr>_baseg1</vt:lpstr>
      <vt:lpstr>_baseg10</vt:lpstr>
      <vt:lpstr>_baseg11</vt:lpstr>
      <vt:lpstr>_baseg12</vt:lpstr>
      <vt:lpstr>_baseg13</vt:lpstr>
      <vt:lpstr>_baseg14</vt:lpstr>
      <vt:lpstr>_baseg15</vt:lpstr>
      <vt:lpstr>_baseg16</vt:lpstr>
      <vt:lpstr>_baseg17</vt:lpstr>
      <vt:lpstr>_baseg18</vt:lpstr>
      <vt:lpstr>_baseg19</vt:lpstr>
      <vt:lpstr>_baseg2</vt:lpstr>
      <vt:lpstr>_baseg20</vt:lpstr>
      <vt:lpstr>_baseg21</vt:lpstr>
      <vt:lpstr>_baseg22</vt:lpstr>
      <vt:lpstr>_baseg23</vt:lpstr>
      <vt:lpstr>_baseg24</vt:lpstr>
      <vt:lpstr>_baseg25</vt:lpstr>
      <vt:lpstr>_baseg26</vt:lpstr>
      <vt:lpstr>_baseg27</vt:lpstr>
      <vt:lpstr>_baseg28</vt:lpstr>
      <vt:lpstr>_baseg29</vt:lpstr>
      <vt:lpstr>_baseg3</vt:lpstr>
      <vt:lpstr>_baseg30</vt:lpstr>
      <vt:lpstr>_baseg31</vt:lpstr>
      <vt:lpstr>_baseg32</vt:lpstr>
      <vt:lpstr>_baseg33</vt:lpstr>
      <vt:lpstr>_baseg34</vt:lpstr>
      <vt:lpstr>_baseg35</vt:lpstr>
      <vt:lpstr>_baseg36</vt:lpstr>
      <vt:lpstr>_baseg4</vt:lpstr>
      <vt:lpstr>_baseg5</vt:lpstr>
      <vt:lpstr>_baseg6</vt:lpstr>
      <vt:lpstr>_baseg7</vt:lpstr>
      <vt:lpstr>_baseg8</vt:lpstr>
      <vt:lpstr>_baseg9</vt:lpstr>
      <vt:lpstr>_Cap1</vt:lpstr>
      <vt:lpstr>_Cap10</vt:lpstr>
      <vt:lpstr>_Cap11</vt:lpstr>
      <vt:lpstr>_Cap12</vt:lpstr>
      <vt:lpstr>_Cap13</vt:lpstr>
      <vt:lpstr>_Cap14</vt:lpstr>
      <vt:lpstr>_Cap15</vt:lpstr>
      <vt:lpstr>_Cap16</vt:lpstr>
      <vt:lpstr>_Cap17</vt:lpstr>
      <vt:lpstr>_Cap18</vt:lpstr>
      <vt:lpstr>_Cap19</vt:lpstr>
      <vt:lpstr>_Cap2</vt:lpstr>
      <vt:lpstr>_Cap20</vt:lpstr>
      <vt:lpstr>_Cap21</vt:lpstr>
      <vt:lpstr>_Cap22</vt:lpstr>
      <vt:lpstr>_Cap23</vt:lpstr>
      <vt:lpstr>_Cap24</vt:lpstr>
      <vt:lpstr>_Cap25</vt:lpstr>
      <vt:lpstr>_Cap26</vt:lpstr>
      <vt:lpstr>_Cap27</vt:lpstr>
      <vt:lpstr>_Cap28</vt:lpstr>
      <vt:lpstr>_Cap29</vt:lpstr>
      <vt:lpstr>_Cap3</vt:lpstr>
      <vt:lpstr>_Cap30</vt:lpstr>
      <vt:lpstr>_Cap31</vt:lpstr>
      <vt:lpstr>_Cap32</vt:lpstr>
      <vt:lpstr>_Cap33</vt:lpstr>
      <vt:lpstr>_Cap34</vt:lpstr>
      <vt:lpstr>_Cap35</vt:lpstr>
      <vt:lpstr>_Cap36</vt:lpstr>
      <vt:lpstr>_Cap4</vt:lpstr>
      <vt:lpstr>_Cap5</vt:lpstr>
      <vt:lpstr>_Cap6</vt:lpstr>
      <vt:lpstr>_Cap7</vt:lpstr>
      <vt:lpstr>_Cap8</vt:lpstr>
      <vt:lpstr>_Cap9</vt:lpstr>
      <vt:lpstr>_FIPCTY1</vt:lpstr>
      <vt:lpstr>_FIPCTY10</vt:lpstr>
      <vt:lpstr>_FIPCTY11</vt:lpstr>
      <vt:lpstr>_FIPCTY12</vt:lpstr>
      <vt:lpstr>_FIPCTY13</vt:lpstr>
      <vt:lpstr>_FIPCTY14</vt:lpstr>
      <vt:lpstr>_FIPCTY15</vt:lpstr>
      <vt:lpstr>_FIPCTY16</vt:lpstr>
      <vt:lpstr>_FIPCTY17</vt:lpstr>
      <vt:lpstr>_FIPCTY18</vt:lpstr>
      <vt:lpstr>_FIPCTY19</vt:lpstr>
      <vt:lpstr>_FIPCTY2</vt:lpstr>
      <vt:lpstr>_FIPCTY20</vt:lpstr>
      <vt:lpstr>_FIPCTY21</vt:lpstr>
      <vt:lpstr>_FIPCTY22</vt:lpstr>
      <vt:lpstr>_FIPCTY23</vt:lpstr>
      <vt:lpstr>_FIPCTY24</vt:lpstr>
      <vt:lpstr>_FIPCTY25</vt:lpstr>
      <vt:lpstr>_FIPCTY26</vt:lpstr>
      <vt:lpstr>_FIPCTY27</vt:lpstr>
      <vt:lpstr>_FIPCTY28</vt:lpstr>
      <vt:lpstr>_FIPCTY29</vt:lpstr>
      <vt:lpstr>_FIPCTY3</vt:lpstr>
      <vt:lpstr>_FIPCTY30</vt:lpstr>
      <vt:lpstr>_FIPCTY31</vt:lpstr>
      <vt:lpstr>_FIPCTY32</vt:lpstr>
      <vt:lpstr>_FIPCTY33</vt:lpstr>
      <vt:lpstr>_FIPCTY34</vt:lpstr>
      <vt:lpstr>_FIPCTY35</vt:lpstr>
      <vt:lpstr>_FIPCTY36</vt:lpstr>
      <vt:lpstr>_FIPCTY4</vt:lpstr>
      <vt:lpstr>_FIPCTY5</vt:lpstr>
      <vt:lpstr>_FIPCTY6</vt:lpstr>
      <vt:lpstr>_FIPCTY7</vt:lpstr>
      <vt:lpstr>_FIPCTY8</vt:lpstr>
      <vt:lpstr>_FIPCTY9</vt:lpstr>
      <vt:lpstr>_FIPST1</vt:lpstr>
      <vt:lpstr>_FIPST10</vt:lpstr>
      <vt:lpstr>_FIPST11</vt:lpstr>
      <vt:lpstr>_FIPST12</vt:lpstr>
      <vt:lpstr>_FIPST13</vt:lpstr>
      <vt:lpstr>_FIPST14</vt:lpstr>
      <vt:lpstr>_FIPST15</vt:lpstr>
      <vt:lpstr>_FIPST16</vt:lpstr>
      <vt:lpstr>_FIPST17</vt:lpstr>
      <vt:lpstr>_FIPST18</vt:lpstr>
      <vt:lpstr>_FIPST19</vt:lpstr>
      <vt:lpstr>_FIPST2</vt:lpstr>
      <vt:lpstr>_FIPST20</vt:lpstr>
      <vt:lpstr>_FIPST21</vt:lpstr>
      <vt:lpstr>_FIPST22</vt:lpstr>
      <vt:lpstr>_FIPST23</vt:lpstr>
      <vt:lpstr>_FIPST24</vt:lpstr>
      <vt:lpstr>_FIPST25</vt:lpstr>
      <vt:lpstr>_FIPST26</vt:lpstr>
      <vt:lpstr>_FIPST27</vt:lpstr>
      <vt:lpstr>_FIPST28</vt:lpstr>
      <vt:lpstr>_FIPST29</vt:lpstr>
      <vt:lpstr>_FIPST3</vt:lpstr>
      <vt:lpstr>_FIPST30</vt:lpstr>
      <vt:lpstr>_FIPST31</vt:lpstr>
      <vt:lpstr>_FIPST32</vt:lpstr>
      <vt:lpstr>_FIPST33</vt:lpstr>
      <vt:lpstr>_FIPST34</vt:lpstr>
      <vt:lpstr>_FIPST35</vt:lpstr>
      <vt:lpstr>_FIPST36</vt:lpstr>
      <vt:lpstr>_FIPST4</vt:lpstr>
      <vt:lpstr>_FIPST5</vt:lpstr>
      <vt:lpstr>_FIPST6</vt:lpstr>
      <vt:lpstr>_FIPST7</vt:lpstr>
      <vt:lpstr>_FIPST8</vt:lpstr>
      <vt:lpstr>_FIPST9</vt:lpstr>
      <vt:lpstr>_FSTATAct1</vt:lpstr>
      <vt:lpstr>_FSTATAct10</vt:lpstr>
      <vt:lpstr>_FSTATAct11</vt:lpstr>
      <vt:lpstr>_FSTATAct12</vt:lpstr>
      <vt:lpstr>_FSTATAct13</vt:lpstr>
      <vt:lpstr>_FSTATAct14</vt:lpstr>
      <vt:lpstr>_FSTATAct15</vt:lpstr>
      <vt:lpstr>_FSTATAct16</vt:lpstr>
      <vt:lpstr>_FSTATAct17</vt:lpstr>
      <vt:lpstr>_FSTATAct18</vt:lpstr>
      <vt:lpstr>_FSTATAct19</vt:lpstr>
      <vt:lpstr>_FSTATAct2</vt:lpstr>
      <vt:lpstr>_FSTATAct20</vt:lpstr>
      <vt:lpstr>_FSTATAct21</vt:lpstr>
      <vt:lpstr>_FSTATAct22</vt:lpstr>
      <vt:lpstr>_FSTATAct23</vt:lpstr>
      <vt:lpstr>_FSTATAct24</vt:lpstr>
      <vt:lpstr>_FSTATAct25</vt:lpstr>
      <vt:lpstr>_FSTATAct26</vt:lpstr>
      <vt:lpstr>_FSTATAct27</vt:lpstr>
      <vt:lpstr>_FSTATAct28</vt:lpstr>
      <vt:lpstr>_FSTATAct29</vt:lpstr>
      <vt:lpstr>_FSTATAct3</vt:lpstr>
      <vt:lpstr>_FSTATAct30</vt:lpstr>
      <vt:lpstr>_FSTATAct31</vt:lpstr>
      <vt:lpstr>_FSTATAct32</vt:lpstr>
      <vt:lpstr>_FSTATAct33</vt:lpstr>
      <vt:lpstr>_FSTATAct34</vt:lpstr>
      <vt:lpstr>_FSTATAct35</vt:lpstr>
      <vt:lpstr>_FSTATAct36</vt:lpstr>
      <vt:lpstr>_FSTATAct4</vt:lpstr>
      <vt:lpstr>_FSTATAct5</vt:lpstr>
      <vt:lpstr>_FSTATAct6</vt:lpstr>
      <vt:lpstr>_FSTATAct7</vt:lpstr>
      <vt:lpstr>_FSTATAct8</vt:lpstr>
      <vt:lpstr>_FSTATAct9</vt:lpstr>
      <vt:lpstr>_FSTATInact1</vt:lpstr>
      <vt:lpstr>_FSTATInact10</vt:lpstr>
      <vt:lpstr>_FSTATInact11</vt:lpstr>
      <vt:lpstr>_FSTATInact12</vt:lpstr>
      <vt:lpstr>_FSTATInact13</vt:lpstr>
      <vt:lpstr>_FSTATInact14</vt:lpstr>
      <vt:lpstr>_FSTATInact15</vt:lpstr>
      <vt:lpstr>_FSTATInact16</vt:lpstr>
      <vt:lpstr>_FSTATInact17</vt:lpstr>
      <vt:lpstr>_FSTATInact18</vt:lpstr>
      <vt:lpstr>_FSTATInact19</vt:lpstr>
      <vt:lpstr>_FSTATInact2</vt:lpstr>
      <vt:lpstr>_FSTATInact20</vt:lpstr>
      <vt:lpstr>_FSTATInact21</vt:lpstr>
      <vt:lpstr>_FSTATInact22</vt:lpstr>
      <vt:lpstr>_FSTATInact23</vt:lpstr>
      <vt:lpstr>_FSTATInact24</vt:lpstr>
      <vt:lpstr>_FSTATInact25</vt:lpstr>
      <vt:lpstr>_FSTATInact26</vt:lpstr>
      <vt:lpstr>_FSTATInact27</vt:lpstr>
      <vt:lpstr>_FSTATInact28</vt:lpstr>
      <vt:lpstr>_FSTATInact29</vt:lpstr>
      <vt:lpstr>_FSTATInact3</vt:lpstr>
      <vt:lpstr>_FSTATInact30</vt:lpstr>
      <vt:lpstr>_FSTATInact31</vt:lpstr>
      <vt:lpstr>_FSTATInact32</vt:lpstr>
      <vt:lpstr>_FSTATInact33</vt:lpstr>
      <vt:lpstr>_FSTATInact34</vt:lpstr>
      <vt:lpstr>_FSTATInact35</vt:lpstr>
      <vt:lpstr>_FSTATInact36</vt:lpstr>
      <vt:lpstr>_FSTATInact4</vt:lpstr>
      <vt:lpstr>_FSTATInact5</vt:lpstr>
      <vt:lpstr>_FSTATInact6</vt:lpstr>
      <vt:lpstr>_FSTATInact7</vt:lpstr>
      <vt:lpstr>_FSTATInact8</vt:lpstr>
      <vt:lpstr>_FSTATInact9</vt:lpstr>
      <vt:lpstr>_ID</vt:lpstr>
      <vt:lpstr>_inj1</vt:lpstr>
      <vt:lpstr>_inj10</vt:lpstr>
      <vt:lpstr>_inj11</vt:lpstr>
      <vt:lpstr>_inj12</vt:lpstr>
      <vt:lpstr>_inj13</vt:lpstr>
      <vt:lpstr>_inj14</vt:lpstr>
      <vt:lpstr>_inj15</vt:lpstr>
      <vt:lpstr>_inj16</vt:lpstr>
      <vt:lpstr>_inj17</vt:lpstr>
      <vt:lpstr>_inj18</vt:lpstr>
      <vt:lpstr>_inj19</vt:lpstr>
      <vt:lpstr>_inj2</vt:lpstr>
      <vt:lpstr>_inj20</vt:lpstr>
      <vt:lpstr>_inj21</vt:lpstr>
      <vt:lpstr>_inj22</vt:lpstr>
      <vt:lpstr>_inj23</vt:lpstr>
      <vt:lpstr>_inj24</vt:lpstr>
      <vt:lpstr>_inj25</vt:lpstr>
      <vt:lpstr>_inj26</vt:lpstr>
      <vt:lpstr>_inj27</vt:lpstr>
      <vt:lpstr>_inj28</vt:lpstr>
      <vt:lpstr>_inj29</vt:lpstr>
      <vt:lpstr>_inj3</vt:lpstr>
      <vt:lpstr>_inj30</vt:lpstr>
      <vt:lpstr>_inj31</vt:lpstr>
      <vt:lpstr>_inj32</vt:lpstr>
      <vt:lpstr>_inj33</vt:lpstr>
      <vt:lpstr>_inj34</vt:lpstr>
      <vt:lpstr>_inj35</vt:lpstr>
      <vt:lpstr>_inj36</vt:lpstr>
      <vt:lpstr>_inj4</vt:lpstr>
      <vt:lpstr>_inj5</vt:lpstr>
      <vt:lpstr>_inj6</vt:lpstr>
      <vt:lpstr>_inj7</vt:lpstr>
      <vt:lpstr>_inj8</vt:lpstr>
      <vt:lpstr>_inj9</vt:lpstr>
      <vt:lpstr>_MaxD1</vt:lpstr>
      <vt:lpstr>_MaxD10</vt:lpstr>
      <vt:lpstr>_MaxD11</vt:lpstr>
      <vt:lpstr>_MaxD12</vt:lpstr>
      <vt:lpstr>_MaxD13</vt:lpstr>
      <vt:lpstr>_MaxD14</vt:lpstr>
      <vt:lpstr>_MaxD15</vt:lpstr>
      <vt:lpstr>_MaxD16</vt:lpstr>
      <vt:lpstr>_MaxD17</vt:lpstr>
      <vt:lpstr>_MaxD18</vt:lpstr>
      <vt:lpstr>_MaxD19</vt:lpstr>
      <vt:lpstr>_MaxD2</vt:lpstr>
      <vt:lpstr>_MaxD20</vt:lpstr>
      <vt:lpstr>_MaxD21</vt:lpstr>
      <vt:lpstr>_MaxD22</vt:lpstr>
      <vt:lpstr>_MaxD23</vt:lpstr>
      <vt:lpstr>_MaxD24</vt:lpstr>
      <vt:lpstr>_MaxD25</vt:lpstr>
      <vt:lpstr>_MaxD26</vt:lpstr>
      <vt:lpstr>_MaxD27</vt:lpstr>
      <vt:lpstr>_MaxD28</vt:lpstr>
      <vt:lpstr>_MaxD29</vt:lpstr>
      <vt:lpstr>_MaxD3</vt:lpstr>
      <vt:lpstr>_MaxD30</vt:lpstr>
      <vt:lpstr>_MaxD31</vt:lpstr>
      <vt:lpstr>_MaxD32</vt:lpstr>
      <vt:lpstr>_MaxD33</vt:lpstr>
      <vt:lpstr>_MaxD34</vt:lpstr>
      <vt:lpstr>_MaxD35</vt:lpstr>
      <vt:lpstr>_MaxD36</vt:lpstr>
      <vt:lpstr>_MaxD4</vt:lpstr>
      <vt:lpstr>_MaxD5</vt:lpstr>
      <vt:lpstr>_MaxD6</vt:lpstr>
      <vt:lpstr>_MaxD7</vt:lpstr>
      <vt:lpstr>_MaxD8</vt:lpstr>
      <vt:lpstr>_MaxD9</vt:lpstr>
      <vt:lpstr>_notes</vt:lpstr>
      <vt:lpstr>_notes1</vt:lpstr>
      <vt:lpstr>_notes2</vt:lpstr>
      <vt:lpstr>_notes3</vt:lpstr>
      <vt:lpstr>_notes4</vt:lpstr>
      <vt:lpstr>_notes5</vt:lpstr>
      <vt:lpstr>_notes6</vt:lpstr>
      <vt:lpstr>_notes7</vt:lpstr>
      <vt:lpstr>_notes8</vt:lpstr>
      <vt:lpstr>_notes9</vt:lpstr>
      <vt:lpstr>_totg1</vt:lpstr>
      <vt:lpstr>_totg10</vt:lpstr>
      <vt:lpstr>_totg11</vt:lpstr>
      <vt:lpstr>_totg12</vt:lpstr>
      <vt:lpstr>_totg13</vt:lpstr>
      <vt:lpstr>_totg14</vt:lpstr>
      <vt:lpstr>_totg15</vt:lpstr>
      <vt:lpstr>_totg16</vt:lpstr>
      <vt:lpstr>_totg17</vt:lpstr>
      <vt:lpstr>_totg18</vt:lpstr>
      <vt:lpstr>_totg19</vt:lpstr>
      <vt:lpstr>_totg2</vt:lpstr>
      <vt:lpstr>_totg20</vt:lpstr>
      <vt:lpstr>_totg21</vt:lpstr>
      <vt:lpstr>_totg22</vt:lpstr>
      <vt:lpstr>_totg23</vt:lpstr>
      <vt:lpstr>_totg24</vt:lpstr>
      <vt:lpstr>_totg25</vt:lpstr>
      <vt:lpstr>_totg26</vt:lpstr>
      <vt:lpstr>_totg27</vt:lpstr>
      <vt:lpstr>_totg28</vt:lpstr>
      <vt:lpstr>_totg29</vt:lpstr>
      <vt:lpstr>_totg3</vt:lpstr>
      <vt:lpstr>_totg30</vt:lpstr>
      <vt:lpstr>_totg31</vt:lpstr>
      <vt:lpstr>_totg32</vt:lpstr>
      <vt:lpstr>_totg33</vt:lpstr>
      <vt:lpstr>_totg34</vt:lpstr>
      <vt:lpstr>_totg35</vt:lpstr>
      <vt:lpstr>_totg36</vt:lpstr>
      <vt:lpstr>_totg4</vt:lpstr>
      <vt:lpstr>_totg5</vt:lpstr>
      <vt:lpstr>_totg6</vt:lpstr>
      <vt:lpstr>_totg7</vt:lpstr>
      <vt:lpstr>_totg8</vt:lpstr>
      <vt:lpstr>_totg9</vt:lpstr>
      <vt:lpstr>_TypeAq1</vt:lpstr>
      <vt:lpstr>_TypeAq10</vt:lpstr>
      <vt:lpstr>_TypeAq11</vt:lpstr>
      <vt:lpstr>_TypeAq12</vt:lpstr>
      <vt:lpstr>_TypeAq13</vt:lpstr>
      <vt:lpstr>_TypeAq14</vt:lpstr>
      <vt:lpstr>_TypeAq15</vt:lpstr>
      <vt:lpstr>_TypeAq16</vt:lpstr>
      <vt:lpstr>_TypeAq17</vt:lpstr>
      <vt:lpstr>_TypeAq18</vt:lpstr>
      <vt:lpstr>_TypeAq19</vt:lpstr>
      <vt:lpstr>_TypeAq2</vt:lpstr>
      <vt:lpstr>_TypeAq20</vt:lpstr>
      <vt:lpstr>_TypeAq21</vt:lpstr>
      <vt:lpstr>_TypeAq22</vt:lpstr>
      <vt:lpstr>_TypeAq23</vt:lpstr>
      <vt:lpstr>_TypeAq24</vt:lpstr>
      <vt:lpstr>_TypeAq25</vt:lpstr>
      <vt:lpstr>_TypeAq26</vt:lpstr>
      <vt:lpstr>_TypeAq27</vt:lpstr>
      <vt:lpstr>_TypeAq28</vt:lpstr>
      <vt:lpstr>_TypeAq29</vt:lpstr>
      <vt:lpstr>_TypeAq3</vt:lpstr>
      <vt:lpstr>_TypeAq30</vt:lpstr>
      <vt:lpstr>_TypeAq31</vt:lpstr>
      <vt:lpstr>_TypeAq32</vt:lpstr>
      <vt:lpstr>_TypeAq33</vt:lpstr>
      <vt:lpstr>_TypeAq34</vt:lpstr>
      <vt:lpstr>_TypeAq35</vt:lpstr>
      <vt:lpstr>_TypeAq36</vt:lpstr>
      <vt:lpstr>_TypeAq4</vt:lpstr>
      <vt:lpstr>_TypeAq5</vt:lpstr>
      <vt:lpstr>_TypeAq6</vt:lpstr>
      <vt:lpstr>_TypeAq7</vt:lpstr>
      <vt:lpstr>_TypeAq8</vt:lpstr>
      <vt:lpstr>_TypeAq9</vt:lpstr>
      <vt:lpstr>_TypeDepFld1</vt:lpstr>
      <vt:lpstr>_TypeDepFld10</vt:lpstr>
      <vt:lpstr>_TypeDepFld11</vt:lpstr>
      <vt:lpstr>_TypeDepFld12</vt:lpstr>
      <vt:lpstr>_TypeDepFld13</vt:lpstr>
      <vt:lpstr>_TypeDepFld14</vt:lpstr>
      <vt:lpstr>_TypeDepFld15</vt:lpstr>
      <vt:lpstr>_TypeDepFld16</vt:lpstr>
      <vt:lpstr>_TypeDepFld17</vt:lpstr>
      <vt:lpstr>_TypeDepFld18</vt:lpstr>
      <vt:lpstr>_TypeDepFld19</vt:lpstr>
      <vt:lpstr>_TypeDepFld2</vt:lpstr>
      <vt:lpstr>_TypeDepFld20</vt:lpstr>
      <vt:lpstr>_TypeDepFld21</vt:lpstr>
      <vt:lpstr>_TypeDepFld22</vt:lpstr>
      <vt:lpstr>_TypeDepFld23</vt:lpstr>
      <vt:lpstr>_TypeDepFld24</vt:lpstr>
      <vt:lpstr>_TypeDepFld25</vt:lpstr>
      <vt:lpstr>_TypeDepFld26</vt:lpstr>
      <vt:lpstr>_TypeDepFld27</vt:lpstr>
      <vt:lpstr>_TypeDepFld28</vt:lpstr>
      <vt:lpstr>_TypeDepFld29</vt:lpstr>
      <vt:lpstr>_TypeDepFld3</vt:lpstr>
      <vt:lpstr>_TypeDepFld30</vt:lpstr>
      <vt:lpstr>_TypeDepFld31</vt:lpstr>
      <vt:lpstr>_TypeDepFld32</vt:lpstr>
      <vt:lpstr>_TypeDepFld33</vt:lpstr>
      <vt:lpstr>_TypeDepFld34</vt:lpstr>
      <vt:lpstr>_TypeDepFld35</vt:lpstr>
      <vt:lpstr>_TypeDepFld36</vt:lpstr>
      <vt:lpstr>_TypeDepFld4</vt:lpstr>
      <vt:lpstr>_TypeDepFld5</vt:lpstr>
      <vt:lpstr>_TypeDepFld6</vt:lpstr>
      <vt:lpstr>_TypeDepFld7</vt:lpstr>
      <vt:lpstr>_TypeDepFld8</vt:lpstr>
      <vt:lpstr>_TypeDepFld9</vt:lpstr>
      <vt:lpstr>_TypeSalt1</vt:lpstr>
      <vt:lpstr>_TypeSalt10</vt:lpstr>
      <vt:lpstr>_TypeSalt11</vt:lpstr>
      <vt:lpstr>_TypeSalt12</vt:lpstr>
      <vt:lpstr>_TypeSalt13</vt:lpstr>
      <vt:lpstr>_TypeSalt14</vt:lpstr>
      <vt:lpstr>_TypeSalt15</vt:lpstr>
      <vt:lpstr>_TypeSalt16</vt:lpstr>
      <vt:lpstr>_TypeSalt17</vt:lpstr>
      <vt:lpstr>_TypeSalt18</vt:lpstr>
      <vt:lpstr>_TypeSalt19</vt:lpstr>
      <vt:lpstr>_TypeSalt2</vt:lpstr>
      <vt:lpstr>_TypeSalt20</vt:lpstr>
      <vt:lpstr>_TypeSalt21</vt:lpstr>
      <vt:lpstr>_TypeSalt22</vt:lpstr>
      <vt:lpstr>_TypeSalt23</vt:lpstr>
      <vt:lpstr>_TypeSalt24</vt:lpstr>
      <vt:lpstr>_TypeSalt25</vt:lpstr>
      <vt:lpstr>_TypeSalt26</vt:lpstr>
      <vt:lpstr>_TypeSalt27</vt:lpstr>
      <vt:lpstr>_TypeSalt28</vt:lpstr>
      <vt:lpstr>_TypeSalt29</vt:lpstr>
      <vt:lpstr>_TypeSalt3</vt:lpstr>
      <vt:lpstr>_TypeSalt30</vt:lpstr>
      <vt:lpstr>_TypeSalt31</vt:lpstr>
      <vt:lpstr>_TypeSalt32</vt:lpstr>
      <vt:lpstr>_TypeSalt33</vt:lpstr>
      <vt:lpstr>_TypeSalt34</vt:lpstr>
      <vt:lpstr>_TypeSalt35</vt:lpstr>
      <vt:lpstr>_TypeSalt36</vt:lpstr>
      <vt:lpstr>_TypeSalt4</vt:lpstr>
      <vt:lpstr>_TypeSalt5</vt:lpstr>
      <vt:lpstr>_TypeSalt6</vt:lpstr>
      <vt:lpstr>_TypeSalt7</vt:lpstr>
      <vt:lpstr>_TypeSalt8</vt:lpstr>
      <vt:lpstr>_TypeSalt9</vt:lpstr>
      <vt:lpstr>_VFORM</vt:lpstr>
      <vt:lpstr>_Workc1</vt:lpstr>
      <vt:lpstr>_Workc10</vt:lpstr>
      <vt:lpstr>_Workc11</vt:lpstr>
      <vt:lpstr>_Workc12</vt:lpstr>
      <vt:lpstr>_Workc13</vt:lpstr>
      <vt:lpstr>_Workc14</vt:lpstr>
      <vt:lpstr>_Workc15</vt:lpstr>
      <vt:lpstr>_Workc16</vt:lpstr>
      <vt:lpstr>_Workc17</vt:lpstr>
      <vt:lpstr>_Workc18</vt:lpstr>
      <vt:lpstr>_Workc19</vt:lpstr>
      <vt:lpstr>_Workc2</vt:lpstr>
      <vt:lpstr>_Workc20</vt:lpstr>
      <vt:lpstr>_Workc21</vt:lpstr>
      <vt:lpstr>_Workc22</vt:lpstr>
      <vt:lpstr>_Workc23</vt:lpstr>
      <vt:lpstr>_Workc24</vt:lpstr>
      <vt:lpstr>_Workc25</vt:lpstr>
      <vt:lpstr>_Workc26</vt:lpstr>
      <vt:lpstr>_Workc27</vt:lpstr>
      <vt:lpstr>_Workc28</vt:lpstr>
      <vt:lpstr>_Workc29</vt:lpstr>
      <vt:lpstr>_Workc3</vt:lpstr>
      <vt:lpstr>_Workc30</vt:lpstr>
      <vt:lpstr>_Workc31</vt:lpstr>
      <vt:lpstr>_Workc32</vt:lpstr>
      <vt:lpstr>_Workc33</vt:lpstr>
      <vt:lpstr>_Workc34</vt:lpstr>
      <vt:lpstr>_Workc35</vt:lpstr>
      <vt:lpstr>_Workc36</vt:lpstr>
      <vt:lpstr>_Workc4</vt:lpstr>
      <vt:lpstr>_Workc5</vt:lpstr>
      <vt:lpstr>_Workc6</vt:lpstr>
      <vt:lpstr>_Workc7</vt:lpstr>
      <vt:lpstr>_Workc8</vt:lpstr>
      <vt:lpstr>_Workc9</vt:lpstr>
      <vt:lpstr>_workg1</vt:lpstr>
      <vt:lpstr>_workg10</vt:lpstr>
      <vt:lpstr>_workg11</vt:lpstr>
      <vt:lpstr>_workg12</vt:lpstr>
      <vt:lpstr>_workg13</vt:lpstr>
      <vt:lpstr>_workg14</vt:lpstr>
      <vt:lpstr>_workg15</vt:lpstr>
      <vt:lpstr>_workg16</vt:lpstr>
      <vt:lpstr>_workg17</vt:lpstr>
      <vt:lpstr>_workg18</vt:lpstr>
      <vt:lpstr>_workg19</vt:lpstr>
      <vt:lpstr>_workg2</vt:lpstr>
      <vt:lpstr>_workg20</vt:lpstr>
      <vt:lpstr>_workg21</vt:lpstr>
      <vt:lpstr>_workg22</vt:lpstr>
      <vt:lpstr>_workg23</vt:lpstr>
      <vt:lpstr>_workg24</vt:lpstr>
      <vt:lpstr>_workg25</vt:lpstr>
      <vt:lpstr>_workg26</vt:lpstr>
      <vt:lpstr>_workg27</vt:lpstr>
      <vt:lpstr>_workg28</vt:lpstr>
      <vt:lpstr>_workg29</vt:lpstr>
      <vt:lpstr>_workg3</vt:lpstr>
      <vt:lpstr>_workg30</vt:lpstr>
      <vt:lpstr>_workg31</vt:lpstr>
      <vt:lpstr>_workg32</vt:lpstr>
      <vt:lpstr>_workg33</vt:lpstr>
      <vt:lpstr>_workg34</vt:lpstr>
      <vt:lpstr>_workg35</vt:lpstr>
      <vt:lpstr>_workg36</vt:lpstr>
      <vt:lpstr>_workg4</vt:lpstr>
      <vt:lpstr>_workg5</vt:lpstr>
      <vt:lpstr>_workg6</vt:lpstr>
      <vt:lpstr>_workg7</vt:lpstr>
      <vt:lpstr>_workg8</vt:lpstr>
      <vt:lpstr>_workg9</vt:lpstr>
      <vt:lpstr>_wth1</vt:lpstr>
      <vt:lpstr>_wth10</vt:lpstr>
      <vt:lpstr>_wth11</vt:lpstr>
      <vt:lpstr>_wth12</vt:lpstr>
      <vt:lpstr>_wth13</vt:lpstr>
      <vt:lpstr>_wth14</vt:lpstr>
      <vt:lpstr>_wth15</vt:lpstr>
      <vt:lpstr>_wth16</vt:lpstr>
      <vt:lpstr>_wth17</vt:lpstr>
      <vt:lpstr>_wth18</vt:lpstr>
      <vt:lpstr>_wth19</vt:lpstr>
      <vt:lpstr>_wth2</vt:lpstr>
      <vt:lpstr>_wth20</vt:lpstr>
      <vt:lpstr>_wth21</vt:lpstr>
      <vt:lpstr>_wth22</vt:lpstr>
      <vt:lpstr>_wth23</vt:lpstr>
      <vt:lpstr>_wth24</vt:lpstr>
      <vt:lpstr>_wth25</vt:lpstr>
      <vt:lpstr>_wth26</vt:lpstr>
      <vt:lpstr>_wth27</vt:lpstr>
      <vt:lpstr>_wth28</vt:lpstr>
      <vt:lpstr>_wth29</vt:lpstr>
      <vt:lpstr>_wth3</vt:lpstr>
      <vt:lpstr>_wth30</vt:lpstr>
      <vt:lpstr>_wth31</vt:lpstr>
      <vt:lpstr>_wth32</vt:lpstr>
      <vt:lpstr>_wth33</vt:lpstr>
      <vt:lpstr>_wth34</vt:lpstr>
      <vt:lpstr>_wth35</vt:lpstr>
      <vt:lpstr>_wth36</vt:lpstr>
      <vt:lpstr>_wth4</vt:lpstr>
      <vt:lpstr>_wth5</vt:lpstr>
      <vt:lpstr>_wth6</vt:lpstr>
      <vt:lpstr>_wth7</vt:lpstr>
      <vt:lpstr>_wth8</vt:lpstr>
      <vt:lpstr>_wth9</vt:lpstr>
      <vt:lpstr>A2CARBONATE</vt:lpstr>
      <vt:lpstr>ACCIDENT</vt:lpstr>
      <vt:lpstr>ADA</vt:lpstr>
      <vt:lpstr>ADAFIELD</vt:lpstr>
      <vt:lpstr>adln1</vt:lpstr>
      <vt:lpstr>adln2</vt:lpstr>
      <vt:lpstr>ADRIAN</vt:lpstr>
      <vt:lpstr>ADRIANRESERVOIR</vt:lpstr>
      <vt:lpstr>AK</vt:lpstr>
      <vt:lpstr>AL</vt:lpstr>
      <vt:lpstr>ALDEN</vt:lpstr>
      <vt:lpstr>ALFORD</vt:lpstr>
      <vt:lpstr>ALISOCANYON</vt:lpstr>
      <vt:lpstr>ALSPOOL</vt:lpstr>
      <vt:lpstr>AMBASSADORMISCHAPPELLIME</vt:lpstr>
      <vt:lpstr>AMBASSADORMISSISSIPPILIME</vt:lpstr>
      <vt:lpstr>AMERENILLINOIS</vt:lpstr>
      <vt:lpstr>AMERICANELECTRICPOWERSTATELEASE</vt:lpstr>
      <vt:lpstr>AMORYSTORAGEFIELD</vt:lpstr>
      <vt:lpstr>ANCONA</vt:lpstr>
      <vt:lpstr>ANRPIPELINECOMPANY</vt:lpstr>
      <vt:lpstr>AR</vt:lpstr>
      <vt:lpstr>ARBUCKLE</vt:lpstr>
      <vt:lpstr>ARCADIA</vt:lpstr>
      <vt:lpstr>ARCADIAGASSTORAGELLC</vt:lpstr>
      <vt:lpstr>ARCADIASALTDOME</vt:lpstr>
      <vt:lpstr>ARLINGTONGASSTORAGECOMPANYLLC</vt:lpstr>
      <vt:lpstr>ARTEMASA</vt:lpstr>
      <vt:lpstr>ARTEMASB</vt:lpstr>
      <vt:lpstr>AS</vt:lpstr>
      <vt:lpstr>ASBURY</vt:lpstr>
      <vt:lpstr>ASHMORE</vt:lpstr>
      <vt:lpstr>ATMOSENERGYCORPORATION</vt:lpstr>
      <vt:lpstr>ATMOSPIPELINETEXAS</vt:lpstr>
      <vt:lpstr>AUGUSTA</vt:lpstr>
      <vt:lpstr>AUSTIN</vt:lpstr>
      <vt:lpstr>AZ</vt:lpstr>
      <vt:lpstr>BACONLIME</vt:lpstr>
      <vt:lpstr>BACONLIMEANDRODESSALIME</vt:lpstr>
      <vt:lpstr>BAKER</vt:lpstr>
      <vt:lpstr>BAMMEL</vt:lpstr>
      <vt:lpstr>BARNSLEY</vt:lpstr>
      <vt:lpstr>BAYARD</vt:lpstr>
      <vt:lpstr>BAYGASSTORAGECOMPANYLTD</vt:lpstr>
      <vt:lpstr>BAYOUCHOCTAWWILBERTSTORAGE</vt:lpstr>
      <vt:lpstr>BEARCREEK</vt:lpstr>
      <vt:lpstr>BEARCREEKSTORAGECOMPANY</vt:lpstr>
      <vt:lpstr>BEECHHILLSTORAGE</vt:lpstr>
      <vt:lpstr>BELLERIVER</vt:lpstr>
      <vt:lpstr>BELMOUTHSTORAGE</vt:lpstr>
      <vt:lpstr>BELUGA515</vt:lpstr>
      <vt:lpstr>BENDCONGLOMERATE</vt:lpstr>
      <vt:lpstr>BENNINGSTONSTORAGE</vt:lpstr>
      <vt:lpstr>BENNINGTONSTORAGE</vt:lpstr>
      <vt:lpstr>BENOIST</vt:lpstr>
      <vt:lpstr>BENTON</vt:lpstr>
      <vt:lpstr>BETHEL</vt:lpstr>
      <vt:lpstr>BETHELRES</vt:lpstr>
      <vt:lpstr>BETHELSAND</vt:lpstr>
      <vt:lpstr>BETHELSANDSTONE</vt:lpstr>
      <vt:lpstr>BIGINJUN50FT</vt:lpstr>
      <vt:lpstr>BIGINJUNNINEVAHGORDON50FT</vt:lpstr>
      <vt:lpstr>BIGINJUNSAND</vt:lpstr>
      <vt:lpstr>BIGLIME</vt:lpstr>
      <vt:lpstr>BIGLIMESTORAGE</vt:lpstr>
      <vt:lpstr>BILLYCREEK</vt:lpstr>
      <vt:lpstr>BISTINEAUGASSTORAGE</vt:lpstr>
      <vt:lpstr>BLACKHAWK</vt:lpstr>
      <vt:lpstr>BLACKHAWKSTORAGE</vt:lpstr>
      <vt:lpstr>BLACKHILLENERGYARKANSAS</vt:lpstr>
      <vt:lpstr>BLUELAKE18A</vt:lpstr>
      <vt:lpstr>BLUELAKE18ARESERVOIR</vt:lpstr>
      <vt:lpstr>BLUELAKESTORAGECOMPANY</vt:lpstr>
      <vt:lpstr>BLUEWATERGASSTORAGE</vt:lpstr>
      <vt:lpstr>BLUEWATERGASSTORAGELLC</vt:lpstr>
      <vt:lpstr>BOARDWALKLOUISIANAMIDSTREAMLLC</vt:lpstr>
      <vt:lpstr>BOARDWALKSTORAGECOMPANYLLC</vt:lpstr>
      <vt:lpstr>BOBCATGASSTORAGE</vt:lpstr>
      <vt:lpstr>BOEHM</vt:lpstr>
      <vt:lpstr>BOLING</vt:lpstr>
      <vt:lpstr>BONDSALTDOME</vt:lpstr>
      <vt:lpstr>BONHARBOR</vt:lpstr>
      <vt:lpstr>BOOCH</vt:lpstr>
      <vt:lpstr>BOONEMOUNTAINSTORAGE</vt:lpstr>
      <vt:lpstr>BORCHERSNORTH</vt:lpstr>
      <vt:lpstr>BOXELDER</vt:lpstr>
      <vt:lpstr>BREHM</vt:lpstr>
      <vt:lpstr>BRIDGELINEHOLDINGSLP</vt:lpstr>
      <vt:lpstr>BRIDGEPORT</vt:lpstr>
      <vt:lpstr>BRINKER</vt:lpstr>
      <vt:lpstr>BRUER</vt:lpstr>
      <vt:lpstr>BUCKHORN</vt:lpstr>
      <vt:lpstr>BUFFALO</vt:lpstr>
      <vt:lpstr>BUFFALORESERVOIR</vt:lpstr>
      <vt:lpstr>BUNKERHILL</vt:lpstr>
      <vt:lpstr>BUNOLA</vt:lpstr>
      <vt:lpstr>BURGESS</vt:lpstr>
      <vt:lpstr>BUSCH</vt:lpstr>
      <vt:lpstr>BYRDSALTDOME</vt:lpstr>
      <vt:lpstr>CA</vt:lpstr>
      <vt:lpstr>CADEVILLE</vt:lpstr>
      <vt:lpstr>CADEVILLEGASSTORAGE</vt:lpstr>
      <vt:lpstr>CAIRO</vt:lpstr>
      <vt:lpstr>CAL_LEE</vt:lpstr>
      <vt:lpstr>CALEDONIA</vt:lpstr>
      <vt:lpstr>CALEDONIAENERGYPARTNERSLLC</vt:lpstr>
      <vt:lpstr>CAMBRIDGERESOURCESINC</vt:lpstr>
      <vt:lpstr>CANADAMOUNTAIN</vt:lpstr>
      <vt:lpstr>CANNERYLOOP</vt:lpstr>
      <vt:lpstr>CARTER</vt:lpstr>
      <vt:lpstr>CARTERBSANDSTONE</vt:lpstr>
      <vt:lpstr>CECILIASTORAGEFIELD</vt:lpstr>
      <vt:lpstr>CENTANAINTERSTATEPIPELINELLC</vt:lpstr>
      <vt:lpstr>CENTER</vt:lpstr>
      <vt:lpstr>CENTERPOINTENERGY</vt:lpstr>
      <vt:lpstr>CENTERRES</vt:lpstr>
      <vt:lpstr>CENTRALCHARLTON1</vt:lpstr>
      <vt:lpstr>CENTRALIA</vt:lpstr>
      <vt:lpstr>CENTRALNEWYORKOILANDGASCOMPANY</vt:lpstr>
      <vt:lpstr>CENTRALVALLEYGASSTORAGELLC</vt:lpstr>
      <vt:lpstr>CENTURYALUMINUMSEBREE</vt:lpstr>
      <vt:lpstr>cext</vt:lpstr>
      <vt:lpstr>CHALKCREEK</vt:lpstr>
      <vt:lpstr>CHANNELBOCHSANDSTONE</vt:lpstr>
      <vt:lpstr>CHAPARRALENERGYLLC</vt:lpstr>
      <vt:lpstr>CHAPPELLIME</vt:lpstr>
      <vt:lpstr>CHAT</vt:lpstr>
      <vt:lpstr>CHEROKEEWELLSLLC</vt:lpstr>
      <vt:lpstr>CHERRYVALE</vt:lpstr>
      <vt:lpstr>CHERT</vt:lpstr>
      <vt:lpstr>CHERTORISKANY</vt:lpstr>
      <vt:lpstr>CHESTERGASPOOL</vt:lpstr>
      <vt:lpstr>CHEVRONPHILLIPSCHEMICALCOLP</vt:lpstr>
      <vt:lpstr>CHILESDOME</vt:lpstr>
      <vt:lpstr>CHIPPEWA</vt:lpstr>
      <vt:lpstr>CITIZENSENERGYGROUP</vt:lpstr>
      <vt:lpstr>CITIZENSGASUTILITYDISTRICT</vt:lpstr>
      <vt:lpstr>city</vt:lpstr>
      <vt:lpstr>CITYOFELIZABETHTOWNNATURALGAS</vt:lpstr>
      <vt:lpstr>CLAYBASIN</vt:lpstr>
      <vt:lpstr>CLEARCREEK</vt:lpstr>
      <vt:lpstr>CLEARCREEKSTORAGECOMPANYLLC</vt:lpstr>
      <vt:lpstr>CLEMENSNECAVERNNO20</vt:lpstr>
      <vt:lpstr>CLEMENSNEFRIOB</vt:lpstr>
      <vt:lpstr>CLINTON</vt:lpstr>
      <vt:lpstr>CLINTONSANDS</vt:lpstr>
      <vt:lpstr>CLOVERLY</vt:lpstr>
      <vt:lpstr>CO</vt:lpstr>
      <vt:lpstr>COALVILLE</vt:lpstr>
      <vt:lpstr>COBB</vt:lpstr>
      <vt:lpstr>COCKFIELD6200</vt:lpstr>
      <vt:lpstr>COCKFIELDDSAND</vt:lpstr>
      <vt:lpstr>COCOA</vt:lpstr>
      <vt:lpstr>COCOB</vt:lpstr>
      <vt:lpstr>COCOC</vt:lpstr>
      <vt:lpstr>COLDENSTORAGE</vt:lpstr>
      <vt:lpstr>COLDSPRINGS1</vt:lpstr>
      <vt:lpstr>COLDSPRINGS12</vt:lpstr>
      <vt:lpstr>COLDSPRINGS12RESERVOIR</vt:lpstr>
      <vt:lpstr>COLDSPRINGS1RESERVOIR</vt:lpstr>
      <vt:lpstr>COLDSPRINGS31</vt:lpstr>
      <vt:lpstr>COLDSPRINGS31RESERVOIR</vt:lpstr>
      <vt:lpstr>COLLINSFIELD</vt:lpstr>
      <vt:lpstr>COLLINSFIELDRES</vt:lpstr>
      <vt:lpstr>COLLINSSTORAGE</vt:lpstr>
      <vt:lpstr>COLONYFIELD</vt:lpstr>
      <vt:lpstr>COLONYRES</vt:lpstr>
      <vt:lpstr>COLORADOINTERSTATEGASCOMPANY</vt:lpstr>
      <vt:lpstr>COLUMBIAGASOFPAINC</vt:lpstr>
      <vt:lpstr>COLUMBIAGASTRANSMISSIONLLC</vt:lpstr>
      <vt:lpstr>COLUMBIANA</vt:lpstr>
      <vt:lpstr>COLUMBUS</vt:lpstr>
      <vt:lpstr>COLUMBUSCITY</vt:lpstr>
      <vt:lpstr>COLUMBUSIII</vt:lpstr>
      <vt:lpstr>COMET</vt:lpstr>
      <vt:lpstr>CompanyList</vt:lpstr>
      <vt:lpstr>CONSUMERSENERGYCOMPANY</vt:lpstr>
      <vt:lpstr>contnm</vt:lpstr>
      <vt:lpstr>COOKINLETNATURALGASSTORAGE</vt:lpstr>
      <vt:lpstr>COOKSMILLS</vt:lpstr>
      <vt:lpstr>COOPER</vt:lpstr>
      <vt:lpstr>CORRYSTORAGE</vt:lpstr>
      <vt:lpstr>COZETTE</vt:lpstr>
      <vt:lpstr>CRANBERRYLAKE</vt:lpstr>
      <vt:lpstr>CRANBERRYPIPELINECORPORATION</vt:lpstr>
      <vt:lpstr>CRAWFORD</vt:lpstr>
      <vt:lpstr>'191'!Criteria</vt:lpstr>
      <vt:lpstr>CROFTONEAST</vt:lpstr>
      <vt:lpstr>CROWVILLE</vt:lpstr>
      <vt:lpstr>CT</vt:lpstr>
      <vt:lpstr>CUNNINGHAM</vt:lpstr>
      <vt:lpstr>CYPRESS</vt:lpstr>
      <vt:lpstr>CYPRESSROSICLARE</vt:lpstr>
      <vt:lpstr>CYPRESSSAND</vt:lpstr>
      <vt:lpstr>DAKOTA</vt:lpstr>
      <vt:lpstr>DAKOTAD</vt:lpstr>
      <vt:lpstr>DAKOTADSAND</vt:lpstr>
      <vt:lpstr>DAKOTAJ</vt:lpstr>
      <vt:lpstr>DAKOTASUNDANCE</vt:lpstr>
      <vt:lpstr>DAYTONNORTH</vt:lpstr>
      <vt:lpstr>DC</vt:lpstr>
      <vt:lpstr>DE</vt:lpstr>
      <vt:lpstr>DELTANATURALGASCOMPANYINC</vt:lpstr>
      <vt:lpstr>DEPEW</vt:lpstr>
      <vt:lpstr>DERBYSTORAGE</vt:lpstr>
      <vt:lpstr>DEVONIAN</vt:lpstr>
      <vt:lpstr>DIXIE</vt:lpstr>
      <vt:lpstr>DIXON</vt:lpstr>
      <vt:lpstr>DOERUN</vt:lpstr>
      <vt:lpstr>DOERUNRES</vt:lpstr>
      <vt:lpstr>DOMENGINE</vt:lpstr>
      <vt:lpstr>DOMINIONEASTOHIO</vt:lpstr>
      <vt:lpstr>DOMINIONTRANSMISSIONINC</vt:lpstr>
      <vt:lpstr>DONEGAL</vt:lpstr>
      <vt:lpstr>DOWPLCO</vt:lpstr>
      <vt:lpstr>DRYCREEK</vt:lpstr>
      <vt:lpstr>DUNDEE</vt:lpstr>
      <vt:lpstr>DUTCHER</vt:lpstr>
      <vt:lpstr>DW6_9</vt:lpstr>
      <vt:lpstr>EAGLE</vt:lpstr>
      <vt:lpstr>EARLYGROVE</vt:lpstr>
      <vt:lpstr>EASTBRANCHSTORAGE</vt:lpstr>
      <vt:lpstr>EASTCHEYENNEGASSTORAGELLC</vt:lpstr>
      <vt:lpstr>EASTDETROITSTORAGEFIELD</vt:lpstr>
      <vt:lpstr>EASTDIAMOND</vt:lpstr>
      <vt:lpstr>EASTINDEPENDENCESTORAGE</vt:lpstr>
      <vt:lpstr>EASTMAHONEY</vt:lpstr>
      <vt:lpstr>EASTSLAUGHTERS</vt:lpstr>
      <vt:lpstr>EASTUNIONVILLE</vt:lpstr>
      <vt:lpstr>EATONRAPIDS</vt:lpstr>
      <vt:lpstr>EATONRAPIDSGASSTORAGESYSTEM</vt:lpstr>
      <vt:lpstr>EATONRAPIDSRESERVOIR</vt:lpstr>
      <vt:lpstr>EDEN</vt:lpstr>
      <vt:lpstr>EDMOND</vt:lpstr>
      <vt:lpstr>EGANSTORAGEDOME</vt:lpstr>
      <vt:lpstr>EGYPTIANGASSTORAGECORPORATION</vt:lpstr>
      <vt:lpstr>ELKBASIN</vt:lpstr>
      <vt:lpstr>ELKCITY</vt:lpstr>
      <vt:lpstr>ELLISBURG</vt:lpstr>
      <vt:lpstr>ELLISBURGSTORAGE</vt:lpstr>
      <vt:lpstr>ELPASONATURALGASCOMPANY</vt:lpstr>
      <vt:lpstr>EMINENCE</vt:lpstr>
      <vt:lpstr>EMINENCESALTDOME</vt:lpstr>
      <vt:lpstr>ENABLEGASTRANSMISSIONLLC</vt:lpstr>
      <vt:lpstr>ENABLEMIDSTREAMPARTNERSENOGEX</vt:lpstr>
      <vt:lpstr>ENABLEMISSISSIPPIRIVERTRANSMCORP</vt:lpstr>
      <vt:lpstr>ENBRIDGEGANDP</vt:lpstr>
      <vt:lpstr>ENERGYTRANSFERFUELLP</vt:lpstr>
      <vt:lpstr>ENFISCOGASSTORAGE</vt:lpstr>
      <vt:lpstr>ENLINKMIDSTREAMSERVICESLLC</vt:lpstr>
      <vt:lpstr>ENSTORGRAMARIDGESTORAGEANDTRANSP</vt:lpstr>
      <vt:lpstr>ENSTORKATYSTORAGEANDTRANSPLP</vt:lpstr>
      <vt:lpstr>ENTERPRISETEXASPIPELINE</vt:lpstr>
      <vt:lpstr>ENTERPRISETEXASPIPELINELP</vt:lpstr>
      <vt:lpstr>EPPS</vt:lpstr>
      <vt:lpstr>EQTGATHERING</vt:lpstr>
      <vt:lpstr>EQUITRANSLP</vt:lpstr>
      <vt:lpstr>ERICSTORAGE</vt:lpstr>
      <vt:lpstr>EVANSSANDSTONE</vt:lpstr>
      <vt:lpstr>EXCELSIOR6</vt:lpstr>
      <vt:lpstr>EXCELSIOR6RESERVOIR</vt:lpstr>
      <vt:lpstr>ext</vt:lpstr>
      <vt:lpstr>'191'!Extract</vt:lpstr>
      <vt:lpstr>fax</vt:lpstr>
      <vt:lpstr>FELMAC</vt:lpstr>
      <vt:lpstr>FieldIDLookup</vt:lpstr>
      <vt:lpstr>FieldList</vt:lpstr>
      <vt:lpstr>FieldLookup</vt:lpstr>
      <vt:lpstr>FIFTHSAND</vt:lpstr>
      <vt:lpstr>FIFTHVENANGO</vt:lpstr>
      <vt:lpstr>FIFTYFOOT</vt:lpstr>
      <vt:lpstr>FIFTYFOOTSAND</vt:lpstr>
      <vt:lpstr>FINLEYVILLE</vt:lpstr>
      <vt:lpstr>FL</vt:lpstr>
      <vt:lpstr>FLANK</vt:lpstr>
      <vt:lpstr>FLORA</vt:lpstr>
      <vt:lpstr>FLORISSANT</vt:lpstr>
      <vt:lpstr>FM</vt:lpstr>
      <vt:lpstr>FORTCONCHOGASSTORAGEINC</vt:lpstr>
      <vt:lpstr>FORTMORGAN</vt:lpstr>
      <vt:lpstr>FORTPAYNE</vt:lpstr>
      <vt:lpstr>FOURCORNERS</vt:lpstr>
      <vt:lpstr>FOURMILECREEK</vt:lpstr>
      <vt:lpstr>FREDONIA</vt:lpstr>
      <vt:lpstr>FREEBIRDGASSTORAGELLC</vt:lpstr>
      <vt:lpstr>FREEBURG</vt:lpstr>
      <vt:lpstr>FREEPORTLNGDEVELOPMENTLP</vt:lpstr>
      <vt:lpstr>FRIO</vt:lpstr>
      <vt:lpstr>FRONTIER</vt:lpstr>
      <vt:lpstr>FRONTIERGREYBULL</vt:lpstr>
      <vt:lpstr>FRUITA</vt:lpstr>
      <vt:lpstr>FTPAYNE</vt:lpstr>
      <vt:lpstr>FULSHEARHILLEBRENNER</vt:lpstr>
      <vt:lpstr>GA</vt:lpstr>
      <vt:lpstr>GABORWERTZ</vt:lpstr>
      <vt:lpstr>GAILSVILLEMTSIMON</vt:lpstr>
      <vt:lpstr>GALBRAITHSTORAGE</vt:lpstr>
      <vt:lpstr>GALESVILLE</vt:lpstr>
      <vt:lpstr>GALESVILLEMTSIMONSTPETER</vt:lpstr>
      <vt:lpstr>GAMBLEHAYDEN</vt:lpstr>
      <vt:lpstr>GANTZ</vt:lpstr>
      <vt:lpstr>GANTZSAND</vt:lpstr>
      <vt:lpstr>GANTZSANDSTONE</vt:lpstr>
      <vt:lpstr>GENEVA</vt:lpstr>
      <vt:lpstr>GILLRANCH</vt:lpstr>
      <vt:lpstr>GILLRANCHSTORAGELLC</vt:lpstr>
      <vt:lpstr>GLADY</vt:lpstr>
      <vt:lpstr>GLASFORD</vt:lpstr>
      <vt:lpstr>GLASFORDSTORAGEFIELD</vt:lpstr>
      <vt:lpstr>GOLDENTRIANGLESTORAGEINC</vt:lpstr>
      <vt:lpstr>GOODWELL</vt:lpstr>
      <vt:lpstr>GOODWINSTORAGEFIELD</vt:lpstr>
      <vt:lpstr>GORDONSAND</vt:lpstr>
      <vt:lpstr>GORDONST</vt:lpstr>
      <vt:lpstr>GRAHAMLAKE</vt:lpstr>
      <vt:lpstr>GRAMARIDGE</vt:lpstr>
      <vt:lpstr>GRANDBAYOU</vt:lpstr>
      <vt:lpstr>GRANDVIEW</vt:lpstr>
      <vt:lpstr>GRASSCREEK</vt:lpstr>
      <vt:lpstr>GREENLICK</vt:lpstr>
      <vt:lpstr>GREENWOOD</vt:lpstr>
      <vt:lpstr>GU</vt:lpstr>
      <vt:lpstr>GUELPH</vt:lpstr>
      <vt:lpstr>GUERNSEY</vt:lpstr>
      <vt:lpstr>GULFSOUTHPIPELINE</vt:lpstr>
      <vt:lpstr>GULFTERRATEXASPIPELINELP</vt:lpstr>
      <vt:lpstr>HAMPSHIREGASCO</vt:lpstr>
      <vt:lpstr>HANSON</vt:lpstr>
      <vt:lpstr>HARDY</vt:lpstr>
      <vt:lpstr>HARDYSTORAGECOMPANYLLC</vt:lpstr>
      <vt:lpstr>HARRIS1_2</vt:lpstr>
      <vt:lpstr>HARRISON</vt:lpstr>
      <vt:lpstr>HARTSHORNESAND</vt:lpstr>
      <vt:lpstr>HASKELL</vt:lpstr>
      <vt:lpstr>HATTIESBURG</vt:lpstr>
      <vt:lpstr>HAWESVILLENW</vt:lpstr>
      <vt:lpstr>HAYES</vt:lpstr>
      <vt:lpstr>HEARD</vt:lpstr>
      <vt:lpstr>HEBRON</vt:lpstr>
      <vt:lpstr>HEIZERX1</vt:lpstr>
      <vt:lpstr>HENDERSONSTORAGE</vt:lpstr>
      <vt:lpstr>HENSONSAND</vt:lpstr>
      <vt:lpstr>HERSCHER</vt:lpstr>
      <vt:lpstr>HERSCHERNORTHWEST</vt:lpstr>
      <vt:lpstr>HESSEN</vt:lpstr>
      <vt:lpstr>HI</vt:lpstr>
      <vt:lpstr>HICKORY</vt:lpstr>
      <vt:lpstr>HILBIGGASSTORAGE</vt:lpstr>
      <vt:lpstr>HILBIGUNIT</vt:lpstr>
      <vt:lpstr>HILCORPALASKALLC</vt:lpstr>
      <vt:lpstr>HILLLAKE</vt:lpstr>
      <vt:lpstr>HILLLAKEGASSTORAGELLC</vt:lpstr>
      <vt:lpstr>HILLSBORO</vt:lpstr>
      <vt:lpstr>HINDUSTAN</vt:lpstr>
      <vt:lpstr>HOLBROOK</vt:lpstr>
      <vt:lpstr>HOLLANDSTORAGE</vt:lpstr>
      <vt:lpstr>HOLMES</vt:lpstr>
      <vt:lpstr>HONEOYE</vt:lpstr>
      <vt:lpstr>HONEOYEFIELD</vt:lpstr>
      <vt:lpstr>HONEOYESTORAGECORPORATION</vt:lpstr>
      <vt:lpstr>HONORRANCHO</vt:lpstr>
      <vt:lpstr>HOOKDALE</vt:lpstr>
      <vt:lpstr>HOUSTONPIPELINECOMPANY</vt:lpstr>
      <vt:lpstr>HOWELL</vt:lpstr>
      <vt:lpstr>HOWESVILLE</vt:lpstr>
      <vt:lpstr>HUDSON</vt:lpstr>
      <vt:lpstr>HUGHES</vt:lpstr>
      <vt:lpstr>HUGHESFIELD</vt:lpstr>
      <vt:lpstr>HUNDREDFOOT</vt:lpstr>
      <vt:lpstr>HUNT</vt:lpstr>
      <vt:lpstr>HUNTERSCAVE</vt:lpstr>
      <vt:lpstr>HUNTON</vt:lpstr>
      <vt:lpstr>HUNTSMAN</vt:lpstr>
      <vt:lpstr>IA</vt:lpstr>
      <vt:lpstr>ID</vt:lpstr>
      <vt:lpstr>idchng</vt:lpstr>
      <vt:lpstr>IDList</vt:lpstr>
      <vt:lpstr>IDTEXT</vt:lpstr>
      <vt:lpstr>IL</vt:lpstr>
      <vt:lpstr>IN</vt:lpstr>
      <vt:lpstr>INDIANAGASCOMPANYDBAVECTREN</vt:lpstr>
      <vt:lpstr>INDIANCREEK</vt:lpstr>
      <vt:lpstr>intnet</vt:lpstr>
      <vt:lpstr>IRA</vt:lpstr>
      <vt:lpstr>JACKSONGASSTORAGE</vt:lpstr>
      <vt:lpstr>JACKSONPRAIRIE</vt:lpstr>
      <vt:lpstr>JAMES</vt:lpstr>
      <vt:lpstr>JAMESSAND</vt:lpstr>
      <vt:lpstr>JEFFERSONISLANDSTORAGEANDHUBLLC</vt:lpstr>
      <vt:lpstr>JEFFERSONISLANDSTORAGEANDHUBLLCFIELD</vt:lpstr>
      <vt:lpstr>JOHNSTONCITY</vt:lpstr>
      <vt:lpstr>JSAND</vt:lpstr>
      <vt:lpstr>JUDITHRIVER</vt:lpstr>
      <vt:lpstr>KATYHUBANDSTORAGE</vt:lpstr>
      <vt:lpstr>KEELORSTORAGE</vt:lpstr>
      <vt:lpstr>KEENERSAND</vt:lpstr>
      <vt:lpstr>KELVIN</vt:lpstr>
      <vt:lpstr>KENAI</vt:lpstr>
      <vt:lpstr>KENNEDYLOSTCREEK</vt:lpstr>
      <vt:lpstr>KEOTA</vt:lpstr>
      <vt:lpstr>KETTLEISLAND</vt:lpstr>
      <vt:lpstr>KEYSTONE</vt:lpstr>
      <vt:lpstr>KINDERMORGANINTERSTATEGASTRNAMIS</vt:lpstr>
      <vt:lpstr>KINDERMORGANKEYSTONEGASSTORAGE</vt:lpstr>
      <vt:lpstr>KINDERMORGANTEJASPIPELINELLC</vt:lpstr>
      <vt:lpstr>KINDERMORGANTEJASPIPELINELP</vt:lpstr>
      <vt:lpstr>KINDERMORGANTEXASPIPELINELP</vt:lpstr>
      <vt:lpstr>KINTER</vt:lpstr>
      <vt:lpstr>KINTERFIELD</vt:lpstr>
      <vt:lpstr>KIRBYHILLS</vt:lpstr>
      <vt:lpstr>KIRKRANCHBOBBYBURNSNO1</vt:lpstr>
      <vt:lpstr>KIRKWOOD</vt:lpstr>
      <vt:lpstr>KNOX</vt:lpstr>
      <vt:lpstr>KONOLD</vt:lpstr>
      <vt:lpstr>KS</vt:lpstr>
      <vt:lpstr>KY</vt:lpstr>
      <vt:lpstr>L4RES</vt:lpstr>
      <vt:lpstr>LA</vt:lpstr>
      <vt:lpstr>LA_PAN</vt:lpstr>
      <vt:lpstr>LACEYSALTCAVERN</vt:lpstr>
      <vt:lpstr>LACEYSTORAGE</vt:lpstr>
      <vt:lpstr>LACLEDEGASCOMPANY</vt:lpstr>
      <vt:lpstr>LAGOLETA</vt:lpstr>
      <vt:lpstr>LAKEBLOOMINGTON</vt:lpstr>
      <vt:lpstr>LAKEDALLAS</vt:lpstr>
      <vt:lpstr>LAKESAND</vt:lpstr>
      <vt:lpstr>LAKESHOREGASSTORAGEINC</vt:lpstr>
      <vt:lpstr>LANGDONSAND</vt:lpstr>
      <vt:lpstr>LANHAM</vt:lpstr>
      <vt:lpstr>LATIGO</vt:lpstr>
      <vt:lpstr>LAUREL</vt:lpstr>
      <vt:lpstr>LAWTONSSTORAGE</vt:lpstr>
      <vt:lpstr>LEAFRIVERENERGYCENTERLLC</vt:lpstr>
      <vt:lpstr>LEE_11</vt:lpstr>
      <vt:lpstr>LEE_2</vt:lpstr>
      <vt:lpstr>LEE_8</vt:lpstr>
      <vt:lpstr>LEE8STORAGEPARTNERSHIP</vt:lpstr>
      <vt:lpstr>LEESVILLE</vt:lpstr>
      <vt:lpstr>LEGOLAUREL</vt:lpstr>
      <vt:lpstr>LEIDYTAMARACK</vt:lpstr>
      <vt:lpstr>LENOX</vt:lpstr>
      <vt:lpstr>LEROY</vt:lpstr>
      <vt:lpstr>LEXINGTON</vt:lpstr>
      <vt:lpstr>LIBERTYNORTH</vt:lpstr>
      <vt:lpstr>LIBERTYSOUTH</vt:lpstr>
      <vt:lpstr>LICKBRANCHUNITENHANCEDOIL</vt:lpstr>
      <vt:lpstr>LIMESTONESTORAGE</vt:lpstr>
      <vt:lpstr>LINCOLN</vt:lpstr>
      <vt:lpstr>LINCOLNFREEMAN</vt:lpstr>
      <vt:lpstr>LINCOLNSTORAGEFIELD</vt:lpstr>
      <vt:lpstr>LITTLECAPON</vt:lpstr>
      <vt:lpstr>LODI</vt:lpstr>
      <vt:lpstr>LODIGASSTORAGELLC</vt:lpstr>
      <vt:lpstr>LOGANSPORT</vt:lpstr>
      <vt:lpstr>LONECAMP600</vt:lpstr>
      <vt:lpstr>LONEELM</vt:lpstr>
      <vt:lpstr>LONGWALL</vt:lpstr>
      <vt:lpstr>LOOGOOTEE</vt:lpstr>
      <vt:lpstr>LOOP</vt:lpstr>
      <vt:lpstr>LORAIN</vt:lpstr>
      <vt:lpstr>LOREED</vt:lpstr>
      <vt:lpstr>LOSMEDANOS</vt:lpstr>
      <vt:lpstr>LOUANNESALT</vt:lpstr>
      <vt:lpstr>LOUANNESALTDOME</vt:lpstr>
      <vt:lpstr>LOUANNSALT</vt:lpstr>
      <vt:lpstr>LOUANNSALT12A3</vt:lpstr>
      <vt:lpstr>LOUDON</vt:lpstr>
      <vt:lpstr>LOUISVILLEGASANDELECTRICCOMPANY</vt:lpstr>
      <vt:lpstr>LOVESTORAGE</vt:lpstr>
      <vt:lpstr>LOWERCOLORADORIVERAUTHORITY</vt:lpstr>
      <vt:lpstr>LUCAS</vt:lpstr>
      <vt:lpstr>LYON29</vt:lpstr>
      <vt:lpstr>LYONS</vt:lpstr>
      <vt:lpstr>MA</vt:lpstr>
      <vt:lpstr>MAGNOLIADEEP</vt:lpstr>
      <vt:lpstr>MAGNOLIADEEPRES</vt:lpstr>
      <vt:lpstr>MAGNOLIAGASSTORAGE</vt:lpstr>
      <vt:lpstr>MAGNOLIAUPPER</vt:lpstr>
      <vt:lpstr>MAGNOLIAUPPERRES</vt:lpstr>
      <vt:lpstr>MAJORSVILLEDP</vt:lpstr>
      <vt:lpstr>MAJORSVILLESH</vt:lpstr>
      <vt:lpstr>MANLOVEFIELD009843</vt:lpstr>
      <vt:lpstr>MAPLELAKE</vt:lpstr>
      <vt:lpstr>MARBLEFALLSLIME</vt:lpstr>
      <vt:lpstr>MARKHAM</vt:lpstr>
      <vt:lpstr>MARKHAMFIELD</vt:lpstr>
      <vt:lpstr>MARKLESTORAGE</vt:lpstr>
      <vt:lpstr>MARYSVILLESTORAGESYSTEM</vt:lpstr>
      <vt:lpstr>MAXTON</vt:lpstr>
      <vt:lpstr>MAXTONBIGINJUN</vt:lpstr>
      <vt:lpstr>MCARTHUR</vt:lpstr>
      <vt:lpstr>MCDONALD</vt:lpstr>
      <vt:lpstr>MCDONALDISLAND</vt:lpstr>
      <vt:lpstr>MCINTOSHSALTDOME</vt:lpstr>
      <vt:lpstr>MCLOUTH</vt:lpstr>
      <vt:lpstr>MCLOUTHFIELD</vt:lpstr>
      <vt:lpstr>MD</vt:lpstr>
      <vt:lpstr>ME</vt:lpstr>
      <vt:lpstr>MEDINA</vt:lpstr>
      <vt:lpstr>MEDINARES</vt:lpstr>
      <vt:lpstr>MEEKER</vt:lpstr>
      <vt:lpstr>MEYER</vt:lpstr>
      <vt:lpstr>MH</vt:lpstr>
      <vt:lpstr>MI</vt:lpstr>
      <vt:lpstr>MICHIGANCONSOLIDATEDGASCOMPANY</vt:lpstr>
      <vt:lpstr>MICHIGANGASUTILITIESCORPORATION</vt:lpstr>
      <vt:lpstr>MICHIGANSTRAY</vt:lpstr>
      <vt:lpstr>MICHIGANSTRAYB</vt:lpstr>
      <vt:lpstr>MICHIGANSTRAYSANDSTONE</vt:lpstr>
      <vt:lpstr>MIDCONTINENTMARKETCENTER</vt:lpstr>
      <vt:lpstr>MIDLAND</vt:lpstr>
      <vt:lpstr>MIDLANDTX</vt:lpstr>
      <vt:lpstr>MIDWAY</vt:lpstr>
      <vt:lpstr>MIDWAY_EXTRA</vt:lpstr>
      <vt:lpstr>MILLS</vt:lpstr>
      <vt:lpstr>MINERALCITY</vt:lpstr>
      <vt:lpstr>MISENER</vt:lpstr>
      <vt:lpstr>MISSISSIPPIAN</vt:lpstr>
      <vt:lpstr>MISSISSIPPIHUBLLC</vt:lpstr>
      <vt:lpstr>MIST</vt:lpstr>
      <vt:lpstr>MN</vt:lpstr>
      <vt:lpstr>MO</vt:lpstr>
      <vt:lpstr>MOBLEY</vt:lpstr>
      <vt:lpstr>MONROECITY</vt:lpstr>
      <vt:lpstr>MONROEGASROCK</vt:lpstr>
      <vt:lpstr>MONROEGASSTORAGECOMPANYLLC</vt:lpstr>
      <vt:lpstr>month</vt:lpstr>
      <vt:lpstr>MORROW</vt:lpstr>
      <vt:lpstr>MORROWANDCHEROKEE</vt:lpstr>
      <vt:lpstr>MORROWGANDKEYES</vt:lpstr>
      <vt:lpstr>MORTONNO16MORTONNO17_21</vt:lpstr>
      <vt:lpstr>MOSSBLUFFHUBPARTNERSLP</vt:lpstr>
      <vt:lpstr>MOSSBLUFFSTORAGEDOME</vt:lpstr>
      <vt:lpstr>MOULTON</vt:lpstr>
      <vt:lpstr>MP</vt:lpstr>
      <vt:lpstr>MS</vt:lpstr>
      <vt:lpstr>MT</vt:lpstr>
      <vt:lpstr>MTSIMON</vt:lpstr>
      <vt:lpstr>MTSIMONA</vt:lpstr>
      <vt:lpstr>MULDON</vt:lpstr>
      <vt:lpstr>MULDRAUGH</vt:lpstr>
      <vt:lpstr>MULDRAUGHRES</vt:lpstr>
      <vt:lpstr>MURRYSVILLE</vt:lpstr>
      <vt:lpstr>MURRYSVILLEFIELD</vt:lpstr>
      <vt:lpstr>MUSKIESTORAGE</vt:lpstr>
      <vt:lpstr>MUTTONVILLE</vt:lpstr>
      <vt:lpstr>name1</vt:lpstr>
      <vt:lpstr>NANOTAVAILABLE</vt:lpstr>
      <vt:lpstr>NAPOLEON</vt:lpstr>
      <vt:lpstr>NAPOLEONVILLE</vt:lpstr>
      <vt:lpstr>NASHVILLESTORAGE</vt:lpstr>
      <vt:lpstr>NATIONALFUELGASSUPPLYCORPORATION</vt:lpstr>
      <vt:lpstr>NATURALGASPIPELINECOOFAMERICA</vt:lpstr>
      <vt:lpstr>NC</vt:lpstr>
      <vt:lpstr>ND</vt:lpstr>
      <vt:lpstr>NE</vt:lpstr>
      <vt:lpstr>NEWHOMEDOME</vt:lpstr>
      <vt:lpstr>NEWYORKSTORAGE</vt:lpstr>
      <vt:lpstr>NGODEVELOPMENTCORPORATION</vt:lpstr>
      <vt:lpstr>NGOTRANSMISSIONINC</vt:lpstr>
      <vt:lpstr>NH</vt:lpstr>
      <vt:lpstr>NIAGARAN</vt:lpstr>
      <vt:lpstr>NIAGARAN_GUELPH</vt:lpstr>
      <vt:lpstr>NIAGARANREEF</vt:lpstr>
      <vt:lpstr>NIAGARIAN</vt:lpstr>
      <vt:lpstr>NJ</vt:lpstr>
      <vt:lpstr>NM</vt:lpstr>
      <vt:lpstr>NORTHERNILLINOISGASCOMPANY</vt:lpstr>
      <vt:lpstr>NORTHERNINDIANAPUBLICSVCC</vt:lpstr>
      <vt:lpstr>NORTHERNNATURALGASCOMPANY</vt:lpstr>
      <vt:lpstr>NORTHGREENWOOD</vt:lpstr>
      <vt:lpstr>NORTHHOPETON</vt:lpstr>
      <vt:lpstr>NORTHLANSING</vt:lpstr>
      <vt:lpstr>NORTHSUMMIT</vt:lpstr>
      <vt:lpstr>NORTHVILLE</vt:lpstr>
      <vt:lpstr>NORTHWELDA</vt:lpstr>
      <vt:lpstr>NORTHWESTERNCORPDBANWENERGY</vt:lpstr>
      <vt:lpstr>NS1RESERVOIR</vt:lpstr>
      <vt:lpstr>NUGGET</vt:lpstr>
      <vt:lpstr>nuggettsand</vt:lpstr>
      <vt:lpstr>NV</vt:lpstr>
      <vt:lpstr>NWNATURAL</vt:lpstr>
      <vt:lpstr>NY</vt:lpstr>
      <vt:lpstr>OAKFORD</vt:lpstr>
      <vt:lpstr>OAKTOWN</vt:lpstr>
      <vt:lpstr>OH</vt:lpstr>
      <vt:lpstr>OILSPRINGS</vt:lpstr>
      <vt:lpstr>OK</vt:lpstr>
      <vt:lpstr>OLIVER</vt:lpstr>
      <vt:lpstr>ONE_19_G34_21_134_22_234_18_1A34_22</vt:lpstr>
      <vt:lpstr>ONEANDTHREEVENANGO</vt:lpstr>
      <vt:lpstr>ONEHUNDREDFOOTSAN</vt:lpstr>
      <vt:lpstr>ONEOKGASSTORAGELLC</vt:lpstr>
      <vt:lpstr>ONEOKTEXASGASSTORAGELP</vt:lpstr>
      <vt:lpstr>ONONDAGA</vt:lpstr>
      <vt:lpstr>ONONDOGAREEF</vt:lpstr>
      <vt:lpstr>OR</vt:lpstr>
      <vt:lpstr>ORISKANY</vt:lpstr>
      <vt:lpstr>ORISKANYSAND</vt:lpstr>
      <vt:lpstr>ORISKANYSANDSTONE</vt:lpstr>
      <vt:lpstr>OSAGE</vt:lpstr>
      <vt:lpstr>OVERISEL</vt:lpstr>
      <vt:lpstr>PA</vt:lpstr>
      <vt:lpstr>PACIFICGASANDELECTRICCOMPANY</vt:lpstr>
      <vt:lpstr>PANHANDLEDOLOMATE</vt:lpstr>
      <vt:lpstr>PARTELLO</vt:lpstr>
      <vt:lpstr>PAVONIA</vt:lpstr>
      <vt:lpstr>PBENERGYSTORAGESERVICESINC</vt:lpstr>
      <vt:lpstr>PECANSTATION</vt:lpstr>
      <vt:lpstr>PECANSTATIONCANYONLIME</vt:lpstr>
      <vt:lpstr>PECATONICA</vt:lpstr>
      <vt:lpstr>PEETZWEST</vt:lpstr>
      <vt:lpstr>PEETZWESTRESERVOIR</vt:lpstr>
      <vt:lpstr>PENNSYLVANIA</vt:lpstr>
      <vt:lpstr>PENNSYLVANIAN</vt:lpstr>
      <vt:lpstr>PENNSYLVANIARES</vt:lpstr>
      <vt:lpstr>PEOPLESGASLIGHTANDCOKECOMPANY</vt:lpstr>
      <vt:lpstr>PEOPLESNATURALGASCOMPANY</vt:lpstr>
      <vt:lpstr>PEOPLESTWPLLC</vt:lpstr>
      <vt:lpstr>PERRYSBURGSTORAGE</vt:lpstr>
      <vt:lpstr>PERRYSTORAGE</vt:lpstr>
      <vt:lpstr>PERRYVILLE</vt:lpstr>
      <vt:lpstr>PERRYVILLEGASSTORAGELLC</vt:lpstr>
      <vt:lpstr>PETAL</vt:lpstr>
      <vt:lpstr>PETALGASSTORAGELLC</vt:lpstr>
      <vt:lpstr>PETALSALTDOME</vt:lpstr>
      <vt:lpstr>PETERS</vt:lpstr>
      <vt:lpstr>PETRO</vt:lpstr>
      <vt:lpstr>PETTIT</vt:lpstr>
      <vt:lpstr>phone</vt:lpstr>
      <vt:lpstr>PICKTON</vt:lpstr>
      <vt:lpstr>PIERCEJUNCTIONSALTDOME</vt:lpstr>
      <vt:lpstr>PIERCEJUNCTIONSALTDOMEFIELD</vt:lpstr>
      <vt:lpstr>PINEPRAIRIE</vt:lpstr>
      <vt:lpstr>PINEPRAIRIEENERGYCENTERLLC</vt:lpstr>
      <vt:lpstr>PINEPRAIRIESALTDOME</vt:lpstr>
      <vt:lpstr>PIONEERNO124AND6WELLS</vt:lpstr>
      <vt:lpstr>PIQUA</vt:lpstr>
      <vt:lpstr>PLAYADELREY</vt:lpstr>
      <vt:lpstr>PLEASANTCREEK</vt:lpstr>
      <vt:lpstr>PONTCHARTRAINNATURALGASSYSTEM</vt:lpstr>
      <vt:lpstr>PONTIAC</vt:lpstr>
      <vt:lpstr>PONTIACGALESVILLE</vt:lpstr>
      <vt:lpstr>PONTIACMTSIMON</vt:lpstr>
      <vt:lpstr>PORTBARRESALTDOME</vt:lpstr>
      <vt:lpstr>PORTBARRESALTDOMERESERVOIR</vt:lpstr>
      <vt:lpstr>PORTMAN</vt:lpstr>
      <vt:lpstr>PORTMANFIELD</vt:lpstr>
      <vt:lpstr>POTTSVILLESOUTH</vt:lpstr>
      <vt:lpstr>PR</vt:lpstr>
      <vt:lpstr>PRATT</vt:lpstr>
      <vt:lpstr>PRETTYCREEKUNIT</vt:lpstr>
      <vt:lpstr>PRINCETONGAS</vt:lpstr>
      <vt:lpstr>PRINCETONGASRESERVOIR</vt:lpstr>
      <vt:lpstr>PUBLICSERVICECOMPANYOFCOLORADO</vt:lpstr>
      <vt:lpstr>PUENTE</vt:lpstr>
      <vt:lpstr>PUGETSOUNDENERGY</vt:lpstr>
      <vt:lpstr>PUTTYGUT</vt:lpstr>
      <vt:lpstr>PW</vt:lpstr>
      <vt:lpstr>QUEEN</vt:lpstr>
      <vt:lpstr>QUEENSTORAGE</vt:lpstr>
      <vt:lpstr>QUESTARPIPELINECOMPANY</vt:lpstr>
      <vt:lpstr>QUINLAN</vt:lpstr>
      <vt:lpstr>RACKETNEWBERNE</vt:lpstr>
      <vt:lpstr>RAGERMOUNTAIN</vt:lpstr>
      <vt:lpstr>RALEIGHCITY</vt:lpstr>
      <vt:lpstr>RAPIDRIVER35</vt:lpstr>
      <vt:lpstr>RAPIDRIVER35RESERVOIR</vt:lpstr>
      <vt:lpstr>RAY</vt:lpstr>
      <vt:lpstr>REDFIELD</vt:lpstr>
      <vt:lpstr>REDFORK</vt:lpstr>
      <vt:lpstr>REEDCITY</vt:lpstr>
      <vt:lpstr>REEDCITYDOLOMITE</vt:lpstr>
      <vt:lpstr>REICHHOLD</vt:lpstr>
      <vt:lpstr>resub</vt:lpstr>
      <vt:lpstr>RHODES</vt:lpstr>
      <vt:lpstr>RI</vt:lpstr>
      <vt:lpstr>RIPLEY</vt:lpstr>
      <vt:lpstr>RIVERSIDE</vt:lpstr>
      <vt:lpstr>ROCKPORT</vt:lpstr>
      <vt:lpstr>ROCKYMOUNTAINNATURALGAS</vt:lpstr>
      <vt:lpstr>RODESSAYOUNG</vt:lpstr>
      <vt:lpstr>ROSERUNFORMATION</vt:lpstr>
      <vt:lpstr>ROUNDUP</vt:lpstr>
      <vt:lpstr>ROYALCENTER</vt:lpstr>
      <vt:lpstr>RUSTON</vt:lpstr>
      <vt:lpstr>RYCKMANCREEK</vt:lpstr>
      <vt:lpstr>RYCKMANCREEKRESOURCESLLC</vt:lpstr>
      <vt:lpstr>SABINSVILLE</vt:lpstr>
      <vt:lpstr>SALADO</vt:lpstr>
      <vt:lpstr>SALADOSALT</vt:lpstr>
      <vt:lpstr>SALEM</vt:lpstr>
      <vt:lpstr>SALINAA1NIAGARANREEF</vt:lpstr>
      <vt:lpstr>SALINANIAGARAN</vt:lpstr>
      <vt:lpstr>SALTDOME</vt:lpstr>
      <vt:lpstr>SALTDOMERES</vt:lpstr>
      <vt:lpstr>SALTPLAINSSTORAGE</vt:lpstr>
      <vt:lpstr>SALTPLAINSSTORAGELLC</vt:lpstr>
      <vt:lpstr>SALTSANDS</vt:lpstr>
      <vt:lpstr>SALTVILLESTORAGE</vt:lpstr>
      <vt:lpstr>SANDSTONE</vt:lpstr>
      <vt:lpstr>SAYRE</vt:lpstr>
      <vt:lpstr>SC</vt:lpstr>
      <vt:lpstr>SCHLICKER</vt:lpstr>
      <vt:lpstr>SCIOTA</vt:lpstr>
      <vt:lpstr>SD</vt:lpstr>
      <vt:lpstr>SECONDARY1</vt:lpstr>
      <vt:lpstr>SECONDARY10</vt:lpstr>
      <vt:lpstr>SECONDARY11</vt:lpstr>
      <vt:lpstr>SECONDARY12</vt:lpstr>
      <vt:lpstr>SECONDARY13</vt:lpstr>
      <vt:lpstr>SECONDARY14</vt:lpstr>
      <vt:lpstr>SECONDARY15</vt:lpstr>
      <vt:lpstr>SECONDARY16</vt:lpstr>
      <vt:lpstr>SECONDARY17</vt:lpstr>
      <vt:lpstr>SECONDARY18</vt:lpstr>
      <vt:lpstr>SECONDARY19</vt:lpstr>
      <vt:lpstr>SECONDARY2</vt:lpstr>
      <vt:lpstr>SECONDARY20</vt:lpstr>
      <vt:lpstr>SECONDARY21</vt:lpstr>
      <vt:lpstr>SECONDARY22</vt:lpstr>
      <vt:lpstr>SECONDARY23</vt:lpstr>
      <vt:lpstr>SECONDARY24</vt:lpstr>
      <vt:lpstr>SECONDARY25</vt:lpstr>
      <vt:lpstr>SECONDARY26</vt:lpstr>
      <vt:lpstr>SECONDARY27</vt:lpstr>
      <vt:lpstr>SECONDARY28</vt:lpstr>
      <vt:lpstr>SECONDARY29</vt:lpstr>
      <vt:lpstr>SECONDARY3</vt:lpstr>
      <vt:lpstr>SECONDARY30</vt:lpstr>
      <vt:lpstr>SECONDARY31</vt:lpstr>
      <vt:lpstr>SECONDARY32</vt:lpstr>
      <vt:lpstr>SECONDARY33</vt:lpstr>
      <vt:lpstr>SECONDARY34</vt:lpstr>
      <vt:lpstr>SECONDARY35</vt:lpstr>
      <vt:lpstr>SECONDARY36</vt:lpstr>
      <vt:lpstr>SECONDARY4</vt:lpstr>
      <vt:lpstr>SECONDARY5</vt:lpstr>
      <vt:lpstr>SECONDARY6</vt:lpstr>
      <vt:lpstr>SECONDARY7</vt:lpstr>
      <vt:lpstr>SECONDARY8</vt:lpstr>
      <vt:lpstr>SECONDARY9</vt:lpstr>
      <vt:lpstr>SECONDBEREA</vt:lpstr>
      <vt:lpstr>SELLERSBURG</vt:lpstr>
      <vt:lpstr>SELMACHALK</vt:lpstr>
      <vt:lpstr>SEMCOENERGYGASCOMPANY</vt:lpstr>
      <vt:lpstr>SENECALAKESTORAGE</vt:lpstr>
      <vt:lpstr>SENECALAKESTORAGERESERVOIR</vt:lpstr>
      <vt:lpstr>SESNONFREW</vt:lpstr>
      <vt:lpstr>SGRESOURCESMISSISSIPPILLC</vt:lpstr>
      <vt:lpstr>SHANGHAI</vt:lpstr>
      <vt:lpstr>SHANNON</vt:lpstr>
      <vt:lpstr>SHARON</vt:lpstr>
      <vt:lpstr>SHELBY</vt:lpstr>
      <vt:lpstr>SHERIDANSTORAGE</vt:lpstr>
      <vt:lpstr>SHIRLEY</vt:lpstr>
      <vt:lpstr>SIMPSON</vt:lpstr>
      <vt:lpstr>SIMPSONCHAPEL</vt:lpstr>
      <vt:lpstr>SKINCREEK</vt:lpstr>
      <vt:lpstr>SORRENTO</vt:lpstr>
      <vt:lpstr>SOURCEGASDISTRIBUTIONLLC</vt:lpstr>
      <vt:lpstr>SOUTHBEND</vt:lpstr>
      <vt:lpstr>SOUTHBRYSON</vt:lpstr>
      <vt:lpstr>SOUTHBRYSONFIELD</vt:lpstr>
      <vt:lpstr>SOUTHCHESTER15</vt:lpstr>
      <vt:lpstr>SOUTHERNCALIFORNIAGASCOMPANY</vt:lpstr>
      <vt:lpstr>SOUTHERNINDIANAGASANDELECTRIC</vt:lpstr>
      <vt:lpstr>SOUTHERNNATURALGASCOMPANY</vt:lpstr>
      <vt:lpstr>SOUTHERNPINESENERGYCENTER</vt:lpstr>
      <vt:lpstr>SOUTHERNSTARCENTRALGASPIPELINE</vt:lpstr>
      <vt:lpstr>SOUTHWELDA</vt:lpstr>
      <vt:lpstr>SOUTHWESTGASSTORAGECOMPANY</vt:lpstr>
      <vt:lpstr>SPINDLETOP</vt:lpstr>
      <vt:lpstr>SPINDLETOPRES</vt:lpstr>
      <vt:lpstr>SQUIRREL</vt:lpstr>
      <vt:lpstr>STAGECOACH</vt:lpstr>
      <vt:lpstr>STANTON</vt:lpstr>
      <vt:lpstr>STARKEY</vt:lpstr>
      <vt:lpstr>STARKSUMMIT</vt:lpstr>
      <vt:lpstr>state</vt:lpstr>
      <vt:lpstr>StateList</vt:lpstr>
      <vt:lpstr>STCHARLES</vt:lpstr>
      <vt:lpstr>STECKMANRIDGE</vt:lpstr>
      <vt:lpstr>STECKMANRIDGELP</vt:lpstr>
      <vt:lpstr>STERLINGC</vt:lpstr>
      <vt:lpstr>STERLINGPOOL6</vt:lpstr>
      <vt:lpstr>STJACOB</vt:lpstr>
      <vt:lpstr>STMARYSSTORAGE</vt:lpstr>
      <vt:lpstr>STPETER</vt:lpstr>
      <vt:lpstr>STPETERELGINMTSIMON</vt:lpstr>
      <vt:lpstr>STPETERSANDSTONE</vt:lpstr>
      <vt:lpstr>STRATTONRIDGE</vt:lpstr>
      <vt:lpstr>STRATTONRIDGEFIELD</vt:lpstr>
      <vt:lpstr>STRATTONRIDGEGASSTORAGECAVERN</vt:lpstr>
      <vt:lpstr>STRATTONRIDGERES</vt:lpstr>
      <vt:lpstr>STRATTONRIDGESALTDOME</vt:lpstr>
      <vt:lpstr>STRAWNSAND</vt:lpstr>
      <vt:lpstr>STUARTSTORAGEFACILITY</vt:lpstr>
      <vt:lpstr>SUMMITSTORAGE</vt:lpstr>
      <vt:lpstr>SUNBURST</vt:lpstr>
      <vt:lpstr>SUNDANCE</vt:lpstr>
      <vt:lpstr>SWANCREEK</vt:lpstr>
      <vt:lpstr>SWANSONRIVER</vt:lpstr>
      <vt:lpstr>SWARTSANDSWARTSWEST</vt:lpstr>
      <vt:lpstr>SWEDEHILLSTORAGE</vt:lpstr>
      <vt:lpstr>SWITZCITY</vt:lpstr>
      <vt:lpstr>TAGGART</vt:lpstr>
      <vt:lpstr>tarsprings</vt:lpstr>
      <vt:lpstr>TEAVEEOILANDGASINC</vt:lpstr>
      <vt:lpstr>TENNESSEEGASPIPELINECOMPANY</vt:lpstr>
      <vt:lpstr>TEPE</vt:lpstr>
      <vt:lpstr>TERRAALTA</vt:lpstr>
      <vt:lpstr>TERRAALTASOUTH</vt:lpstr>
      <vt:lpstr>TEXASGASTRANSMISSIONCORPORATION</vt:lpstr>
      <vt:lpstr>THAYNES</vt:lpstr>
      <vt:lpstr>THIRDDAKOTAJSAND</vt:lpstr>
      <vt:lpstr>THOMASCORNERS</vt:lpstr>
      <vt:lpstr>THOMASCORNERSFIELD</vt:lpstr>
      <vt:lpstr>TILDEN</vt:lpstr>
      <vt:lpstr>TIOGA</vt:lpstr>
      <vt:lpstr>TIONA</vt:lpstr>
      <vt:lpstr>TN</vt:lpstr>
      <vt:lpstr>TONKAWA</vt:lpstr>
      <vt:lpstr>TOTEMSTORAGE</vt:lpstr>
      <vt:lpstr>TRANSCONTINENTALGASPIPELINECOMPAN</vt:lpstr>
      <vt:lpstr>TRENTON</vt:lpstr>
      <vt:lpstr>TRENTONANDMTSIMON</vt:lpstr>
      <vt:lpstr>TRESPALACIOSGASSTORAGELLC</vt:lpstr>
      <vt:lpstr>TRI_CITIES</vt:lpstr>
      <vt:lpstr>TROYGROVE</vt:lpstr>
      <vt:lpstr>TRUITTSBURG</vt:lpstr>
      <vt:lpstr>TRULL2</vt:lpstr>
      <vt:lpstr>TRUNKLINEGASCOMPANY</vt:lpstr>
      <vt:lpstr>TUSCARORASTORAGE</vt:lpstr>
      <vt:lpstr>TX</vt:lpstr>
      <vt:lpstr>TYONEK645</vt:lpstr>
      <vt:lpstr>TYONEK773</vt:lpstr>
      <vt:lpstr>UGISTORAGECOMPANY</vt:lpstr>
      <vt:lpstr>UM</vt:lpstr>
      <vt:lpstr>UNDERGROUNDSERVICESMARKHAMLP</vt:lpstr>
      <vt:lpstr>UNDERGROUNDSTORAGEDOME1AND2</vt:lpstr>
      <vt:lpstr>UNDERGROUNDSTORAGELLC</vt:lpstr>
      <vt:lpstr>UNIONVILLE</vt:lpstr>
      <vt:lpstr>UNKNOWNBONDSALT</vt:lpstr>
      <vt:lpstr>UNKNOWNEARLYGROVE</vt:lpstr>
      <vt:lpstr>UNKNOWNEASTDETROIT</vt:lpstr>
      <vt:lpstr>UNKNOWNKEYSTONE</vt:lpstr>
      <vt:lpstr>UNKNOWNLONECAMP</vt:lpstr>
      <vt:lpstr>UNKNOWNMANLOVEFIELD</vt:lpstr>
      <vt:lpstr>UNKNOWNMCINTOSH</vt:lpstr>
      <vt:lpstr>UNKNOWNNEWHOME</vt:lpstr>
      <vt:lpstr>UNKNOWNSALTVILLE</vt:lpstr>
      <vt:lpstr>UPPERCROMWELL</vt:lpstr>
      <vt:lpstr>UT</vt:lpstr>
      <vt:lpstr>VA</vt:lpstr>
      <vt:lpstr>VAQUEROS</vt:lpstr>
      <vt:lpstr>VARDY</vt:lpstr>
      <vt:lpstr>VARDYFIELD</vt:lpstr>
      <vt:lpstr>Version</vt:lpstr>
      <vt:lpstr>VI</vt:lpstr>
      <vt:lpstr>VICTORYA</vt:lpstr>
      <vt:lpstr>VICTORYB</vt:lpstr>
      <vt:lpstr>VIOLASIMPSON</vt:lpstr>
      <vt:lpstr>VT</vt:lpstr>
      <vt:lpstr>WA</vt:lpstr>
      <vt:lpstr>WAGENET</vt:lpstr>
      <vt:lpstr>WAPANUCKA</vt:lpstr>
      <vt:lpstr>WASHINGTON</vt:lpstr>
      <vt:lpstr>WASHINGTON10COMPLEX</vt:lpstr>
      <vt:lpstr>WASHINGTONRANCH</vt:lpstr>
      <vt:lpstr>WATERVILLE</vt:lpstr>
      <vt:lpstr>WATSONODELL</vt:lpstr>
      <vt:lpstr>WAVERLY</vt:lpstr>
      <vt:lpstr>WAYNE</vt:lpstr>
      <vt:lpstr>WAYSIDE13</vt:lpstr>
      <vt:lpstr>WBI</vt:lpstr>
      <vt:lpstr>WEAVER</vt:lpstr>
      <vt:lpstr>WEBB</vt:lpstr>
      <vt:lpstr>WEBSTER</vt:lpstr>
      <vt:lpstr>WELLENDORFSTORAGE</vt:lpstr>
      <vt:lpstr>WELLINGTON</vt:lpstr>
      <vt:lpstr>WESTCLEARLAKE</vt:lpstr>
      <vt:lpstr>WESTCOLUMBUS</vt:lpstr>
      <vt:lpstr>WESTGREENVILLE</vt:lpstr>
      <vt:lpstr>WESTINDEPENDENCESTORAGE</vt:lpstr>
      <vt:lpstr>WESTUNIONVILLE</vt:lpstr>
      <vt:lpstr>WETUMKA</vt:lpstr>
      <vt:lpstr>WHARTONSTORAGE</vt:lpstr>
      <vt:lpstr>WHITEOAK</vt:lpstr>
      <vt:lpstr>WHITERIVER</vt:lpstr>
      <vt:lpstr>WI</vt:lpstr>
      <vt:lpstr>WIDELLBARNHARTOWEN</vt:lpstr>
      <vt:lpstr>WILDGOOSE</vt:lpstr>
      <vt:lpstr>WILDGOOSESTORAGEINC</vt:lpstr>
      <vt:lpstr>WINFIELD</vt:lpstr>
      <vt:lpstr>WINFRED</vt:lpstr>
      <vt:lpstr>WINTERFIELD</vt:lpstr>
      <vt:lpstr>WOLCOTT</vt:lpstr>
      <vt:lpstr>WOLFCREEK</vt:lpstr>
      <vt:lpstr>WOODHULL</vt:lpstr>
      <vt:lpstr>WOOLSEYSAND</vt:lpstr>
      <vt:lpstr>WORSHAMSTEED</vt:lpstr>
      <vt:lpstr>WORSHAMSTEEDGASSTORAGELLC</vt:lpstr>
      <vt:lpstr>WORTHINGTON</vt:lpstr>
      <vt:lpstr>WV</vt:lpstr>
      <vt:lpstr>WY</vt:lpstr>
      <vt:lpstr>WYCKOFF</vt:lpstr>
      <vt:lpstr>WYCKOFFGASSTORAGE</vt:lpstr>
      <vt:lpstr>YATES</vt:lpstr>
      <vt:lpstr>year</vt:lpstr>
      <vt:lpstr>YOUNG</vt:lpstr>
      <vt:lpstr>ZANE</vt:lpstr>
      <vt:lpstr>ZANESTORAGE</vt:lpstr>
      <vt:lpstr>zip</vt:lpstr>
      <vt:lpstr>zip4</vt:lpstr>
      <vt:lpstr>ZOARSTORAGE</vt:lpstr>
      <vt:lpstr>ZONES2AND9</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EIA-191</dc:title>
  <dc:creator>Preferred Customer</dc:creator>
  <cp:lastModifiedBy>Murray, Patrick </cp:lastModifiedBy>
  <cp:lastPrinted>2017-04-18T14:24:56Z</cp:lastPrinted>
  <dcterms:created xsi:type="dcterms:W3CDTF">2001-07-05T18:23:19Z</dcterms:created>
  <dcterms:modified xsi:type="dcterms:W3CDTF">2017-10-13T20:42:44Z</dcterms:modified>
</cp:coreProperties>
</file>